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75" yWindow="1110" windowWidth="17745" windowHeight="8700"/>
  </bookViews>
  <sheets>
    <sheet name="제시액조서(토지)" sheetId="1" r:id="rId1"/>
    <sheet name="제시액조서(물건)" sheetId="2" r:id="rId2"/>
  </sheets>
  <definedNames>
    <definedName name="_xlnm.Print_Area" localSheetId="1">'제시액조서(물건)'!$A$1:$T$19</definedName>
    <definedName name="_xlnm.Print_Area" localSheetId="0">'제시액조서(토지)'!$A$1:$U$61</definedName>
    <definedName name="_xlnm.Print_Titles" localSheetId="1">'제시액조서(물건)'!$4:$6</definedName>
    <definedName name="_xlnm.Print_Titles" localSheetId="0">'제시액조서(토지)'!$4:$7</definedName>
  </definedNames>
  <calcPr calcId="124519" fullCalcOnLoad="1"/>
</workbook>
</file>

<file path=xl/calcChain.xml><?xml version="1.0" encoding="utf-8"?>
<calcChain xmlns="http://schemas.openxmlformats.org/spreadsheetml/2006/main">
  <c r="R21" i="2"/>
  <c r="P11"/>
  <c r="P19"/>
  <c r="P8"/>
  <c r="Q61" i="1"/>
  <c r="Q60"/>
  <c r="Q58"/>
  <c r="Q50"/>
  <c r="Q48"/>
  <c r="Q46"/>
  <c r="Q42"/>
  <c r="Q40"/>
  <c r="Q37"/>
  <c r="Q34"/>
  <c r="Q32"/>
  <c r="Q27"/>
  <c r="Q25"/>
  <c r="Q23"/>
  <c r="Q20"/>
  <c r="Q18"/>
  <c r="Q15"/>
  <c r="Q13"/>
  <c r="Q9"/>
</calcChain>
</file>

<file path=xl/comments1.xml><?xml version="1.0" encoding="utf-8"?>
<comments xmlns="http://schemas.openxmlformats.org/spreadsheetml/2006/main">
  <authors>
    <author>user</author>
  </authors>
  <commentList>
    <comment ref="R4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현황도로와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현황임야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다르다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시스템상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들어가있음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분리필요</t>
        </r>
      </text>
    </comment>
    <comment ref="R4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현황도로와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현황임야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다르다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시스템상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들어가있음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분리필요</t>
        </r>
      </text>
    </comment>
  </commentList>
</comments>
</file>

<file path=xl/sharedStrings.xml><?xml version="1.0" encoding="utf-8"?>
<sst xmlns="http://schemas.openxmlformats.org/spreadsheetml/2006/main" count="403" uniqueCount="137">
  <si>
    <t>사업시행자 제시액조서(토지)</t>
  </si>
  <si>
    <t>서송원지구 다목적농촌용수개발</t>
  </si>
  <si>
    <t>(단위 : 원)</t>
  </si>
  <si>
    <t>연번</t>
  </si>
  <si>
    <t>수용 토지의 표시</t>
  </si>
  <si>
    <t>감정평가</t>
  </si>
  <si>
    <t>사업시행자 제시액</t>
  </si>
  <si>
    <t>소    유    자</t>
  </si>
  <si>
    <t>관    계    인</t>
  </si>
  <si>
    <t>소재지</t>
  </si>
  <si>
    <t>편입지번
(원래지번)</t>
  </si>
  <si>
    <t>지목</t>
  </si>
  <si>
    <t>면적
(㎡)</t>
  </si>
  <si>
    <t>(주) 대일감정원 중부지사</t>
  </si>
  <si>
    <t>(주)나라 충북지역본부</t>
  </si>
  <si>
    <t>프라임(충북지점)</t>
  </si>
  <si>
    <t>토지</t>
  </si>
  <si>
    <t>성명</t>
  </si>
  <si>
    <t>등기부 주소
(송달지 주소)</t>
  </si>
  <si>
    <t>성명/
권리의종류</t>
  </si>
  <si>
    <t>공부</t>
  </si>
  <si>
    <t>실제</t>
  </si>
  <si>
    <t>단가</t>
  </si>
  <si>
    <t>금액</t>
  </si>
  <si>
    <t>영동군 황간면 서송원리</t>
  </si>
  <si>
    <t>962-7
(962-6)</t>
  </si>
  <si>
    <t>도</t>
  </si>
  <si>
    <t>소계</t>
  </si>
  <si>
    <t>산16-2
(산16-1)</t>
  </si>
  <si>
    <t>임</t>
  </si>
  <si>
    <t>김근홍</t>
  </si>
  <si>
    <t>산16-3
(산16-1)</t>
  </si>
  <si>
    <t>산16-4
(산16-1)</t>
  </si>
  <si>
    <t>396-4
(396-3)</t>
  </si>
  <si>
    <t>전</t>
  </si>
  <si>
    <t>472-2
(472-0)</t>
  </si>
  <si>
    <t>472-3
(472-1)</t>
  </si>
  <si>
    <t>296-3</t>
  </si>
  <si>
    <t>묘</t>
  </si>
  <si>
    <t>영동군 황간면 노근리</t>
  </si>
  <si>
    <t>288-1
(288-0)</t>
  </si>
  <si>
    <t>답</t>
  </si>
  <si>
    <t>박준용</t>
  </si>
  <si>
    <t>충청북도 영동군 황간면 하옥포2길 17  
(충청북도 영동군 황간면 하옥포2길 17)</t>
  </si>
  <si>
    <t>293-1
(293-0)</t>
  </si>
  <si>
    <t>624-1
(624-0)</t>
  </si>
  <si>
    <t>449-1
(449-0)</t>
  </si>
  <si>
    <t>886-5
(886-2)</t>
  </si>
  <si>
    <t>손보택</t>
  </si>
  <si>
    <t>886-6
(886-2)</t>
  </si>
  <si>
    <t>886-7
(886-2)</t>
  </si>
  <si>
    <t>886-8
(886-3)</t>
  </si>
  <si>
    <t>298-2
(298-1)</t>
  </si>
  <si>
    <t>산32-9
(산32-1)</t>
  </si>
  <si>
    <t>유재우</t>
  </si>
  <si>
    <t>산32-11
(산32-1)</t>
  </si>
  <si>
    <t>425-1
(425-0)</t>
  </si>
  <si>
    <t>이재숙</t>
  </si>
  <si>
    <t>산36-4
(산36-0)</t>
  </si>
  <si>
    <t>이현옥</t>
  </si>
  <si>
    <t>산19-7
(산19-0)</t>
  </si>
  <si>
    <t>전영숙</t>
  </si>
  <si>
    <t>산19-8
(산19-0)</t>
  </si>
  <si>
    <t>262-0</t>
  </si>
  <si>
    <t>유</t>
  </si>
  <si>
    <t>306-0</t>
  </si>
  <si>
    <t>711-1
(711-0)</t>
  </si>
  <si>
    <t>대</t>
  </si>
  <si>
    <t>정태용</t>
  </si>
  <si>
    <t>산140-18
(산140-16)</t>
  </si>
  <si>
    <t>산140-20
(산140-3)</t>
  </si>
  <si>
    <t>산140-21
(산140-3)</t>
  </si>
  <si>
    <t>산140-22
(산140-3)</t>
  </si>
  <si>
    <t>924-6
(924-3)</t>
  </si>
  <si>
    <t>927-5
(927-4)</t>
  </si>
  <si>
    <t>719-1
(719-0)</t>
  </si>
  <si>
    <t>계</t>
  </si>
  <si>
    <r>
      <t>강성근(토지대장상</t>
    </r>
    <r>
      <rPr>
        <sz val="7"/>
        <rFont val="바탕체"/>
        <family val="1"/>
        <charset val="129"/>
      </rPr>
      <t xml:space="preserve"> 소유자)</t>
    </r>
    <phoneticPr fontId="2" type="noConversion"/>
  </si>
  <si>
    <r>
      <t>김수연(토지대장상</t>
    </r>
    <r>
      <rPr>
        <sz val="7"/>
        <rFont val="바탕체"/>
        <family val="1"/>
        <charset val="129"/>
      </rPr>
      <t xml:space="preserve"> 소유자)</t>
    </r>
    <phoneticPr fontId="2" type="noConversion"/>
  </si>
  <si>
    <r>
      <t>김일수(토지대장상</t>
    </r>
    <r>
      <rPr>
        <sz val="7"/>
        <rFont val="바탕체"/>
        <family val="1"/>
        <charset val="129"/>
      </rPr>
      <t xml:space="preserve"> 소유자)</t>
    </r>
    <phoneticPr fontId="2" type="noConversion"/>
  </si>
  <si>
    <r>
      <t>박득준(토지대장상</t>
    </r>
    <r>
      <rPr>
        <sz val="7"/>
        <rFont val="바탕체"/>
        <family val="1"/>
        <charset val="129"/>
      </rPr>
      <t xml:space="preserve"> 소유자)</t>
    </r>
    <phoneticPr fontId="2" type="noConversion"/>
  </si>
  <si>
    <r>
      <t>박준흠(토지대장상</t>
    </r>
    <r>
      <rPr>
        <sz val="7"/>
        <rFont val="바탕체"/>
        <family val="1"/>
        <charset val="129"/>
      </rPr>
      <t xml:space="preserve"> 소유자)</t>
    </r>
    <phoneticPr fontId="2" type="noConversion"/>
  </si>
  <si>
    <r>
      <t>박혜문(토지대장상</t>
    </r>
    <r>
      <rPr>
        <sz val="7"/>
        <rFont val="바탕체"/>
        <family val="1"/>
        <charset val="129"/>
      </rPr>
      <t xml:space="preserve"> 소유자)</t>
    </r>
    <phoneticPr fontId="2" type="noConversion"/>
  </si>
  <si>
    <r>
      <t>안형준(토지대장상</t>
    </r>
    <r>
      <rPr>
        <sz val="7"/>
        <rFont val="바탕체"/>
        <family val="1"/>
        <charset val="129"/>
      </rPr>
      <t xml:space="preserve"> 소유자)</t>
    </r>
    <phoneticPr fontId="2" type="noConversion"/>
  </si>
  <si>
    <r>
      <t>정명원(토지대장상</t>
    </r>
    <r>
      <rPr>
        <sz val="7"/>
        <rFont val="바탕체"/>
        <family val="1"/>
        <charset val="129"/>
      </rPr>
      <t xml:space="preserve"> 소유자)</t>
    </r>
    <phoneticPr fontId="2" type="noConversion"/>
  </si>
  <si>
    <r>
      <t>정호택(토지대장상</t>
    </r>
    <r>
      <rPr>
        <sz val="7"/>
        <rFont val="바탕체"/>
        <family val="1"/>
        <charset val="129"/>
      </rPr>
      <t xml:space="preserve"> 소유자)</t>
    </r>
    <phoneticPr fontId="2" type="noConversion"/>
  </si>
  <si>
    <r>
      <t>충북 영동 가 470</t>
    </r>
    <r>
      <rPr>
        <sz val="7"/>
        <rFont val="바탕체"/>
        <family val="1"/>
        <charset val="129"/>
      </rPr>
      <t>(초본 없음)</t>
    </r>
    <phoneticPr fontId="2" type="noConversion"/>
  </si>
  <si>
    <r>
      <t>충북 영동군 황간면 서송원 403</t>
    </r>
    <r>
      <rPr>
        <sz val="7"/>
        <rFont val="바탕체"/>
        <family val="1"/>
        <charset val="129"/>
      </rPr>
      <t>(대전 서구 월평북로 11, 103동 302호(월평동 주공아파트))</t>
    </r>
    <phoneticPr fontId="2" type="noConversion"/>
  </si>
  <si>
    <r>
      <t>충북 영동군 황간면 노근리 752</t>
    </r>
    <r>
      <rPr>
        <sz val="7"/>
        <rFont val="바탕체"/>
        <family val="1"/>
        <charset val="129"/>
      </rPr>
      <t>(초본 없음)</t>
    </r>
    <phoneticPr fontId="2" type="noConversion"/>
  </si>
  <si>
    <r>
      <t>충북 영동군 황간면 서송원리</t>
    </r>
    <r>
      <rPr>
        <sz val="7"/>
        <rFont val="바탕체"/>
        <family val="1"/>
        <charset val="129"/>
      </rPr>
      <t>(초본 없음)</t>
    </r>
    <phoneticPr fontId="2" type="noConversion"/>
  </si>
  <si>
    <t>부산 북구 금곡동 1898 화명리버빌아파트 107-702(부산 북구 금곡동 1898 화명리버빌아파트 107-702)</t>
    <phoneticPr fontId="2" type="noConversion"/>
  </si>
  <si>
    <r>
      <t>오곡 내</t>
    </r>
    <r>
      <rPr>
        <sz val="7"/>
        <rFont val="바탕체"/>
        <family val="1"/>
        <charset val="129"/>
      </rPr>
      <t>(초본 없음)</t>
    </r>
    <phoneticPr fontId="2" type="noConversion"/>
  </si>
  <si>
    <r>
      <t>충북 영동군 황간면 노근</t>
    </r>
    <r>
      <rPr>
        <sz val="7"/>
        <rFont val="바탕체"/>
        <family val="1"/>
        <charset val="129"/>
      </rPr>
      <t>(초본 없음)</t>
    </r>
    <phoneticPr fontId="2" type="noConversion"/>
  </si>
  <si>
    <r>
      <t>충북 영동군 황간면 서송원리 871</t>
    </r>
    <r>
      <rPr>
        <sz val="7"/>
        <rFont val="바탕체"/>
        <family val="1"/>
        <charset val="129"/>
      </rPr>
      <t>(충북 영동군 황간면 서송원리 871)</t>
    </r>
    <phoneticPr fontId="2" type="noConversion"/>
  </si>
  <si>
    <r>
      <t>NULL</t>
    </r>
    <r>
      <rPr>
        <sz val="7"/>
        <rFont val="바탕체"/>
        <family val="1"/>
        <charset val="129"/>
      </rPr>
      <t>(초본 없음)</t>
    </r>
    <phoneticPr fontId="2" type="noConversion"/>
  </si>
  <si>
    <r>
      <t>서울시강남구대치동511한보미도맨션아파트105동703호</t>
    </r>
    <r>
      <rPr>
        <sz val="7"/>
        <rFont val="바탕체"/>
        <family val="1"/>
        <charset val="129"/>
      </rPr>
      <t>(경기도 성남시 분당구 정자일로 55, 102동 1503호(금곡동, 분당두산위브))</t>
    </r>
    <phoneticPr fontId="2" type="noConversion"/>
  </si>
  <si>
    <r>
      <t>수원시 영통구 영통동  957-6 청명마을삼익아파트 321-1401</t>
    </r>
    <r>
      <rPr>
        <sz val="7"/>
        <rFont val="바탕체"/>
        <family val="1"/>
        <charset val="129"/>
      </rPr>
      <t>(경기도 화성시 동탄대로 시범길 20, 1418동 3203호(청계동, 동탄역 시범한화 꿈에그린 프레스티지))</t>
    </r>
    <phoneticPr fontId="2" type="noConversion"/>
  </si>
  <si>
    <r>
      <t>대전 동구 삼성동 416-29</t>
    </r>
    <r>
      <rPr>
        <sz val="7"/>
        <rFont val="바탕체"/>
        <family val="1"/>
        <charset val="129"/>
      </rPr>
      <t>(대전 동구 삼성동 416-29)</t>
    </r>
    <phoneticPr fontId="2" type="noConversion"/>
  </si>
  <si>
    <r>
      <t>서울특별시 강남구 영동대로 210, 3동 112호 (대치동, 쌍용아파트)</t>
    </r>
    <r>
      <rPr>
        <sz val="7"/>
        <rFont val="바탕체"/>
        <family val="1"/>
        <charset val="129"/>
      </rPr>
      <t>(서울특별시 강남구 영동대로 210, 3동 112호 (대치동, 쌍용아파트))</t>
    </r>
    <phoneticPr fontId="2" type="noConversion"/>
  </si>
  <si>
    <r>
      <t>충북 영동군 황간면 서송원리 서송원리 352</t>
    </r>
    <r>
      <rPr>
        <sz val="7"/>
        <rFont val="바탕체"/>
        <family val="1"/>
        <charset val="129"/>
      </rPr>
      <t>(초본 없음)</t>
    </r>
    <phoneticPr fontId="2" type="noConversion"/>
  </si>
  <si>
    <r>
      <t>서울특별시 구로구 경인로65길 16-15 1104동 501호</t>
    </r>
    <r>
      <rPr>
        <sz val="7"/>
        <rFont val="바탕체"/>
        <family val="1"/>
        <charset val="129"/>
      </rPr>
      <t>(서울특별시 구로구 경인로65길 16-15 1104동 501호)</t>
    </r>
    <phoneticPr fontId="2" type="noConversion"/>
  </si>
  <si>
    <r>
      <t>충북 영동군 황간면 서송원리 353</t>
    </r>
    <r>
      <rPr>
        <sz val="7"/>
        <rFont val="바탕체"/>
        <family val="1"/>
        <charset val="129"/>
      </rPr>
      <t>(초본 없음)</t>
    </r>
    <phoneticPr fontId="2" type="noConversion"/>
  </si>
  <si>
    <t>미등기</t>
    <phoneticPr fontId="2" type="noConversion"/>
  </si>
  <si>
    <r>
      <t>서울특별시 구로구 경인로65길 16-15 1104동 501호</t>
    </r>
    <r>
      <rPr>
        <sz val="7"/>
        <rFont val="바탕체"/>
        <family val="1"/>
        <charset val="129"/>
      </rPr>
      <t>(서울특별시 구로구 경인로65길 16-15 1104동 501호)</t>
    </r>
    <phoneticPr fontId="2" type="noConversion"/>
  </si>
  <si>
    <t>정운석(토지대장상 소유자)</t>
    <phoneticPr fontId="2" type="noConversion"/>
  </si>
  <si>
    <t>주소없음(초본없음)</t>
    <phoneticPr fontId="2" type="noConversion"/>
  </si>
  <si>
    <r>
      <t>3</t>
    </r>
    <r>
      <rPr>
        <sz val="7"/>
        <rFont val="바탕체"/>
        <family val="1"/>
        <charset val="129"/>
      </rPr>
      <t>3</t>
    </r>
    <r>
      <rPr>
        <sz val="7"/>
        <rFont val="바탕체"/>
        <family val="1"/>
        <charset val="129"/>
      </rPr>
      <t>필지</t>
    </r>
    <phoneticPr fontId="2" type="noConversion"/>
  </si>
  <si>
    <t>18인</t>
    <phoneticPr fontId="2" type="noConversion"/>
  </si>
  <si>
    <t>(주)우리 중부지사</t>
    <phoneticPr fontId="2" type="noConversion"/>
  </si>
  <si>
    <t>수용 지장물의 표시</t>
  </si>
  <si>
    <t>지 번
(원래지번)</t>
  </si>
  <si>
    <t>물건의
종류</t>
  </si>
  <si>
    <t>구조 및
규격</t>
  </si>
  <si>
    <t>수량</t>
  </si>
  <si>
    <t>물건</t>
  </si>
  <si>
    <t>수목</t>
  </si>
  <si>
    <t>R10</t>
  </si>
  <si>
    <t>분묘이전비</t>
  </si>
  <si>
    <t>유연단장</t>
  </si>
  <si>
    <t>손광일</t>
  </si>
  <si>
    <t>충북 영동군 황간면 서송원길 23</t>
  </si>
  <si>
    <t>R12</t>
  </si>
  <si>
    <t>충북 영동군 황간면 서송원리 871</t>
  </si>
  <si>
    <t>사업시행자 제시액조서(물건)</t>
    <phoneticPr fontId="2" type="noConversion"/>
  </si>
  <si>
    <t>↑</t>
    <phoneticPr fontId="2" type="noConversion"/>
  </si>
  <si>
    <t>도</t>
    <phoneticPr fontId="2" type="noConversion"/>
  </si>
  <si>
    <t>도</t>
    <phoneticPr fontId="2" type="noConversion"/>
  </si>
  <si>
    <t>3인</t>
    <phoneticPr fontId="2" type="noConversion"/>
  </si>
  <si>
    <t>334-1
(334-0)</t>
  </si>
  <si>
    <t>R20×H4.0</t>
  </si>
  <si>
    <t>정정술</t>
  </si>
  <si>
    <t>충청북도 영동군 황간면 서송원길 153-19</t>
  </si>
  <si>
    <t>R10×H2.5</t>
  </si>
  <si>
    <t>R5×H1.0</t>
  </si>
  <si>
    <t>R40×H6.0</t>
  </si>
  <si>
    <t>R30×H5.0</t>
  </si>
  <si>
    <t>9건</t>
    <phoneticPr fontId="2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</si>
</sst>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0_ "/>
    <numFmt numFmtId="177" formatCode="0.00_ "/>
    <numFmt numFmtId="178" formatCode="#,##0_ "/>
    <numFmt numFmtId="179" formatCode="#,##0.00_ "/>
  </numFmts>
  <fonts count="12">
    <font>
      <sz val="11"/>
      <name val="돋움"/>
      <family val="3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바탕체"/>
      <family val="1"/>
      <charset val="129"/>
    </font>
    <font>
      <sz val="7"/>
      <name val="바탕체"/>
      <family val="1"/>
      <charset val="129"/>
    </font>
    <font>
      <sz val="7"/>
      <name val="바탕체"/>
      <family val="1"/>
      <charset val="129"/>
    </font>
    <font>
      <sz val="7"/>
      <name val="바탕체"/>
      <family val="1"/>
      <charset val="129"/>
    </font>
    <font>
      <sz val="7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20"/>
      <name val="바탕체"/>
      <family val="1"/>
      <charset val="129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41" fontId="7" fillId="0" borderId="1" xfId="1" applyFont="1" applyFill="1" applyBorder="1" applyAlignment="1" applyProtection="1">
      <alignment horizontal="right" vertical="center" wrapText="1"/>
      <protection locked="0"/>
    </xf>
    <xf numFmtId="179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Border="1" applyAlignment="1" applyProtection="1">
      <alignment horizontal="right" vertical="center" wrapText="1"/>
      <protection locked="0"/>
    </xf>
    <xf numFmtId="178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78" fontId="0" fillId="0" borderId="0" xfId="0" applyNumberFormat="1" applyFill="1"/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76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left" wrapText="1"/>
      <protection locked="0"/>
    </xf>
    <xf numFmtId="0" fontId="4" fillId="0" borderId="6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right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61"/>
  <sheetViews>
    <sheetView showGridLines="0" tabSelected="1" zoomScale="115" zoomScaleNormal="115" workbookViewId="0">
      <selection activeCell="B2" sqref="B2:U2"/>
    </sheetView>
  </sheetViews>
  <sheetFormatPr defaultRowHeight="13.5"/>
  <cols>
    <col min="1" max="1" width="0.6640625" style="1" customWidth="1"/>
    <col min="2" max="2" width="3.21875" style="1" customWidth="1"/>
    <col min="3" max="3" width="5.5546875" style="1" customWidth="1"/>
    <col min="4" max="4" width="7.109375" style="1" customWidth="1"/>
    <col min="5" max="6" width="3.21875" style="1" customWidth="1"/>
    <col min="7" max="7" width="6.88671875" style="1" customWidth="1"/>
    <col min="8" max="8" width="6" style="1" customWidth="1"/>
    <col min="9" max="9" width="6.88671875" style="1" customWidth="1"/>
    <col min="10" max="10" width="6" style="1" customWidth="1"/>
    <col min="11" max="11" width="6.88671875" style="1" customWidth="1"/>
    <col min="12" max="12" width="6" style="1" customWidth="1"/>
    <col min="13" max="13" width="6.88671875" style="1" customWidth="1"/>
    <col min="14" max="14" width="6" style="1" customWidth="1"/>
    <col min="15" max="16" width="6.88671875" style="1" customWidth="1"/>
    <col min="17" max="17" width="8.33203125" style="1" customWidth="1"/>
    <col min="18" max="18" width="5.5546875" style="1" customWidth="1"/>
    <col min="19" max="19" width="18.44140625" style="1" customWidth="1"/>
    <col min="20" max="20" width="8.44140625" style="1" customWidth="1"/>
    <col min="21" max="21" width="13.88671875" style="1" customWidth="1"/>
    <col min="22" max="16384" width="8.88671875" style="1"/>
  </cols>
  <sheetData>
    <row r="1" spans="2:21" ht="15" customHeight="1"/>
    <row r="2" spans="2:21" ht="35.25" customHeight="1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2:21" ht="17.649999999999999" customHeight="1"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 t="s">
        <v>2</v>
      </c>
      <c r="S3" s="34"/>
      <c r="T3" s="34"/>
      <c r="U3" s="34"/>
    </row>
    <row r="4" spans="2:21" ht="14.65" customHeight="1">
      <c r="B4" s="30" t="s">
        <v>3</v>
      </c>
      <c r="C4" s="30" t="s">
        <v>4</v>
      </c>
      <c r="D4" s="30"/>
      <c r="E4" s="30"/>
      <c r="F4" s="30"/>
      <c r="G4" s="30"/>
      <c r="H4" s="37" t="s">
        <v>5</v>
      </c>
      <c r="I4" s="38"/>
      <c r="J4" s="38"/>
      <c r="K4" s="38"/>
      <c r="L4" s="38"/>
      <c r="M4" s="38"/>
      <c r="N4" s="38"/>
      <c r="O4" s="39"/>
      <c r="P4" s="30" t="s">
        <v>6</v>
      </c>
      <c r="Q4" s="30"/>
      <c r="R4" s="30" t="s">
        <v>7</v>
      </c>
      <c r="S4" s="30"/>
      <c r="T4" s="30" t="s">
        <v>8</v>
      </c>
      <c r="U4" s="30"/>
    </row>
    <row r="5" spans="2:21" ht="14.65" customHeight="1">
      <c r="B5" s="30"/>
      <c r="C5" s="30" t="s">
        <v>9</v>
      </c>
      <c r="D5" s="30" t="s">
        <v>10</v>
      </c>
      <c r="E5" s="30" t="s">
        <v>11</v>
      </c>
      <c r="F5" s="30"/>
      <c r="G5" s="30" t="s">
        <v>12</v>
      </c>
      <c r="H5" s="30" t="s">
        <v>15</v>
      </c>
      <c r="I5" s="30"/>
      <c r="J5" s="30" t="s">
        <v>14</v>
      </c>
      <c r="K5" s="30"/>
      <c r="L5" s="30" t="s">
        <v>13</v>
      </c>
      <c r="M5" s="30"/>
      <c r="N5" s="35" t="s">
        <v>108</v>
      </c>
      <c r="O5" s="30"/>
      <c r="P5" s="30" t="s">
        <v>16</v>
      </c>
      <c r="Q5" s="30"/>
      <c r="R5" s="30" t="s">
        <v>17</v>
      </c>
      <c r="S5" s="30" t="s">
        <v>18</v>
      </c>
      <c r="T5" s="31" t="s">
        <v>19</v>
      </c>
      <c r="U5" s="30" t="s">
        <v>18</v>
      </c>
    </row>
    <row r="6" spans="2:21" ht="6.4" customHeight="1">
      <c r="B6" s="30"/>
      <c r="C6" s="30"/>
      <c r="D6" s="30"/>
      <c r="E6" s="30" t="s">
        <v>20</v>
      </c>
      <c r="F6" s="30" t="s">
        <v>21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  <c r="U6" s="30"/>
    </row>
    <row r="7" spans="2:21" ht="14.65" customHeight="1">
      <c r="B7" s="30"/>
      <c r="C7" s="30"/>
      <c r="D7" s="30"/>
      <c r="E7" s="30"/>
      <c r="F7" s="30"/>
      <c r="G7" s="30"/>
      <c r="H7" s="2" t="s">
        <v>22</v>
      </c>
      <c r="I7" s="2" t="s">
        <v>23</v>
      </c>
      <c r="J7" s="2" t="s">
        <v>22</v>
      </c>
      <c r="K7" s="2" t="s">
        <v>23</v>
      </c>
      <c r="L7" s="2" t="s">
        <v>22</v>
      </c>
      <c r="M7" s="2" t="s">
        <v>23</v>
      </c>
      <c r="N7" s="2" t="s">
        <v>22</v>
      </c>
      <c r="O7" s="2" t="s">
        <v>23</v>
      </c>
      <c r="P7" s="2" t="s">
        <v>22</v>
      </c>
      <c r="Q7" s="2" t="s">
        <v>23</v>
      </c>
      <c r="R7" s="30"/>
      <c r="S7" s="30"/>
      <c r="T7" s="31"/>
      <c r="U7" s="30"/>
    </row>
    <row r="8" spans="2:21" ht="35.450000000000003" customHeight="1">
      <c r="B8" s="5">
        <v>1</v>
      </c>
      <c r="C8" s="2" t="s">
        <v>24</v>
      </c>
      <c r="D8" s="2" t="s">
        <v>25</v>
      </c>
      <c r="E8" s="2" t="s">
        <v>26</v>
      </c>
      <c r="F8" s="2" t="s">
        <v>26</v>
      </c>
      <c r="G8" s="6">
        <v>92</v>
      </c>
      <c r="H8" s="7">
        <v>30300</v>
      </c>
      <c r="I8" s="7">
        <v>2787600</v>
      </c>
      <c r="J8" s="7">
        <v>28800</v>
      </c>
      <c r="K8" s="7">
        <v>2649600</v>
      </c>
      <c r="L8" s="7">
        <v>28400</v>
      </c>
      <c r="M8" s="7">
        <v>2612800</v>
      </c>
      <c r="N8" s="7"/>
      <c r="O8" s="7"/>
      <c r="P8" s="8">
        <v>29166</v>
      </c>
      <c r="Q8" s="8">
        <v>2683330</v>
      </c>
      <c r="R8" s="3" t="s">
        <v>102</v>
      </c>
      <c r="S8" s="9"/>
      <c r="T8" s="9" t="s">
        <v>77</v>
      </c>
      <c r="U8" s="9" t="s">
        <v>86</v>
      </c>
    </row>
    <row r="9" spans="2:21" ht="17.649999999999999" customHeight="1">
      <c r="B9" s="2"/>
      <c r="C9" s="2" t="s">
        <v>27</v>
      </c>
      <c r="D9" s="2"/>
      <c r="E9" s="2"/>
      <c r="F9" s="2"/>
      <c r="G9" s="10">
        <v>92</v>
      </c>
      <c r="H9" s="2"/>
      <c r="I9" s="2"/>
      <c r="J9" s="2"/>
      <c r="K9" s="2"/>
      <c r="L9" s="2"/>
      <c r="M9" s="2"/>
      <c r="N9" s="2"/>
      <c r="O9" s="2"/>
      <c r="P9" s="2"/>
      <c r="Q9" s="8">
        <f>SUM(Q8)</f>
        <v>2683330</v>
      </c>
      <c r="R9" s="2"/>
      <c r="S9" s="2"/>
      <c r="T9" s="2"/>
      <c r="U9" s="2"/>
    </row>
    <row r="10" spans="2:21" ht="42.75" customHeight="1">
      <c r="B10" s="36">
        <v>2</v>
      </c>
      <c r="C10" s="2" t="s">
        <v>24</v>
      </c>
      <c r="D10" s="2" t="s">
        <v>28</v>
      </c>
      <c r="E10" s="2" t="s">
        <v>29</v>
      </c>
      <c r="F10" s="2" t="s">
        <v>29</v>
      </c>
      <c r="G10" s="6">
        <v>243</v>
      </c>
      <c r="H10" s="7">
        <v>7000</v>
      </c>
      <c r="I10" s="7">
        <v>1701000</v>
      </c>
      <c r="J10" s="7"/>
      <c r="K10" s="7"/>
      <c r="L10" s="11"/>
      <c r="M10" s="11"/>
      <c r="N10" s="7">
        <v>6500</v>
      </c>
      <c r="O10" s="7">
        <v>1579500</v>
      </c>
      <c r="P10" s="8">
        <v>6750</v>
      </c>
      <c r="Q10" s="8">
        <v>1640250</v>
      </c>
      <c r="R10" s="2" t="s">
        <v>30</v>
      </c>
      <c r="S10" s="9" t="s">
        <v>90</v>
      </c>
      <c r="T10" s="4"/>
      <c r="U10" s="4"/>
    </row>
    <row r="11" spans="2:21" ht="42.75" customHeight="1">
      <c r="B11" s="36"/>
      <c r="C11" s="2" t="s">
        <v>24</v>
      </c>
      <c r="D11" s="2" t="s">
        <v>31</v>
      </c>
      <c r="E11" s="2" t="s">
        <v>29</v>
      </c>
      <c r="F11" s="2" t="s">
        <v>29</v>
      </c>
      <c r="G11" s="6">
        <v>223</v>
      </c>
      <c r="H11" s="7">
        <v>9600</v>
      </c>
      <c r="I11" s="7">
        <v>2140800</v>
      </c>
      <c r="J11" s="7">
        <v>9200</v>
      </c>
      <c r="K11" s="7">
        <v>2051600</v>
      </c>
      <c r="L11" s="7">
        <v>9200</v>
      </c>
      <c r="M11" s="7">
        <v>2051600</v>
      </c>
      <c r="N11" s="7"/>
      <c r="O11" s="7"/>
      <c r="P11" s="8">
        <v>9333</v>
      </c>
      <c r="Q11" s="8">
        <v>2081330</v>
      </c>
      <c r="R11" s="2" t="s">
        <v>30</v>
      </c>
      <c r="S11" s="9" t="s">
        <v>90</v>
      </c>
      <c r="T11" s="4"/>
      <c r="U11" s="4"/>
    </row>
    <row r="12" spans="2:21" ht="42.75" customHeight="1">
      <c r="B12" s="36"/>
      <c r="C12" s="2" t="s">
        <v>24</v>
      </c>
      <c r="D12" s="2" t="s">
        <v>32</v>
      </c>
      <c r="E12" s="2" t="s">
        <v>29</v>
      </c>
      <c r="F12" s="2" t="s">
        <v>29</v>
      </c>
      <c r="G12" s="10">
        <v>1310</v>
      </c>
      <c r="H12" s="7">
        <v>9600</v>
      </c>
      <c r="I12" s="7">
        <v>12576000</v>
      </c>
      <c r="J12" s="7">
        <v>9200</v>
      </c>
      <c r="K12" s="7">
        <v>12052000</v>
      </c>
      <c r="L12" s="7">
        <v>9200</v>
      </c>
      <c r="M12" s="7">
        <v>12052000</v>
      </c>
      <c r="N12" s="7"/>
      <c r="O12" s="7"/>
      <c r="P12" s="8">
        <v>9333</v>
      </c>
      <c r="Q12" s="8">
        <v>12226660</v>
      </c>
      <c r="R12" s="2" t="s">
        <v>30</v>
      </c>
      <c r="S12" s="9" t="s">
        <v>90</v>
      </c>
      <c r="T12" s="4"/>
      <c r="U12" s="4"/>
    </row>
    <row r="13" spans="2:21" ht="17.649999999999999" customHeight="1">
      <c r="B13" s="2"/>
      <c r="C13" s="2" t="s">
        <v>27</v>
      </c>
      <c r="D13" s="2"/>
      <c r="E13" s="2"/>
      <c r="F13" s="2"/>
      <c r="G13" s="10">
        <v>1776</v>
      </c>
      <c r="H13" s="2"/>
      <c r="I13" s="2"/>
      <c r="J13" s="2"/>
      <c r="K13" s="2"/>
      <c r="L13" s="2"/>
      <c r="M13" s="2"/>
      <c r="N13" s="2"/>
      <c r="O13" s="2"/>
      <c r="P13" s="2"/>
      <c r="Q13" s="8">
        <f>SUM(Q10:Q12)</f>
        <v>15948240</v>
      </c>
      <c r="R13" s="2"/>
      <c r="S13" s="2"/>
      <c r="T13" s="2"/>
      <c r="U13" s="2"/>
    </row>
    <row r="14" spans="2:21" ht="40.5" customHeight="1">
      <c r="B14" s="5">
        <v>3</v>
      </c>
      <c r="C14" s="2" t="s">
        <v>24</v>
      </c>
      <c r="D14" s="2" t="s">
        <v>33</v>
      </c>
      <c r="E14" s="2" t="s">
        <v>29</v>
      </c>
      <c r="F14" s="2" t="s">
        <v>34</v>
      </c>
      <c r="G14" s="6">
        <v>402.1</v>
      </c>
      <c r="H14" s="7">
        <v>20300</v>
      </c>
      <c r="I14" s="7">
        <v>8162630</v>
      </c>
      <c r="J14" s="7"/>
      <c r="K14" s="7"/>
      <c r="L14" s="11"/>
      <c r="M14" s="11"/>
      <c r="N14" s="7">
        <v>18600</v>
      </c>
      <c r="O14" s="7">
        <v>7479060</v>
      </c>
      <c r="P14" s="8">
        <v>19450</v>
      </c>
      <c r="Q14" s="8">
        <v>7820840</v>
      </c>
      <c r="R14" s="3" t="s">
        <v>102</v>
      </c>
      <c r="S14" s="9"/>
      <c r="T14" s="9" t="s">
        <v>78</v>
      </c>
      <c r="U14" s="9" t="s">
        <v>87</v>
      </c>
    </row>
    <row r="15" spans="2:21" ht="17.649999999999999" customHeight="1">
      <c r="B15" s="2"/>
      <c r="C15" s="2" t="s">
        <v>27</v>
      </c>
      <c r="D15" s="2"/>
      <c r="E15" s="2"/>
      <c r="F15" s="2"/>
      <c r="G15" s="10">
        <v>402.1</v>
      </c>
      <c r="H15" s="2"/>
      <c r="I15" s="2"/>
      <c r="J15" s="2"/>
      <c r="K15" s="2"/>
      <c r="L15" s="2"/>
      <c r="M15" s="2"/>
      <c r="N15" s="2"/>
      <c r="O15" s="2"/>
      <c r="P15" s="2"/>
      <c r="Q15" s="8">
        <f>SUM(Q14)</f>
        <v>7820840</v>
      </c>
      <c r="R15" s="2"/>
      <c r="S15" s="2"/>
      <c r="T15" s="2"/>
      <c r="U15" s="2"/>
    </row>
    <row r="16" spans="2:21" ht="35.450000000000003" customHeight="1">
      <c r="B16" s="36">
        <v>4</v>
      </c>
      <c r="C16" s="2" t="s">
        <v>24</v>
      </c>
      <c r="D16" s="2" t="s">
        <v>35</v>
      </c>
      <c r="E16" s="2" t="s">
        <v>29</v>
      </c>
      <c r="F16" s="2" t="s">
        <v>29</v>
      </c>
      <c r="G16" s="6">
        <v>49</v>
      </c>
      <c r="H16" s="7">
        <v>23900</v>
      </c>
      <c r="I16" s="7">
        <v>1171100</v>
      </c>
      <c r="J16" s="7">
        <v>22800</v>
      </c>
      <c r="K16" s="7">
        <v>1117200</v>
      </c>
      <c r="L16" s="7">
        <v>22600</v>
      </c>
      <c r="M16" s="7">
        <v>1107400</v>
      </c>
      <c r="N16" s="7"/>
      <c r="O16" s="7"/>
      <c r="P16" s="8">
        <v>23100</v>
      </c>
      <c r="Q16" s="8">
        <v>1131900</v>
      </c>
      <c r="R16" s="3" t="s">
        <v>102</v>
      </c>
      <c r="S16" s="9"/>
      <c r="T16" s="9" t="s">
        <v>79</v>
      </c>
      <c r="U16" s="9" t="s">
        <v>88</v>
      </c>
    </row>
    <row r="17" spans="2:21" ht="35.450000000000003" customHeight="1">
      <c r="B17" s="36"/>
      <c r="C17" s="2" t="s">
        <v>24</v>
      </c>
      <c r="D17" s="2" t="s">
        <v>36</v>
      </c>
      <c r="E17" s="2" t="s">
        <v>29</v>
      </c>
      <c r="F17" s="2" t="s">
        <v>29</v>
      </c>
      <c r="G17" s="6">
        <v>79</v>
      </c>
      <c r="H17" s="7">
        <v>2600</v>
      </c>
      <c r="I17" s="7">
        <v>205400</v>
      </c>
      <c r="J17" s="7">
        <v>2400</v>
      </c>
      <c r="K17" s="7">
        <v>189600</v>
      </c>
      <c r="L17" s="7">
        <v>2400</v>
      </c>
      <c r="M17" s="7">
        <v>189600</v>
      </c>
      <c r="N17" s="7"/>
      <c r="O17" s="7"/>
      <c r="P17" s="8">
        <v>2466</v>
      </c>
      <c r="Q17" s="8">
        <v>194860</v>
      </c>
      <c r="R17" s="3" t="s">
        <v>102</v>
      </c>
      <c r="S17" s="9"/>
      <c r="T17" s="9" t="s">
        <v>79</v>
      </c>
      <c r="U17" s="9" t="s">
        <v>88</v>
      </c>
    </row>
    <row r="18" spans="2:21" ht="17.649999999999999" customHeight="1">
      <c r="B18" s="2"/>
      <c r="C18" s="2" t="s">
        <v>27</v>
      </c>
      <c r="D18" s="2"/>
      <c r="E18" s="2"/>
      <c r="F18" s="2"/>
      <c r="G18" s="10">
        <v>128</v>
      </c>
      <c r="H18" s="2"/>
      <c r="I18" s="2"/>
      <c r="J18" s="2"/>
      <c r="K18" s="2"/>
      <c r="L18" s="2"/>
      <c r="M18" s="2"/>
      <c r="N18" s="2"/>
      <c r="O18" s="2"/>
      <c r="P18" s="2"/>
      <c r="Q18" s="8">
        <f>SUM(Q16:Q17)</f>
        <v>1326760</v>
      </c>
      <c r="R18" s="2"/>
      <c r="S18" s="2"/>
      <c r="T18" s="2"/>
      <c r="U18" s="2"/>
    </row>
    <row r="19" spans="2:21" ht="35.450000000000003" customHeight="1">
      <c r="B19" s="5">
        <v>5</v>
      </c>
      <c r="C19" s="2" t="s">
        <v>24</v>
      </c>
      <c r="D19" s="2" t="s">
        <v>37</v>
      </c>
      <c r="E19" s="2" t="s">
        <v>38</v>
      </c>
      <c r="F19" s="2" t="s">
        <v>38</v>
      </c>
      <c r="G19" s="6">
        <v>552</v>
      </c>
      <c r="H19" s="7">
        <v>25100</v>
      </c>
      <c r="I19" s="7">
        <v>13855200</v>
      </c>
      <c r="J19" s="7"/>
      <c r="K19" s="7"/>
      <c r="L19" s="11"/>
      <c r="M19" s="11"/>
      <c r="N19" s="7">
        <v>24000</v>
      </c>
      <c r="O19" s="7">
        <v>13248000</v>
      </c>
      <c r="P19" s="8">
        <v>24550</v>
      </c>
      <c r="Q19" s="8">
        <v>13551600</v>
      </c>
      <c r="R19" s="3" t="s">
        <v>102</v>
      </c>
      <c r="S19" s="9"/>
      <c r="T19" s="9" t="s">
        <v>80</v>
      </c>
      <c r="U19" s="9" t="s">
        <v>89</v>
      </c>
    </row>
    <row r="20" spans="2:21" ht="17.649999999999999" customHeight="1">
      <c r="B20" s="2"/>
      <c r="C20" s="2" t="s">
        <v>27</v>
      </c>
      <c r="D20" s="2"/>
      <c r="E20" s="2"/>
      <c r="F20" s="2"/>
      <c r="G20" s="10">
        <v>552</v>
      </c>
      <c r="H20" s="2"/>
      <c r="I20" s="2"/>
      <c r="J20" s="2"/>
      <c r="K20" s="2"/>
      <c r="L20" s="2"/>
      <c r="M20" s="2"/>
      <c r="N20" s="2"/>
      <c r="O20" s="2"/>
      <c r="P20" s="2"/>
      <c r="Q20" s="8">
        <f>SUM(Q19)</f>
        <v>13551600</v>
      </c>
      <c r="R20" s="2"/>
      <c r="S20" s="2"/>
      <c r="T20" s="2"/>
      <c r="U20" s="2"/>
    </row>
    <row r="21" spans="2:21" ht="39.950000000000003" customHeight="1">
      <c r="B21" s="36">
        <v>6</v>
      </c>
      <c r="C21" s="2" t="s">
        <v>39</v>
      </c>
      <c r="D21" s="2" t="s">
        <v>40</v>
      </c>
      <c r="E21" s="2" t="s">
        <v>41</v>
      </c>
      <c r="F21" s="2" t="s">
        <v>41</v>
      </c>
      <c r="G21" s="6">
        <v>114</v>
      </c>
      <c r="H21" s="7">
        <v>27000</v>
      </c>
      <c r="I21" s="7">
        <v>3078000</v>
      </c>
      <c r="J21" s="7">
        <v>25300</v>
      </c>
      <c r="K21" s="7">
        <v>2884200</v>
      </c>
      <c r="L21" s="7">
        <v>25500</v>
      </c>
      <c r="M21" s="7">
        <v>2907000</v>
      </c>
      <c r="N21" s="7"/>
      <c r="O21" s="7"/>
      <c r="P21" s="8">
        <v>25933</v>
      </c>
      <c r="Q21" s="8">
        <v>2956400</v>
      </c>
      <c r="R21" s="2" t="s">
        <v>42</v>
      </c>
      <c r="S21" s="4" t="s">
        <v>43</v>
      </c>
      <c r="T21" s="4"/>
      <c r="U21" s="4"/>
    </row>
    <row r="22" spans="2:21" ht="39.950000000000003" customHeight="1">
      <c r="B22" s="36"/>
      <c r="C22" s="2" t="s">
        <v>39</v>
      </c>
      <c r="D22" s="2" t="s">
        <v>44</v>
      </c>
      <c r="E22" s="2" t="s">
        <v>34</v>
      </c>
      <c r="F22" s="2" t="s">
        <v>34</v>
      </c>
      <c r="G22" s="6">
        <v>10</v>
      </c>
      <c r="H22" s="7">
        <v>27000</v>
      </c>
      <c r="I22" s="7">
        <v>270000</v>
      </c>
      <c r="J22" s="7">
        <v>25300</v>
      </c>
      <c r="K22" s="7">
        <v>253000</v>
      </c>
      <c r="L22" s="7">
        <v>25500</v>
      </c>
      <c r="M22" s="7">
        <v>255000</v>
      </c>
      <c r="N22" s="7"/>
      <c r="O22" s="7"/>
      <c r="P22" s="8">
        <v>25933</v>
      </c>
      <c r="Q22" s="8">
        <v>259330</v>
      </c>
      <c r="R22" s="2" t="s">
        <v>42</v>
      </c>
      <c r="S22" s="4" t="s">
        <v>43</v>
      </c>
      <c r="T22" s="4"/>
      <c r="U22" s="4"/>
    </row>
    <row r="23" spans="2:21" ht="17.649999999999999" customHeight="1">
      <c r="B23" s="2"/>
      <c r="C23" s="2" t="s">
        <v>27</v>
      </c>
      <c r="D23" s="2"/>
      <c r="E23" s="2"/>
      <c r="F23" s="2"/>
      <c r="G23" s="10">
        <v>124</v>
      </c>
      <c r="H23" s="2"/>
      <c r="I23" s="2"/>
      <c r="J23" s="2"/>
      <c r="K23" s="2"/>
      <c r="L23" s="2"/>
      <c r="M23" s="2"/>
      <c r="N23" s="2"/>
      <c r="O23" s="2"/>
      <c r="P23" s="2"/>
      <c r="Q23" s="8">
        <f>SUM(Q21:Q22)</f>
        <v>3215730</v>
      </c>
      <c r="R23" s="2"/>
      <c r="S23" s="2"/>
      <c r="T23" s="2"/>
      <c r="U23" s="2"/>
    </row>
    <row r="24" spans="2:21" ht="35.450000000000003" customHeight="1">
      <c r="B24" s="5">
        <v>7</v>
      </c>
      <c r="C24" s="2" t="s">
        <v>24</v>
      </c>
      <c r="D24" s="2" t="s">
        <v>45</v>
      </c>
      <c r="E24" s="2" t="s">
        <v>38</v>
      </c>
      <c r="F24" s="2" t="s">
        <v>38</v>
      </c>
      <c r="G24" s="6">
        <v>264</v>
      </c>
      <c r="H24" s="7">
        <v>29900</v>
      </c>
      <c r="I24" s="7">
        <v>7893600</v>
      </c>
      <c r="J24" s="7"/>
      <c r="K24" s="7"/>
      <c r="L24" s="11"/>
      <c r="M24" s="11"/>
      <c r="N24" s="7">
        <v>28600</v>
      </c>
      <c r="O24" s="7">
        <v>7550400</v>
      </c>
      <c r="P24" s="8">
        <v>29250</v>
      </c>
      <c r="Q24" s="8">
        <v>7722000</v>
      </c>
      <c r="R24" s="3" t="s">
        <v>102</v>
      </c>
      <c r="S24" s="9"/>
      <c r="T24" s="9" t="s">
        <v>81</v>
      </c>
      <c r="U24" s="9" t="s">
        <v>91</v>
      </c>
    </row>
    <row r="25" spans="2:21" ht="17.649999999999999" customHeight="1">
      <c r="B25" s="2"/>
      <c r="C25" s="2" t="s">
        <v>27</v>
      </c>
      <c r="D25" s="2"/>
      <c r="E25" s="2"/>
      <c r="F25" s="2"/>
      <c r="G25" s="10">
        <v>264</v>
      </c>
      <c r="H25" s="2"/>
      <c r="I25" s="2"/>
      <c r="J25" s="2"/>
      <c r="K25" s="2"/>
      <c r="L25" s="2"/>
      <c r="M25" s="2"/>
      <c r="N25" s="2"/>
      <c r="O25" s="2"/>
      <c r="P25" s="2"/>
      <c r="Q25" s="8">
        <f>SUM(Q24)</f>
        <v>7722000</v>
      </c>
      <c r="R25" s="2"/>
      <c r="S25" s="2"/>
      <c r="T25" s="2"/>
      <c r="U25" s="2"/>
    </row>
    <row r="26" spans="2:21" ht="35.450000000000003" customHeight="1">
      <c r="B26" s="5">
        <v>8</v>
      </c>
      <c r="C26" s="2" t="s">
        <v>24</v>
      </c>
      <c r="D26" s="2" t="s">
        <v>46</v>
      </c>
      <c r="E26" s="2" t="s">
        <v>34</v>
      </c>
      <c r="F26" s="2" t="s">
        <v>34</v>
      </c>
      <c r="G26" s="6">
        <v>392</v>
      </c>
      <c r="H26" s="7">
        <v>30300</v>
      </c>
      <c r="I26" s="7">
        <v>11877600</v>
      </c>
      <c r="J26" s="7">
        <v>28700</v>
      </c>
      <c r="K26" s="7">
        <v>11250400</v>
      </c>
      <c r="L26" s="7">
        <v>28700</v>
      </c>
      <c r="M26" s="7">
        <v>11250400</v>
      </c>
      <c r="N26" s="7"/>
      <c r="O26" s="7"/>
      <c r="P26" s="8">
        <v>29233</v>
      </c>
      <c r="Q26" s="8">
        <v>11459460</v>
      </c>
      <c r="R26" s="3" t="s">
        <v>102</v>
      </c>
      <c r="S26" s="9"/>
      <c r="T26" s="9" t="s">
        <v>82</v>
      </c>
      <c r="U26" s="9" t="s">
        <v>92</v>
      </c>
    </row>
    <row r="27" spans="2:21" ht="17.649999999999999" customHeight="1">
      <c r="B27" s="2"/>
      <c r="C27" s="2" t="s">
        <v>27</v>
      </c>
      <c r="D27" s="2"/>
      <c r="E27" s="2"/>
      <c r="F27" s="2"/>
      <c r="G27" s="10">
        <v>392</v>
      </c>
      <c r="H27" s="2"/>
      <c r="I27" s="2"/>
      <c r="J27" s="2"/>
      <c r="K27" s="2"/>
      <c r="L27" s="2"/>
      <c r="M27" s="2"/>
      <c r="N27" s="2"/>
      <c r="O27" s="2"/>
      <c r="P27" s="2"/>
      <c r="Q27" s="8">
        <f>SUM(Q26)</f>
        <v>11459460</v>
      </c>
      <c r="R27" s="2"/>
      <c r="S27" s="2"/>
      <c r="T27" s="2"/>
      <c r="U27" s="2"/>
    </row>
    <row r="28" spans="2:21" ht="35.450000000000003" customHeight="1">
      <c r="B28" s="36">
        <v>9</v>
      </c>
      <c r="C28" s="2" t="s">
        <v>24</v>
      </c>
      <c r="D28" s="2" t="s">
        <v>47</v>
      </c>
      <c r="E28" s="2" t="s">
        <v>41</v>
      </c>
      <c r="F28" s="2" t="s">
        <v>41</v>
      </c>
      <c r="G28" s="6">
        <v>228</v>
      </c>
      <c r="H28" s="7">
        <v>36000</v>
      </c>
      <c r="I28" s="7">
        <v>8208000</v>
      </c>
      <c r="J28" s="7">
        <v>34200</v>
      </c>
      <c r="K28" s="7">
        <v>7797600</v>
      </c>
      <c r="L28" s="7">
        <v>33800</v>
      </c>
      <c r="M28" s="7">
        <v>7706400</v>
      </c>
      <c r="N28" s="7"/>
      <c r="O28" s="7"/>
      <c r="P28" s="8">
        <v>34666</v>
      </c>
      <c r="Q28" s="8">
        <v>7904000</v>
      </c>
      <c r="R28" s="2" t="s">
        <v>48</v>
      </c>
      <c r="S28" s="9" t="s">
        <v>93</v>
      </c>
      <c r="T28" s="4"/>
      <c r="U28" s="4"/>
    </row>
    <row r="29" spans="2:21" ht="35.450000000000003" customHeight="1">
      <c r="B29" s="36"/>
      <c r="C29" s="2" t="s">
        <v>24</v>
      </c>
      <c r="D29" s="2" t="s">
        <v>49</v>
      </c>
      <c r="E29" s="2" t="s">
        <v>41</v>
      </c>
      <c r="F29" s="2" t="s">
        <v>41</v>
      </c>
      <c r="G29" s="6">
        <v>17</v>
      </c>
      <c r="H29" s="7">
        <v>36000</v>
      </c>
      <c r="I29" s="7">
        <v>612000</v>
      </c>
      <c r="J29" s="7">
        <v>34200</v>
      </c>
      <c r="K29" s="7">
        <v>581400</v>
      </c>
      <c r="L29" s="7">
        <v>33800</v>
      </c>
      <c r="M29" s="7">
        <v>574600</v>
      </c>
      <c r="N29" s="7"/>
      <c r="O29" s="7"/>
      <c r="P29" s="8">
        <v>34666</v>
      </c>
      <c r="Q29" s="8">
        <v>589330</v>
      </c>
      <c r="R29" s="2" t="s">
        <v>48</v>
      </c>
      <c r="S29" s="9" t="s">
        <v>93</v>
      </c>
      <c r="T29" s="4"/>
      <c r="U29" s="4"/>
    </row>
    <row r="30" spans="2:21" ht="35.450000000000003" customHeight="1">
      <c r="B30" s="36"/>
      <c r="C30" s="2" t="s">
        <v>24</v>
      </c>
      <c r="D30" s="2" t="s">
        <v>50</v>
      </c>
      <c r="E30" s="2" t="s">
        <v>41</v>
      </c>
      <c r="F30" s="2" t="s">
        <v>41</v>
      </c>
      <c r="G30" s="6">
        <v>193</v>
      </c>
      <c r="H30" s="7">
        <v>36000</v>
      </c>
      <c r="I30" s="7">
        <v>6948000</v>
      </c>
      <c r="J30" s="7">
        <v>34200</v>
      </c>
      <c r="K30" s="7">
        <v>6600600</v>
      </c>
      <c r="L30" s="7">
        <v>33800</v>
      </c>
      <c r="M30" s="7">
        <v>6523400</v>
      </c>
      <c r="N30" s="7"/>
      <c r="O30" s="7"/>
      <c r="P30" s="8">
        <v>34666</v>
      </c>
      <c r="Q30" s="8">
        <v>6690660</v>
      </c>
      <c r="R30" s="2" t="s">
        <v>48</v>
      </c>
      <c r="S30" s="9" t="s">
        <v>93</v>
      </c>
      <c r="T30" s="4"/>
      <c r="U30" s="4"/>
    </row>
    <row r="31" spans="2:21" ht="35.450000000000003" customHeight="1">
      <c r="B31" s="36"/>
      <c r="C31" s="2" t="s">
        <v>24</v>
      </c>
      <c r="D31" s="2" t="s">
        <v>51</v>
      </c>
      <c r="E31" s="2" t="s">
        <v>41</v>
      </c>
      <c r="F31" s="2" t="s">
        <v>41</v>
      </c>
      <c r="G31" s="6">
        <v>68</v>
      </c>
      <c r="H31" s="7">
        <v>36000</v>
      </c>
      <c r="I31" s="7">
        <v>2448000</v>
      </c>
      <c r="J31" s="7">
        <v>34200</v>
      </c>
      <c r="K31" s="7">
        <v>2325600</v>
      </c>
      <c r="L31" s="7">
        <v>33800</v>
      </c>
      <c r="M31" s="7">
        <v>2298400</v>
      </c>
      <c r="N31" s="7"/>
      <c r="O31" s="7"/>
      <c r="P31" s="8">
        <v>34666</v>
      </c>
      <c r="Q31" s="8">
        <v>2357330</v>
      </c>
      <c r="R31" s="2" t="s">
        <v>48</v>
      </c>
      <c r="S31" s="9" t="s">
        <v>93</v>
      </c>
      <c r="T31" s="4"/>
      <c r="U31" s="4"/>
    </row>
    <row r="32" spans="2:21" ht="17.649999999999999" customHeight="1">
      <c r="B32" s="2"/>
      <c r="C32" s="2" t="s">
        <v>27</v>
      </c>
      <c r="D32" s="2"/>
      <c r="E32" s="2"/>
      <c r="F32" s="2"/>
      <c r="G32" s="10">
        <v>506</v>
      </c>
      <c r="H32" s="2"/>
      <c r="I32" s="2"/>
      <c r="J32" s="2"/>
      <c r="K32" s="2"/>
      <c r="L32" s="2"/>
      <c r="M32" s="2"/>
      <c r="N32" s="2"/>
      <c r="O32" s="2"/>
      <c r="P32" s="2"/>
      <c r="Q32" s="8">
        <f>SUM(Q28:Q31)</f>
        <v>17541320</v>
      </c>
      <c r="R32" s="2"/>
      <c r="S32" s="2"/>
      <c r="T32" s="2"/>
      <c r="U32" s="2"/>
    </row>
    <row r="33" spans="2:21" ht="35.450000000000003" customHeight="1">
      <c r="B33" s="5">
        <v>10</v>
      </c>
      <c r="C33" s="2" t="s">
        <v>39</v>
      </c>
      <c r="D33" s="2" t="s">
        <v>52</v>
      </c>
      <c r="E33" s="2" t="s">
        <v>34</v>
      </c>
      <c r="F33" s="2" t="s">
        <v>34</v>
      </c>
      <c r="G33" s="6">
        <v>24</v>
      </c>
      <c r="H33" s="7">
        <v>27000</v>
      </c>
      <c r="I33" s="7">
        <v>648000</v>
      </c>
      <c r="J33" s="7">
        <v>25300</v>
      </c>
      <c r="K33" s="7">
        <v>607200</v>
      </c>
      <c r="L33" s="7">
        <v>25500</v>
      </c>
      <c r="M33" s="7">
        <v>612000</v>
      </c>
      <c r="N33" s="7"/>
      <c r="O33" s="7"/>
      <c r="P33" s="8">
        <v>25933</v>
      </c>
      <c r="Q33" s="8">
        <v>622400</v>
      </c>
      <c r="R33" s="3" t="s">
        <v>102</v>
      </c>
      <c r="S33" s="9"/>
      <c r="T33" s="9" t="s">
        <v>83</v>
      </c>
      <c r="U33" s="9" t="s">
        <v>94</v>
      </c>
    </row>
    <row r="34" spans="2:21" ht="17.649999999999999" customHeight="1">
      <c r="B34" s="2"/>
      <c r="C34" s="2" t="s">
        <v>27</v>
      </c>
      <c r="D34" s="2"/>
      <c r="E34" s="2"/>
      <c r="F34" s="2"/>
      <c r="G34" s="10">
        <v>24</v>
      </c>
      <c r="H34" s="2"/>
      <c r="I34" s="2"/>
      <c r="J34" s="2"/>
      <c r="K34" s="2"/>
      <c r="L34" s="2"/>
      <c r="M34" s="2"/>
      <c r="N34" s="2"/>
      <c r="O34" s="2"/>
      <c r="P34" s="2"/>
      <c r="Q34" s="8">
        <f>SUM(Q33)</f>
        <v>622400</v>
      </c>
      <c r="R34" s="2"/>
      <c r="S34" s="2"/>
      <c r="T34" s="2"/>
      <c r="U34" s="2"/>
    </row>
    <row r="35" spans="2:21" ht="42" customHeight="1">
      <c r="B35" s="36">
        <v>11</v>
      </c>
      <c r="C35" s="2" t="s">
        <v>39</v>
      </c>
      <c r="D35" s="2" t="s">
        <v>53</v>
      </c>
      <c r="E35" s="2" t="s">
        <v>29</v>
      </c>
      <c r="F35" s="2" t="s">
        <v>29</v>
      </c>
      <c r="G35" s="6">
        <v>597</v>
      </c>
      <c r="H35" s="7">
        <v>8500</v>
      </c>
      <c r="I35" s="7">
        <v>5074500</v>
      </c>
      <c r="J35" s="7"/>
      <c r="K35" s="7"/>
      <c r="L35" s="11"/>
      <c r="M35" s="11"/>
      <c r="N35" s="7">
        <v>7800</v>
      </c>
      <c r="O35" s="7">
        <v>4656600</v>
      </c>
      <c r="P35" s="8">
        <v>8150</v>
      </c>
      <c r="Q35" s="8">
        <v>4865550</v>
      </c>
      <c r="R35" s="2" t="s">
        <v>54</v>
      </c>
      <c r="S35" s="9" t="s">
        <v>95</v>
      </c>
      <c r="T35" s="4"/>
      <c r="U35" s="4"/>
    </row>
    <row r="36" spans="2:21" ht="42" customHeight="1">
      <c r="B36" s="36"/>
      <c r="C36" s="2" t="s">
        <v>39</v>
      </c>
      <c r="D36" s="2" t="s">
        <v>55</v>
      </c>
      <c r="E36" s="2" t="s">
        <v>29</v>
      </c>
      <c r="F36" s="2" t="s">
        <v>29</v>
      </c>
      <c r="G36" s="6">
        <v>167</v>
      </c>
      <c r="H36" s="7">
        <v>8200</v>
      </c>
      <c r="I36" s="7">
        <v>1369400</v>
      </c>
      <c r="J36" s="7">
        <v>7600</v>
      </c>
      <c r="K36" s="7">
        <v>1269200</v>
      </c>
      <c r="L36" s="7">
        <v>7600</v>
      </c>
      <c r="M36" s="7">
        <v>1269200</v>
      </c>
      <c r="N36" s="7"/>
      <c r="O36" s="7"/>
      <c r="P36" s="8">
        <v>7800</v>
      </c>
      <c r="Q36" s="8">
        <v>1302600</v>
      </c>
      <c r="R36" s="2" t="s">
        <v>54</v>
      </c>
      <c r="S36" s="9" t="s">
        <v>95</v>
      </c>
      <c r="T36" s="4"/>
      <c r="U36" s="4"/>
    </row>
    <row r="37" spans="2:21" ht="17.649999999999999" customHeight="1">
      <c r="B37" s="2"/>
      <c r="C37" s="2" t="s">
        <v>27</v>
      </c>
      <c r="D37" s="2"/>
      <c r="E37" s="2"/>
      <c r="F37" s="2"/>
      <c r="G37" s="10">
        <v>764</v>
      </c>
      <c r="H37" s="2"/>
      <c r="I37" s="2"/>
      <c r="J37" s="2"/>
      <c r="K37" s="2"/>
      <c r="L37" s="2"/>
      <c r="M37" s="2"/>
      <c r="N37" s="2"/>
      <c r="O37" s="2"/>
      <c r="P37" s="2"/>
      <c r="Q37" s="8">
        <f>SUM(Q35:Q36)</f>
        <v>6168150</v>
      </c>
      <c r="R37" s="2"/>
      <c r="S37" s="2"/>
      <c r="T37" s="2"/>
      <c r="U37" s="2"/>
    </row>
    <row r="38" spans="2:21" ht="51.75" customHeight="1">
      <c r="B38" s="25">
        <v>12</v>
      </c>
      <c r="C38" s="27" t="s">
        <v>24</v>
      </c>
      <c r="D38" s="27" t="s">
        <v>56</v>
      </c>
      <c r="E38" s="12" t="s">
        <v>34</v>
      </c>
      <c r="F38" s="12" t="s">
        <v>34</v>
      </c>
      <c r="G38" s="6">
        <v>54</v>
      </c>
      <c r="H38" s="7">
        <v>31900</v>
      </c>
      <c r="I38" s="7">
        <v>1722600</v>
      </c>
      <c r="J38" s="7">
        <v>30200</v>
      </c>
      <c r="K38" s="7">
        <v>1630800</v>
      </c>
      <c r="L38" s="7">
        <v>30200</v>
      </c>
      <c r="M38" s="7">
        <v>1630800</v>
      </c>
      <c r="N38" s="7"/>
      <c r="O38" s="7"/>
      <c r="P38" s="8">
        <v>30766</v>
      </c>
      <c r="Q38" s="8">
        <v>1661400</v>
      </c>
      <c r="R38" s="2" t="s">
        <v>57</v>
      </c>
      <c r="S38" s="9" t="s">
        <v>96</v>
      </c>
      <c r="T38" s="4"/>
      <c r="U38" s="4"/>
    </row>
    <row r="39" spans="2:21" ht="51.75" customHeight="1">
      <c r="B39" s="26"/>
      <c r="C39" s="28"/>
      <c r="D39" s="28"/>
      <c r="E39" s="12" t="s">
        <v>34</v>
      </c>
      <c r="F39" s="18" t="s">
        <v>125</v>
      </c>
      <c r="G39" s="6">
        <v>60</v>
      </c>
      <c r="H39" s="7">
        <v>10500</v>
      </c>
      <c r="I39" s="7">
        <v>630000</v>
      </c>
      <c r="J39" s="7">
        <v>10000</v>
      </c>
      <c r="K39" s="7">
        <v>600000</v>
      </c>
      <c r="L39" s="7">
        <v>10000</v>
      </c>
      <c r="M39" s="7">
        <v>600000</v>
      </c>
      <c r="N39" s="7"/>
      <c r="O39" s="7"/>
      <c r="P39" s="8">
        <v>10167</v>
      </c>
      <c r="Q39" s="8">
        <v>610000</v>
      </c>
      <c r="R39" s="2" t="s">
        <v>57</v>
      </c>
      <c r="S39" s="9" t="s">
        <v>96</v>
      </c>
      <c r="T39" s="4"/>
      <c r="U39" s="4"/>
    </row>
    <row r="40" spans="2:21" ht="17.649999999999999" customHeight="1">
      <c r="B40" s="2"/>
      <c r="C40" s="2" t="s">
        <v>27</v>
      </c>
      <c r="D40" s="2"/>
      <c r="E40" s="2"/>
      <c r="F40" s="2"/>
      <c r="G40" s="10">
        <v>114</v>
      </c>
      <c r="H40" s="2"/>
      <c r="I40" s="2"/>
      <c r="J40" s="2"/>
      <c r="K40" s="2"/>
      <c r="L40" s="2"/>
      <c r="M40" s="2"/>
      <c r="N40" s="2"/>
      <c r="O40" s="2"/>
      <c r="P40" s="2"/>
      <c r="Q40" s="8">
        <f>SUM(Q38:Q39)</f>
        <v>2271400</v>
      </c>
      <c r="R40" s="2"/>
      <c r="S40" s="2"/>
      <c r="T40" s="2"/>
      <c r="U40" s="2"/>
    </row>
    <row r="41" spans="2:21" ht="35.450000000000003" customHeight="1">
      <c r="B41" s="5">
        <v>13</v>
      </c>
      <c r="C41" s="2" t="s">
        <v>39</v>
      </c>
      <c r="D41" s="2" t="s">
        <v>58</v>
      </c>
      <c r="E41" s="2" t="s">
        <v>29</v>
      </c>
      <c r="F41" s="2" t="s">
        <v>29</v>
      </c>
      <c r="G41" s="6">
        <v>543</v>
      </c>
      <c r="H41" s="7">
        <v>9200</v>
      </c>
      <c r="I41" s="7">
        <v>4995600</v>
      </c>
      <c r="J41" s="7">
        <v>8600</v>
      </c>
      <c r="K41" s="7">
        <v>4669800</v>
      </c>
      <c r="L41" s="7">
        <v>8600</v>
      </c>
      <c r="M41" s="7">
        <v>4669800</v>
      </c>
      <c r="N41" s="7"/>
      <c r="O41" s="7"/>
      <c r="P41" s="8">
        <v>8800</v>
      </c>
      <c r="Q41" s="8">
        <v>4778400</v>
      </c>
      <c r="R41" s="2" t="s">
        <v>59</v>
      </c>
      <c r="S41" s="9" t="s">
        <v>97</v>
      </c>
      <c r="T41" s="4"/>
      <c r="U41" s="4"/>
    </row>
    <row r="42" spans="2:21" ht="17.649999999999999" customHeight="1">
      <c r="B42" s="2"/>
      <c r="C42" s="2" t="s">
        <v>27</v>
      </c>
      <c r="D42" s="2"/>
      <c r="E42" s="2"/>
      <c r="F42" s="2"/>
      <c r="G42" s="10">
        <v>543</v>
      </c>
      <c r="H42" s="2"/>
      <c r="I42" s="2"/>
      <c r="J42" s="2"/>
      <c r="K42" s="2"/>
      <c r="L42" s="2"/>
      <c r="M42" s="2"/>
      <c r="N42" s="2"/>
      <c r="O42" s="2"/>
      <c r="P42" s="2"/>
      <c r="Q42" s="8">
        <f>SUM(Q41)</f>
        <v>4778400</v>
      </c>
      <c r="R42" s="2"/>
      <c r="S42" s="2"/>
      <c r="T42" s="2"/>
      <c r="U42" s="2"/>
    </row>
    <row r="43" spans="2:21" ht="47.25" customHeight="1">
      <c r="B43" s="25">
        <v>14</v>
      </c>
      <c r="C43" s="2" t="s">
        <v>39</v>
      </c>
      <c r="D43" s="2" t="s">
        <v>60</v>
      </c>
      <c r="E43" s="2" t="s">
        <v>29</v>
      </c>
      <c r="F43" s="2" t="s">
        <v>29</v>
      </c>
      <c r="G43" s="6">
        <v>63</v>
      </c>
      <c r="H43" s="7">
        <v>8500</v>
      </c>
      <c r="I43" s="7">
        <v>535500</v>
      </c>
      <c r="J43" s="7">
        <v>7900</v>
      </c>
      <c r="K43" s="7">
        <v>497700</v>
      </c>
      <c r="L43" s="7">
        <v>7900</v>
      </c>
      <c r="M43" s="7">
        <v>497700</v>
      </c>
      <c r="N43" s="7"/>
      <c r="O43" s="7"/>
      <c r="P43" s="8">
        <v>8100</v>
      </c>
      <c r="Q43" s="8">
        <v>510300</v>
      </c>
      <c r="R43" s="2" t="s">
        <v>61</v>
      </c>
      <c r="S43" s="9" t="s">
        <v>98</v>
      </c>
      <c r="T43" s="4"/>
      <c r="U43" s="4"/>
    </row>
    <row r="44" spans="2:21" ht="47.25" customHeight="1">
      <c r="B44" s="29"/>
      <c r="C44" s="27" t="s">
        <v>39</v>
      </c>
      <c r="D44" s="27" t="s">
        <v>62</v>
      </c>
      <c r="E44" s="12" t="s">
        <v>29</v>
      </c>
      <c r="F44" s="12" t="s">
        <v>29</v>
      </c>
      <c r="G44" s="6">
        <v>68</v>
      </c>
      <c r="H44" s="7">
        <v>8500</v>
      </c>
      <c r="I44" s="7">
        <v>578000</v>
      </c>
      <c r="J44" s="7">
        <v>7900</v>
      </c>
      <c r="K44" s="7">
        <v>537200</v>
      </c>
      <c r="L44" s="7">
        <v>7900</v>
      </c>
      <c r="M44" s="7">
        <v>537200</v>
      </c>
      <c r="N44" s="7"/>
      <c r="O44" s="7"/>
      <c r="P44" s="8">
        <v>8100</v>
      </c>
      <c r="Q44" s="8">
        <v>550800</v>
      </c>
      <c r="R44" s="2" t="s">
        <v>61</v>
      </c>
      <c r="S44" s="9" t="s">
        <v>98</v>
      </c>
      <c r="T44" s="4"/>
      <c r="U44" s="4"/>
    </row>
    <row r="45" spans="2:21" ht="47.25" customHeight="1">
      <c r="B45" s="26"/>
      <c r="C45" s="28"/>
      <c r="D45" s="28"/>
      <c r="E45" s="12" t="s">
        <v>29</v>
      </c>
      <c r="F45" s="18" t="s">
        <v>126</v>
      </c>
      <c r="G45" s="6">
        <v>54</v>
      </c>
      <c r="H45" s="7">
        <v>2800</v>
      </c>
      <c r="I45" s="7">
        <v>151200</v>
      </c>
      <c r="J45" s="7">
        <v>2600</v>
      </c>
      <c r="K45" s="7">
        <v>140400</v>
      </c>
      <c r="L45" s="7">
        <v>2600</v>
      </c>
      <c r="M45" s="7">
        <v>140400</v>
      </c>
      <c r="N45" s="7"/>
      <c r="O45" s="7"/>
      <c r="P45" s="8">
        <v>2667</v>
      </c>
      <c r="Q45" s="8">
        <v>144000</v>
      </c>
      <c r="R45" s="2" t="s">
        <v>61</v>
      </c>
      <c r="S45" s="9" t="s">
        <v>98</v>
      </c>
      <c r="T45" s="4"/>
      <c r="U45" s="4"/>
    </row>
    <row r="46" spans="2:21" ht="17.649999999999999" customHeight="1">
      <c r="B46" s="2"/>
      <c r="C46" s="2" t="s">
        <v>27</v>
      </c>
      <c r="D46" s="2"/>
      <c r="E46" s="2"/>
      <c r="F46" s="2"/>
      <c r="G46" s="10">
        <v>185</v>
      </c>
      <c r="H46" s="2"/>
      <c r="I46" s="2"/>
      <c r="J46" s="2"/>
      <c r="K46" s="2"/>
      <c r="L46" s="2"/>
      <c r="M46" s="2"/>
      <c r="N46" s="2"/>
      <c r="O46" s="2"/>
      <c r="P46" s="2"/>
      <c r="Q46" s="8">
        <f>SUM(Q43:Q45)</f>
        <v>1205100</v>
      </c>
      <c r="R46" s="2"/>
      <c r="S46" s="2"/>
      <c r="T46" s="2"/>
      <c r="U46" s="2"/>
    </row>
    <row r="47" spans="2:21" ht="35.450000000000003" customHeight="1">
      <c r="B47" s="5">
        <v>15</v>
      </c>
      <c r="C47" s="2" t="s">
        <v>24</v>
      </c>
      <c r="D47" s="2" t="s">
        <v>63</v>
      </c>
      <c r="E47" s="2" t="s">
        <v>64</v>
      </c>
      <c r="F47" s="2" t="s">
        <v>64</v>
      </c>
      <c r="G47" s="6">
        <v>195</v>
      </c>
      <c r="H47" s="7">
        <v>19800</v>
      </c>
      <c r="I47" s="7">
        <v>3861000</v>
      </c>
      <c r="J47" s="7"/>
      <c r="K47" s="7"/>
      <c r="L47" s="11"/>
      <c r="M47" s="11"/>
      <c r="N47" s="7">
        <v>18400</v>
      </c>
      <c r="O47" s="7">
        <v>3588000</v>
      </c>
      <c r="P47" s="8">
        <v>19100</v>
      </c>
      <c r="Q47" s="8">
        <v>3724500</v>
      </c>
      <c r="R47" s="3" t="s">
        <v>102</v>
      </c>
      <c r="S47" s="9"/>
      <c r="T47" s="9" t="s">
        <v>84</v>
      </c>
      <c r="U47" s="9" t="s">
        <v>99</v>
      </c>
    </row>
    <row r="48" spans="2:21" ht="17.649999999999999" customHeight="1">
      <c r="B48" s="2"/>
      <c r="C48" s="2" t="s">
        <v>27</v>
      </c>
      <c r="D48" s="2"/>
      <c r="E48" s="2"/>
      <c r="F48" s="2"/>
      <c r="G48" s="10">
        <v>195</v>
      </c>
      <c r="H48" s="2"/>
      <c r="I48" s="2"/>
      <c r="J48" s="2"/>
      <c r="K48" s="2"/>
      <c r="L48" s="2"/>
      <c r="M48" s="2"/>
      <c r="N48" s="2"/>
      <c r="O48" s="2"/>
      <c r="P48" s="2"/>
      <c r="Q48" s="8">
        <f>SUM(Q47)</f>
        <v>3724500</v>
      </c>
      <c r="R48" s="2"/>
      <c r="S48" s="2"/>
      <c r="T48" s="2"/>
      <c r="U48" s="2"/>
    </row>
    <row r="49" spans="2:21" ht="35.450000000000003" customHeight="1">
      <c r="B49" s="5">
        <v>16</v>
      </c>
      <c r="C49" s="2" t="s">
        <v>24</v>
      </c>
      <c r="D49" s="2" t="s">
        <v>65</v>
      </c>
      <c r="E49" s="2" t="s">
        <v>29</v>
      </c>
      <c r="F49" s="2" t="s">
        <v>29</v>
      </c>
      <c r="G49" s="6">
        <v>185</v>
      </c>
      <c r="H49" s="7">
        <v>6000</v>
      </c>
      <c r="I49" s="7">
        <v>1110000</v>
      </c>
      <c r="J49" s="7"/>
      <c r="K49" s="7"/>
      <c r="L49" s="11"/>
      <c r="M49" s="11"/>
      <c r="N49" s="13">
        <v>5700</v>
      </c>
      <c r="O49" s="13">
        <v>1054500</v>
      </c>
      <c r="P49" s="8">
        <v>5850</v>
      </c>
      <c r="Q49" s="8">
        <v>1082250</v>
      </c>
      <c r="R49" s="3" t="s">
        <v>102</v>
      </c>
      <c r="S49" s="9"/>
      <c r="T49" s="9" t="s">
        <v>104</v>
      </c>
      <c r="U49" s="9" t="s">
        <v>105</v>
      </c>
    </row>
    <row r="50" spans="2:21" ht="17.649999999999999" customHeight="1">
      <c r="B50" s="2"/>
      <c r="C50" s="2" t="s">
        <v>27</v>
      </c>
      <c r="D50" s="2"/>
      <c r="E50" s="2"/>
      <c r="F50" s="2"/>
      <c r="G50" s="10">
        <v>185</v>
      </c>
      <c r="H50" s="2"/>
      <c r="I50" s="2"/>
      <c r="J50" s="2"/>
      <c r="K50" s="2"/>
      <c r="L50" s="2"/>
      <c r="M50" s="2"/>
      <c r="N50" s="2"/>
      <c r="O50" s="2"/>
      <c r="P50" s="2"/>
      <c r="Q50" s="8">
        <f>SUM(Q49)</f>
        <v>1082250</v>
      </c>
      <c r="R50" s="2"/>
      <c r="S50" s="2"/>
      <c r="T50" s="2"/>
      <c r="U50" s="2"/>
    </row>
    <row r="51" spans="2:21" ht="40.5" customHeight="1">
      <c r="B51" s="25">
        <v>17</v>
      </c>
      <c r="C51" s="2" t="s">
        <v>24</v>
      </c>
      <c r="D51" s="2" t="s">
        <v>66</v>
      </c>
      <c r="E51" s="2" t="s">
        <v>67</v>
      </c>
      <c r="F51" s="2" t="s">
        <v>67</v>
      </c>
      <c r="G51" s="6">
        <v>9</v>
      </c>
      <c r="H51" s="7">
        <v>52600</v>
      </c>
      <c r="I51" s="7">
        <v>473400</v>
      </c>
      <c r="J51" s="7"/>
      <c r="K51" s="7"/>
      <c r="L51" s="11"/>
      <c r="M51" s="11"/>
      <c r="N51" s="7">
        <v>49900</v>
      </c>
      <c r="O51" s="7">
        <v>449100</v>
      </c>
      <c r="P51" s="8">
        <v>51250</v>
      </c>
      <c r="Q51" s="8">
        <v>461250</v>
      </c>
      <c r="R51" s="2" t="s">
        <v>68</v>
      </c>
      <c r="S51" s="9" t="s">
        <v>100</v>
      </c>
      <c r="T51" s="4"/>
      <c r="U51" s="4"/>
    </row>
    <row r="52" spans="2:21" ht="40.5" customHeight="1">
      <c r="B52" s="29"/>
      <c r="C52" s="2" t="s">
        <v>24</v>
      </c>
      <c r="D52" s="2" t="s">
        <v>69</v>
      </c>
      <c r="E52" s="2" t="s">
        <v>29</v>
      </c>
      <c r="F52" s="2" t="s">
        <v>29</v>
      </c>
      <c r="G52" s="6">
        <v>240</v>
      </c>
      <c r="H52" s="7">
        <v>17400</v>
      </c>
      <c r="I52" s="7">
        <v>4176000</v>
      </c>
      <c r="J52" s="7">
        <v>16800</v>
      </c>
      <c r="K52" s="7">
        <v>4032000</v>
      </c>
      <c r="L52" s="7">
        <v>16800</v>
      </c>
      <c r="M52" s="7">
        <v>4032000</v>
      </c>
      <c r="N52" s="7"/>
      <c r="O52" s="7"/>
      <c r="P52" s="8">
        <v>17000</v>
      </c>
      <c r="Q52" s="8">
        <v>4080000</v>
      </c>
      <c r="R52" s="2" t="s">
        <v>68</v>
      </c>
      <c r="S52" s="9" t="s">
        <v>100</v>
      </c>
      <c r="T52" s="4"/>
      <c r="U52" s="4"/>
    </row>
    <row r="53" spans="2:21" ht="40.5" customHeight="1">
      <c r="B53" s="29"/>
      <c r="C53" s="2" t="s">
        <v>24</v>
      </c>
      <c r="D53" s="2" t="s">
        <v>70</v>
      </c>
      <c r="E53" s="2" t="s">
        <v>29</v>
      </c>
      <c r="F53" s="2" t="s">
        <v>29</v>
      </c>
      <c r="G53" s="6">
        <v>145</v>
      </c>
      <c r="H53" s="7">
        <v>13500</v>
      </c>
      <c r="I53" s="7">
        <v>1957500</v>
      </c>
      <c r="J53" s="7">
        <v>13200</v>
      </c>
      <c r="K53" s="7">
        <v>1914000</v>
      </c>
      <c r="L53" s="7">
        <v>12900</v>
      </c>
      <c r="M53" s="7">
        <v>1870500</v>
      </c>
      <c r="N53" s="7"/>
      <c r="O53" s="7"/>
      <c r="P53" s="8">
        <v>13200</v>
      </c>
      <c r="Q53" s="8">
        <v>1914000</v>
      </c>
      <c r="R53" s="2" t="s">
        <v>68</v>
      </c>
      <c r="S53" s="9" t="s">
        <v>100</v>
      </c>
      <c r="T53" s="4"/>
      <c r="U53" s="4"/>
    </row>
    <row r="54" spans="2:21" ht="42.75" customHeight="1">
      <c r="B54" s="29"/>
      <c r="C54" s="2" t="s">
        <v>24</v>
      </c>
      <c r="D54" s="2" t="s">
        <v>71</v>
      </c>
      <c r="E54" s="2" t="s">
        <v>29</v>
      </c>
      <c r="F54" s="2" t="s">
        <v>29</v>
      </c>
      <c r="G54" s="6">
        <v>259</v>
      </c>
      <c r="H54" s="7">
        <v>11500</v>
      </c>
      <c r="I54" s="7">
        <v>2978500</v>
      </c>
      <c r="J54" s="7">
        <v>11200</v>
      </c>
      <c r="K54" s="7">
        <v>2900800</v>
      </c>
      <c r="L54" s="7">
        <v>11000</v>
      </c>
      <c r="M54" s="7">
        <v>2849000</v>
      </c>
      <c r="N54" s="7"/>
      <c r="O54" s="7"/>
      <c r="P54" s="8">
        <v>11233</v>
      </c>
      <c r="Q54" s="8">
        <v>2909430</v>
      </c>
      <c r="R54" s="2" t="s">
        <v>68</v>
      </c>
      <c r="S54" s="9" t="s">
        <v>100</v>
      </c>
      <c r="T54" s="4"/>
      <c r="U54" s="4"/>
    </row>
    <row r="55" spans="2:21" ht="42.75" customHeight="1">
      <c r="B55" s="29"/>
      <c r="C55" s="2" t="s">
        <v>24</v>
      </c>
      <c r="D55" s="2" t="s">
        <v>72</v>
      </c>
      <c r="E55" s="2" t="s">
        <v>29</v>
      </c>
      <c r="F55" s="2" t="s">
        <v>29</v>
      </c>
      <c r="G55" s="6">
        <v>5</v>
      </c>
      <c r="H55" s="7">
        <v>11500</v>
      </c>
      <c r="I55" s="7">
        <v>57500</v>
      </c>
      <c r="J55" s="7">
        <v>11200</v>
      </c>
      <c r="K55" s="7">
        <v>56000</v>
      </c>
      <c r="L55" s="7">
        <v>11000</v>
      </c>
      <c r="M55" s="7">
        <v>55000</v>
      </c>
      <c r="N55" s="7"/>
      <c r="O55" s="7"/>
      <c r="P55" s="8">
        <v>11233</v>
      </c>
      <c r="Q55" s="8">
        <v>56160</v>
      </c>
      <c r="R55" s="2" t="s">
        <v>68</v>
      </c>
      <c r="S55" s="9" t="s">
        <v>100</v>
      </c>
      <c r="T55" s="4"/>
      <c r="U55" s="4"/>
    </row>
    <row r="56" spans="2:21" ht="68.25" customHeight="1">
      <c r="B56" s="29"/>
      <c r="C56" s="2" t="s">
        <v>24</v>
      </c>
      <c r="D56" s="2" t="s">
        <v>73</v>
      </c>
      <c r="E56" s="2" t="s">
        <v>34</v>
      </c>
      <c r="F56" s="2" t="s">
        <v>34</v>
      </c>
      <c r="G56" s="6">
        <v>35</v>
      </c>
      <c r="H56" s="7">
        <v>29800</v>
      </c>
      <c r="I56" s="7">
        <v>1043000</v>
      </c>
      <c r="J56" s="7">
        <v>28000</v>
      </c>
      <c r="K56" s="7">
        <v>980000</v>
      </c>
      <c r="L56" s="7">
        <v>28400</v>
      </c>
      <c r="M56" s="7">
        <v>994000</v>
      </c>
      <c r="N56" s="7"/>
      <c r="O56" s="7"/>
      <c r="P56" s="8">
        <v>28733</v>
      </c>
      <c r="Q56" s="8">
        <v>1005660</v>
      </c>
      <c r="R56" s="2" t="s">
        <v>68</v>
      </c>
      <c r="S56" s="9" t="s">
        <v>103</v>
      </c>
      <c r="T56" s="9"/>
      <c r="U56" s="9"/>
    </row>
    <row r="57" spans="2:21" ht="68.25" customHeight="1">
      <c r="B57" s="26"/>
      <c r="C57" s="2" t="s">
        <v>24</v>
      </c>
      <c r="D57" s="2" t="s">
        <v>74</v>
      </c>
      <c r="E57" s="2" t="s">
        <v>34</v>
      </c>
      <c r="F57" s="2" t="s">
        <v>34</v>
      </c>
      <c r="G57" s="6">
        <v>34</v>
      </c>
      <c r="H57" s="7">
        <v>29800</v>
      </c>
      <c r="I57" s="7">
        <v>1013200</v>
      </c>
      <c r="J57" s="7">
        <v>28000</v>
      </c>
      <c r="K57" s="7">
        <v>952000</v>
      </c>
      <c r="L57" s="7">
        <v>28400</v>
      </c>
      <c r="M57" s="7">
        <v>965600</v>
      </c>
      <c r="N57" s="7"/>
      <c r="O57" s="7"/>
      <c r="P57" s="8">
        <v>28733</v>
      </c>
      <c r="Q57" s="8">
        <v>976930</v>
      </c>
      <c r="R57" s="2" t="s">
        <v>68</v>
      </c>
      <c r="S57" s="9" t="s">
        <v>100</v>
      </c>
      <c r="T57" s="9"/>
      <c r="U57" s="9"/>
    </row>
    <row r="58" spans="2:21" ht="17.649999999999999" customHeight="1">
      <c r="B58" s="2"/>
      <c r="C58" s="2" t="s">
        <v>27</v>
      </c>
      <c r="D58" s="2"/>
      <c r="E58" s="2"/>
      <c r="F58" s="2"/>
      <c r="G58" s="10">
        <v>727</v>
      </c>
      <c r="H58" s="2"/>
      <c r="I58" s="2"/>
      <c r="J58" s="2"/>
      <c r="K58" s="2"/>
      <c r="L58" s="2"/>
      <c r="M58" s="2"/>
      <c r="N58" s="2"/>
      <c r="O58" s="2"/>
      <c r="P58" s="2"/>
      <c r="Q58" s="8">
        <f>SUM(Q51:Q57)</f>
        <v>11403430</v>
      </c>
      <c r="R58" s="2"/>
      <c r="S58" s="2"/>
      <c r="T58" s="2"/>
      <c r="U58" s="2"/>
    </row>
    <row r="59" spans="2:21" ht="35.450000000000003" customHeight="1">
      <c r="B59" s="5">
        <v>18</v>
      </c>
      <c r="C59" s="2" t="s">
        <v>24</v>
      </c>
      <c r="D59" s="2" t="s">
        <v>75</v>
      </c>
      <c r="E59" s="2" t="s">
        <v>34</v>
      </c>
      <c r="F59" s="2" t="s">
        <v>26</v>
      </c>
      <c r="G59" s="6">
        <v>120</v>
      </c>
      <c r="H59" s="7">
        <v>11500</v>
      </c>
      <c r="I59" s="7">
        <v>1380000</v>
      </c>
      <c r="J59" s="7"/>
      <c r="K59" s="7"/>
      <c r="L59" s="11"/>
      <c r="M59" s="11"/>
      <c r="N59" s="7">
        <v>10900</v>
      </c>
      <c r="O59" s="7">
        <v>1308000</v>
      </c>
      <c r="P59" s="8">
        <v>11200</v>
      </c>
      <c r="Q59" s="8">
        <v>1344000</v>
      </c>
      <c r="R59" s="3" t="s">
        <v>102</v>
      </c>
      <c r="S59" s="9"/>
      <c r="T59" s="9" t="s">
        <v>85</v>
      </c>
      <c r="U59" s="9" t="s">
        <v>101</v>
      </c>
    </row>
    <row r="60" spans="2:21" ht="17.649999999999999" customHeight="1">
      <c r="B60" s="2"/>
      <c r="C60" s="2" t="s">
        <v>27</v>
      </c>
      <c r="D60" s="2"/>
      <c r="E60" s="2"/>
      <c r="F60" s="2"/>
      <c r="G60" s="10">
        <v>120</v>
      </c>
      <c r="H60" s="2"/>
      <c r="I60" s="2"/>
      <c r="J60" s="2"/>
      <c r="K60" s="2"/>
      <c r="L60" s="2"/>
      <c r="M60" s="2"/>
      <c r="N60" s="2"/>
      <c r="O60" s="2"/>
      <c r="P60" s="2"/>
      <c r="Q60" s="8">
        <f>SUM(Q59)</f>
        <v>1344000</v>
      </c>
      <c r="R60" s="2"/>
      <c r="S60" s="2"/>
      <c r="T60" s="2"/>
      <c r="U60" s="2"/>
    </row>
    <row r="61" spans="2:21" ht="17.649999999999999" customHeight="1">
      <c r="B61" s="2"/>
      <c r="C61" s="2" t="s">
        <v>76</v>
      </c>
      <c r="D61" s="3" t="s">
        <v>106</v>
      </c>
      <c r="E61" s="2"/>
      <c r="F61" s="2"/>
      <c r="G61" s="10">
        <v>7093.1</v>
      </c>
      <c r="H61" s="2"/>
      <c r="I61" s="2"/>
      <c r="J61" s="2"/>
      <c r="K61" s="2"/>
      <c r="L61" s="2"/>
      <c r="M61" s="2"/>
      <c r="N61" s="2"/>
      <c r="O61" s="2"/>
      <c r="P61" s="2"/>
      <c r="Q61" s="8">
        <f>Q9+Q13+Q15+Q18+Q20+Q23+Q25+Q27+Q32+Q34+Q37+Q40+Q42+Q46+Q48+Q50+Q58+Q60</f>
        <v>113868910</v>
      </c>
      <c r="R61" s="3" t="s">
        <v>107</v>
      </c>
      <c r="S61" s="2"/>
      <c r="T61" s="2"/>
      <c r="U61" s="2"/>
    </row>
  </sheetData>
  <mergeCells count="36">
    <mergeCell ref="B35:B36"/>
    <mergeCell ref="B21:B22"/>
    <mergeCell ref="H4:O4"/>
    <mergeCell ref="P5:Q6"/>
    <mergeCell ref="R5:R7"/>
    <mergeCell ref="S5:S7"/>
    <mergeCell ref="B28:B31"/>
    <mergeCell ref="B10:B12"/>
    <mergeCell ref="B16:B17"/>
    <mergeCell ref="B2:U2"/>
    <mergeCell ref="B3:Q3"/>
    <mergeCell ref="R3:U3"/>
    <mergeCell ref="B4:B7"/>
    <mergeCell ref="C4:G4"/>
    <mergeCell ref="P4:Q4"/>
    <mergeCell ref="R4:S4"/>
    <mergeCell ref="E6:E7"/>
    <mergeCell ref="N5:O6"/>
    <mergeCell ref="F6:F7"/>
    <mergeCell ref="T4:U4"/>
    <mergeCell ref="C5:C7"/>
    <mergeCell ref="J5:K6"/>
    <mergeCell ref="L5:M6"/>
    <mergeCell ref="E5:F5"/>
    <mergeCell ref="G5:G7"/>
    <mergeCell ref="T5:T7"/>
    <mergeCell ref="U5:U7"/>
    <mergeCell ref="H5:I6"/>
    <mergeCell ref="D5:D7"/>
    <mergeCell ref="B38:B39"/>
    <mergeCell ref="C38:C39"/>
    <mergeCell ref="D38:D39"/>
    <mergeCell ref="B51:B57"/>
    <mergeCell ref="B43:B45"/>
    <mergeCell ref="C44:C45"/>
    <mergeCell ref="D44:D45"/>
  </mergeCells>
  <phoneticPr fontId="2" type="noConversion"/>
  <printOptions horizontalCentered="1"/>
  <pageMargins left="0.59055118110236227" right="0.39370078740157483" top="0.78740157480314965" bottom="0.59055118110236227" header="0.19685039370078741" footer="0.19685039370078741"/>
  <pageSetup paperSize="9" scale="83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1"/>
  <sheetViews>
    <sheetView zoomScale="115" zoomScaleNormal="115" workbookViewId="0">
      <selection activeCell="A2" sqref="A2:T2"/>
    </sheetView>
  </sheetViews>
  <sheetFormatPr defaultRowHeight="13.5"/>
  <cols>
    <col min="1" max="1" width="3.44140625" style="1" customWidth="1"/>
    <col min="2" max="2" width="5.5546875" style="1" customWidth="1"/>
    <col min="3" max="4" width="6.44140625" style="1" customWidth="1"/>
    <col min="5" max="6" width="5.5546875" style="1" customWidth="1"/>
    <col min="7" max="7" width="7.33203125" style="1" customWidth="1"/>
    <col min="8" max="8" width="6.88671875" style="1" customWidth="1"/>
    <col min="9" max="9" width="7.33203125" style="1" customWidth="1"/>
    <col min="10" max="10" width="6.88671875" style="1" customWidth="1"/>
    <col min="11" max="11" width="7.33203125" style="1" customWidth="1"/>
    <col min="12" max="15" width="6.88671875" style="1" customWidth="1"/>
    <col min="16" max="16" width="8.33203125" style="1" customWidth="1"/>
    <col min="17" max="17" width="5.5546875" style="1" customWidth="1"/>
    <col min="18" max="18" width="17.5546875" style="1" customWidth="1"/>
    <col min="19" max="19" width="7.33203125" style="1" customWidth="1"/>
    <col min="20" max="20" width="12.44140625" style="1" customWidth="1"/>
    <col min="21" max="16384" width="8.88671875" style="1"/>
  </cols>
  <sheetData>
    <row r="1" spans="1:20" ht="15" customHeight="1"/>
    <row r="2" spans="1:20" ht="34.5" customHeight="1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7.649999999999999" customHeight="1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45" t="s">
        <v>2</v>
      </c>
      <c r="R3" s="45"/>
      <c r="S3" s="45"/>
      <c r="T3" s="45"/>
    </row>
    <row r="4" spans="1:20" ht="14.65" customHeight="1">
      <c r="A4" s="35" t="s">
        <v>3</v>
      </c>
      <c r="B4" s="35" t="s">
        <v>109</v>
      </c>
      <c r="C4" s="35"/>
      <c r="D4" s="35"/>
      <c r="E4" s="35"/>
      <c r="F4" s="35"/>
      <c r="G4" s="42" t="s">
        <v>5</v>
      </c>
      <c r="H4" s="46"/>
      <c r="I4" s="46"/>
      <c r="J4" s="46"/>
      <c r="K4" s="46"/>
      <c r="L4" s="46"/>
      <c r="M4" s="46"/>
      <c r="N4" s="43"/>
      <c r="O4" s="35" t="s">
        <v>6</v>
      </c>
      <c r="P4" s="35"/>
      <c r="Q4" s="35" t="s">
        <v>7</v>
      </c>
      <c r="R4" s="35"/>
      <c r="S4" s="35" t="s">
        <v>8</v>
      </c>
      <c r="T4" s="35"/>
    </row>
    <row r="5" spans="1:20" ht="21" customHeight="1">
      <c r="A5" s="35"/>
      <c r="B5" s="35" t="s">
        <v>9</v>
      </c>
      <c r="C5" s="35" t="s">
        <v>110</v>
      </c>
      <c r="D5" s="35" t="s">
        <v>111</v>
      </c>
      <c r="E5" s="35" t="s">
        <v>112</v>
      </c>
      <c r="F5" s="35" t="s">
        <v>113</v>
      </c>
      <c r="G5" s="42" t="s">
        <v>15</v>
      </c>
      <c r="H5" s="43"/>
      <c r="I5" s="42" t="s">
        <v>14</v>
      </c>
      <c r="J5" s="43"/>
      <c r="K5" s="42" t="s">
        <v>13</v>
      </c>
      <c r="L5" s="43"/>
      <c r="M5" s="42" t="s">
        <v>108</v>
      </c>
      <c r="N5" s="43"/>
      <c r="O5" s="35" t="s">
        <v>114</v>
      </c>
      <c r="P5" s="35"/>
      <c r="Q5" s="35" t="s">
        <v>17</v>
      </c>
      <c r="R5" s="35" t="s">
        <v>18</v>
      </c>
      <c r="S5" s="44" t="s">
        <v>19</v>
      </c>
      <c r="T5" s="35" t="s">
        <v>18</v>
      </c>
    </row>
    <row r="6" spans="1:20" ht="14.65" customHeight="1">
      <c r="A6" s="35"/>
      <c r="B6" s="35"/>
      <c r="C6" s="35"/>
      <c r="D6" s="35"/>
      <c r="E6" s="35"/>
      <c r="F6" s="35"/>
      <c r="G6" s="3" t="s">
        <v>22</v>
      </c>
      <c r="H6" s="3" t="s">
        <v>23</v>
      </c>
      <c r="I6" s="3" t="s">
        <v>22</v>
      </c>
      <c r="J6" s="3" t="s">
        <v>23</v>
      </c>
      <c r="K6" s="3" t="s">
        <v>22</v>
      </c>
      <c r="L6" s="3" t="s">
        <v>23</v>
      </c>
      <c r="M6" s="3" t="s">
        <v>22</v>
      </c>
      <c r="N6" s="3" t="s">
        <v>23</v>
      </c>
      <c r="O6" s="3" t="s">
        <v>22</v>
      </c>
      <c r="P6" s="3" t="s">
        <v>23</v>
      </c>
      <c r="Q6" s="35"/>
      <c r="R6" s="35"/>
      <c r="S6" s="44"/>
      <c r="T6" s="35"/>
    </row>
    <row r="7" spans="1:20" ht="35.450000000000003" customHeight="1">
      <c r="A7" s="17">
        <v>1</v>
      </c>
      <c r="B7" s="3" t="s">
        <v>24</v>
      </c>
      <c r="C7" s="3" t="s">
        <v>69</v>
      </c>
      <c r="D7" s="3" t="s">
        <v>117</v>
      </c>
      <c r="E7" s="3" t="s">
        <v>118</v>
      </c>
      <c r="F7" s="14">
        <v>5</v>
      </c>
      <c r="G7" s="15">
        <v>10900000</v>
      </c>
      <c r="H7" s="15">
        <v>10900000</v>
      </c>
      <c r="I7" s="15">
        <v>10900000</v>
      </c>
      <c r="J7" s="15">
        <v>10900000</v>
      </c>
      <c r="K7" s="15">
        <v>10900000</v>
      </c>
      <c r="L7" s="15">
        <v>10900000</v>
      </c>
      <c r="M7" s="15"/>
      <c r="N7" s="15"/>
      <c r="O7" s="15">
        <v>10900000</v>
      </c>
      <c r="P7" s="15">
        <v>10900000</v>
      </c>
      <c r="Q7" s="3" t="s">
        <v>119</v>
      </c>
      <c r="R7" s="9" t="s">
        <v>120</v>
      </c>
      <c r="S7" s="9"/>
      <c r="T7" s="9"/>
    </row>
    <row r="8" spans="1:20" ht="17.649999999999999" customHeight="1">
      <c r="A8" s="3"/>
      <c r="B8" s="3" t="s">
        <v>27</v>
      </c>
      <c r="C8" s="3"/>
      <c r="D8" s="3"/>
      <c r="E8" s="3"/>
      <c r="F8" s="16"/>
      <c r="G8" s="3"/>
      <c r="H8" s="3"/>
      <c r="I8" s="3"/>
      <c r="J8" s="3"/>
      <c r="K8" s="3"/>
      <c r="L8" s="3"/>
      <c r="M8" s="3"/>
      <c r="N8" s="3"/>
      <c r="O8" s="3"/>
      <c r="P8" s="15">
        <f>SUM(P7)</f>
        <v>10900000</v>
      </c>
      <c r="Q8" s="3"/>
      <c r="R8" s="3"/>
      <c r="S8" s="3"/>
      <c r="T8" s="3"/>
    </row>
    <row r="9" spans="1:20" ht="35.450000000000003" customHeight="1">
      <c r="A9" s="41">
        <v>2</v>
      </c>
      <c r="B9" s="3" t="s">
        <v>24</v>
      </c>
      <c r="C9" s="3" t="s">
        <v>47</v>
      </c>
      <c r="D9" s="3" t="s">
        <v>115</v>
      </c>
      <c r="E9" s="3" t="s">
        <v>121</v>
      </c>
      <c r="F9" s="14">
        <v>1</v>
      </c>
      <c r="G9" s="15">
        <v>380000</v>
      </c>
      <c r="H9" s="15">
        <v>380000</v>
      </c>
      <c r="I9" s="15">
        <v>370000</v>
      </c>
      <c r="J9" s="15">
        <v>370000</v>
      </c>
      <c r="K9" s="15">
        <v>360000</v>
      </c>
      <c r="L9" s="15">
        <v>360000</v>
      </c>
      <c r="M9" s="15"/>
      <c r="N9" s="15"/>
      <c r="O9" s="15">
        <v>370000</v>
      </c>
      <c r="P9" s="15">
        <v>370000</v>
      </c>
      <c r="Q9" s="3" t="s">
        <v>48</v>
      </c>
      <c r="R9" s="9" t="s">
        <v>122</v>
      </c>
      <c r="S9" s="9"/>
      <c r="T9" s="9"/>
    </row>
    <row r="10" spans="1:20" ht="35.450000000000003" customHeight="1">
      <c r="A10" s="41"/>
      <c r="B10" s="3" t="s">
        <v>24</v>
      </c>
      <c r="C10" s="3" t="s">
        <v>47</v>
      </c>
      <c r="D10" s="3" t="s">
        <v>115</v>
      </c>
      <c r="E10" s="3" t="s">
        <v>116</v>
      </c>
      <c r="F10" s="14">
        <v>2</v>
      </c>
      <c r="G10" s="15" t="s">
        <v>124</v>
      </c>
      <c r="H10" s="15" t="s">
        <v>124</v>
      </c>
      <c r="I10" s="15" t="s">
        <v>124</v>
      </c>
      <c r="J10" s="15" t="s">
        <v>124</v>
      </c>
      <c r="K10" s="15" t="s">
        <v>124</v>
      </c>
      <c r="L10" s="15" t="s">
        <v>124</v>
      </c>
      <c r="M10" s="15"/>
      <c r="N10" s="15"/>
      <c r="O10" s="15" t="s">
        <v>124</v>
      </c>
      <c r="P10" s="15" t="s">
        <v>124</v>
      </c>
      <c r="Q10" s="3" t="s">
        <v>48</v>
      </c>
      <c r="R10" s="9" t="s">
        <v>122</v>
      </c>
      <c r="S10" s="9"/>
      <c r="T10" s="9"/>
    </row>
    <row r="11" spans="1:20" ht="17.649999999999999" customHeight="1">
      <c r="A11" s="3"/>
      <c r="B11" s="3" t="s">
        <v>27</v>
      </c>
      <c r="C11" s="3"/>
      <c r="D11" s="3"/>
      <c r="E11" s="3"/>
      <c r="F11" s="16"/>
      <c r="G11" s="3"/>
      <c r="H11" s="3"/>
      <c r="I11" s="3"/>
      <c r="J11" s="3"/>
      <c r="K11" s="3"/>
      <c r="L11" s="3"/>
      <c r="M11" s="3"/>
      <c r="N11" s="3"/>
      <c r="O11" s="3"/>
      <c r="P11" s="15">
        <f>SUM(P9:P10)</f>
        <v>370000</v>
      </c>
      <c r="Q11" s="3"/>
      <c r="R11" s="3"/>
      <c r="S11" s="3"/>
      <c r="T11" s="3"/>
    </row>
    <row r="12" spans="1:20" customFormat="1" ht="35.450000000000003" customHeight="1">
      <c r="A12" s="40">
        <v>3</v>
      </c>
      <c r="B12" s="19" t="s">
        <v>24</v>
      </c>
      <c r="C12" s="19" t="s">
        <v>128</v>
      </c>
      <c r="D12" s="19" t="s">
        <v>115</v>
      </c>
      <c r="E12" s="19" t="s">
        <v>129</v>
      </c>
      <c r="F12" s="20">
        <v>1</v>
      </c>
      <c r="G12" s="21">
        <v>1340000</v>
      </c>
      <c r="H12" s="21">
        <v>1340000</v>
      </c>
      <c r="I12" s="21"/>
      <c r="J12" s="21"/>
      <c r="K12" s="22"/>
      <c r="L12" s="22"/>
      <c r="M12" s="21">
        <v>1340000</v>
      </c>
      <c r="N12" s="21">
        <v>1340000</v>
      </c>
      <c r="O12" s="21">
        <v>1340000</v>
      </c>
      <c r="P12" s="21">
        <v>1340000</v>
      </c>
      <c r="Q12" s="19" t="s">
        <v>130</v>
      </c>
      <c r="R12" s="23" t="s">
        <v>131</v>
      </c>
      <c r="S12" s="23"/>
      <c r="T12" s="23"/>
    </row>
    <row r="13" spans="1:20" customFormat="1" ht="35.450000000000003" customHeight="1">
      <c r="A13" s="40"/>
      <c r="B13" s="19" t="s">
        <v>24</v>
      </c>
      <c r="C13" s="19" t="s">
        <v>128</v>
      </c>
      <c r="D13" s="19" t="s">
        <v>115</v>
      </c>
      <c r="E13" s="19" t="s">
        <v>132</v>
      </c>
      <c r="F13" s="20">
        <v>2</v>
      </c>
      <c r="G13" s="15" t="s">
        <v>124</v>
      </c>
      <c r="H13" s="15" t="s">
        <v>124</v>
      </c>
      <c r="I13" s="21"/>
      <c r="J13" s="21"/>
      <c r="K13" s="22"/>
      <c r="L13" s="22"/>
      <c r="M13" s="15" t="s">
        <v>124</v>
      </c>
      <c r="N13" s="15" t="s">
        <v>124</v>
      </c>
      <c r="O13" s="15" t="s">
        <v>124</v>
      </c>
      <c r="P13" s="15" t="s">
        <v>124</v>
      </c>
      <c r="Q13" s="19" t="s">
        <v>130</v>
      </c>
      <c r="R13" s="23" t="s">
        <v>131</v>
      </c>
      <c r="S13" s="23"/>
      <c r="T13" s="23"/>
    </row>
    <row r="14" spans="1:20" customFormat="1" ht="35.450000000000003" customHeight="1">
      <c r="A14" s="40"/>
      <c r="B14" s="19" t="s">
        <v>24</v>
      </c>
      <c r="C14" s="19" t="s">
        <v>128</v>
      </c>
      <c r="D14" s="19" t="s">
        <v>115</v>
      </c>
      <c r="E14" s="19" t="s">
        <v>133</v>
      </c>
      <c r="F14" s="20">
        <v>1</v>
      </c>
      <c r="G14" s="15" t="s">
        <v>124</v>
      </c>
      <c r="H14" s="15" t="s">
        <v>124</v>
      </c>
      <c r="I14" s="21"/>
      <c r="J14" s="21"/>
      <c r="K14" s="22"/>
      <c r="L14" s="22"/>
      <c r="M14" s="15" t="s">
        <v>124</v>
      </c>
      <c r="N14" s="15" t="s">
        <v>124</v>
      </c>
      <c r="O14" s="15" t="s">
        <v>124</v>
      </c>
      <c r="P14" s="15" t="s">
        <v>124</v>
      </c>
      <c r="Q14" s="19" t="s">
        <v>130</v>
      </c>
      <c r="R14" s="23" t="s">
        <v>131</v>
      </c>
      <c r="S14" s="23"/>
      <c r="T14" s="23"/>
    </row>
    <row r="15" spans="1:20" customFormat="1" ht="35.450000000000003" customHeight="1">
      <c r="A15" s="40"/>
      <c r="B15" s="19" t="s">
        <v>24</v>
      </c>
      <c r="C15" s="19" t="s">
        <v>128</v>
      </c>
      <c r="D15" s="19" t="s">
        <v>115</v>
      </c>
      <c r="E15" s="19" t="s">
        <v>134</v>
      </c>
      <c r="F15" s="20">
        <v>1</v>
      </c>
      <c r="G15" s="15" t="s">
        <v>124</v>
      </c>
      <c r="H15" s="15" t="s">
        <v>124</v>
      </c>
      <c r="I15" s="21"/>
      <c r="J15" s="21"/>
      <c r="K15" s="22"/>
      <c r="L15" s="22"/>
      <c r="M15" s="15" t="s">
        <v>124</v>
      </c>
      <c r="N15" s="15" t="s">
        <v>124</v>
      </c>
      <c r="O15" s="15" t="s">
        <v>124</v>
      </c>
      <c r="P15" s="15" t="s">
        <v>124</v>
      </c>
      <c r="Q15" s="19" t="s">
        <v>130</v>
      </c>
      <c r="R15" s="23" t="s">
        <v>131</v>
      </c>
      <c r="S15" s="23"/>
      <c r="T15" s="23"/>
    </row>
    <row r="16" spans="1:20" customFormat="1" ht="35.450000000000003" customHeight="1">
      <c r="A16" s="40"/>
      <c r="B16" s="19" t="s">
        <v>24</v>
      </c>
      <c r="C16" s="19" t="s">
        <v>128</v>
      </c>
      <c r="D16" s="19" t="s">
        <v>115</v>
      </c>
      <c r="E16" s="19" t="s">
        <v>135</v>
      </c>
      <c r="F16" s="20">
        <v>1</v>
      </c>
      <c r="G16" s="15" t="s">
        <v>124</v>
      </c>
      <c r="H16" s="15" t="s">
        <v>124</v>
      </c>
      <c r="I16" s="21"/>
      <c r="J16" s="21"/>
      <c r="K16" s="22"/>
      <c r="L16" s="22"/>
      <c r="M16" s="15" t="s">
        <v>124</v>
      </c>
      <c r="N16" s="15" t="s">
        <v>124</v>
      </c>
      <c r="O16" s="15" t="s">
        <v>124</v>
      </c>
      <c r="P16" s="15" t="s">
        <v>124</v>
      </c>
      <c r="Q16" s="19" t="s">
        <v>130</v>
      </c>
      <c r="R16" s="23" t="s">
        <v>131</v>
      </c>
      <c r="S16" s="23"/>
      <c r="T16" s="23"/>
    </row>
    <row r="17" spans="1:20" customFormat="1" ht="35.450000000000003" customHeight="1">
      <c r="A17" s="40"/>
      <c r="B17" s="19" t="s">
        <v>24</v>
      </c>
      <c r="C17" s="19" t="s">
        <v>128</v>
      </c>
      <c r="D17" s="19" t="s">
        <v>115</v>
      </c>
      <c r="E17" s="19" t="s">
        <v>133</v>
      </c>
      <c r="F17" s="20">
        <v>2</v>
      </c>
      <c r="G17" s="15" t="s">
        <v>124</v>
      </c>
      <c r="H17" s="15" t="s">
        <v>124</v>
      </c>
      <c r="I17" s="21"/>
      <c r="J17" s="21"/>
      <c r="K17" s="22"/>
      <c r="L17" s="22"/>
      <c r="M17" s="15" t="s">
        <v>124</v>
      </c>
      <c r="N17" s="15" t="s">
        <v>124</v>
      </c>
      <c r="O17" s="15" t="s">
        <v>124</v>
      </c>
      <c r="P17" s="15" t="s">
        <v>124</v>
      </c>
      <c r="Q17" s="19" t="s">
        <v>130</v>
      </c>
      <c r="R17" s="23" t="s">
        <v>131</v>
      </c>
      <c r="S17" s="23"/>
      <c r="T17" s="23"/>
    </row>
    <row r="18" spans="1:20" customFormat="1" ht="17.649999999999999" customHeight="1">
      <c r="A18" s="19"/>
      <c r="B18" s="19" t="s">
        <v>27</v>
      </c>
      <c r="C18" s="19"/>
      <c r="D18" s="19"/>
      <c r="E18" s="19"/>
      <c r="F18" s="22"/>
      <c r="G18" s="19"/>
      <c r="H18" s="19"/>
      <c r="I18" s="19"/>
      <c r="J18" s="19"/>
      <c r="K18" s="19"/>
      <c r="L18" s="19"/>
      <c r="M18" s="19"/>
      <c r="N18" s="19"/>
      <c r="O18" s="19"/>
      <c r="P18" s="21">
        <v>1340000</v>
      </c>
      <c r="Q18" s="19"/>
      <c r="R18" s="19"/>
      <c r="S18" s="19"/>
      <c r="T18" s="19"/>
    </row>
    <row r="19" spans="1:20" ht="17.649999999999999" customHeight="1">
      <c r="A19" s="3"/>
      <c r="B19" s="3" t="s">
        <v>76</v>
      </c>
      <c r="C19" s="3" t="s">
        <v>136</v>
      </c>
      <c r="D19" s="3"/>
      <c r="E19" s="3"/>
      <c r="F19" s="16"/>
      <c r="G19" s="3"/>
      <c r="H19" s="3"/>
      <c r="I19" s="3"/>
      <c r="J19" s="3"/>
      <c r="K19" s="3"/>
      <c r="L19" s="3"/>
      <c r="M19" s="3"/>
      <c r="N19" s="3"/>
      <c r="O19" s="3"/>
      <c r="P19" s="15">
        <f>P8+P11+P18</f>
        <v>12610000</v>
      </c>
      <c r="Q19" s="3" t="s">
        <v>127</v>
      </c>
      <c r="R19" s="3"/>
      <c r="S19" s="3"/>
      <c r="T19" s="3"/>
    </row>
    <row r="21" spans="1:20">
      <c r="P21" s="24"/>
      <c r="R21" s="24">
        <f>'제시액조서(토지)'!Q61+'제시액조서(물건)'!P19</f>
        <v>126478910</v>
      </c>
    </row>
  </sheetData>
  <mergeCells count="25">
    <mergeCell ref="D5:D6"/>
    <mergeCell ref="E5:E6"/>
    <mergeCell ref="F5:F6"/>
    <mergeCell ref="G5:H5"/>
    <mergeCell ref="I5:J5"/>
    <mergeCell ref="A2:T2"/>
    <mergeCell ref="A3:P3"/>
    <mergeCell ref="Q3:T3"/>
    <mergeCell ref="A4:A6"/>
    <mergeCell ref="B4:F4"/>
    <mergeCell ref="G4:N4"/>
    <mergeCell ref="O4:P4"/>
    <mergeCell ref="Q4:R4"/>
    <mergeCell ref="S4:T4"/>
    <mergeCell ref="B5:B6"/>
    <mergeCell ref="A12:A17"/>
    <mergeCell ref="A9:A10"/>
    <mergeCell ref="T5:T6"/>
    <mergeCell ref="K5:L5"/>
    <mergeCell ref="M5:N5"/>
    <mergeCell ref="O5:P5"/>
    <mergeCell ref="Q5:Q6"/>
    <mergeCell ref="R5:R6"/>
    <mergeCell ref="S5:S6"/>
    <mergeCell ref="C5:C6"/>
  </mergeCells>
  <phoneticPr fontId="2" type="noConversion"/>
  <pageMargins left="0" right="0" top="0" bottom="0" header="0" footer="0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219808562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제시액조서(토지)</vt:lpstr>
      <vt:lpstr>제시액조서(물건)</vt:lpstr>
      <vt:lpstr>'제시액조서(물건)'!Print_Area</vt:lpstr>
      <vt:lpstr>'제시액조서(토지)'!Print_Area</vt:lpstr>
      <vt:lpstr>'제시액조서(물건)'!Print_Titles</vt:lpstr>
      <vt:lpstr>'제시액조서(토지)'!Print_Titles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Desiger Excel File</dc:title>
  <dc:creator>Report Designer</dc:creator>
  <dc:description>Report Designer Excel File</dc:description>
  <cp:lastModifiedBy>owner</cp:lastModifiedBy>
  <cp:revision/>
  <cp:lastPrinted>2018-12-21T00:59:30Z</cp:lastPrinted>
  <dcterms:created xsi:type="dcterms:W3CDTF">2018-12-05T20:02:26Z</dcterms:created>
  <dcterms:modified xsi:type="dcterms:W3CDTF">2018-12-21T01:20:59Z</dcterms:modified>
</cp:coreProperties>
</file>