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5360" windowHeight="10920" activeTab="8"/>
  </bookViews>
  <sheets>
    <sheet name="예산총칙" sheetId="55" r:id="rId1"/>
    <sheet name="2019년예산총괄표" sheetId="51" r:id="rId2"/>
    <sheet name="사업별" sheetId="52" r:id="rId3"/>
    <sheet name="재원별 (2)" sheetId="62" r:id="rId4"/>
    <sheet name="재단세입예산" sheetId="56" r:id="rId5"/>
    <sheet name="재단세출예산" sheetId="57" r:id="rId6"/>
    <sheet name="센터세입+특별회계 (2)" sheetId="58" r:id="rId7"/>
    <sheet name="센터세출+특별회계" sheetId="59" r:id="rId8"/>
    <sheet name="요양원세입" sheetId="60" r:id="rId9"/>
    <sheet name="요양원세출" sheetId="61" r:id="rId10"/>
  </sheets>
  <definedNames>
    <definedName name="_xlnm.Print_Area" localSheetId="1">'2019년예산총괄표'!$A$1:$F$11</definedName>
    <definedName name="_xlnm.Print_Area" localSheetId="2">사업별!$A$1:$F$23</definedName>
    <definedName name="_xlnm.Print_Area" localSheetId="6">'센터세입+특별회계 (2)'!$A$1:$K$57</definedName>
    <definedName name="_xlnm.Print_Area" localSheetId="7">'센터세출+특별회계'!$A$1:$K$291</definedName>
    <definedName name="_xlnm.Print_Area" localSheetId="8">요양원세입!$A$1:$K$53</definedName>
    <definedName name="_xlnm.Print_Area" localSheetId="9">요양원세출!$A$1:$K$130</definedName>
    <definedName name="_xlnm.Print_Area" localSheetId="4">재단세입예산!$A$1:$L$24</definedName>
    <definedName name="_xlnm.Print_Area" localSheetId="5">재단세출예산!$A$1:$L$45</definedName>
    <definedName name="_xlnm.Print_Area" localSheetId="3">'재원별 (2)'!$A$1:$G$25</definedName>
    <definedName name="_xlnm.Print_Titles" localSheetId="6">'센터세입+특별회계 (2)'!$2:$4</definedName>
    <definedName name="_xlnm.Print_Titles" localSheetId="7">'센터세출+특별회계'!$2:$4</definedName>
    <definedName name="_xlnm.Print_Titles" localSheetId="8">요양원세입!$2:$4</definedName>
    <definedName name="_xlnm.Print_Titles" localSheetId="9">요양원세출!$2:$4</definedName>
    <definedName name="_xlnm.Print_Titles" localSheetId="4">재단세입예산!$2:$4</definedName>
    <definedName name="_xlnm.Print_Titles" localSheetId="5">재단세출예산!$2:$4</definedName>
  </definedNames>
  <calcPr calcId="145621"/>
</workbook>
</file>

<file path=xl/calcChain.xml><?xml version="1.0" encoding="utf-8"?>
<calcChain xmlns="http://schemas.openxmlformats.org/spreadsheetml/2006/main">
  <c r="C21" i="62" l="1"/>
  <c r="C19" i="62"/>
  <c r="C17" i="62"/>
  <c r="C15" i="62"/>
  <c r="C13" i="62"/>
  <c r="C11" i="62"/>
  <c r="C9" i="62"/>
  <c r="C5" i="62"/>
  <c r="F23" i="62"/>
  <c r="F22" i="62"/>
  <c r="D21" i="62"/>
  <c r="F21" i="62" s="1"/>
  <c r="F20" i="62"/>
  <c r="D19" i="62"/>
  <c r="F18" i="62"/>
  <c r="D17" i="62"/>
  <c r="F17" i="62" s="1"/>
  <c r="F16" i="62"/>
  <c r="D15" i="62"/>
  <c r="F14" i="62"/>
  <c r="D13" i="62"/>
  <c r="F13" i="62" s="1"/>
  <c r="F12" i="62"/>
  <c r="D11" i="62"/>
  <c r="F10" i="62"/>
  <c r="D9" i="62"/>
  <c r="F9" i="62" s="1"/>
  <c r="F8" i="62"/>
  <c r="F7" i="62"/>
  <c r="F6" i="62"/>
  <c r="D5" i="62"/>
  <c r="C4" i="62"/>
  <c r="F5" i="62" l="1"/>
  <c r="F11" i="62"/>
  <c r="F15" i="62"/>
  <c r="F19" i="62"/>
  <c r="D4" i="62"/>
  <c r="F4" i="62" s="1"/>
  <c r="O16" i="52" l="1"/>
  <c r="O12" i="52"/>
  <c r="M17" i="52"/>
  <c r="O17" i="52" s="1"/>
  <c r="L17" i="52"/>
  <c r="K17" i="52"/>
  <c r="E8" i="52"/>
  <c r="I130" i="61" l="1"/>
  <c r="G129" i="61"/>
  <c r="I129" i="61" s="1"/>
  <c r="F129" i="61"/>
  <c r="I128" i="61"/>
  <c r="G127" i="61"/>
  <c r="I127" i="61" s="1"/>
  <c r="F127" i="61"/>
  <c r="F126" i="61" s="1"/>
  <c r="F125" i="61" s="1"/>
  <c r="I125" i="61" s="1"/>
  <c r="G126" i="61"/>
  <c r="G125" i="61"/>
  <c r="G123" i="61"/>
  <c r="F123" i="61"/>
  <c r="I122" i="61"/>
  <c r="G121" i="61"/>
  <c r="F121" i="61"/>
  <c r="I121" i="61" s="1"/>
  <c r="G120" i="61"/>
  <c r="G119" i="61"/>
  <c r="I118" i="61"/>
  <c r="I117" i="61"/>
  <c r="G116" i="61"/>
  <c r="I116" i="61" s="1"/>
  <c r="F116" i="61"/>
  <c r="I115" i="61"/>
  <c r="G115" i="61"/>
  <c r="F115" i="61"/>
  <c r="I114" i="61"/>
  <c r="I113" i="61"/>
  <c r="G112" i="61"/>
  <c r="I112" i="61" s="1"/>
  <c r="F112" i="61"/>
  <c r="I111" i="61"/>
  <c r="G111" i="61"/>
  <c r="F111" i="61"/>
  <c r="I110" i="61"/>
  <c r="I109" i="61"/>
  <c r="G109" i="61"/>
  <c r="F109" i="61"/>
  <c r="F106" i="61" s="1"/>
  <c r="F105" i="61" s="1"/>
  <c r="I108" i="61"/>
  <c r="I107" i="61"/>
  <c r="G106" i="61"/>
  <c r="I106" i="61" s="1"/>
  <c r="I104" i="61"/>
  <c r="I103" i="61"/>
  <c r="G103" i="61"/>
  <c r="F103" i="61"/>
  <c r="F102" i="61" s="1"/>
  <c r="F101" i="61" s="1"/>
  <c r="G102" i="61"/>
  <c r="I100" i="61"/>
  <c r="G99" i="61"/>
  <c r="I99" i="61" s="1"/>
  <c r="F99" i="61"/>
  <c r="I98" i="61"/>
  <c r="I97" i="61"/>
  <c r="G96" i="61"/>
  <c r="I96" i="61" s="1"/>
  <c r="F96" i="61"/>
  <c r="I92" i="61"/>
  <c r="G90" i="61"/>
  <c r="I90" i="61" s="1"/>
  <c r="F90" i="61"/>
  <c r="I89" i="61"/>
  <c r="I88" i="61"/>
  <c r="I87" i="61"/>
  <c r="G87" i="61"/>
  <c r="F87" i="61"/>
  <c r="G86" i="61"/>
  <c r="I86" i="61" s="1"/>
  <c r="F86" i="61"/>
  <c r="G85" i="61"/>
  <c r="F85" i="61"/>
  <c r="I85" i="61" s="1"/>
  <c r="G84" i="61"/>
  <c r="I84" i="61" s="1"/>
  <c r="F84" i="61"/>
  <c r="I81" i="61"/>
  <c r="I80" i="61"/>
  <c r="G80" i="61"/>
  <c r="F80" i="61"/>
  <c r="I77" i="61"/>
  <c r="I76" i="61"/>
  <c r="G76" i="61"/>
  <c r="F76" i="61"/>
  <c r="I75" i="61"/>
  <c r="I74" i="61"/>
  <c r="G74" i="61"/>
  <c r="F74" i="61"/>
  <c r="G73" i="61"/>
  <c r="I73" i="61" s="1"/>
  <c r="F73" i="61"/>
  <c r="F72" i="61"/>
  <c r="I71" i="61"/>
  <c r="I70" i="61"/>
  <c r="G69" i="61"/>
  <c r="I69" i="61" s="1"/>
  <c r="F69" i="61"/>
  <c r="I68" i="61"/>
  <c r="G67" i="61"/>
  <c r="I67" i="61" s="1"/>
  <c r="F67" i="61"/>
  <c r="I56" i="61"/>
  <c r="G55" i="61"/>
  <c r="I55" i="61" s="1"/>
  <c r="E55" i="61"/>
  <c r="I41" i="61"/>
  <c r="G40" i="61"/>
  <c r="I40" i="61" s="1"/>
  <c r="F40" i="61"/>
  <c r="I39" i="61"/>
  <c r="I38" i="61"/>
  <c r="I37" i="61"/>
  <c r="G37" i="61"/>
  <c r="F37" i="61"/>
  <c r="G36" i="61"/>
  <c r="I36" i="61" s="1"/>
  <c r="F36" i="61"/>
  <c r="I35" i="61"/>
  <c r="G34" i="61"/>
  <c r="I34" i="61" s="1"/>
  <c r="F34" i="61"/>
  <c r="I33" i="61"/>
  <c r="I32" i="61"/>
  <c r="I31" i="61"/>
  <c r="G31" i="61"/>
  <c r="F31" i="61"/>
  <c r="I28" i="61"/>
  <c r="I27" i="61"/>
  <c r="G27" i="61"/>
  <c r="F27" i="61"/>
  <c r="G26" i="61"/>
  <c r="I26" i="61" s="1"/>
  <c r="F26" i="61"/>
  <c r="I21" i="61"/>
  <c r="G20" i="61"/>
  <c r="I20" i="61" s="1"/>
  <c r="F20" i="61"/>
  <c r="I19" i="61"/>
  <c r="G18" i="61"/>
  <c r="I18" i="61" s="1"/>
  <c r="F18" i="61"/>
  <c r="I17" i="61"/>
  <c r="G16" i="61"/>
  <c r="I16" i="61" s="1"/>
  <c r="F16" i="61"/>
  <c r="I13" i="61"/>
  <c r="G12" i="61"/>
  <c r="I12" i="61" s="1"/>
  <c r="F12" i="61"/>
  <c r="I11" i="61"/>
  <c r="G10" i="61"/>
  <c r="I10" i="61" s="1"/>
  <c r="F10" i="61"/>
  <c r="F9" i="61"/>
  <c r="F8" i="61" s="1"/>
  <c r="I7" i="61"/>
  <c r="G7" i="61"/>
  <c r="F7" i="61"/>
  <c r="M6" i="61"/>
  <c r="I6" i="61"/>
  <c r="G6" i="61"/>
  <c r="F6" i="61"/>
  <c r="G5" i="61"/>
  <c r="I5" i="61" s="1"/>
  <c r="F5" i="61"/>
  <c r="I53" i="60"/>
  <c r="G52" i="60"/>
  <c r="I52" i="60" s="1"/>
  <c r="F52" i="60"/>
  <c r="I51" i="60"/>
  <c r="G50" i="60"/>
  <c r="I50" i="60" s="1"/>
  <c r="F50" i="60"/>
  <c r="F49" i="60" s="1"/>
  <c r="F48" i="60" s="1"/>
  <c r="I47" i="60"/>
  <c r="I46" i="60"/>
  <c r="I45" i="60"/>
  <c r="I44" i="60"/>
  <c r="G43" i="60"/>
  <c r="I43" i="60" s="1"/>
  <c r="F43" i="60"/>
  <c r="I42" i="60"/>
  <c r="G41" i="60"/>
  <c r="I41" i="60" s="1"/>
  <c r="F41" i="60"/>
  <c r="I40" i="60"/>
  <c r="I39" i="60"/>
  <c r="G39" i="60"/>
  <c r="F39" i="60"/>
  <c r="G38" i="60"/>
  <c r="I38" i="60" s="1"/>
  <c r="F38" i="60"/>
  <c r="F37" i="60"/>
  <c r="I36" i="60"/>
  <c r="G35" i="60"/>
  <c r="I35" i="60" s="1"/>
  <c r="F35" i="60"/>
  <c r="F34" i="60" s="1"/>
  <c r="F33" i="60" s="1"/>
  <c r="I32" i="60"/>
  <c r="I31" i="60"/>
  <c r="G31" i="60"/>
  <c r="F31" i="60"/>
  <c r="G30" i="60"/>
  <c r="I30" i="60" s="1"/>
  <c r="F30" i="60"/>
  <c r="F29" i="60"/>
  <c r="I28" i="60"/>
  <c r="G27" i="60"/>
  <c r="I27" i="60" s="1"/>
  <c r="F27" i="60"/>
  <c r="I26" i="60"/>
  <c r="I25" i="60"/>
  <c r="G24" i="60"/>
  <c r="I24" i="60" s="1"/>
  <c r="F24" i="60"/>
  <c r="F23" i="60"/>
  <c r="F22" i="60" s="1"/>
  <c r="I21" i="60"/>
  <c r="I20" i="60"/>
  <c r="G20" i="60"/>
  <c r="F20" i="60"/>
  <c r="F19" i="60" s="1"/>
  <c r="F18" i="60" s="1"/>
  <c r="G19" i="60"/>
  <c r="G18" i="60" s="1"/>
  <c r="I18" i="60" s="1"/>
  <c r="I17" i="60"/>
  <c r="G16" i="60"/>
  <c r="I16" i="60" s="1"/>
  <c r="F16" i="60"/>
  <c r="F15" i="60" s="1"/>
  <c r="F14" i="60" s="1"/>
  <c r="I13" i="60"/>
  <c r="I12" i="60"/>
  <c r="G12" i="60"/>
  <c r="F12" i="60"/>
  <c r="I11" i="60"/>
  <c r="I10" i="60"/>
  <c r="G10" i="60"/>
  <c r="F10" i="60"/>
  <c r="M9" i="60"/>
  <c r="I9" i="60"/>
  <c r="G9" i="60"/>
  <c r="F9" i="60"/>
  <c r="G8" i="60"/>
  <c r="I8" i="60" s="1"/>
  <c r="F8" i="60"/>
  <c r="G7" i="60"/>
  <c r="I7" i="60" s="1"/>
  <c r="F7" i="60"/>
  <c r="G6" i="60"/>
  <c r="I6" i="60" s="1"/>
  <c r="F6" i="60"/>
  <c r="F5" i="60" s="1"/>
  <c r="I126" i="61" l="1"/>
  <c r="I120" i="61"/>
  <c r="I102" i="61"/>
  <c r="G9" i="61"/>
  <c r="G72" i="61"/>
  <c r="I72" i="61" s="1"/>
  <c r="G101" i="61"/>
  <c r="I101" i="61" s="1"/>
  <c r="F120" i="61"/>
  <c r="F119" i="61" s="1"/>
  <c r="I119" i="61" s="1"/>
  <c r="F83" i="61"/>
  <c r="G83" i="61"/>
  <c r="G105" i="61"/>
  <c r="I105" i="61" s="1"/>
  <c r="I19" i="60"/>
  <c r="G15" i="60"/>
  <c r="G23" i="60"/>
  <c r="G29" i="60"/>
  <c r="I29" i="60" s="1"/>
  <c r="G37" i="60"/>
  <c r="I37" i="60" s="1"/>
  <c r="N39" i="60"/>
  <c r="G5" i="60"/>
  <c r="I5" i="60" s="1"/>
  <c r="G34" i="60"/>
  <c r="G49" i="60"/>
  <c r="I9" i="61" l="1"/>
  <c r="G8" i="61"/>
  <c r="I8" i="61" s="1"/>
  <c r="I83" i="61"/>
  <c r="I49" i="60"/>
  <c r="G48" i="60"/>
  <c r="I48" i="60" s="1"/>
  <c r="I34" i="60"/>
  <c r="G33" i="60"/>
  <c r="I33" i="60" s="1"/>
  <c r="I23" i="60"/>
  <c r="G22" i="60"/>
  <c r="I22" i="60" s="1"/>
  <c r="I15" i="60"/>
  <c r="G14" i="60"/>
  <c r="I14" i="60" s="1"/>
  <c r="I291" i="59" l="1"/>
  <c r="G290" i="59"/>
  <c r="I290" i="59" s="1"/>
  <c r="F290" i="59"/>
  <c r="I289" i="59"/>
  <c r="G288" i="59"/>
  <c r="I288" i="59" s="1"/>
  <c r="F288" i="59"/>
  <c r="I286" i="59"/>
  <c r="G285" i="59"/>
  <c r="I285" i="59" s="1"/>
  <c r="F285" i="59"/>
  <c r="I284" i="59"/>
  <c r="G283" i="59"/>
  <c r="I283" i="59" s="1"/>
  <c r="F283" i="59"/>
  <c r="F282" i="59" s="1"/>
  <c r="F268" i="59" s="1"/>
  <c r="F267" i="59" s="1"/>
  <c r="F266" i="59" s="1"/>
  <c r="F13" i="59" s="1"/>
  <c r="I277" i="59"/>
  <c r="G276" i="59"/>
  <c r="I276" i="59" s="1"/>
  <c r="F276" i="59"/>
  <c r="I275" i="59"/>
  <c r="G274" i="59"/>
  <c r="I274" i="59" s="1"/>
  <c r="F274" i="59"/>
  <c r="I273" i="59"/>
  <c r="I272" i="59"/>
  <c r="G272" i="59"/>
  <c r="F272" i="59"/>
  <c r="I271" i="59"/>
  <c r="I270" i="59"/>
  <c r="G270" i="59"/>
  <c r="F270" i="59"/>
  <c r="I269" i="59"/>
  <c r="G269" i="59"/>
  <c r="F269" i="59"/>
  <c r="I265" i="59"/>
  <c r="I264" i="59" s="1"/>
  <c r="I263" i="59" s="1"/>
  <c r="I262" i="59" s="1"/>
  <c r="G264" i="59"/>
  <c r="G263" i="59" s="1"/>
  <c r="G262" i="59" s="1"/>
  <c r="F264" i="59"/>
  <c r="F263" i="59"/>
  <c r="F262" i="59" s="1"/>
  <c r="I257" i="59"/>
  <c r="G256" i="59"/>
  <c r="I256" i="59" s="1"/>
  <c r="F256" i="59"/>
  <c r="F255" i="59"/>
  <c r="F254" i="59" s="1"/>
  <c r="I253" i="59"/>
  <c r="I252" i="59"/>
  <c r="G250" i="59"/>
  <c r="I250" i="59" s="1"/>
  <c r="F250" i="59"/>
  <c r="I249" i="59"/>
  <c r="G248" i="59"/>
  <c r="I248" i="59" s="1"/>
  <c r="F248" i="59"/>
  <c r="F238" i="59" s="1"/>
  <c r="I247" i="59"/>
  <c r="I245" i="59"/>
  <c r="G244" i="59"/>
  <c r="I244" i="59" s="1"/>
  <c r="F244" i="59"/>
  <c r="I243" i="59"/>
  <c r="I242" i="59"/>
  <c r="I240" i="59"/>
  <c r="G239" i="59"/>
  <c r="I239" i="59" s="1"/>
  <c r="F239" i="59"/>
  <c r="I237" i="59"/>
  <c r="I236" i="59"/>
  <c r="G236" i="59"/>
  <c r="F236" i="59"/>
  <c r="F235" i="59" s="1"/>
  <c r="G235" i="59"/>
  <c r="I235" i="59" s="1"/>
  <c r="I232" i="59"/>
  <c r="G231" i="59"/>
  <c r="I231" i="59" s="1"/>
  <c r="F231" i="59"/>
  <c r="I226" i="59"/>
  <c r="G225" i="59"/>
  <c r="I225" i="59" s="1"/>
  <c r="F225" i="59"/>
  <c r="I222" i="59"/>
  <c r="G221" i="59"/>
  <c r="I221" i="59" s="1"/>
  <c r="F221" i="59"/>
  <c r="I220" i="59"/>
  <c r="I219" i="59"/>
  <c r="I218" i="59"/>
  <c r="G218" i="59"/>
  <c r="F218" i="59"/>
  <c r="I216" i="59"/>
  <c r="I215" i="59"/>
  <c r="G215" i="59"/>
  <c r="F215" i="59"/>
  <c r="F214" i="59" s="1"/>
  <c r="F213" i="59" s="1"/>
  <c r="G214" i="59"/>
  <c r="G212" i="59"/>
  <c r="I212" i="59" s="1"/>
  <c r="F212" i="59"/>
  <c r="I211" i="59"/>
  <c r="G211" i="59"/>
  <c r="F211" i="59"/>
  <c r="F210" i="59" s="1"/>
  <c r="G210" i="59"/>
  <c r="I206" i="59"/>
  <c r="G205" i="59"/>
  <c r="I205" i="59" s="1"/>
  <c r="F205" i="59"/>
  <c r="F204" i="59"/>
  <c r="F203" i="59" s="1"/>
  <c r="F202" i="59" s="1"/>
  <c r="F201" i="59" s="1"/>
  <c r="F10" i="59" s="1"/>
  <c r="I199" i="59"/>
  <c r="G198" i="59"/>
  <c r="I198" i="59" s="1"/>
  <c r="F198" i="59"/>
  <c r="F197" i="59"/>
  <c r="F196" i="59" s="1"/>
  <c r="I195" i="59"/>
  <c r="G194" i="59"/>
  <c r="I194" i="59" s="1"/>
  <c r="F194" i="59"/>
  <c r="I192" i="59"/>
  <c r="G191" i="59"/>
  <c r="I191" i="59" s="1"/>
  <c r="F191" i="59"/>
  <c r="F190" i="59"/>
  <c r="I187" i="59"/>
  <c r="I184" i="59"/>
  <c r="G184" i="59"/>
  <c r="F184" i="59"/>
  <c r="I183" i="59"/>
  <c r="I182" i="59"/>
  <c r="G182" i="59"/>
  <c r="F182" i="59"/>
  <c r="I178" i="59"/>
  <c r="I177" i="59"/>
  <c r="G177" i="59"/>
  <c r="F177" i="59"/>
  <c r="I176" i="59"/>
  <c r="I175" i="59"/>
  <c r="G175" i="59"/>
  <c r="F175" i="59"/>
  <c r="F174" i="59" s="1"/>
  <c r="F173" i="59" s="1"/>
  <c r="F172" i="59" s="1"/>
  <c r="F171" i="59" s="1"/>
  <c r="F9" i="59" s="1"/>
  <c r="G174" i="59"/>
  <c r="I170" i="59"/>
  <c r="I169" i="59"/>
  <c r="G169" i="59"/>
  <c r="F169" i="59"/>
  <c r="I168" i="59"/>
  <c r="I167" i="59"/>
  <c r="G167" i="59"/>
  <c r="F167" i="59"/>
  <c r="F166" i="59" s="1"/>
  <c r="F165" i="59" s="1"/>
  <c r="G166" i="59"/>
  <c r="I166" i="59" s="1"/>
  <c r="I164" i="59"/>
  <c r="G163" i="59"/>
  <c r="I163" i="59" s="1"/>
  <c r="F163" i="59"/>
  <c r="I162" i="59"/>
  <c r="G161" i="59"/>
  <c r="I161" i="59" s="1"/>
  <c r="F161" i="59"/>
  <c r="F160" i="59" s="1"/>
  <c r="F159" i="59" s="1"/>
  <c r="G160" i="59"/>
  <c r="I158" i="59"/>
  <c r="I157" i="59"/>
  <c r="G157" i="59"/>
  <c r="F157" i="59"/>
  <c r="F156" i="59" s="1"/>
  <c r="F155" i="59" s="1"/>
  <c r="G156" i="59"/>
  <c r="I156" i="59" s="1"/>
  <c r="I154" i="59"/>
  <c r="G153" i="59"/>
  <c r="I153" i="59" s="1"/>
  <c r="F153" i="59"/>
  <c r="F152" i="59" s="1"/>
  <c r="F151" i="59" s="1"/>
  <c r="G152" i="59"/>
  <c r="I152" i="59" s="1"/>
  <c r="I149" i="59"/>
  <c r="I148" i="59"/>
  <c r="G148" i="59"/>
  <c r="F148" i="59"/>
  <c r="F147" i="59" s="1"/>
  <c r="F146" i="59" s="1"/>
  <c r="G147" i="59"/>
  <c r="I145" i="59"/>
  <c r="I144" i="59"/>
  <c r="G142" i="59"/>
  <c r="I142" i="59" s="1"/>
  <c r="F142" i="59"/>
  <c r="F140" i="59"/>
  <c r="I139" i="59"/>
  <c r="G138" i="59"/>
  <c r="F138" i="59"/>
  <c r="I138" i="59" s="1"/>
  <c r="I137" i="59"/>
  <c r="G136" i="59"/>
  <c r="F136" i="59"/>
  <c r="I136" i="59" s="1"/>
  <c r="I135" i="59"/>
  <c r="G134" i="59"/>
  <c r="F134" i="59"/>
  <c r="I134" i="59" s="1"/>
  <c r="I133" i="59"/>
  <c r="G132" i="59"/>
  <c r="F132" i="59"/>
  <c r="I132" i="59" s="1"/>
  <c r="I131" i="59"/>
  <c r="G130" i="59"/>
  <c r="F130" i="59"/>
  <c r="I130" i="59" s="1"/>
  <c r="G129" i="59"/>
  <c r="I126" i="59"/>
  <c r="G125" i="59"/>
  <c r="I125" i="59" s="1"/>
  <c r="F125" i="59"/>
  <c r="I122" i="59"/>
  <c r="G121" i="59"/>
  <c r="I121" i="59" s="1"/>
  <c r="F121" i="59"/>
  <c r="I112" i="59"/>
  <c r="G111" i="59"/>
  <c r="I111" i="59" s="1"/>
  <c r="F111" i="59"/>
  <c r="F110" i="59"/>
  <c r="F108" i="59" s="1"/>
  <c r="I106" i="59"/>
  <c r="G105" i="59"/>
  <c r="I105" i="59" s="1"/>
  <c r="F105" i="59"/>
  <c r="I98" i="59"/>
  <c r="G97" i="59"/>
  <c r="I97" i="59" s="1"/>
  <c r="F97" i="59"/>
  <c r="I96" i="59"/>
  <c r="G95" i="59"/>
  <c r="I95" i="59" s="1"/>
  <c r="F95" i="59"/>
  <c r="I85" i="59"/>
  <c r="G84" i="59"/>
  <c r="I84" i="59" s="1"/>
  <c r="F84" i="59"/>
  <c r="I71" i="59"/>
  <c r="G70" i="59"/>
  <c r="I70" i="59" s="1"/>
  <c r="F70" i="59"/>
  <c r="I54" i="59"/>
  <c r="G53" i="59"/>
  <c r="I53" i="59" s="1"/>
  <c r="F53" i="59"/>
  <c r="I52" i="59"/>
  <c r="G51" i="59"/>
  <c r="I51" i="59" s="1"/>
  <c r="F51" i="59"/>
  <c r="F50" i="59"/>
  <c r="I49" i="59"/>
  <c r="I48" i="59"/>
  <c r="G48" i="59"/>
  <c r="F48" i="59"/>
  <c r="I47" i="59"/>
  <c r="I46" i="59"/>
  <c r="G46" i="59"/>
  <c r="F46" i="59"/>
  <c r="I45" i="59"/>
  <c r="I44" i="59"/>
  <c r="G44" i="59"/>
  <c r="F44" i="59"/>
  <c r="F43" i="59" s="1"/>
  <c r="G43" i="59"/>
  <c r="I42" i="59"/>
  <c r="G41" i="59"/>
  <c r="I41" i="59" s="1"/>
  <c r="F41" i="59"/>
  <c r="I35" i="59"/>
  <c r="G34" i="59"/>
  <c r="I34" i="59" s="1"/>
  <c r="F34" i="59"/>
  <c r="I33" i="59"/>
  <c r="G32" i="59"/>
  <c r="G19" i="59" s="1"/>
  <c r="F32" i="59"/>
  <c r="I31" i="59"/>
  <c r="G30" i="59"/>
  <c r="F30" i="59"/>
  <c r="I23" i="59"/>
  <c r="G22" i="59"/>
  <c r="F22" i="59"/>
  <c r="I22" i="59" s="1"/>
  <c r="I21" i="59"/>
  <c r="G20" i="59"/>
  <c r="F20" i="59"/>
  <c r="I20" i="59" s="1"/>
  <c r="I16" i="59"/>
  <c r="G12" i="59"/>
  <c r="I12" i="59" s="1"/>
  <c r="F12" i="59"/>
  <c r="I11" i="59"/>
  <c r="G11" i="59"/>
  <c r="F11" i="59"/>
  <c r="I57" i="58"/>
  <c r="I56" i="58"/>
  <c r="G56" i="58"/>
  <c r="F56" i="58"/>
  <c r="I55" i="58"/>
  <c r="I54" i="58"/>
  <c r="G54" i="58"/>
  <c r="F54" i="58"/>
  <c r="F53" i="58" s="1"/>
  <c r="F52" i="58" s="1"/>
  <c r="G53" i="58"/>
  <c r="I51" i="58"/>
  <c r="G50" i="58"/>
  <c r="F50" i="58"/>
  <c r="I50" i="58" s="1"/>
  <c r="I49" i="58"/>
  <c r="G48" i="58"/>
  <c r="F48" i="58"/>
  <c r="I48" i="58" s="1"/>
  <c r="I47" i="58"/>
  <c r="G46" i="58"/>
  <c r="F46" i="58"/>
  <c r="F45" i="58" s="1"/>
  <c r="F44" i="58" s="1"/>
  <c r="G45" i="58"/>
  <c r="I43" i="58"/>
  <c r="I42" i="58"/>
  <c r="G42" i="58"/>
  <c r="F42" i="58"/>
  <c r="F41" i="58" s="1"/>
  <c r="F40" i="58" s="1"/>
  <c r="G41" i="58"/>
  <c r="I41" i="58" s="1"/>
  <c r="I36" i="58"/>
  <c r="G35" i="58"/>
  <c r="F35" i="58"/>
  <c r="F34" i="58" s="1"/>
  <c r="F33" i="58" s="1"/>
  <c r="G34" i="58"/>
  <c r="I34" i="58" s="1"/>
  <c r="I31" i="58"/>
  <c r="I30" i="58"/>
  <c r="G30" i="58"/>
  <c r="F30" i="58"/>
  <c r="I28" i="58"/>
  <c r="I27" i="58"/>
  <c r="G27" i="58"/>
  <c r="F27" i="58"/>
  <c r="I25" i="58"/>
  <c r="I24" i="58"/>
  <c r="G24" i="58"/>
  <c r="F24" i="58"/>
  <c r="F23" i="58" s="1"/>
  <c r="F22" i="58" s="1"/>
  <c r="F7" i="58" s="1"/>
  <c r="G23" i="58"/>
  <c r="I17" i="58"/>
  <c r="G16" i="58"/>
  <c r="F16" i="58"/>
  <c r="F15" i="58" s="1"/>
  <c r="F14" i="58" s="1"/>
  <c r="G15" i="58"/>
  <c r="I13" i="58"/>
  <c r="I12" i="58"/>
  <c r="G12" i="58"/>
  <c r="F12" i="58"/>
  <c r="I11" i="58"/>
  <c r="I10" i="58"/>
  <c r="G10" i="58"/>
  <c r="F10" i="58"/>
  <c r="F9" i="58" s="1"/>
  <c r="F8" i="58" s="1"/>
  <c r="G9" i="58"/>
  <c r="I9" i="58" s="1"/>
  <c r="I19" i="59" l="1"/>
  <c r="G17" i="59"/>
  <c r="I43" i="59"/>
  <c r="I160" i="59"/>
  <c r="I174" i="59"/>
  <c r="I210" i="59"/>
  <c r="F7" i="59"/>
  <c r="I147" i="59"/>
  <c r="I214" i="59"/>
  <c r="F19" i="59"/>
  <c r="F17" i="59" s="1"/>
  <c r="I32" i="59"/>
  <c r="G110" i="59"/>
  <c r="F129" i="59"/>
  <c r="F128" i="59" s="1"/>
  <c r="F127" i="59" s="1"/>
  <c r="G140" i="59"/>
  <c r="I140" i="59" s="1"/>
  <c r="G146" i="59"/>
  <c r="I146" i="59" s="1"/>
  <c r="G155" i="59"/>
  <c r="I155" i="59" s="1"/>
  <c r="G165" i="59"/>
  <c r="I165" i="59" s="1"/>
  <c r="G197" i="59"/>
  <c r="G204" i="59"/>
  <c r="G255" i="59"/>
  <c r="G282" i="59"/>
  <c r="G50" i="59"/>
  <c r="I50" i="59" s="1"/>
  <c r="G128" i="59"/>
  <c r="G151" i="59"/>
  <c r="I151" i="59" s="1"/>
  <c r="G159" i="59"/>
  <c r="I159" i="59" s="1"/>
  <c r="G190" i="59"/>
  <c r="I190" i="59" s="1"/>
  <c r="G238" i="59"/>
  <c r="I238" i="59" s="1"/>
  <c r="I45" i="58"/>
  <c r="F6" i="58"/>
  <c r="F5" i="58" s="1"/>
  <c r="I15" i="58"/>
  <c r="I23" i="58"/>
  <c r="I53" i="58"/>
  <c r="I16" i="58"/>
  <c r="I35" i="58"/>
  <c r="I46" i="58"/>
  <c r="G14" i="58"/>
  <c r="I14" i="58" s="1"/>
  <c r="G33" i="58"/>
  <c r="I33" i="58" s="1"/>
  <c r="G44" i="58"/>
  <c r="I44" i="58" s="1"/>
  <c r="G8" i="58"/>
  <c r="G22" i="58"/>
  <c r="G40" i="58"/>
  <c r="I40" i="58" s="1"/>
  <c r="G52" i="58"/>
  <c r="I52" i="58" s="1"/>
  <c r="G213" i="59" l="1"/>
  <c r="I213" i="59" s="1"/>
  <c r="I282" i="59"/>
  <c r="G268" i="59"/>
  <c r="I197" i="59"/>
  <c r="G196" i="59"/>
  <c r="I196" i="59" s="1"/>
  <c r="I255" i="59"/>
  <c r="G254" i="59"/>
  <c r="I254" i="59" s="1"/>
  <c r="G173" i="59"/>
  <c r="F15" i="59"/>
  <c r="I129" i="59"/>
  <c r="I128" i="59"/>
  <c r="G127" i="59"/>
  <c r="I127" i="59" s="1"/>
  <c r="G15" i="59"/>
  <c r="I17" i="59"/>
  <c r="I204" i="59"/>
  <c r="G203" i="59"/>
  <c r="I110" i="59"/>
  <c r="G108" i="59"/>
  <c r="I108" i="59" s="1"/>
  <c r="G6" i="58"/>
  <c r="I8" i="58"/>
  <c r="I22" i="58"/>
  <c r="G7" i="58"/>
  <c r="I7" i="58" s="1"/>
  <c r="I173" i="59" l="1"/>
  <c r="G172" i="59"/>
  <c r="I268" i="59"/>
  <c r="G267" i="59"/>
  <c r="I203" i="59"/>
  <c r="I202" i="59" s="1"/>
  <c r="I201" i="59" s="1"/>
  <c r="G202" i="59"/>
  <c r="G201" i="59" s="1"/>
  <c r="G10" i="59" s="1"/>
  <c r="I10" i="59" s="1"/>
  <c r="I15" i="59"/>
  <c r="G6" i="59"/>
  <c r="G14" i="59"/>
  <c r="F14" i="59"/>
  <c r="F8" i="59" s="1"/>
  <c r="F6" i="59"/>
  <c r="F5" i="59" s="1"/>
  <c r="G5" i="58"/>
  <c r="I5" i="58" s="1"/>
  <c r="I6" i="58"/>
  <c r="I6" i="59" l="1"/>
  <c r="I267" i="59"/>
  <c r="G266" i="59"/>
  <c r="I172" i="59"/>
  <c r="G171" i="59"/>
  <c r="G8" i="59"/>
  <c r="I8" i="59" s="1"/>
  <c r="I14" i="59"/>
  <c r="I266" i="59" l="1"/>
  <c r="G13" i="59"/>
  <c r="I13" i="59" s="1"/>
  <c r="I171" i="59"/>
  <c r="G9" i="59"/>
  <c r="G7" i="59" l="1"/>
  <c r="I9" i="59"/>
  <c r="I7" i="59" l="1"/>
  <c r="G5" i="59"/>
  <c r="I5" i="59" s="1"/>
  <c r="J45" i="57" l="1"/>
  <c r="J44" i="57"/>
  <c r="H44" i="57"/>
  <c r="F44" i="57"/>
  <c r="F43" i="57" s="1"/>
  <c r="F42" i="57" s="1"/>
  <c r="H43" i="57"/>
  <c r="J41" i="57"/>
  <c r="J39" i="57"/>
  <c r="H38" i="57"/>
  <c r="J38" i="57" s="1"/>
  <c r="F38" i="57"/>
  <c r="F37" i="57"/>
  <c r="F36" i="57" s="1"/>
  <c r="J35" i="57"/>
  <c r="J34" i="57" s="1"/>
  <c r="J33" i="57" s="1"/>
  <c r="H34" i="57"/>
  <c r="H33" i="57" s="1"/>
  <c r="F34" i="57"/>
  <c r="F33" i="57"/>
  <c r="J32" i="57"/>
  <c r="J31" i="57"/>
  <c r="J30" i="57" s="1"/>
  <c r="H31" i="57"/>
  <c r="F31" i="57"/>
  <c r="F30" i="57" s="1"/>
  <c r="H30" i="57"/>
  <c r="J29" i="57"/>
  <c r="J28" i="57" s="1"/>
  <c r="H28" i="57"/>
  <c r="H27" i="57" s="1"/>
  <c r="F28" i="57"/>
  <c r="F27" i="57"/>
  <c r="J25" i="57"/>
  <c r="H24" i="57"/>
  <c r="F24" i="57"/>
  <c r="F23" i="57" s="1"/>
  <c r="F9" i="57" s="1"/>
  <c r="J22" i="57"/>
  <c r="J20" i="57"/>
  <c r="J19" i="57"/>
  <c r="J18" i="57"/>
  <c r="J17" i="57"/>
  <c r="H17" i="57"/>
  <c r="F17" i="57"/>
  <c r="J16" i="57"/>
  <c r="J15" i="57"/>
  <c r="H15" i="57"/>
  <c r="F15" i="57"/>
  <c r="J14" i="57"/>
  <c r="J13" i="57"/>
  <c r="H13" i="57"/>
  <c r="F13" i="57"/>
  <c r="J12" i="57"/>
  <c r="J11" i="57"/>
  <c r="H11" i="57"/>
  <c r="F11" i="57"/>
  <c r="J10" i="57"/>
  <c r="H10" i="57"/>
  <c r="F10" i="57"/>
  <c r="H8" i="57"/>
  <c r="J8" i="57" s="1"/>
  <c r="F8" i="57"/>
  <c r="J7" i="57"/>
  <c r="J6" i="57"/>
  <c r="H6" i="57"/>
  <c r="F6" i="57"/>
  <c r="J5" i="57"/>
  <c r="H5" i="57"/>
  <c r="F5" i="57"/>
  <c r="J24" i="56"/>
  <c r="J23" i="56"/>
  <c r="H22" i="56"/>
  <c r="J22" i="56" s="1"/>
  <c r="F22" i="56"/>
  <c r="J21" i="56"/>
  <c r="H20" i="56"/>
  <c r="J20" i="56" s="1"/>
  <c r="F20" i="56"/>
  <c r="H19" i="56"/>
  <c r="J19" i="56" s="1"/>
  <c r="F19" i="56"/>
  <c r="F18" i="56" s="1"/>
  <c r="J17" i="56"/>
  <c r="J16" i="56"/>
  <c r="H15" i="56"/>
  <c r="J15" i="56" s="1"/>
  <c r="F15" i="56"/>
  <c r="F14" i="56" s="1"/>
  <c r="F13" i="56" s="1"/>
  <c r="J12" i="56"/>
  <c r="H11" i="56"/>
  <c r="H10" i="56" s="1"/>
  <c r="F11" i="56"/>
  <c r="F10" i="56"/>
  <c r="F9" i="56" s="1"/>
  <c r="J8" i="56"/>
  <c r="H8" i="56"/>
  <c r="F8" i="56"/>
  <c r="J7" i="56"/>
  <c r="J6" i="56"/>
  <c r="H6" i="56"/>
  <c r="F6" i="56"/>
  <c r="F5" i="56" s="1"/>
  <c r="H5" i="56"/>
  <c r="J5" i="56" s="1"/>
  <c r="J27" i="57" l="1"/>
  <c r="H23" i="57"/>
  <c r="H9" i="57" s="1"/>
  <c r="J9" i="57" s="1"/>
  <c r="J43" i="57"/>
  <c r="J24" i="57"/>
  <c r="H37" i="57"/>
  <c r="H42" i="57"/>
  <c r="J42" i="57" s="1"/>
  <c r="J10" i="56"/>
  <c r="H9" i="56"/>
  <c r="J9" i="56" s="1"/>
  <c r="J11" i="56"/>
  <c r="H14" i="56"/>
  <c r="H18" i="56"/>
  <c r="J18" i="56" s="1"/>
  <c r="E9" i="55"/>
  <c r="E8" i="55" s="1"/>
  <c r="F8" i="55"/>
  <c r="C8" i="55"/>
  <c r="B8" i="55"/>
  <c r="J37" i="57" l="1"/>
  <c r="H36" i="57"/>
  <c r="J36" i="57" s="1"/>
  <c r="J23" i="57"/>
  <c r="J14" i="56"/>
  <c r="H13" i="56"/>
  <c r="J13" i="56" s="1"/>
  <c r="C17" i="52"/>
  <c r="C4" i="52"/>
  <c r="C4" i="51"/>
  <c r="B17" i="52" l="1"/>
  <c r="B4" i="52"/>
  <c r="B4" i="51" l="1"/>
  <c r="E20" i="52" l="1"/>
  <c r="E19" i="52"/>
  <c r="E18" i="52"/>
  <c r="E12" i="52"/>
  <c r="E11" i="52"/>
  <c r="E10" i="52"/>
  <c r="E9" i="52"/>
  <c r="E7" i="52"/>
  <c r="E6" i="52"/>
  <c r="E5" i="52"/>
  <c r="E4" i="52" l="1"/>
  <c r="E17" i="52"/>
  <c r="E7" i="51" l="1"/>
  <c r="E6" i="51"/>
  <c r="E5" i="51"/>
  <c r="E4" i="51" l="1"/>
</calcChain>
</file>

<file path=xl/sharedStrings.xml><?xml version="1.0" encoding="utf-8"?>
<sst xmlns="http://schemas.openxmlformats.org/spreadsheetml/2006/main" count="1283" uniqueCount="787">
  <si>
    <t>(단위 : 천원)</t>
    <phoneticPr fontId="1" type="noConversion"/>
  </si>
  <si>
    <t>사회복지법인 수가성재단</t>
    <phoneticPr fontId="1" type="noConversion"/>
  </si>
  <si>
    <t>총       계</t>
    <phoneticPr fontId="1" type="noConversion"/>
  </si>
  <si>
    <t>시설 회계구분</t>
    <phoneticPr fontId="1" type="noConversion"/>
  </si>
  <si>
    <t>비  고</t>
    <phoneticPr fontId="1" type="noConversion"/>
  </si>
  <si>
    <t>종합노인복지센터</t>
    <phoneticPr fontId="1" type="noConversion"/>
  </si>
  <si>
    <r>
      <t>증</t>
    </r>
    <r>
      <rPr>
        <b/>
        <sz val="16"/>
        <color indexed="10"/>
        <rFont val="HY수평선B"/>
        <family val="1"/>
        <charset val="129"/>
      </rPr>
      <t>△</t>
    </r>
    <r>
      <rPr>
        <sz val="16"/>
        <color indexed="10"/>
        <rFont val="HY수평선B"/>
        <family val="1"/>
        <charset val="129"/>
      </rPr>
      <t>감</t>
    </r>
    <phoneticPr fontId="1" type="noConversion"/>
  </si>
  <si>
    <t>(단위 : 천원)</t>
    <phoneticPr fontId="1" type="noConversion"/>
  </si>
  <si>
    <t>사업별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</si>
  <si>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</si>
  <si>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</si>
  <si>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</si>
  <si>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</si>
  <si>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</si>
  <si>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재원별 구분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</si>
  <si>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</si>
  <si>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</si>
  <si>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</si>
  <si>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>자 부 담</t>
    <phoneticPr fontId="1" type="noConversion"/>
  </si>
  <si>
    <t>보 조 금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</si>
  <si>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</si>
  <si>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</si>
  <si>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</si>
  <si>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후 원 금(전입금)</t>
    <phoneticPr fontId="1" type="noConversion"/>
  </si>
  <si>
    <t>후원전입</t>
    <phoneticPr fontId="1" type="noConversion"/>
  </si>
  <si>
    <t>기정</t>
    <phoneticPr fontId="1" type="noConversion"/>
  </si>
  <si>
    <t>재단</t>
    <phoneticPr fontId="1" type="noConversion"/>
  </si>
  <si>
    <t>센터</t>
    <phoneticPr fontId="1" type="noConversion"/>
  </si>
  <si>
    <t>요양원</t>
    <phoneticPr fontId="1" type="noConversion"/>
  </si>
  <si>
    <t xml:space="preserve"> </t>
    <phoneticPr fontId="1" type="noConversion"/>
  </si>
  <si>
    <t>수가성요양원</t>
    <phoneticPr fontId="1" type="noConversion"/>
  </si>
  <si>
    <t>수가성재단</t>
    <phoneticPr fontId="1" type="noConversion"/>
  </si>
  <si>
    <t>수가성재단</t>
    <phoneticPr fontId="1" type="noConversion"/>
  </si>
  <si>
    <t xml:space="preserve"> </t>
    <phoneticPr fontId="1" type="noConversion"/>
  </si>
  <si>
    <t>전년도 예산액</t>
    <phoneticPr fontId="1" type="noConversion"/>
  </si>
  <si>
    <t>전년도 예산액</t>
    <phoneticPr fontId="1" type="noConversion"/>
  </si>
  <si>
    <t>전년도 예산액</t>
    <phoneticPr fontId="1" type="noConversion"/>
  </si>
  <si>
    <t>△</t>
    <phoneticPr fontId="1" type="noConversion"/>
  </si>
  <si>
    <t>예    산    총    칙</t>
    <phoneticPr fontId="1" type="noConversion"/>
  </si>
  <si>
    <t>(단위 : 천원)</t>
    <phoneticPr fontId="1" type="noConversion"/>
  </si>
  <si>
    <t>구     분</t>
    <phoneticPr fontId="1" type="noConversion"/>
  </si>
  <si>
    <t>예산총액</t>
    <phoneticPr fontId="1" type="noConversion"/>
  </si>
  <si>
    <t>전년도예산액</t>
    <phoneticPr fontId="1" type="noConversion"/>
  </si>
  <si>
    <t>일시차입한도액</t>
    <phoneticPr fontId="1" type="noConversion"/>
  </si>
  <si>
    <t>합     계</t>
    <phoneticPr fontId="1" type="noConversion"/>
  </si>
  <si>
    <t>일반회계</t>
    <phoneticPr fontId="1" type="noConversion"/>
  </si>
  <si>
    <t>특별회계</t>
    <phoneticPr fontId="1" type="noConversion"/>
  </si>
  <si>
    <t>제 3 조  세입예산은 해당 관,항,목의 예산을 초과하여 수납할 수 있으며, 내역에 명시되지 않은 수입은 기타수입으로 조치한다.</t>
    <phoneticPr fontId="1" type="noConversion"/>
  </si>
  <si>
    <t>제 4 조  세입에 의하여 지출되는 제세공과금, 차입금 상환, 차입금 이자는 예산에 불구하고 초과 계리할 수 있다.</t>
    <phoneticPr fontId="1" type="noConversion"/>
  </si>
  <si>
    <t>제 5 조  세출예산 성립 후 사업내용이 명시되어 수입되는 국고, 지방자치단체보조금, 기타보조금, 지정후원금, 찬조보조금 등은</t>
    <phoneticPr fontId="1" type="noConversion"/>
  </si>
  <si>
    <t xml:space="preserve">            추가경정 예산의 성립 이전이라도 먼저 사용할 수 있으며, 이는 차기 추가경정예산에 반영하여야 한다.</t>
    <phoneticPr fontId="1" type="noConversion"/>
  </si>
  <si>
    <t>재가노인지원서비스(보조)</t>
    <phoneticPr fontId="1" type="noConversion"/>
  </si>
  <si>
    <t>응급안전돌보미 시스템
구축사업(보조)</t>
    <phoneticPr fontId="1" type="noConversion"/>
  </si>
  <si>
    <t xml:space="preserve"> △</t>
    <phoneticPr fontId="1" type="noConversion"/>
  </si>
  <si>
    <t>2019년도 본예산</t>
    <phoneticPr fontId="1" type="noConversion"/>
  </si>
  <si>
    <t>제 1 조  2019년도 세입.세출 예산총액 및 회계별로 일시 차입할 수 있는 한도액은 다음과 같다.</t>
    <phoneticPr fontId="1" type="noConversion"/>
  </si>
  <si>
    <t>제 2 조  2019년도 세입.세출의 명세는 별첨 "세입.세출예산"과 같다.</t>
    <phoneticPr fontId="1" type="noConversion"/>
  </si>
  <si>
    <t>2019년도 세입ㆍ세출예산 총괄표</t>
    <phoneticPr fontId="1" type="noConversion"/>
  </si>
  <si>
    <t>2019년 예산액</t>
    <phoneticPr fontId="1" type="noConversion"/>
  </si>
  <si>
    <t>2019년도 세입예산서(본예산)</t>
    <phoneticPr fontId="1" type="noConversion"/>
  </si>
  <si>
    <t>(단위:천원)</t>
    <phoneticPr fontId="1" type="noConversion"/>
  </si>
  <si>
    <t>예산과목</t>
    <phoneticPr fontId="1" type="noConversion"/>
  </si>
  <si>
    <t>전년도
예산액</t>
    <phoneticPr fontId="1" type="noConversion"/>
  </si>
  <si>
    <t>2019년 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</si>
  <si>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</si>
  <si>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</si>
  <si>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</si>
  <si>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</si>
  <si>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</si>
  <si>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</si>
  <si>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t>(자)</t>
    <phoneticPr fontId="1" type="noConversion"/>
  </si>
  <si>
    <t>(보)</t>
    <phoneticPr fontId="1" type="noConversion"/>
  </si>
  <si>
    <t>(후)</t>
    <phoneticPr fontId="1" type="noConversion"/>
  </si>
  <si>
    <t>05 후원금수입</t>
    <phoneticPr fontId="1" type="noConversion"/>
  </si>
  <si>
    <t>51 후원금수입</t>
    <phoneticPr fontId="1" type="noConversion"/>
  </si>
  <si>
    <t>512 비지정후원금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</si>
  <si>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비지정 후원금 </t>
    </r>
    <phoneticPr fontId="1" type="noConversion"/>
  </si>
  <si>
    <r>
      <rPr>
        <sz val="9"/>
        <rFont val="맑은 고딕"/>
        <family val="3"/>
        <charset val="129"/>
      </rPr>
      <t>4,000,000</t>
    </r>
    <r>
      <rPr>
        <sz val="9"/>
        <rFont val="굴림"/>
        <family val="3"/>
        <charset val="129"/>
      </rPr>
      <t xml:space="preserve">원 </t>
    </r>
    <r>
      <rPr>
        <sz val="9"/>
        <rFont val="맑은 고딕"/>
        <family val="3"/>
        <charset val="129"/>
      </rPr>
      <t>X 12월</t>
    </r>
    <phoneticPr fontId="1" type="noConversion"/>
  </si>
  <si>
    <t>08 이월금</t>
    <phoneticPr fontId="1" type="noConversion"/>
  </si>
  <si>
    <t>81 이월금</t>
    <phoneticPr fontId="1" type="noConversion"/>
  </si>
  <si>
    <t>811 전년도이월금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</si>
  <si>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전년도 이월금(자부담)</t>
    </r>
    <phoneticPr fontId="1" type="noConversion"/>
  </si>
  <si>
    <t>384,000원</t>
    <phoneticPr fontId="1" type="noConversion"/>
  </si>
  <si>
    <r>
      <t xml:space="preserve"> </t>
    </r>
    <r>
      <rPr>
        <sz val="9"/>
        <color indexed="10"/>
        <rFont val="맑은 고딕"/>
        <family val="3"/>
        <charset val="129"/>
      </rPr>
      <t>△</t>
    </r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</si>
  <si>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전년도 이월금(후원금)</t>
    </r>
    <phoneticPr fontId="1" type="noConversion"/>
  </si>
  <si>
    <t>50,000원</t>
    <phoneticPr fontId="1" type="noConversion"/>
  </si>
  <si>
    <t>09 잡수입</t>
    <phoneticPr fontId="1" type="noConversion"/>
  </si>
  <si>
    <t>91 잡수입</t>
    <phoneticPr fontId="1" type="noConversion"/>
  </si>
  <si>
    <t>912 기타예금이자수입</t>
    <phoneticPr fontId="1" type="noConversion"/>
  </si>
  <si>
    <r>
      <t xml:space="preserve"> </t>
    </r>
    <r>
      <rPr>
        <sz val="9"/>
        <rFont val="맑은 고딕"/>
        <family val="3"/>
        <charset val="129"/>
      </rPr>
      <t>◎</t>
    </r>
    <r>
      <rPr>
        <sz val="9"/>
        <rFont val="굴림"/>
        <family val="3"/>
        <charset val="129"/>
      </rPr>
      <t xml:space="preserve"> 예금이자 수입</t>
    </r>
    <phoneticPr fontId="1" type="noConversion"/>
  </si>
  <si>
    <t>2,000원</t>
    <phoneticPr fontId="1" type="noConversion"/>
  </si>
  <si>
    <t>913 기타잡수입</t>
    <phoneticPr fontId="1" type="noConversion"/>
  </si>
  <si>
    <t>2019년도 세출예산서(본 예산)</t>
    <phoneticPr fontId="1" type="noConversion"/>
  </si>
  <si>
    <t>(단위:천원)</t>
    <phoneticPr fontId="1" type="noConversion"/>
  </si>
  <si>
    <t>예산과목</t>
    <phoneticPr fontId="1" type="noConversion"/>
  </si>
  <si>
    <t>전년도
예산액</t>
    <phoneticPr fontId="1" type="noConversion"/>
  </si>
  <si>
    <t>2019년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</si>
  <si>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</si>
  <si>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</si>
  <si>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</si>
  <si>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</si>
  <si>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</si>
  <si>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재단법인 회계</t>
    <phoneticPr fontId="1" type="noConversion"/>
  </si>
  <si>
    <r>
      <t xml:space="preserve"> </t>
    </r>
    <r>
      <rPr>
        <sz val="9"/>
        <color indexed="10"/>
        <rFont val="맑은 고딕"/>
        <family val="3"/>
        <charset val="129"/>
      </rPr>
      <t>△</t>
    </r>
    <phoneticPr fontId="1" type="noConversion"/>
  </si>
  <si>
    <t>(자)</t>
    <phoneticPr fontId="1" type="noConversion"/>
  </si>
  <si>
    <t>(보)</t>
    <phoneticPr fontId="1" type="noConversion"/>
  </si>
  <si>
    <t>(후)</t>
    <phoneticPr fontId="1" type="noConversion"/>
  </si>
  <si>
    <t>01 사무비</t>
    <phoneticPr fontId="1" type="noConversion"/>
  </si>
  <si>
    <t xml:space="preserve"> △</t>
    <phoneticPr fontId="1" type="noConversion"/>
  </si>
  <si>
    <t>11 인건비</t>
    <phoneticPr fontId="1" type="noConversion"/>
  </si>
  <si>
    <t>111 급여</t>
    <phoneticPr fontId="1" type="noConversion"/>
  </si>
  <si>
    <t>◎ 직원급여</t>
    <phoneticPr fontId="1" type="noConversion"/>
  </si>
  <si>
    <t>1,800,000×12월=21,600,000원</t>
    <phoneticPr fontId="1" type="noConversion"/>
  </si>
  <si>
    <t>112 제수당</t>
    <phoneticPr fontId="1" type="noConversion"/>
  </si>
  <si>
    <t>◎ 정액급식비</t>
    <phoneticPr fontId="1" type="noConversion"/>
  </si>
  <si>
    <t>100,000원×12월=1,200,000원</t>
    <phoneticPr fontId="1" type="noConversion"/>
  </si>
  <si>
    <t>115 퇴직금 및 퇴직적립금</t>
    <phoneticPr fontId="1" type="noConversion"/>
  </si>
  <si>
    <t>◎ 퇴직적립금</t>
    <phoneticPr fontId="1" type="noConversion"/>
  </si>
  <si>
    <t xml:space="preserve">22,800,000원× 8.35% = 1,903,800원  </t>
    <phoneticPr fontId="1" type="noConversion"/>
  </si>
  <si>
    <t>116 사회보험부담금</t>
    <phoneticPr fontId="1" type="noConversion"/>
  </si>
  <si>
    <t>◎ 국민연금</t>
    <phoneticPr fontId="1" type="noConversion"/>
  </si>
  <si>
    <t>◎ 국민건강보험</t>
    <phoneticPr fontId="1" type="noConversion"/>
  </si>
  <si>
    <t>22,800,000원×3.23% = 736,440원</t>
    <phoneticPr fontId="1" type="noConversion"/>
  </si>
  <si>
    <t>◎ 장기요양보험</t>
    <phoneticPr fontId="1" type="noConversion"/>
  </si>
  <si>
    <t>22,800,000원×0.24% = 54,720원</t>
    <phoneticPr fontId="1" type="noConversion"/>
  </si>
  <si>
    <t>◎ 고용보험</t>
    <phoneticPr fontId="1" type="noConversion"/>
  </si>
  <si>
    <t>22,800,000원×0.9% = 205,200원</t>
    <phoneticPr fontId="1" type="noConversion"/>
  </si>
  <si>
    <t>◎ 산재보험</t>
    <phoneticPr fontId="1" type="noConversion"/>
  </si>
  <si>
    <t>22,800,000원×1.06% = 241,680원</t>
    <phoneticPr fontId="1" type="noConversion"/>
  </si>
  <si>
    <t>13 운영비</t>
    <phoneticPr fontId="1" type="noConversion"/>
  </si>
  <si>
    <t>131 여비</t>
    <phoneticPr fontId="1" type="noConversion"/>
  </si>
  <si>
    <t>◎ 관내여비</t>
    <phoneticPr fontId="1" type="noConversion"/>
  </si>
  <si>
    <t>200,000원×12월=2,400,000원</t>
    <phoneticPr fontId="1" type="noConversion"/>
  </si>
  <si>
    <t>◎ 교육 및 관외 출장여비</t>
    <phoneticPr fontId="1" type="noConversion"/>
  </si>
  <si>
    <t>50,000원×12월=600,000원</t>
    <phoneticPr fontId="1" type="noConversion"/>
  </si>
  <si>
    <t>132 수용비 및 수수료</t>
    <phoneticPr fontId="1" type="noConversion"/>
  </si>
  <si>
    <t>△</t>
    <phoneticPr fontId="1" type="noConversion"/>
  </si>
  <si>
    <t>◎ 사무용품 및 기타 수용비 및 수수료 등</t>
    <phoneticPr fontId="1" type="noConversion"/>
  </si>
  <si>
    <t>3,107,000원</t>
    <phoneticPr fontId="1" type="noConversion"/>
  </si>
  <si>
    <t>02 재산조성비</t>
    <phoneticPr fontId="1" type="noConversion"/>
  </si>
  <si>
    <t>21 시설비</t>
    <phoneticPr fontId="1" type="noConversion"/>
  </si>
  <si>
    <t>212 자산취득비</t>
    <phoneticPr fontId="1" type="noConversion"/>
  </si>
  <si>
    <t>03 사업비</t>
    <phoneticPr fontId="1" type="noConversion"/>
  </si>
  <si>
    <t>31 일반사업비</t>
    <phoneticPr fontId="1" type="noConversion"/>
  </si>
  <si>
    <t>311 독거노인돌봄사업</t>
    <phoneticPr fontId="1" type="noConversion"/>
  </si>
  <si>
    <t>◎ 독거노인 일자리 창출지원</t>
    <phoneticPr fontId="1" type="noConversion"/>
  </si>
  <si>
    <t>1,333,330원×12월=16,000,000원</t>
    <phoneticPr fontId="1" type="noConversion"/>
  </si>
  <si>
    <t>04 전출금</t>
    <phoneticPr fontId="1" type="noConversion"/>
  </si>
  <si>
    <t>41 전출금</t>
    <phoneticPr fontId="1" type="noConversion"/>
  </si>
  <si>
    <t xml:space="preserve"> </t>
    <phoneticPr fontId="1" type="noConversion"/>
  </si>
  <si>
    <t>412종합센터시설전출금(후원금)</t>
    <phoneticPr fontId="1" type="noConversion"/>
  </si>
  <si>
    <t>412종합센터시설전출금(자부담)</t>
    <phoneticPr fontId="1" type="noConversion"/>
  </si>
  <si>
    <t>08 예비비 및 기타</t>
    <phoneticPr fontId="1" type="noConversion"/>
  </si>
  <si>
    <t>81 예비비 및 기타</t>
    <phoneticPr fontId="1" type="noConversion"/>
  </si>
  <si>
    <t>811예비비</t>
    <phoneticPr fontId="1" type="noConversion"/>
  </si>
  <si>
    <t>◎ 예비비</t>
    <phoneticPr fontId="1" type="noConversion"/>
  </si>
  <si>
    <t>386,000원</t>
    <phoneticPr fontId="1" type="noConversion"/>
  </si>
  <si>
    <t>종합노인복지센터</t>
  </si>
  <si>
    <t>01 입소자부담금 수입</t>
    <phoneticPr fontId="1" type="noConversion"/>
  </si>
  <si>
    <t>11 입소비용수입</t>
    <phoneticPr fontId="1" type="noConversion"/>
  </si>
  <si>
    <t>112 본인부담금수입</t>
    <phoneticPr fontId="1" type="noConversion"/>
  </si>
  <si>
    <t>◎ 주간보호 본인부담금</t>
    <phoneticPr fontId="1" type="noConversion"/>
  </si>
  <si>
    <t>9,000,000원×12월=108,000,000원</t>
    <phoneticPr fontId="1" type="noConversion"/>
  </si>
  <si>
    <t>113 식재료비수입</t>
    <phoneticPr fontId="1" type="noConversion"/>
  </si>
  <si>
    <t>◎ 주간보호 비급여 대상중 식재료비 수입</t>
    <phoneticPr fontId="1" type="noConversion"/>
  </si>
  <si>
    <t>2,400원×80명×22일×12월=50,688,000원</t>
    <phoneticPr fontId="1" type="noConversion"/>
  </si>
  <si>
    <t>03 과년도수입</t>
    <phoneticPr fontId="1" type="noConversion"/>
  </si>
  <si>
    <t>31 과년도수입</t>
    <phoneticPr fontId="1" type="noConversion"/>
  </si>
  <si>
    <t>311 과년도수입</t>
    <phoneticPr fontId="1" type="noConversion"/>
  </si>
  <si>
    <t>◎ 장기근속 보험급여</t>
    <phoneticPr fontId="1" type="noConversion"/>
  </si>
  <si>
    <t>04 보조금수입</t>
    <phoneticPr fontId="1" type="noConversion"/>
  </si>
  <si>
    <t>41 보조금수입</t>
    <phoneticPr fontId="1" type="noConversion"/>
  </si>
  <si>
    <t>411 국고보조금</t>
    <phoneticPr fontId="1" type="noConversion"/>
  </si>
  <si>
    <t>◎ 노인돌보미기본서비스사업</t>
    <phoneticPr fontId="1" type="noConversion"/>
  </si>
  <si>
    <t>366,800,000원</t>
    <phoneticPr fontId="1" type="noConversion"/>
  </si>
  <si>
    <t>◎ 독거노인 응급안전 돌보미시스템 구축사업</t>
    <phoneticPr fontId="1" type="noConversion"/>
  </si>
  <si>
    <t>34,948,000원</t>
    <phoneticPr fontId="1" type="noConversion"/>
  </si>
  <si>
    <t>412 시,도 보조금</t>
    <phoneticPr fontId="1" type="noConversion"/>
  </si>
  <si>
    <t>◎ 시설종사자수당</t>
    <phoneticPr fontId="1" type="noConversion"/>
  </si>
  <si>
    <t>12,960,000원</t>
    <phoneticPr fontId="1" type="noConversion"/>
  </si>
  <si>
    <t>47,160,000원</t>
    <phoneticPr fontId="1" type="noConversion"/>
  </si>
  <si>
    <t>413 시,군,구 보조금</t>
    <phoneticPr fontId="1" type="noConversion"/>
  </si>
  <si>
    <t xml:space="preserve">◎재가노인지원서비스 사업(등급외) </t>
    <phoneticPr fontId="1" type="noConversion"/>
  </si>
  <si>
    <t>143,300,000원</t>
    <phoneticPr fontId="1" type="noConversion"/>
  </si>
  <si>
    <t>110,040,000원</t>
    <phoneticPr fontId="1" type="noConversion"/>
  </si>
  <si>
    <t>06 요양급여수입</t>
    <phoneticPr fontId="1" type="noConversion"/>
  </si>
  <si>
    <t>61 요양급여수입</t>
    <phoneticPr fontId="1" type="noConversion"/>
  </si>
  <si>
    <t>611 장기요양급여수입</t>
    <phoneticPr fontId="1" type="noConversion"/>
  </si>
  <si>
    <t>◎ 방문간호 보험급여</t>
    <phoneticPr fontId="1" type="noConversion"/>
  </si>
  <si>
    <t>500,000×12월=5,500,000원</t>
    <phoneticPr fontId="1" type="noConversion"/>
  </si>
  <si>
    <t>◎ 주간보호 보험급여</t>
    <phoneticPr fontId="1" type="noConversion"/>
  </si>
  <si>
    <t>97,205,417원×12월=1,166,465,000원</t>
    <phoneticPr fontId="1" type="noConversion"/>
  </si>
  <si>
    <t>◎ 치매주간보호 지원(보건소)</t>
    <phoneticPr fontId="1" type="noConversion"/>
  </si>
  <si>
    <t>1,600,000×12월=19,200,000원</t>
    <phoneticPr fontId="1" type="noConversion"/>
  </si>
  <si>
    <t>360,000×11월=3,960,000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</si>
  <si>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</si>
  <si>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</si>
  <si>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</si>
  <si>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◎ 전년도 이월금</t>
    <phoneticPr fontId="1" type="noConversion"/>
  </si>
  <si>
    <t>5,000,000원</t>
    <phoneticPr fontId="1" type="noConversion"/>
  </si>
  <si>
    <t>10 잡수입</t>
    <phoneticPr fontId="1" type="noConversion"/>
  </si>
  <si>
    <t>101 잡수입</t>
    <phoneticPr fontId="1" type="noConversion"/>
  </si>
  <si>
    <t>1012 기타예금이자수입</t>
    <phoneticPr fontId="1" type="noConversion"/>
  </si>
  <si>
    <t>◎ 예금이자</t>
    <phoneticPr fontId="1" type="noConversion"/>
  </si>
  <si>
    <t>120,000원</t>
    <phoneticPr fontId="1" type="noConversion"/>
  </si>
  <si>
    <t>1013 직원식재료수입</t>
    <phoneticPr fontId="1" type="noConversion"/>
  </si>
  <si>
    <t xml:space="preserve">◎ 직원식대 </t>
    <phoneticPr fontId="1" type="noConversion"/>
  </si>
  <si>
    <t>870,000원×12월=10,440,000원</t>
    <phoneticPr fontId="1" type="noConversion"/>
  </si>
  <si>
    <t>1014 기타잡수입</t>
    <phoneticPr fontId="1" type="noConversion"/>
  </si>
  <si>
    <t>◎ 기타잡수입(사회복지사 현장실습비)</t>
    <phoneticPr fontId="1" type="noConversion"/>
  </si>
  <si>
    <t>150,000원×23명=3,450,000원</t>
    <phoneticPr fontId="1" type="noConversion"/>
  </si>
  <si>
    <t>11 적립금 및 준비금(특별회계)</t>
    <phoneticPr fontId="1" type="noConversion"/>
  </si>
  <si>
    <t>111 운영충당 적립금 및
        환경개선준비금</t>
    <phoneticPr fontId="1" type="noConversion"/>
  </si>
  <si>
    <t>1111 운영충당금</t>
    <phoneticPr fontId="1" type="noConversion"/>
  </si>
  <si>
    <t>◎2017년, 2018년 운영충당금 적립</t>
    <phoneticPr fontId="1" type="noConversion"/>
  </si>
  <si>
    <t>1112 환경개선준비금</t>
    <phoneticPr fontId="1" type="noConversion"/>
  </si>
  <si>
    <t>◎2017년, 2018년 환경개선금 적립</t>
    <phoneticPr fontId="1" type="noConversion"/>
  </si>
  <si>
    <t>2019년도 세출예산서(본예산)</t>
    <phoneticPr fontId="1" type="noConversion"/>
  </si>
  <si>
    <t>(단위:천원)</t>
    <phoneticPr fontId="1" type="noConversion"/>
  </si>
  <si>
    <t>전년도
예산액</t>
    <phoneticPr fontId="1" type="noConversion"/>
  </si>
  <si>
    <t>2019년
예산액</t>
    <phoneticPr fontId="1" type="noConversion"/>
  </si>
  <si>
    <t>비교증감</t>
    <phoneticPr fontId="1" type="noConversion"/>
  </si>
  <si>
    <t>사업내역(산출근거)</t>
    <phoneticPr fontId="1" type="noConversion"/>
  </si>
  <si>
    <t>관</t>
    <phoneticPr fontId="1" type="noConversion"/>
  </si>
  <si>
    <t>항</t>
    <phoneticPr fontId="1" type="noConversion"/>
  </si>
  <si>
    <t>목</t>
    <phoneticPr fontId="1" type="noConversion"/>
  </si>
  <si>
    <t>(자)</t>
    <phoneticPr fontId="1" type="noConversion"/>
  </si>
  <si>
    <t>(보)</t>
    <phoneticPr fontId="1" type="noConversion"/>
  </si>
  <si>
    <t>종합노인복지센터(자체)</t>
  </si>
  <si>
    <t>재가노인지원서비스(보조)</t>
  </si>
  <si>
    <t>△</t>
    <phoneticPr fontId="1" type="noConversion"/>
  </si>
  <si>
    <t>복지시설 종사자 대우수당(보조)</t>
    <phoneticPr fontId="1" type="noConversion"/>
  </si>
  <si>
    <t>노인돌보미사업(자체)</t>
  </si>
  <si>
    <t>노인돌보미기본서비스사업(보조)</t>
  </si>
  <si>
    <t>응급안전 돌보미시스템 구축사업(보조)</t>
    <phoneticPr fontId="1" type="noConversion"/>
  </si>
  <si>
    <t>01 사무비</t>
    <phoneticPr fontId="1" type="noConversion"/>
  </si>
  <si>
    <t>11 인건비</t>
    <phoneticPr fontId="1" type="noConversion"/>
  </si>
  <si>
    <t xml:space="preserve">    </t>
    <phoneticPr fontId="1" type="noConversion"/>
  </si>
  <si>
    <t>111 급여</t>
    <phoneticPr fontId="1" type="noConversion"/>
  </si>
  <si>
    <t>◎ 직원급여</t>
    <phoneticPr fontId="1" type="noConversion"/>
  </si>
  <si>
    <t xml:space="preserve">
53,100,000원×12월= 637,200,000원
</t>
    <phoneticPr fontId="1" type="noConversion"/>
  </si>
  <si>
    <t>112 각종 수당</t>
    <phoneticPr fontId="1" type="noConversion"/>
  </si>
  <si>
    <t xml:space="preserve">◎ 명절 및 하계 휴가비 </t>
    <phoneticPr fontId="1" type="noConversion"/>
  </si>
  <si>
    <t xml:space="preserve">
12,000,000원×3회= 36,000,000원
</t>
    <phoneticPr fontId="1" type="noConversion"/>
  </si>
  <si>
    <t>◎ 특근및연장근로수당</t>
    <phoneticPr fontId="1" type="noConversion"/>
  </si>
  <si>
    <t>◎ 장기근속수당</t>
    <phoneticPr fontId="1" type="noConversion"/>
  </si>
  <si>
    <t>461,000원×12월=5,532,000원</t>
    <phoneticPr fontId="1" type="noConversion"/>
  </si>
  <si>
    <t>◎ 위험수당(병종)</t>
    <phoneticPr fontId="1" type="noConversion"/>
  </si>
  <si>
    <t>40,000원×11명×12월=5,280,000원</t>
    <phoneticPr fontId="1" type="noConversion"/>
  </si>
  <si>
    <t>◎ 특정업무수당(실습지도자지도비)</t>
    <phoneticPr fontId="1" type="noConversion"/>
  </si>
  <si>
    <t>90,000원×23명=2,070,000원</t>
    <phoneticPr fontId="1" type="noConversion"/>
  </si>
  <si>
    <t>◎ 우수직원 성과금</t>
    <phoneticPr fontId="1" type="noConversion"/>
  </si>
  <si>
    <t>400,000원×4회=1,600,000원</t>
    <phoneticPr fontId="1" type="noConversion"/>
  </si>
  <si>
    <t>113  일용잡급</t>
    <phoneticPr fontId="1" type="noConversion"/>
  </si>
  <si>
    <t>◎ 일용인부임</t>
    <phoneticPr fontId="1" type="noConversion"/>
  </si>
  <si>
    <t xml:space="preserve">
750,000원×12월= 9,000,000원
</t>
    <phoneticPr fontId="1" type="noConversion"/>
  </si>
  <si>
    <t>115 퇴직금 및 퇴직적립금</t>
    <phoneticPr fontId="1" type="noConversion"/>
  </si>
  <si>
    <t>◎ 퇴직적립금(8.35%)</t>
    <phoneticPr fontId="1" type="noConversion"/>
  </si>
  <si>
    <t>5,296,000원×12월= 63,552,000원</t>
    <phoneticPr fontId="1" type="noConversion"/>
  </si>
  <si>
    <t>116 사회보험부담비용</t>
    <phoneticPr fontId="1" type="noConversion"/>
  </si>
  <si>
    <t>◎ 국민연금(4.50%)</t>
    <phoneticPr fontId="1" type="noConversion"/>
  </si>
  <si>
    <t>2,352,000원×12월=28,224,000원</t>
    <phoneticPr fontId="1" type="noConversion"/>
  </si>
  <si>
    <t>◎ 국민건강보험(3.12%)</t>
    <phoneticPr fontId="1" type="noConversion"/>
  </si>
  <si>
    <t>1,630,720원×12월=19,568,640원</t>
    <phoneticPr fontId="1" type="noConversion"/>
  </si>
  <si>
    <t>◎ 장기요양보험(3.12%×7.38%)</t>
    <phoneticPr fontId="1" type="noConversion"/>
  </si>
  <si>
    <t>120,347원×12월=1,444,160원</t>
    <phoneticPr fontId="1" type="noConversion"/>
  </si>
  <si>
    <t>◎ 고용보험(0.9%)</t>
    <phoneticPr fontId="1" type="noConversion"/>
  </si>
  <si>
    <t>470,400원×12월=5,644,800원</t>
    <phoneticPr fontId="1" type="noConversion"/>
  </si>
  <si>
    <t>◎ 산재보험(0.815%)</t>
    <phoneticPr fontId="1" type="noConversion"/>
  </si>
  <si>
    <t>425,950원×12월=5,111,400원</t>
    <phoneticPr fontId="1" type="noConversion"/>
  </si>
  <si>
    <t>◎ 사대보험 정산 납입금</t>
    <phoneticPr fontId="1" type="noConversion"/>
  </si>
  <si>
    <t>26,000,000원</t>
    <phoneticPr fontId="1" type="noConversion"/>
  </si>
  <si>
    <t>117 기타후생경비</t>
    <phoneticPr fontId="1" type="noConversion"/>
  </si>
  <si>
    <t>12 업무추진비</t>
    <phoneticPr fontId="1" type="noConversion"/>
  </si>
  <si>
    <t>121 기관운영비</t>
    <phoneticPr fontId="1" type="noConversion"/>
  </si>
  <si>
    <t>◎ 기관운영업무추진비</t>
    <phoneticPr fontId="1" type="noConversion"/>
  </si>
  <si>
    <t>745,000원×12월=8,940,000원</t>
    <phoneticPr fontId="1" type="noConversion"/>
  </si>
  <si>
    <t>122 직책보조비</t>
    <phoneticPr fontId="1" type="noConversion"/>
  </si>
  <si>
    <t>(자)</t>
    <phoneticPr fontId="1" type="noConversion"/>
  </si>
  <si>
    <t>◎ 직책보조(시설장,국장)</t>
    <phoneticPr fontId="1" type="noConversion"/>
  </si>
  <si>
    <t>650,000원×12월=7,800,000원</t>
    <phoneticPr fontId="1" type="noConversion"/>
  </si>
  <si>
    <t>123 회의비</t>
    <phoneticPr fontId="1" type="noConversion"/>
  </si>
  <si>
    <t>◎ 각종회의비</t>
    <phoneticPr fontId="1" type="noConversion"/>
  </si>
  <si>
    <t>50,000원×4회=200,000원</t>
    <phoneticPr fontId="1" type="noConversion"/>
  </si>
  <si>
    <t>13 운영비</t>
    <phoneticPr fontId="1" type="noConversion"/>
  </si>
  <si>
    <t>131 여비</t>
    <phoneticPr fontId="1" type="noConversion"/>
  </si>
  <si>
    <t>◎ 국내외 출장여비</t>
    <phoneticPr fontId="1" type="noConversion"/>
  </si>
  <si>
    <t>1,500,000원×12월= 18,000,000원</t>
    <phoneticPr fontId="1" type="noConversion"/>
  </si>
  <si>
    <t>132 수용비 및 수수료</t>
    <phoneticPr fontId="1" type="noConversion"/>
  </si>
  <si>
    <t>◎ 이프뱅크지로 수수료</t>
  </si>
  <si>
    <t>55,000원×12월=660,000원</t>
    <phoneticPr fontId="1" type="noConversion"/>
  </si>
  <si>
    <t>◎ 신문구독료</t>
  </si>
  <si>
    <t>13,000원×2부×12월=312,000원</t>
    <phoneticPr fontId="1" type="noConversion"/>
  </si>
  <si>
    <t>15,000원×1부×6월=90,000원</t>
    <phoneticPr fontId="1" type="noConversion"/>
  </si>
  <si>
    <t>◎ 유선방송 수신료</t>
  </si>
  <si>
    <t>36,000원×12월=432,000원</t>
  </si>
  <si>
    <t>◎ 방역 수수료</t>
  </si>
  <si>
    <t>100,000월×12월=1,200,000원</t>
  </si>
  <si>
    <t>◎ 복사기이용 수수료</t>
  </si>
  <si>
    <t>121,000원×12월=1,452,000원</t>
  </si>
  <si>
    <t>◎ 엘리베이터 점검수수료</t>
  </si>
  <si>
    <t>220,000원×12월=2,640,000원</t>
  </si>
  <si>
    <t>◎ 세무기장료</t>
  </si>
  <si>
    <t>220,000원×6월=1,320,000원</t>
    <phoneticPr fontId="1" type="noConversion"/>
  </si>
  <si>
    <t>◎ 노무컨설팅 수수료</t>
  </si>
  <si>
    <t>110,000원×6월=660,000원</t>
    <phoneticPr fontId="1" type="noConversion"/>
  </si>
  <si>
    <t>◎ 소방안전점검 수수료</t>
  </si>
  <si>
    <t>165,000원×6월=990,000원</t>
    <phoneticPr fontId="1" type="noConversion"/>
  </si>
  <si>
    <t>◎ 전기안전점검 수수료</t>
    <phoneticPr fontId="1" type="noConversion"/>
  </si>
  <si>
    <t>300,000원×6월=1,800,000원</t>
    <phoneticPr fontId="1" type="noConversion"/>
  </si>
  <si>
    <t>◎ 일반수용비등</t>
    <phoneticPr fontId="1" type="noConversion"/>
  </si>
  <si>
    <t>◎ 장기요양관련시스템 사용료</t>
    <phoneticPr fontId="1" type="noConversion"/>
  </si>
  <si>
    <t>132,000원×12월=1,584,000원</t>
    <phoneticPr fontId="1" type="noConversion"/>
  </si>
  <si>
    <t>◎ 수가성홍보비</t>
    <phoneticPr fontId="1" type="noConversion"/>
  </si>
  <si>
    <t>1,540원×500부=770,000원</t>
    <phoneticPr fontId="1" type="noConversion"/>
  </si>
  <si>
    <t>◎ 주야간보호 홍보물 제작</t>
    <phoneticPr fontId="1" type="noConversion"/>
  </si>
  <si>
    <t>500,000원×2회=1,000,000원</t>
    <phoneticPr fontId="1" type="noConversion"/>
  </si>
  <si>
    <t>◎ 퇴직연금 운용 수수료</t>
    <phoneticPr fontId="1" type="noConversion"/>
  </si>
  <si>
    <t>1,670,000원</t>
    <phoneticPr fontId="1" type="noConversion"/>
  </si>
  <si>
    <t>133 공공요금 및 
      각종 세금 공과금</t>
    <phoneticPr fontId="1" type="noConversion"/>
  </si>
  <si>
    <t>◎ 전기료</t>
    <phoneticPr fontId="1" type="noConversion"/>
  </si>
  <si>
    <t>4,000,000원×12월=48,000,000원</t>
    <phoneticPr fontId="1" type="noConversion"/>
  </si>
  <si>
    <t>◎ 전신전화료</t>
    <phoneticPr fontId="1" type="noConversion"/>
  </si>
  <si>
    <t>85,000원×12월=1,020,000원</t>
    <phoneticPr fontId="1" type="noConversion"/>
  </si>
  <si>
    <t>◎ 상하수도료</t>
    <phoneticPr fontId="1" type="noConversion"/>
  </si>
  <si>
    <t>350,000원×12월=4,200,000원</t>
    <phoneticPr fontId="1" type="noConversion"/>
  </si>
  <si>
    <t>◎ 우편료</t>
    <phoneticPr fontId="1" type="noConversion"/>
  </si>
  <si>
    <t>100,000원×12월=1,200,000원</t>
    <phoneticPr fontId="1" type="noConversion"/>
  </si>
  <si>
    <t>◎ 가스료</t>
    <phoneticPr fontId="1" type="noConversion"/>
  </si>
  <si>
    <t xml:space="preserve">
210,000원×12월=2,520,000원
</t>
    <phoneticPr fontId="1" type="noConversion"/>
  </si>
  <si>
    <t xml:space="preserve">◎ 자동차보험료 </t>
  </si>
  <si>
    <t xml:space="preserve">
900,000원×9대=8,100,000원
</t>
    <phoneticPr fontId="1" type="noConversion"/>
  </si>
  <si>
    <t>◎ 자동차세</t>
  </si>
  <si>
    <t>59,000원×9대=531,000원</t>
    <phoneticPr fontId="1" type="noConversion"/>
  </si>
  <si>
    <t>◎ 환경개선부담금</t>
  </si>
  <si>
    <t>23,000원×8대=184,000원</t>
    <phoneticPr fontId="1" type="noConversion"/>
  </si>
  <si>
    <t>◎ 복지시설배상책임보험료(5월,7월)</t>
    <phoneticPr fontId="1" type="noConversion"/>
  </si>
  <si>
    <t>4,500,000원</t>
    <phoneticPr fontId="1" type="noConversion"/>
  </si>
  <si>
    <t>◎ 화재보험료(12월)</t>
    <phoneticPr fontId="1" type="noConversion"/>
  </si>
  <si>
    <t>380,000원</t>
    <phoneticPr fontId="1" type="noConversion"/>
  </si>
  <si>
    <t>◎ 신용보증보험료(1회)</t>
    <phoneticPr fontId="1" type="noConversion"/>
  </si>
  <si>
    <t>160,000원</t>
    <phoneticPr fontId="1" type="noConversion"/>
  </si>
  <si>
    <t>◎ 한국사회복지협의회 협회비(1회)</t>
    <phoneticPr fontId="1" type="noConversion"/>
  </si>
  <si>
    <t>660,000원</t>
    <phoneticPr fontId="1" type="noConversion"/>
  </si>
  <si>
    <t>◎ 충북재가복지협의회 협회비</t>
    <phoneticPr fontId="1" type="noConversion"/>
  </si>
  <si>
    <t>134 제세공과금</t>
    <phoneticPr fontId="1" type="noConversion"/>
  </si>
  <si>
    <t>7,853,000원-(기정)9,000,000원= △1,147,000원</t>
    <phoneticPr fontId="1" type="noConversion"/>
  </si>
  <si>
    <t>58,000원×5대=290,000원</t>
    <phoneticPr fontId="1" type="noConversion"/>
  </si>
  <si>
    <t>◎ 자동차 취등록세(공채매입,증지대 포함)</t>
    <phoneticPr fontId="1" type="noConversion"/>
  </si>
  <si>
    <t>2,337,000원-(기정)4,800,000원=△2,463,000원</t>
    <phoneticPr fontId="1" type="noConversion"/>
  </si>
  <si>
    <t>60,000원×5대=300,000원</t>
    <phoneticPr fontId="1" type="noConversion"/>
  </si>
  <si>
    <t>◎ 단체기업보험료</t>
  </si>
  <si>
    <t>2,700,000원-(기정)3,600,000원= △900,000원</t>
    <phoneticPr fontId="1" type="noConversion"/>
  </si>
  <si>
    <t>◎ 복지시설배상책임보험료</t>
  </si>
  <si>
    <t>4,010,000원-(기정)4,080,000원</t>
    <phoneticPr fontId="1" type="noConversion"/>
  </si>
  <si>
    <t>◎ 화재보험료</t>
  </si>
  <si>
    <t>430,000원</t>
  </si>
  <si>
    <t>◎ 신용보증보험료</t>
    <phoneticPr fontId="1" type="noConversion"/>
  </si>
  <si>
    <t>160,000원-(기정)130,000원</t>
    <phoneticPr fontId="1" type="noConversion"/>
  </si>
  <si>
    <t>◎ 한국사회복지협의회 협회비</t>
    <phoneticPr fontId="1" type="noConversion"/>
  </si>
  <si>
    <t>66,000원×10명=660,000원</t>
    <phoneticPr fontId="1" type="noConversion"/>
  </si>
  <si>
    <t>400,000원</t>
    <phoneticPr fontId="1" type="noConversion"/>
  </si>
  <si>
    <t>135 차량비</t>
    <phoneticPr fontId="1" type="noConversion"/>
  </si>
  <si>
    <t>◎ 차량유류비 및 수선비</t>
    <phoneticPr fontId="1" type="noConversion"/>
  </si>
  <si>
    <t>5,000,000원×12월=60,000,000원</t>
    <phoneticPr fontId="1" type="noConversion"/>
  </si>
  <si>
    <t>136 임차료</t>
    <phoneticPr fontId="1" type="noConversion"/>
  </si>
  <si>
    <t>◎ 업무용승용차 임차료(40하6200)</t>
    <phoneticPr fontId="1" type="noConversion"/>
  </si>
  <si>
    <t>650,000×12월=7,800,000원</t>
    <phoneticPr fontId="1" type="noConversion"/>
  </si>
  <si>
    <t>◎ 업무용승합차 임차료(07호7993)</t>
    <phoneticPr fontId="1" type="noConversion"/>
  </si>
  <si>
    <t>618,000원×12월=7,416,000원</t>
    <phoneticPr fontId="1" type="noConversion"/>
  </si>
  <si>
    <t>◎ 업무용승합차 임차료(07호2959)</t>
    <phoneticPr fontId="1" type="noConversion"/>
  </si>
  <si>
    <t>638,000원×12월=7,656,000원</t>
    <phoneticPr fontId="1" type="noConversion"/>
  </si>
  <si>
    <t>◎ 안마의자 임차료</t>
  </si>
  <si>
    <t>238,000원×12월=2,856,000원</t>
    <phoneticPr fontId="1" type="noConversion"/>
  </si>
  <si>
    <t>◎ 프린터기 임차료(토너)</t>
    <phoneticPr fontId="1" type="noConversion"/>
  </si>
  <si>
    <t>110,000원×12월=1,320,000원</t>
  </si>
  <si>
    <t>◎ 프린터기 임차료(레이저)</t>
    <phoneticPr fontId="1" type="noConversion"/>
  </si>
  <si>
    <t>121,000원×12월=1,452,000원</t>
    <phoneticPr fontId="1" type="noConversion"/>
  </si>
  <si>
    <t>◎ 정수기 임차료</t>
  </si>
  <si>
    <t>200,000원×12월=2,400,000원</t>
  </si>
  <si>
    <t>137 기타운영비</t>
    <phoneticPr fontId="1" type="noConversion"/>
  </si>
  <si>
    <t>◎ 직원 교육비(직무능력등 각종 교육)</t>
    <phoneticPr fontId="1" type="noConversion"/>
  </si>
  <si>
    <t>700,000원×12월=8,400,000원</t>
    <phoneticPr fontId="1" type="noConversion"/>
  </si>
  <si>
    <t>◎ 주간보호 어르신 및 직원 피복</t>
  </si>
  <si>
    <t>300,000원×2회=600,000원</t>
    <phoneticPr fontId="1" type="noConversion"/>
  </si>
  <si>
    <t>02 재산조성비</t>
    <phoneticPr fontId="1" type="noConversion"/>
  </si>
  <si>
    <t>21 시설비</t>
    <phoneticPr fontId="1" type="noConversion"/>
  </si>
  <si>
    <t>211 시설비</t>
    <phoneticPr fontId="1" type="noConversion"/>
  </si>
  <si>
    <t>◎ 시설비</t>
    <phoneticPr fontId="1" type="noConversion"/>
  </si>
  <si>
    <t>2,500,000원×12월=30,000,000원</t>
    <phoneticPr fontId="1" type="noConversion"/>
  </si>
  <si>
    <t>◎ 수전시설변경 전기공사</t>
    <phoneticPr fontId="1" type="noConversion"/>
  </si>
  <si>
    <t xml:space="preserve">15,000,000원 </t>
    <phoneticPr fontId="1" type="noConversion"/>
  </si>
  <si>
    <t>212 자산취득비</t>
    <phoneticPr fontId="1" type="noConversion"/>
  </si>
  <si>
    <t>△</t>
  </si>
  <si>
    <t>◎ 슬링 세트 구매</t>
    <phoneticPr fontId="1" type="noConversion"/>
  </si>
  <si>
    <t>2,000,000원×6개=12,000,000원</t>
    <phoneticPr fontId="1" type="noConversion"/>
  </si>
  <si>
    <t>◎ 건조기 구매</t>
    <phoneticPr fontId="1" type="noConversion"/>
  </si>
  <si>
    <t>9,500,000원×2대=19,000,000원</t>
    <phoneticPr fontId="1" type="noConversion"/>
  </si>
  <si>
    <t>◎ 기타 자산취득비</t>
    <phoneticPr fontId="1" type="noConversion"/>
  </si>
  <si>
    <t>213 시설장비유지비</t>
    <phoneticPr fontId="1" type="noConversion"/>
  </si>
  <si>
    <t>◎ 센터 시설장비유지비</t>
    <phoneticPr fontId="1" type="noConversion"/>
  </si>
  <si>
    <t>850,000원×12월=10,200,000원</t>
    <phoneticPr fontId="1" type="noConversion"/>
  </si>
  <si>
    <t>03 사업비</t>
    <phoneticPr fontId="1" type="noConversion"/>
  </si>
  <si>
    <t>31 운영비</t>
    <phoneticPr fontId="1" type="noConversion"/>
  </si>
  <si>
    <t>311 생계비</t>
    <phoneticPr fontId="1" type="noConversion"/>
  </si>
  <si>
    <t>◎ 주간보호 어르신 식재료비
    (주식,부식,특별부식 등)</t>
    <phoneticPr fontId="1" type="noConversion"/>
  </si>
  <si>
    <t>5,094,000원×12월=61,128,000원원</t>
    <phoneticPr fontId="1" type="noConversion"/>
  </si>
  <si>
    <t>312 수용기관경비</t>
    <phoneticPr fontId="1" type="noConversion"/>
  </si>
  <si>
    <t>◎ 입소자 수용비(목욕재료비 등)</t>
    <phoneticPr fontId="1" type="noConversion"/>
  </si>
  <si>
    <t>300,000원×12월=360,000원</t>
    <phoneticPr fontId="1" type="noConversion"/>
  </si>
  <si>
    <t>313 피복비</t>
    <phoneticPr fontId="1" type="noConversion"/>
  </si>
  <si>
    <t>314 의료비</t>
    <phoneticPr fontId="1" type="noConversion"/>
  </si>
  <si>
    <t>◎ 입소자 보건위생 및 시약대</t>
    <phoneticPr fontId="1" type="noConversion"/>
  </si>
  <si>
    <t>318 특별급식비</t>
    <phoneticPr fontId="1" type="noConversion"/>
  </si>
  <si>
    <t>◎ 주간보호 어르신 간식비</t>
    <phoneticPr fontId="1" type="noConversion"/>
  </si>
  <si>
    <t>6,312,000원-(기정)6,000,000원=312,000원</t>
    <phoneticPr fontId="1" type="noConversion"/>
  </si>
  <si>
    <t>33 사업비</t>
    <phoneticPr fontId="1" type="noConversion"/>
  </si>
  <si>
    <t>335 주간보호 프로그램 사업</t>
    <phoneticPr fontId="1" type="noConversion"/>
  </si>
  <si>
    <t>◎ 미술,음악,인지,작업치료,게임등</t>
    <phoneticPr fontId="1" type="noConversion"/>
  </si>
  <si>
    <t>500,000원×12월=6,000,000원</t>
    <phoneticPr fontId="1" type="noConversion"/>
  </si>
  <si>
    <t>(후)</t>
    <phoneticPr fontId="1" type="noConversion"/>
  </si>
  <si>
    <t>04 과년도지출</t>
    <phoneticPr fontId="1" type="noConversion"/>
  </si>
  <si>
    <t>41 과년도 지출</t>
    <phoneticPr fontId="1" type="noConversion"/>
  </si>
  <si>
    <t>411 과년도 지출</t>
    <phoneticPr fontId="1" type="noConversion"/>
  </si>
  <si>
    <t>◎ 장기근속수당(18년11월,12월 분)</t>
    <phoneticPr fontId="1" type="noConversion"/>
  </si>
  <si>
    <t>360,000원×2월=720,000원</t>
    <phoneticPr fontId="1" type="noConversion"/>
  </si>
  <si>
    <t>◎ 액화석유가스 탱크 설치비</t>
    <phoneticPr fontId="1" type="noConversion"/>
  </si>
  <si>
    <t xml:space="preserve">1,300,000원 </t>
    <phoneticPr fontId="1" type="noConversion"/>
  </si>
  <si>
    <t>07 잡지출</t>
    <phoneticPr fontId="1" type="noConversion"/>
  </si>
  <si>
    <t>71 잡지출</t>
    <phoneticPr fontId="1" type="noConversion"/>
  </si>
  <si>
    <t>711 잡지출</t>
    <phoneticPr fontId="1" type="noConversion"/>
  </si>
  <si>
    <t>◎ 보상금,사례금,소송경비</t>
    <phoneticPr fontId="1" type="noConversion"/>
  </si>
  <si>
    <t xml:space="preserve">7,000,000원 </t>
    <phoneticPr fontId="1" type="noConversion"/>
  </si>
  <si>
    <t>08 예비비</t>
    <phoneticPr fontId="1" type="noConversion"/>
  </si>
  <si>
    <t>81 예비비</t>
    <phoneticPr fontId="1" type="noConversion"/>
  </si>
  <si>
    <t>811 예비비</t>
    <phoneticPr fontId="1" type="noConversion"/>
  </si>
  <si>
    <t>◎ 예비비</t>
    <phoneticPr fontId="1" type="noConversion"/>
  </si>
  <si>
    <t>1,000,000원</t>
    <phoneticPr fontId="1" type="noConversion"/>
  </si>
  <si>
    <t>09 적립금 및 준비금</t>
    <phoneticPr fontId="1" type="noConversion"/>
  </si>
  <si>
    <t>91 운영충당적립금</t>
    <phoneticPr fontId="1" type="noConversion"/>
  </si>
  <si>
    <t>911 운영충당적립금</t>
    <phoneticPr fontId="1" type="noConversion"/>
  </si>
  <si>
    <t>◎ 시설장비 및 사무장비등 기능보강</t>
    <phoneticPr fontId="1" type="noConversion"/>
  </si>
  <si>
    <t>7,500,000원</t>
    <phoneticPr fontId="1" type="noConversion"/>
  </si>
  <si>
    <t>912 시설환경개선준비금</t>
    <phoneticPr fontId="1" type="noConversion"/>
  </si>
  <si>
    <t>◎ 건물 외부,내부 설비 기능보강</t>
    <phoneticPr fontId="1" type="noConversion"/>
  </si>
  <si>
    <t>10 적립금 및 준비금 지출(특별회계)</t>
    <phoneticPr fontId="1" type="noConversion"/>
  </si>
  <si>
    <t>101 운영충당 적립금 지출
     및 환경개선 준비금 지출</t>
    <phoneticPr fontId="1" type="noConversion"/>
  </si>
  <si>
    <t>1011 운영충당 적립금 지출</t>
    <phoneticPr fontId="1" type="noConversion"/>
  </si>
  <si>
    <t>1012 시설환경개선 준비금 지출</t>
    <phoneticPr fontId="1" type="noConversion"/>
  </si>
  <si>
    <t>◎ 직원 4명 급여</t>
    <phoneticPr fontId="1" type="noConversion"/>
  </si>
  <si>
    <t>9,062,333원×12월=108,748,000원</t>
    <phoneticPr fontId="1" type="noConversion"/>
  </si>
  <si>
    <t>112 제수당</t>
    <phoneticPr fontId="1" type="noConversion"/>
  </si>
  <si>
    <t>◎ 시설장(종사자수당)</t>
    <phoneticPr fontId="1" type="noConversion"/>
  </si>
  <si>
    <t>0원-(기정)1,920,000원</t>
    <phoneticPr fontId="1" type="noConversion"/>
  </si>
  <si>
    <t xml:space="preserve">◎ 사회복지사 2명(종사자수당) </t>
    <phoneticPr fontId="1" type="noConversion"/>
  </si>
  <si>
    <t>0원-(기정)3,600,000원</t>
    <phoneticPr fontId="1" type="noConversion"/>
  </si>
  <si>
    <t>◎ 사무원(종사자수당)</t>
    <phoneticPr fontId="1" type="noConversion"/>
  </si>
  <si>
    <t>◎ 요양보호사(종사자수당)</t>
    <phoneticPr fontId="1" type="noConversion"/>
  </si>
  <si>
    <t>0원-(기정)1,680,000원</t>
    <phoneticPr fontId="1" type="noConversion"/>
  </si>
  <si>
    <t>114 퇴직금 및 퇴직적립금</t>
    <phoneticPr fontId="1" type="noConversion"/>
  </si>
  <si>
    <t>744,084원×12월=8,929,000원</t>
    <phoneticPr fontId="1" type="noConversion"/>
  </si>
  <si>
    <t>115 사회보험부담비용</t>
    <phoneticPr fontId="1" type="noConversion"/>
  </si>
  <si>
    <t>360,170원×12월=4,322,000원</t>
    <phoneticPr fontId="1" type="noConversion"/>
  </si>
  <si>
    <t>275,700원×12월=3,308,400원</t>
    <phoneticPr fontId="1" type="noConversion"/>
  </si>
  <si>
    <t>20,300원×12월=243,600원</t>
  </si>
  <si>
    <t>79,420원×12월=953,000원</t>
  </si>
  <si>
    <t>71,920원×12월=863,000원</t>
  </si>
  <si>
    <t>13 운영비</t>
    <phoneticPr fontId="1" type="noConversion"/>
  </si>
  <si>
    <t>◎ 사무용품 구입 및 수용비 등</t>
    <phoneticPr fontId="1" type="noConversion"/>
  </si>
  <si>
    <t>100,000원×10월=1,013,000원</t>
  </si>
  <si>
    <t>◎ 유비투비 수수료</t>
    <phoneticPr fontId="1" type="noConversion"/>
  </si>
  <si>
    <t>420,000원</t>
    <phoneticPr fontId="1" type="noConversion"/>
  </si>
  <si>
    <t>◎ 재가협회비</t>
    <phoneticPr fontId="1" type="noConversion"/>
  </si>
  <si>
    <t>0원</t>
    <phoneticPr fontId="1" type="noConversion"/>
  </si>
  <si>
    <t>33 특별사업비</t>
    <phoneticPr fontId="1" type="noConversion"/>
  </si>
  <si>
    <t>335 특별사업비</t>
    <phoneticPr fontId="1" type="noConversion"/>
  </si>
  <si>
    <t>◎ 사계절 건강(식품지원)사업</t>
    <phoneticPr fontId="1" type="noConversion"/>
  </si>
  <si>
    <t>1,000,000원×10월=10,000,000원</t>
    <phoneticPr fontId="1" type="noConversion"/>
  </si>
  <si>
    <t>◎ 내가 사는 지역 관광명소 투어</t>
    <phoneticPr fontId="1" type="noConversion"/>
  </si>
  <si>
    <t>45,000원×110명=4,500,000원</t>
    <phoneticPr fontId="1" type="noConversion"/>
  </si>
  <si>
    <t>복지시설 종사자 대우수당 (보조)</t>
    <phoneticPr fontId="1" type="noConversion"/>
  </si>
  <si>
    <t>◎ 시설장</t>
    <phoneticPr fontId="1" type="noConversion"/>
  </si>
  <si>
    <t>160,000원×12월=1,920,000원</t>
    <phoneticPr fontId="1" type="noConversion"/>
  </si>
  <si>
    <t>◎ 사회복지사 4명</t>
    <phoneticPr fontId="1" type="noConversion"/>
  </si>
  <si>
    <t>620,000원×12월=7,440,000원</t>
    <phoneticPr fontId="1" type="noConversion"/>
  </si>
  <si>
    <t>◎ 사무원</t>
    <phoneticPr fontId="1" type="noConversion"/>
  </si>
  <si>
    <t>◎ 요양보호사</t>
    <phoneticPr fontId="1" type="noConversion"/>
  </si>
  <si>
    <t>140,000원×12월=1,680,000원</t>
    <phoneticPr fontId="1" type="noConversion"/>
  </si>
  <si>
    <t>노인돌보미기본서비스사업
(보조,자체)</t>
    <phoneticPr fontId="1" type="noConversion"/>
  </si>
  <si>
    <t xml:space="preserve">◎ 서비스관리자 </t>
    <phoneticPr fontId="1" type="noConversion"/>
  </si>
  <si>
    <t>1,745,000원×12월×2명=41,880,000원</t>
    <phoneticPr fontId="1" type="noConversion"/>
  </si>
  <si>
    <t>◎ 생활관리사</t>
    <phoneticPr fontId="1" type="noConversion"/>
  </si>
  <si>
    <t>1,008,000원×29명×12월=350,784,000원</t>
    <phoneticPr fontId="1" type="noConversion"/>
  </si>
  <si>
    <t>◎ 혹한기, 혹서기수당</t>
    <phoneticPr fontId="1" type="noConversion"/>
  </si>
  <si>
    <t>6,000,000원</t>
    <phoneticPr fontId="1" type="noConversion"/>
  </si>
  <si>
    <t>◎ 급양비</t>
    <phoneticPr fontId="1" type="noConversion"/>
  </si>
  <si>
    <t xml:space="preserve">                            19년 서비스 관리자 1,745,000원×2명=3,490,000원</t>
    <phoneticPr fontId="1" type="noConversion"/>
  </si>
  <si>
    <t xml:space="preserve">                            19년 생활관리사 1,008,000×29명=29,232,000원</t>
    <phoneticPr fontId="1" type="noConversion"/>
  </si>
  <si>
    <t xml:space="preserve">                            18년 생활관리사 22,260,000</t>
    <phoneticPr fontId="1" type="noConversion"/>
  </si>
  <si>
    <t>1,484,685원×12월=17,816,220원</t>
    <phoneticPr fontId="1" type="noConversion"/>
  </si>
  <si>
    <t>1,029,381원×12월=12,352,570원</t>
    <phoneticPr fontId="1" type="noConversion"/>
  </si>
  <si>
    <t>◎ 장기요양보험(3.12%×7.77%)</t>
    <phoneticPr fontId="1" type="noConversion"/>
  </si>
  <si>
    <t>79,983원×12월=959,790원</t>
    <phoneticPr fontId="1" type="noConversion"/>
  </si>
  <si>
    <t>296,937원×12월=3,563,240</t>
    <phoneticPr fontId="1" type="noConversion"/>
  </si>
  <si>
    <t>332,348원×12월=3,988,180</t>
    <phoneticPr fontId="1" type="noConversion"/>
  </si>
  <si>
    <t>◎ 기관운영업무추진비(간담회)</t>
    <phoneticPr fontId="1" type="noConversion"/>
  </si>
  <si>
    <t>600,000원×4회=2,400,000원</t>
    <phoneticPr fontId="1" type="noConversion"/>
  </si>
  <si>
    <t>131 여비</t>
    <phoneticPr fontId="1" type="noConversion"/>
  </si>
  <si>
    <t>◎ 출장여비</t>
    <phoneticPr fontId="1" type="noConversion"/>
  </si>
  <si>
    <t>500,000원×1명=500,000원</t>
    <phoneticPr fontId="1" type="noConversion"/>
  </si>
  <si>
    <t>◎ 교통비</t>
    <phoneticPr fontId="1" type="noConversion"/>
  </si>
  <si>
    <t>50,000원×32명=1,600,000원</t>
    <phoneticPr fontId="1" type="noConversion"/>
  </si>
  <si>
    <t>◎ 단기계약직 교통비</t>
    <phoneticPr fontId="1" type="noConversion"/>
  </si>
  <si>
    <t>◎ 관내여비</t>
    <phoneticPr fontId="1" type="noConversion"/>
  </si>
  <si>
    <t>◎ 사무용품 등 집기 구입</t>
    <phoneticPr fontId="1" type="noConversion"/>
  </si>
  <si>
    <t>377,100원×10월=3,771,000원</t>
    <phoneticPr fontId="1" type="noConversion"/>
  </si>
  <si>
    <t>◎ 형황조사시 홍보물품 구입</t>
    <phoneticPr fontId="1" type="noConversion"/>
  </si>
  <si>
    <t>16,951,000원</t>
    <phoneticPr fontId="1" type="noConversion"/>
  </si>
  <si>
    <t>◎ 배상책임보험료</t>
    <phoneticPr fontId="1" type="noConversion"/>
  </si>
  <si>
    <t>◎ 단기계약직 기타운영비</t>
    <phoneticPr fontId="1" type="noConversion"/>
  </si>
  <si>
    <t>◎ 교육참가경비</t>
    <phoneticPr fontId="1" type="noConversion"/>
  </si>
  <si>
    <t>◎ 생활관리사 처우개선(소통,화합)</t>
    <phoneticPr fontId="1" type="noConversion"/>
  </si>
  <si>
    <t>700,000원×2회=1,400,000원</t>
    <phoneticPr fontId="1" type="noConversion"/>
  </si>
  <si>
    <t>33 노인돌보미사업</t>
    <phoneticPr fontId="1" type="noConversion"/>
  </si>
  <si>
    <t>335 노인돌보미사업</t>
    <phoneticPr fontId="1" type="noConversion"/>
  </si>
  <si>
    <t>◎ 독거어르신을 위한 폭염대비물품지원</t>
    <phoneticPr fontId="1" type="noConversion"/>
  </si>
  <si>
    <t>15,000원×200명=3,000,000원</t>
    <phoneticPr fontId="1" type="noConversion"/>
  </si>
  <si>
    <t>◎ 독거어르신을 위한 한파대비물품지원</t>
    <phoneticPr fontId="1" type="noConversion"/>
  </si>
  <si>
    <t>◎ 명절대비물품지원</t>
    <phoneticPr fontId="1" type="noConversion"/>
  </si>
  <si>
    <t>10,000원×150명×2회=3,000,000원</t>
    <phoneticPr fontId="1" type="noConversion"/>
  </si>
  <si>
    <t>◎ 관광유적지 담방</t>
    <phoneticPr fontId="1" type="noConversion"/>
  </si>
  <si>
    <t>3,000,000원</t>
    <phoneticPr fontId="1" type="noConversion"/>
  </si>
  <si>
    <t>◎독거어르신 일자리 창출 특별사업</t>
    <phoneticPr fontId="1" type="noConversion"/>
  </si>
  <si>
    <t>14,200,000워×1식=14,200,000원</t>
    <phoneticPr fontId="1" type="noConversion"/>
  </si>
  <si>
    <t>◎ 유류주유권 지급</t>
    <phoneticPr fontId="1" type="noConversion"/>
  </si>
  <si>
    <t>독거노인 응급안전 돌보미시스템</t>
  </si>
  <si>
    <t>구축사업(보조)</t>
  </si>
  <si>
    <t>◎ 인건비</t>
    <phoneticPr fontId="1" type="noConversion"/>
  </si>
  <si>
    <t>1,745,500원×12월=20,946,000원</t>
    <phoneticPr fontId="1" type="noConversion"/>
  </si>
  <si>
    <t>◎자격수당</t>
    <phoneticPr fontId="1" type="noConversion"/>
  </si>
  <si>
    <t>0원-(기정)360,000원</t>
    <phoneticPr fontId="1" type="noConversion"/>
  </si>
  <si>
    <t>◎ 서비스관리자 퇴직적립금(8.35%)</t>
    <phoneticPr fontId="1" type="noConversion"/>
  </si>
  <si>
    <t xml:space="preserve">
143,966원×12월=1,727,600원
</t>
    <phoneticPr fontId="1" type="noConversion"/>
  </si>
  <si>
    <t>72,870원×12월=874,440원</t>
    <phoneticPr fontId="1" type="noConversion"/>
  </si>
  <si>
    <t>50,520원×12월=606,240원</t>
    <phoneticPr fontId="1" type="noConversion"/>
  </si>
  <si>
    <t>3,720원×12월=44,640원</t>
    <phoneticPr fontId="1" type="noConversion"/>
  </si>
  <si>
    <t>14,570원×12월=174,840원</t>
    <phoneticPr fontId="1" type="noConversion"/>
  </si>
  <si>
    <t>◎ 산재보험(0.75%)</t>
    <phoneticPr fontId="1" type="noConversion"/>
  </si>
  <si>
    <t>12,140원×12월=145,680</t>
    <phoneticPr fontId="1" type="noConversion"/>
  </si>
  <si>
    <t>◎ 관내 출장 및 교육출장비</t>
    <phoneticPr fontId="1" type="noConversion"/>
  </si>
  <si>
    <t>250,000원×12월=2,669,200</t>
    <phoneticPr fontId="1" type="noConversion"/>
  </si>
  <si>
    <t>◎ 사무용품 및 홍보물품 구입비</t>
    <phoneticPr fontId="1" type="noConversion"/>
  </si>
  <si>
    <t>157,417원×10월=1,574,170원</t>
    <phoneticPr fontId="1" type="noConversion"/>
  </si>
  <si>
    <t>◎ 소규모장비 수선비</t>
    <phoneticPr fontId="1" type="noConversion"/>
  </si>
  <si>
    <t>285,036원×10월=2,850,360원</t>
    <phoneticPr fontId="1" type="noConversion"/>
  </si>
  <si>
    <t>133 공공요금</t>
    <phoneticPr fontId="1" type="noConversion"/>
  </si>
  <si>
    <t>◎ 장비통신료</t>
    <phoneticPr fontId="1" type="noConversion"/>
  </si>
  <si>
    <t>276,444원×12월=3,317,330원</t>
    <phoneticPr fontId="1" type="noConversion"/>
  </si>
  <si>
    <t>◎ 전문인배상책임보험(1회)</t>
    <phoneticPr fontId="1" type="noConversion"/>
  </si>
  <si>
    <t>18,300원</t>
    <phoneticPr fontId="1" type="noConversion"/>
  </si>
  <si>
    <t>2019년도 세입예산서(본예산)</t>
    <phoneticPr fontId="1" type="noConversion"/>
  </si>
  <si>
    <t>과      목</t>
    <phoneticPr fontId="1" type="noConversion"/>
  </si>
  <si>
    <t>2018년
예산액</t>
    <phoneticPr fontId="1" type="noConversion"/>
  </si>
  <si>
    <t>영동수가성요양원</t>
    <phoneticPr fontId="1" type="noConversion"/>
  </si>
  <si>
    <t>01 입소자부담금수입</t>
    <phoneticPr fontId="1" type="noConversion"/>
  </si>
  <si>
    <t>11 입소비용수입</t>
    <phoneticPr fontId="1" type="noConversion"/>
  </si>
  <si>
    <t>112본인부담금수입</t>
    <phoneticPr fontId="1" type="noConversion"/>
  </si>
  <si>
    <t>Δ</t>
    <phoneticPr fontId="1" type="noConversion"/>
  </si>
  <si>
    <t>◎ 입소비용수입(자부담)</t>
    <phoneticPr fontId="1" type="noConversion"/>
  </si>
  <si>
    <t>140,000,000원</t>
    <phoneticPr fontId="1" type="noConversion"/>
  </si>
  <si>
    <t>113 식재료비수입</t>
    <phoneticPr fontId="1" type="noConversion"/>
  </si>
  <si>
    <t>◎ 식재료비수입(자부담)</t>
    <phoneticPr fontId="1" type="noConversion"/>
  </si>
  <si>
    <t>4,500원*365일*45명=73,912,500</t>
    <phoneticPr fontId="1" type="noConversion"/>
  </si>
  <si>
    <t>03 과년도수입</t>
    <phoneticPr fontId="1" type="noConversion"/>
  </si>
  <si>
    <t>31과년도수입</t>
    <phoneticPr fontId="1" type="noConversion"/>
  </si>
  <si>
    <t>311과년도수입</t>
    <phoneticPr fontId="1" type="noConversion"/>
  </si>
  <si>
    <t>◎ 요양원 급여수입(건보청구)</t>
    <phoneticPr fontId="1" type="noConversion"/>
  </si>
  <si>
    <t>04 보조금수입</t>
    <phoneticPr fontId="1" type="noConversion"/>
  </si>
  <si>
    <t>41 보조금수입</t>
    <phoneticPr fontId="1" type="noConversion"/>
  </si>
  <si>
    <t>413 시.군.구보조금</t>
    <phoneticPr fontId="1" type="noConversion"/>
  </si>
  <si>
    <t>◎ 시설생계급여</t>
    <phoneticPr fontId="1" type="noConversion"/>
  </si>
  <si>
    <t>45,118,000원</t>
    <phoneticPr fontId="1" type="noConversion"/>
  </si>
  <si>
    <t>06 요양급여수입</t>
    <phoneticPr fontId="1" type="noConversion"/>
  </si>
  <si>
    <t>61 요양급여수입</t>
    <phoneticPr fontId="1" type="noConversion"/>
  </si>
  <si>
    <t>611 장기요양급여수입</t>
    <phoneticPr fontId="1" type="noConversion"/>
  </si>
  <si>
    <t>520,000X12월=6,240,000원</t>
    <phoneticPr fontId="1" type="noConversion"/>
  </si>
  <si>
    <t>612 가산금 수입</t>
    <phoneticPr fontId="1" type="noConversion"/>
  </si>
  <si>
    <t>◎ 가산금 수입</t>
    <phoneticPr fontId="1" type="noConversion"/>
  </si>
  <si>
    <t>3,000,000X12월=36,000,000원</t>
    <phoneticPr fontId="1" type="noConversion"/>
  </si>
  <si>
    <t>07 차입금</t>
    <phoneticPr fontId="1" type="noConversion"/>
  </si>
  <si>
    <t>71 차입금</t>
    <phoneticPr fontId="1" type="noConversion"/>
  </si>
  <si>
    <t>Δ</t>
  </si>
  <si>
    <t>712 기타차입금</t>
    <phoneticPr fontId="1" type="noConversion"/>
  </si>
  <si>
    <t>◎ 단기차입금</t>
    <phoneticPr fontId="1" type="noConversion"/>
  </si>
  <si>
    <t>30,000,000원</t>
    <phoneticPr fontId="1" type="noConversion"/>
  </si>
  <si>
    <t>09 이월금</t>
    <phoneticPr fontId="1" type="noConversion"/>
  </si>
  <si>
    <t>91 이월금</t>
    <phoneticPr fontId="1" type="noConversion"/>
  </si>
  <si>
    <t>911 전년도이월금</t>
    <phoneticPr fontId="1" type="noConversion"/>
  </si>
  <si>
    <t>◎ 전년도이월금</t>
    <phoneticPr fontId="1" type="noConversion"/>
  </si>
  <si>
    <t>100,000원</t>
    <phoneticPr fontId="1" type="noConversion"/>
  </si>
  <si>
    <t>10 잡수입</t>
    <phoneticPr fontId="1" type="noConversion"/>
  </si>
  <si>
    <t>101 잡수입</t>
  </si>
  <si>
    <t>1012 기타예금이자수입</t>
    <phoneticPr fontId="1" type="noConversion"/>
  </si>
  <si>
    <t>◎ 예금이자</t>
    <phoneticPr fontId="1" type="noConversion"/>
  </si>
  <si>
    <t>10,000원</t>
    <phoneticPr fontId="1" type="noConversion"/>
  </si>
  <si>
    <t>1013 직원식재료비 수입</t>
    <phoneticPr fontId="1" type="noConversion"/>
  </si>
  <si>
    <t>◎ 직원식재료비수입</t>
    <phoneticPr fontId="1" type="noConversion"/>
  </si>
  <si>
    <t>1,200,000원X12월=14,400,000원</t>
    <phoneticPr fontId="1" type="noConversion"/>
  </si>
  <si>
    <t>1014 기타잡수입</t>
    <phoneticPr fontId="1" type="noConversion"/>
  </si>
  <si>
    <t>◎ 직원 급식비</t>
    <phoneticPr fontId="1" type="noConversion"/>
  </si>
  <si>
    <t>◎ 기업복지및 비즈포인트</t>
    <phoneticPr fontId="1" type="noConversion"/>
  </si>
  <si>
    <t>◎ NH농협카드할인금액</t>
    <phoneticPr fontId="1" type="noConversion"/>
  </si>
  <si>
    <t>30,000원</t>
    <phoneticPr fontId="1" type="noConversion"/>
  </si>
  <si>
    <t>◎ 퇴직 반환금외</t>
    <phoneticPr fontId="1" type="noConversion"/>
  </si>
  <si>
    <t>11 적립금 및 준비금(특별회계)</t>
    <phoneticPr fontId="1" type="noConversion"/>
  </si>
  <si>
    <t>111 운영충적립금및환경개선준비금</t>
    <phoneticPr fontId="1" type="noConversion"/>
  </si>
  <si>
    <t>1111 운영충당적립금</t>
    <phoneticPr fontId="1" type="noConversion"/>
  </si>
  <si>
    <t>◎ 운영충당적립금</t>
    <phoneticPr fontId="1" type="noConversion"/>
  </si>
  <si>
    <t>2,000,000원</t>
    <phoneticPr fontId="1" type="noConversion"/>
  </si>
  <si>
    <t>1112 시설환경개선준비금</t>
    <phoneticPr fontId="1" type="noConversion"/>
  </si>
  <si>
    <t>◎ 시설환경개선준비금</t>
    <phoneticPr fontId="1" type="noConversion"/>
  </si>
  <si>
    <t>과  목</t>
    <phoneticPr fontId="1" type="noConversion"/>
  </si>
  <si>
    <t>◎ 급여(직원 40명)</t>
    <phoneticPr fontId="1" type="noConversion"/>
  </si>
  <si>
    <t>79,497,160*12월=953,965,920원</t>
    <phoneticPr fontId="1" type="noConversion"/>
  </si>
  <si>
    <t>112 각종수당</t>
    <phoneticPr fontId="1" type="noConversion"/>
  </si>
  <si>
    <t>◎ 특근 및 연장근무수당</t>
    <phoneticPr fontId="1" type="noConversion"/>
  </si>
  <si>
    <t>4,373,660*12월=52,483,920원</t>
    <phoneticPr fontId="1" type="noConversion"/>
  </si>
  <si>
    <t>◎ 근속수당(장기)</t>
    <phoneticPr fontId="1" type="noConversion"/>
  </si>
  <si>
    <t>560,000*12월=6,720,000</t>
    <phoneticPr fontId="1" type="noConversion"/>
  </si>
  <si>
    <t>◎ 명절 및 상여금</t>
    <phoneticPr fontId="1" type="noConversion"/>
  </si>
  <si>
    <t>73,244,000원</t>
    <phoneticPr fontId="1" type="noConversion"/>
  </si>
  <si>
    <t>113 일용잡급</t>
    <phoneticPr fontId="1" type="noConversion"/>
  </si>
  <si>
    <t>115퇴직금 및 퇴직적립금</t>
    <phoneticPr fontId="1" type="noConversion"/>
  </si>
  <si>
    <t>7,029,730*12월=84,356,760</t>
    <phoneticPr fontId="1" type="noConversion"/>
  </si>
  <si>
    <t>(자)</t>
  </si>
  <si>
    <t>◎ 국민연금 보험료(5.5%)</t>
    <phoneticPr fontId="1" type="noConversion"/>
  </si>
  <si>
    <t>2,798,230*12월=33,578,760원</t>
    <phoneticPr fontId="1" type="noConversion"/>
  </si>
  <si>
    <t>◎ 국민건강(3.23%)</t>
    <phoneticPr fontId="1" type="noConversion"/>
  </si>
  <si>
    <t>2,708,720*12월=32,504,640원</t>
    <phoneticPr fontId="1" type="noConversion"/>
  </si>
  <si>
    <t>◎ 장기요양보험(3.23%*7.38%)</t>
    <phoneticPr fontId="1" type="noConversion"/>
  </si>
  <si>
    <t>199,640*12월=2,395,680원</t>
    <phoneticPr fontId="1" type="noConversion"/>
  </si>
  <si>
    <t>754,720*12월=9,056,640원</t>
    <phoneticPr fontId="1" type="noConversion"/>
  </si>
  <si>
    <t>◎ 산재보험(0.703%)</t>
    <phoneticPr fontId="1" type="noConversion"/>
  </si>
  <si>
    <t>589,350*12월=7,072,200원</t>
    <phoneticPr fontId="1" type="noConversion"/>
  </si>
  <si>
    <t>◎ 기관운영 및 업무추진협의 등</t>
    <phoneticPr fontId="1" type="noConversion"/>
  </si>
  <si>
    <t>◎ 어르신 나들이및 생일잔치</t>
    <phoneticPr fontId="1" type="noConversion"/>
  </si>
  <si>
    <t>100,000원*12월=1,200,000원</t>
    <phoneticPr fontId="1" type="noConversion"/>
  </si>
  <si>
    <t>◎ 프로그램 운영비(강사,재료등)</t>
    <phoneticPr fontId="1" type="noConversion"/>
  </si>
  <si>
    <t>300,000원*12월=3,600,000원</t>
    <phoneticPr fontId="1" type="noConversion"/>
  </si>
  <si>
    <t>◎ 시설장 직책보조비</t>
    <phoneticPr fontId="1" type="noConversion"/>
  </si>
  <si>
    <t>400,000x12월=4,800,000원</t>
    <phoneticPr fontId="1" type="noConversion"/>
  </si>
  <si>
    <t>◎ 사무국장 직책보조비</t>
    <phoneticPr fontId="1" type="noConversion"/>
  </si>
  <si>
    <t>250,000x12월=3,000,000원</t>
    <phoneticPr fontId="1" type="noConversion"/>
  </si>
  <si>
    <t>123 회의비</t>
    <phoneticPr fontId="1" type="noConversion"/>
  </si>
  <si>
    <t>◎ 각종회의비</t>
    <phoneticPr fontId="1" type="noConversion"/>
  </si>
  <si>
    <t>100,000*12월=1,200,000원</t>
    <phoneticPr fontId="1" type="noConversion"/>
  </si>
  <si>
    <t>◎관외, 교육 출장여비</t>
    <phoneticPr fontId="1" type="noConversion"/>
  </si>
  <si>
    <t>1,500,000원</t>
    <phoneticPr fontId="1" type="noConversion"/>
  </si>
  <si>
    <t>◎관내여비</t>
    <phoneticPr fontId="1" type="noConversion"/>
  </si>
  <si>
    <t>◎ 이프뱅크지로 수수료</t>
    <phoneticPr fontId="1" type="noConversion"/>
  </si>
  <si>
    <t>33,000*12월=396,000원</t>
    <phoneticPr fontId="1" type="noConversion"/>
  </si>
  <si>
    <t>=</t>
    <phoneticPr fontId="1" type="noConversion"/>
  </si>
  <si>
    <t>◎ 유선방송 수신료</t>
    <phoneticPr fontId="1" type="noConversion"/>
  </si>
  <si>
    <t>159,000*12월=1,908,000원</t>
    <phoneticPr fontId="1" type="noConversion"/>
  </si>
  <si>
    <t>◎ 방역 수수료</t>
    <phoneticPr fontId="1" type="noConversion"/>
  </si>
  <si>
    <t>◎ 복사기이용 수수료</t>
    <phoneticPr fontId="1" type="noConversion"/>
  </si>
  <si>
    <t>165,000*12월=1,980,000원</t>
    <phoneticPr fontId="1" type="noConversion"/>
  </si>
  <si>
    <t>◎ 엘리베이터 월정보수료</t>
    <phoneticPr fontId="1" type="noConversion"/>
  </si>
  <si>
    <t>198,000*12월=2,376,000원</t>
    <phoneticPr fontId="1" type="noConversion"/>
  </si>
  <si>
    <t>◎ 세무회계수수료</t>
    <phoneticPr fontId="1" type="noConversion"/>
  </si>
  <si>
    <t>220,000*6월=1,320,000원</t>
    <phoneticPr fontId="1" type="noConversion"/>
  </si>
  <si>
    <t>◎ 노무컨설팅 수수료</t>
    <phoneticPr fontId="1" type="noConversion"/>
  </si>
  <si>
    <t>110,000*6월=660,000원</t>
    <phoneticPr fontId="1" type="noConversion"/>
  </si>
  <si>
    <t>◎ 소방안전점검 수수료</t>
    <phoneticPr fontId="1" type="noConversion"/>
  </si>
  <si>
    <t>165,000*6월=990,000원</t>
    <phoneticPr fontId="1" type="noConversion"/>
  </si>
  <si>
    <t>◎ 전기안전 수수료</t>
    <phoneticPr fontId="1" type="noConversion"/>
  </si>
  <si>
    <t>297,000*6월=1,782,000원</t>
    <phoneticPr fontId="1" type="noConversion"/>
  </si>
  <si>
    <t>◎ 의료폐기물수거료</t>
    <phoneticPr fontId="1" type="noConversion"/>
  </si>
  <si>
    <t>50,000*12월=600,000원</t>
    <phoneticPr fontId="1" type="noConversion"/>
  </si>
  <si>
    <t>◎ 정수기 유지관리수수료</t>
    <phoneticPr fontId="1" type="noConversion"/>
  </si>
  <si>
    <t>50,000*12월=600,000</t>
    <phoneticPr fontId="1" type="noConversion"/>
  </si>
  <si>
    <t>◎ 퇴직연금 운용수수료</t>
    <phoneticPr fontId="1" type="noConversion"/>
  </si>
  <si>
    <t>◎ 사무용품및일반수용비</t>
    <phoneticPr fontId="1" type="noConversion"/>
  </si>
  <si>
    <t>1,500,000*12월=18,000,000원</t>
    <phoneticPr fontId="1" type="noConversion"/>
  </si>
  <si>
    <t>◎  홍보물제작비</t>
    <phoneticPr fontId="1" type="noConversion"/>
  </si>
  <si>
    <t>133 공공요금 및 
각종 세금공과금</t>
    <phoneticPr fontId="1" type="noConversion"/>
  </si>
  <si>
    <t>5,000,000*6월=30,000,000</t>
    <phoneticPr fontId="1" type="noConversion"/>
  </si>
  <si>
    <t>250,000*12월=3,000,000원</t>
    <phoneticPr fontId="1" type="noConversion"/>
  </si>
  <si>
    <t>700,000*12월=8,400,000</t>
    <phoneticPr fontId="1" type="noConversion"/>
  </si>
  <si>
    <t>550,000*12월=6,600,000원</t>
    <phoneticPr fontId="1" type="noConversion"/>
  </si>
  <si>
    <t>◎ 자동차 보험료(77라2452)</t>
    <phoneticPr fontId="1" type="noConversion"/>
  </si>
  <si>
    <t>◎ 자동차세</t>
    <phoneticPr fontId="1" type="noConversion"/>
  </si>
  <si>
    <t>200,000원</t>
    <phoneticPr fontId="1" type="noConversion"/>
  </si>
  <si>
    <t>◎ 화재보험료</t>
    <phoneticPr fontId="1" type="noConversion"/>
  </si>
  <si>
    <t>500,000원</t>
    <phoneticPr fontId="1" type="noConversion"/>
  </si>
  <si>
    <t>◎ 복지시설배상책임보험료</t>
    <phoneticPr fontId="1" type="noConversion"/>
  </si>
  <si>
    <t>5,000,000원</t>
    <phoneticPr fontId="1" type="noConversion"/>
  </si>
  <si>
    <t xml:space="preserve">◎ 신용보증보험료 </t>
    <phoneticPr fontId="1" type="noConversion"/>
  </si>
  <si>
    <t>150,000원*3명=450,000원</t>
    <phoneticPr fontId="1" type="noConversion"/>
  </si>
  <si>
    <t>◎ 직원전문협회비</t>
    <phoneticPr fontId="1" type="noConversion"/>
  </si>
  <si>
    <t>60,000*8명=480,000원</t>
    <phoneticPr fontId="1" type="noConversion"/>
  </si>
  <si>
    <t>◎연료비</t>
    <phoneticPr fontId="1" type="noConversion"/>
  </si>
  <si>
    <t>3,400,000원</t>
    <phoneticPr fontId="1" type="noConversion"/>
  </si>
  <si>
    <t>◎ 차량유류비 및 수리비</t>
    <phoneticPr fontId="1" type="noConversion"/>
  </si>
  <si>
    <t>300,000*12월=3,600,000원</t>
    <phoneticPr fontId="1" type="noConversion"/>
  </si>
  <si>
    <t>137기타운영비</t>
    <phoneticPr fontId="1" type="noConversion"/>
  </si>
  <si>
    <t>◎ 직원 교육비</t>
    <phoneticPr fontId="1" type="noConversion"/>
  </si>
  <si>
    <t>◎ 공기열 보일러 자부담상환금</t>
    <phoneticPr fontId="1" type="noConversion"/>
  </si>
  <si>
    <t>170,000*12월=2,040,000원</t>
    <phoneticPr fontId="1" type="noConversion"/>
  </si>
  <si>
    <t>◎ 전기시설변압기분리설비</t>
    <phoneticPr fontId="1" type="noConversion"/>
  </si>
  <si>
    <t>10,000,000원</t>
    <phoneticPr fontId="1" type="noConversion"/>
  </si>
  <si>
    <t>◎ 가스밥솥</t>
    <phoneticPr fontId="1" type="noConversion"/>
  </si>
  <si>
    <t>500,000원*1대 = 500,000원</t>
    <phoneticPr fontId="1" type="noConversion"/>
  </si>
  <si>
    <t>◎ 매트리스구입</t>
    <phoneticPr fontId="1" type="noConversion"/>
  </si>
  <si>
    <t>◎ 건물등 시설유지비</t>
    <phoneticPr fontId="1" type="noConversion"/>
  </si>
  <si>
    <t>500,000*12월=6,000,000원</t>
    <phoneticPr fontId="1" type="noConversion"/>
  </si>
  <si>
    <t>◎ 전동침대모터교환</t>
    <phoneticPr fontId="1" type="noConversion"/>
  </si>
  <si>
    <t>100,000*15개=1,500,000원</t>
    <phoneticPr fontId="1" type="noConversion"/>
  </si>
  <si>
    <t>◎ 시설생계비</t>
    <phoneticPr fontId="1" type="noConversion"/>
  </si>
  <si>
    <t>88,313,000원</t>
    <phoneticPr fontId="1" type="noConversion"/>
  </si>
  <si>
    <t>◎ 기저귀 구입</t>
    <phoneticPr fontId="1" type="noConversion"/>
  </si>
  <si>
    <t>◎ 입소자 수용비(목욕재료비)</t>
    <phoneticPr fontId="1" type="noConversion"/>
  </si>
  <si>
    <t>20,000*12월=2,400,000원</t>
    <phoneticPr fontId="1" type="noConversion"/>
  </si>
  <si>
    <t>◎ 빨래재료비</t>
    <phoneticPr fontId="1" type="noConversion"/>
  </si>
  <si>
    <t>200,000*12월=2,400,000</t>
    <phoneticPr fontId="1" type="noConversion"/>
  </si>
  <si>
    <t>◎ 환경미화비용 및 기타</t>
    <phoneticPr fontId="1" type="noConversion"/>
  </si>
  <si>
    <t>500,000*12월=6,000,000</t>
    <phoneticPr fontId="1" type="noConversion"/>
  </si>
  <si>
    <t>◎ 상비약품 및 의료용품 구입</t>
    <phoneticPr fontId="1" type="noConversion"/>
  </si>
  <si>
    <t>319 연료비</t>
    <phoneticPr fontId="1" type="noConversion"/>
  </si>
  <si>
    <t>◎ 난방연료비</t>
    <phoneticPr fontId="1" type="noConversion"/>
  </si>
  <si>
    <t>05 과년도 지출</t>
    <phoneticPr fontId="1" type="noConversion"/>
  </si>
  <si>
    <t>51  과년도 지출</t>
    <phoneticPr fontId="1" type="noConversion"/>
  </si>
  <si>
    <t>511과년도지출</t>
    <phoneticPr fontId="1" type="noConversion"/>
  </si>
  <si>
    <t>◎ 회계연도 변경으로인한 미지급분</t>
    <phoneticPr fontId="1" type="noConversion"/>
  </si>
  <si>
    <t>9,514,000원</t>
    <phoneticPr fontId="1" type="noConversion"/>
  </si>
  <si>
    <t>06 부채상환금</t>
    <phoneticPr fontId="1" type="noConversion"/>
  </si>
  <si>
    <t>61 부채상환금</t>
    <phoneticPr fontId="1" type="noConversion"/>
  </si>
  <si>
    <t>611원금상환금</t>
    <phoneticPr fontId="1" type="noConversion"/>
  </si>
  <si>
    <t>◎차입금 원금상환금</t>
    <phoneticPr fontId="1" type="noConversion"/>
  </si>
  <si>
    <t>612 이자지불금</t>
    <phoneticPr fontId="1" type="noConversion"/>
  </si>
  <si>
    <t>◎ 차입금 이자지급금</t>
    <phoneticPr fontId="1" type="noConversion"/>
  </si>
  <si>
    <t>◎ 우수직원 격려포상금 및 기타</t>
    <phoneticPr fontId="1" type="noConversion"/>
  </si>
  <si>
    <t>08 예비비 및 기타</t>
    <phoneticPr fontId="1" type="noConversion"/>
  </si>
  <si>
    <t>81 예비비 및 기타</t>
    <phoneticPr fontId="1" type="noConversion"/>
  </si>
  <si>
    <t>81 예비비</t>
  </si>
  <si>
    <t>91 운영충당적립금 및
 환경개선부담금</t>
    <phoneticPr fontId="1" type="noConversion"/>
  </si>
  <si>
    <t xml:space="preserve">911운영충당적립금 </t>
    <phoneticPr fontId="1" type="noConversion"/>
  </si>
  <si>
    <t>◎기관운영을 위한 적립금</t>
    <phoneticPr fontId="1" type="noConversion"/>
  </si>
  <si>
    <t>4,000,000원</t>
    <phoneticPr fontId="1" type="noConversion"/>
  </si>
  <si>
    <t>912 시설환경 개선준비금</t>
    <phoneticPr fontId="1" type="noConversion"/>
  </si>
  <si>
    <t>◎ 시설환경개선 준비금</t>
    <phoneticPr fontId="1" type="noConversion"/>
  </si>
  <si>
    <t>101 운영충당적립금지출및
 환경개선준비금 지출</t>
    <phoneticPr fontId="1" type="noConversion"/>
  </si>
  <si>
    <t>◎ 운영충당적립금 지출</t>
    <phoneticPr fontId="1" type="noConversion"/>
  </si>
  <si>
    <t>1012 시설환경 
개선준비금 지출</t>
    <phoneticPr fontId="1" type="noConversion"/>
  </si>
  <si>
    <t>◎ 시설환경개선 준비금 지출</t>
    <phoneticPr fontId="1" type="noConversion"/>
  </si>
  <si>
    <t>2019년도 사업별 세입ㆍ세출 총괄표</t>
    <phoneticPr fontId="1" type="noConversion"/>
  </si>
  <si>
    <t>복지시설종사자대우수당(보조)</t>
    <phoneticPr fontId="1" type="noConversion"/>
  </si>
  <si>
    <t>2019년 재원별 세입ㆍ세출 총괄표</t>
    <phoneticPr fontId="1" type="noConversion"/>
  </si>
  <si>
    <t>(단위 : 천원)</t>
    <phoneticPr fontId="1" type="noConversion"/>
  </si>
  <si>
    <t>회계별</t>
    <phoneticPr fontId="1" type="noConversion"/>
  </si>
  <si>
    <t>재원별</t>
    <phoneticPr fontId="1" type="noConversion"/>
  </si>
  <si>
    <r>
      <t>증</t>
    </r>
    <r>
      <rPr>
        <b/>
        <sz val="11"/>
        <color indexed="10"/>
        <rFont val="돋움"/>
        <family val="3"/>
        <charset val="129"/>
      </rPr>
      <t>△감</t>
    </r>
    <phoneticPr fontId="1" type="noConversion"/>
  </si>
  <si>
    <t>비고</t>
    <phoneticPr fontId="1" type="noConversion"/>
  </si>
  <si>
    <t>총     계</t>
    <phoneticPr fontId="1" type="noConversion"/>
  </si>
  <si>
    <t xml:space="preserve"> </t>
    <phoneticPr fontId="1" type="noConversion"/>
  </si>
  <si>
    <t>수가성재단</t>
    <phoneticPr fontId="1" type="noConversion"/>
  </si>
  <si>
    <t>자부담</t>
    <phoneticPr fontId="1" type="noConversion"/>
  </si>
  <si>
    <t>보조금</t>
    <phoneticPr fontId="1" type="noConversion"/>
  </si>
  <si>
    <t>후원금</t>
    <phoneticPr fontId="1" type="noConversion"/>
  </si>
  <si>
    <t>종합노인복지센터</t>
    <phoneticPr fontId="1" type="noConversion"/>
  </si>
  <si>
    <t xml:space="preserve"> </t>
    <phoneticPr fontId="1" type="noConversion"/>
  </si>
  <si>
    <t>자부담</t>
    <phoneticPr fontId="1" type="noConversion"/>
  </si>
  <si>
    <t>재가서비스(보조)</t>
    <phoneticPr fontId="1" type="noConversion"/>
  </si>
  <si>
    <t>보조금</t>
    <phoneticPr fontId="1" type="noConversion"/>
  </si>
  <si>
    <t>복지시설종사자 대우수당(보조)</t>
    <phoneticPr fontId="1" type="noConversion"/>
  </si>
  <si>
    <t>노인돌보미서비스(보조)</t>
    <phoneticPr fontId="1" type="noConversion"/>
  </si>
  <si>
    <t>노인돌보미서비스(자체)</t>
    <phoneticPr fontId="1" type="noConversion"/>
  </si>
  <si>
    <t>독거노인응급안전돌보미
시스템구축사업(보조)</t>
    <phoneticPr fontId="1" type="noConversion"/>
  </si>
  <si>
    <t>수가성요양원</t>
    <phoneticPr fontId="1" type="noConversion"/>
  </si>
  <si>
    <t>사회복지법인 수가성재단</t>
    <phoneticPr fontId="1" type="noConversion"/>
  </si>
  <si>
    <t>2019년 회계 재원별 세입ㆍ세출 총괄표</t>
    <phoneticPr fontId="1" type="noConversion"/>
  </si>
  <si>
    <t>전년도 예산액</t>
    <phoneticPr fontId="1" type="noConversion"/>
  </si>
  <si>
    <r>
      <t>증</t>
    </r>
    <r>
      <rPr>
        <b/>
        <sz val="14"/>
        <color indexed="10"/>
        <rFont val="돋움"/>
        <family val="3"/>
        <charset val="129"/>
      </rPr>
      <t>△감</t>
    </r>
    <phoneticPr fontId="1" type="noConversion"/>
  </si>
  <si>
    <t>4,600,000원×12월=55,200,000원</t>
    <phoneticPr fontId="1" type="noConversion"/>
  </si>
  <si>
    <t>◎ 장기근속 보험급여</t>
  </si>
  <si>
    <t>360,000원×2월=720,000원</t>
    <phoneticPr fontId="1" type="noConversion"/>
  </si>
  <si>
    <t>1,264,997,260원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</si>
</sst>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#,##0;[Red]#,##0"/>
    <numFmt numFmtId="177" formatCode="#,##0_);[Red]\(#,##0\)"/>
    <numFmt numFmtId="178" formatCode="#,##0_ ;[Red]\-#,##0\ "/>
    <numFmt numFmtId="179" formatCode="0;[Red]0"/>
  </numFmts>
  <fonts count="7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4"/>
      <name val="돋움"/>
      <family val="3"/>
      <charset val="129"/>
    </font>
    <font>
      <b/>
      <sz val="18"/>
      <name val="돋움"/>
      <family val="3"/>
      <charset val="129"/>
    </font>
    <font>
      <sz val="10"/>
      <name val="돋움"/>
      <family val="3"/>
      <charset val="129"/>
    </font>
    <font>
      <sz val="20"/>
      <name val="HY헤드라인M"/>
      <family val="1"/>
      <charset val="129"/>
    </font>
    <font>
      <b/>
      <sz val="16"/>
      <color indexed="10"/>
      <name val="HY수평선B"/>
      <family val="1"/>
      <charset val="129"/>
    </font>
    <font>
      <sz val="16"/>
      <name val="HY수평선B"/>
      <family val="1"/>
      <charset val="129"/>
    </font>
    <font>
      <sz val="16"/>
      <color indexed="10"/>
      <name val="HY수평선B"/>
      <family val="1"/>
      <charset val="129"/>
    </font>
    <font>
      <sz val="16"/>
      <name val="맑은 고딕"/>
      <family val="3"/>
      <charset val="129"/>
      <scheme val="major"/>
    </font>
    <font>
      <sz val="16"/>
      <color rgb="FF0000FF"/>
      <name val="HY수평선B"/>
      <family val="1"/>
      <charset val="129"/>
    </font>
    <font>
      <b/>
      <sz val="20"/>
      <name val="돋움"/>
      <family val="3"/>
      <charset val="129"/>
    </font>
    <font>
      <b/>
      <sz val="14"/>
      <color indexed="10"/>
      <name val="돋움"/>
      <family val="3"/>
      <charset val="129"/>
    </font>
    <font>
      <b/>
      <sz val="14"/>
      <color rgb="FFFF0000"/>
      <name val="돋움"/>
      <family val="3"/>
      <charset val="129"/>
    </font>
    <font>
      <b/>
      <sz val="14"/>
      <color rgb="FF0000FF"/>
      <name val="돋움"/>
      <family val="3"/>
      <charset val="129"/>
    </font>
    <font>
      <sz val="14"/>
      <name val="돋움"/>
      <family val="3"/>
      <charset val="129"/>
    </font>
    <font>
      <sz val="14"/>
      <color rgb="FF0000FF"/>
      <name val="돋움"/>
      <family val="3"/>
      <charset val="129"/>
    </font>
    <font>
      <b/>
      <sz val="11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0000FF"/>
      <name val="돋움"/>
      <family val="3"/>
      <charset val="129"/>
    </font>
    <font>
      <sz val="11"/>
      <color rgb="FF0000FF"/>
      <name val="돋움"/>
      <family val="3"/>
      <charset val="129"/>
    </font>
    <font>
      <b/>
      <sz val="11"/>
      <color rgb="FFFF000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sz val="16"/>
      <name val="HY견고딕"/>
      <family val="1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sz val="16"/>
      <color rgb="FFFF0000"/>
      <name val="HY수평선B"/>
      <family val="1"/>
      <charset val="129"/>
    </font>
    <font>
      <sz val="20"/>
      <name val="HY견고딕"/>
      <family val="1"/>
      <charset val="129"/>
    </font>
    <font>
      <b/>
      <sz val="16"/>
      <color rgb="FFC00000"/>
      <name val="돋움"/>
      <family val="3"/>
      <charset val="129"/>
    </font>
    <font>
      <b/>
      <sz val="14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9"/>
      <color indexed="10"/>
      <name val="굴림"/>
      <family val="3"/>
      <charset val="129"/>
    </font>
    <font>
      <b/>
      <sz val="9"/>
      <color rgb="FF0000FF"/>
      <name val="굴림"/>
      <family val="3"/>
      <charset val="129"/>
    </font>
    <font>
      <sz val="9"/>
      <color rgb="FFFF0000"/>
      <name val="굴림"/>
      <family val="3"/>
      <charset val="129"/>
    </font>
    <font>
      <sz val="9"/>
      <color indexed="10"/>
      <name val="굴림"/>
      <family val="3"/>
      <charset val="129"/>
    </font>
    <font>
      <sz val="9"/>
      <color indexed="8"/>
      <name val="굴림"/>
      <family val="3"/>
      <charset val="129"/>
    </font>
    <font>
      <sz val="9"/>
      <color indexed="17"/>
      <name val="굴림"/>
      <family val="3"/>
      <charset val="129"/>
    </font>
    <font>
      <b/>
      <sz val="9"/>
      <color indexed="17"/>
      <name val="굴림"/>
      <family val="3"/>
      <charset val="129"/>
    </font>
    <font>
      <sz val="9"/>
      <color rgb="FFFF0000"/>
      <name val="맑은 고딕"/>
      <family val="3"/>
      <charset val="129"/>
    </font>
    <font>
      <sz val="9"/>
      <name val="맑은 고딕"/>
      <family val="3"/>
      <charset val="129"/>
    </font>
    <font>
      <sz val="9"/>
      <color indexed="10"/>
      <name val="맑은 고딕"/>
      <family val="3"/>
      <charset val="129"/>
    </font>
    <font>
      <b/>
      <sz val="9"/>
      <color rgb="FFFF0000"/>
      <name val="굴림"/>
      <family val="3"/>
      <charset val="129"/>
    </font>
    <font>
      <sz val="9"/>
      <name val="돋움"/>
      <family val="3"/>
      <charset val="129"/>
    </font>
    <font>
      <sz val="9"/>
      <name val="Arial Narrow"/>
      <family val="2"/>
    </font>
    <font>
      <sz val="11"/>
      <name val="Arial Narrow"/>
      <family val="2"/>
    </font>
    <font>
      <sz val="14"/>
      <name val="굴림"/>
      <family val="3"/>
      <charset val="129"/>
    </font>
    <font>
      <b/>
      <sz val="10"/>
      <name val="굴림"/>
      <family val="3"/>
      <charset val="129"/>
    </font>
    <font>
      <sz val="9"/>
      <color theme="1"/>
      <name val="굴림"/>
      <family val="3"/>
      <charset val="129"/>
    </font>
    <font>
      <sz val="10"/>
      <name val="굴림"/>
      <family val="3"/>
      <charset val="129"/>
    </font>
    <font>
      <sz val="9"/>
      <color rgb="FF0000FF"/>
      <name val="굴림"/>
      <family val="3"/>
      <charset val="129"/>
    </font>
    <font>
      <sz val="9"/>
      <color theme="1"/>
      <name val="맑은 고딕"/>
      <family val="3"/>
      <charset val="129"/>
    </font>
    <font>
      <b/>
      <sz val="9"/>
      <color theme="1"/>
      <name val="굴림"/>
      <family val="3"/>
      <charset val="129"/>
    </font>
    <font>
      <b/>
      <sz val="9"/>
      <color indexed="8"/>
      <name val="굴림"/>
      <family val="3"/>
      <charset val="129"/>
    </font>
    <font>
      <sz val="11"/>
      <color rgb="FF9C0006"/>
      <name val="맑은 고딕"/>
      <family val="3"/>
      <charset val="129"/>
      <scheme val="minor"/>
    </font>
    <font>
      <sz val="10"/>
      <color rgb="FFFF0000"/>
      <name val="굴림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b/>
      <sz val="16"/>
      <color theme="1"/>
      <name val="돋움"/>
      <family val="3"/>
      <charset val="129"/>
    </font>
    <font>
      <sz val="11"/>
      <color rgb="FFFF0000"/>
      <name val="굴림"/>
      <family val="3"/>
      <charset val="129"/>
    </font>
    <font>
      <sz val="9"/>
      <name val="굴림체"/>
      <family val="3"/>
      <charset val="129"/>
    </font>
    <font>
      <sz val="9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sz val="11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color theme="1"/>
      <name val="Arial Narrow"/>
      <family val="2"/>
    </font>
    <font>
      <b/>
      <sz val="14"/>
      <color rgb="FF0000FF"/>
      <name val="맑은 고딕"/>
      <family val="3"/>
      <charset val="129"/>
    </font>
    <font>
      <b/>
      <u/>
      <sz val="24"/>
      <color rgb="FF0000FF"/>
      <name val="HY견명조"/>
      <family val="1"/>
      <charset val="129"/>
    </font>
    <font>
      <b/>
      <sz val="13"/>
      <name val="돋움"/>
      <family val="3"/>
      <charset val="129"/>
    </font>
    <font>
      <sz val="13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10" borderId="54" applyNumberFormat="0" applyFont="0" applyAlignment="0" applyProtection="0">
      <alignment vertical="center"/>
    </xf>
    <xf numFmtId="0" fontId="57" fillId="9" borderId="0" applyNumberFormat="0" applyBorder="0" applyAlignment="0" applyProtection="0">
      <alignment vertical="center"/>
    </xf>
  </cellStyleXfs>
  <cellXfs count="136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right" vertical="center"/>
    </xf>
    <xf numFmtId="0" fontId="7" fillId="3" borderId="8" xfId="0" applyFont="1" applyFill="1" applyBorder="1">
      <alignment vertical="center"/>
    </xf>
    <xf numFmtId="176" fontId="7" fillId="4" borderId="7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6" fontId="7" fillId="4" borderId="14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176" fontId="10" fillId="3" borderId="5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176" fontId="13" fillId="5" borderId="5" xfId="0" applyNumberFormat="1" applyFont="1" applyFill="1" applyBorder="1" applyAlignment="1">
      <alignment horizontal="right" vertical="center"/>
    </xf>
    <xf numFmtId="176" fontId="2" fillId="5" borderId="7" xfId="0" applyNumberFormat="1" applyFont="1" applyFill="1" applyBorder="1" applyAlignment="1">
      <alignment horizontal="right" vertical="center"/>
    </xf>
    <xf numFmtId="0" fontId="14" fillId="5" borderId="8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horizontal="right" vertical="center"/>
    </xf>
    <xf numFmtId="176" fontId="13" fillId="4" borderId="6" xfId="0" applyNumberFormat="1" applyFont="1" applyFill="1" applyBorder="1" applyAlignment="1">
      <alignment horizontal="right" vertical="center"/>
    </xf>
    <xf numFmtId="176" fontId="2" fillId="4" borderId="7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shrinkToFi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4" borderId="14" xfId="0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176" fontId="19" fillId="5" borderId="5" xfId="0" applyNumberFormat="1" applyFont="1" applyFill="1" applyBorder="1" applyAlignment="1">
      <alignment horizontal="right" vertical="center"/>
    </xf>
    <xf numFmtId="176" fontId="17" fillId="5" borderId="7" xfId="0" applyNumberFormat="1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center" vertical="center"/>
    </xf>
    <xf numFmtId="176" fontId="20" fillId="3" borderId="9" xfId="0" applyNumberFormat="1" applyFont="1" applyFill="1" applyBorder="1" applyAlignment="1">
      <alignment horizontal="right" vertical="center"/>
    </xf>
    <xf numFmtId="176" fontId="19" fillId="3" borderId="6" xfId="0" applyNumberFormat="1" applyFont="1" applyFill="1" applyBorder="1" applyAlignment="1">
      <alignment horizontal="right" vertical="center"/>
    </xf>
    <xf numFmtId="176" fontId="17" fillId="3" borderId="7" xfId="0" applyNumberFormat="1" applyFont="1" applyFill="1" applyBorder="1" applyAlignment="1">
      <alignment horizontal="right" vertical="center"/>
    </xf>
    <xf numFmtId="0" fontId="20" fillId="3" borderId="8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6" fontId="17" fillId="0" borderId="9" xfId="0" applyNumberFormat="1" applyFont="1" applyBorder="1" applyAlignment="1">
      <alignment horizontal="right" vertical="center"/>
    </xf>
    <xf numFmtId="176" fontId="19" fillId="4" borderId="6" xfId="0" applyNumberFormat="1" applyFont="1" applyFill="1" applyBorder="1" applyAlignment="1">
      <alignment horizontal="right" vertical="center"/>
    </xf>
    <xf numFmtId="176" fontId="17" fillId="0" borderId="7" xfId="0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176" fontId="17" fillId="0" borderId="12" xfId="0" applyNumberFormat="1" applyFont="1" applyBorder="1" applyAlignment="1">
      <alignment horizontal="right" vertical="center"/>
    </xf>
    <xf numFmtId="176" fontId="19" fillId="4" borderId="13" xfId="0" applyNumberFormat="1" applyFont="1" applyFill="1" applyBorder="1" applyAlignment="1">
      <alignment horizontal="right" vertical="center"/>
    </xf>
    <xf numFmtId="176" fontId="17" fillId="0" borderId="23" xfId="0" applyNumberFormat="1" applyFont="1" applyFill="1" applyBorder="1" applyAlignment="1">
      <alignment horizontal="right" vertical="center"/>
    </xf>
    <xf numFmtId="0" fontId="21" fillId="0" borderId="15" xfId="0" applyFont="1" applyBorder="1" applyAlignment="1">
      <alignment horizontal="center" vertical="center"/>
    </xf>
    <xf numFmtId="176" fontId="22" fillId="4" borderId="6" xfId="0" applyNumberFormat="1" applyFont="1" applyFill="1" applyBorder="1" applyAlignment="1">
      <alignment horizontal="right" vertical="center"/>
    </xf>
    <xf numFmtId="176" fontId="23" fillId="3" borderId="6" xfId="0" applyNumberFormat="1" applyFont="1" applyFill="1" applyBorder="1" applyAlignment="1">
      <alignment horizontal="right" vertical="center"/>
    </xf>
    <xf numFmtId="176" fontId="23" fillId="4" borderId="6" xfId="0" applyNumberFormat="1" applyFont="1" applyFill="1" applyBorder="1" applyAlignment="1">
      <alignment horizontal="center" vertical="center"/>
    </xf>
    <xf numFmtId="176" fontId="23" fillId="4" borderId="13" xfId="0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176" fontId="24" fillId="5" borderId="6" xfId="0" applyNumberFormat="1" applyFont="1" applyFill="1" applyBorder="1" applyAlignment="1">
      <alignment horizontal="right" vertical="center"/>
    </xf>
    <xf numFmtId="176" fontId="24" fillId="4" borderId="6" xfId="0" applyNumberFormat="1" applyFont="1" applyFill="1" applyBorder="1" applyAlignment="1">
      <alignment horizontal="right" vertical="center"/>
    </xf>
    <xf numFmtId="176" fontId="24" fillId="4" borderId="13" xfId="0" applyNumberFormat="1" applyFont="1" applyFill="1" applyBorder="1" applyAlignment="1">
      <alignment horizontal="right" vertical="center"/>
    </xf>
    <xf numFmtId="176" fontId="22" fillId="3" borderId="6" xfId="0" applyNumberFormat="1" applyFont="1" applyFill="1" applyBorder="1" applyAlignment="1">
      <alignment horizontal="right" vertical="center"/>
    </xf>
    <xf numFmtId="176" fontId="22" fillId="5" borderId="6" xfId="0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24" xfId="0" applyFont="1" applyBorder="1" applyAlignment="1">
      <alignment horizontal="right" vertical="center"/>
    </xf>
    <xf numFmtId="176" fontId="28" fillId="0" borderId="9" xfId="0" applyNumberFormat="1" applyFont="1" applyBorder="1" applyAlignment="1">
      <alignment horizontal="right" vertical="center"/>
    </xf>
    <xf numFmtId="176" fontId="28" fillId="0" borderId="12" xfId="0" applyNumberFormat="1" applyFont="1" applyBorder="1" applyAlignment="1">
      <alignment horizontal="right" vertical="center"/>
    </xf>
    <xf numFmtId="0" fontId="27" fillId="0" borderId="0" xfId="3" applyBorder="1">
      <alignment vertical="center"/>
    </xf>
    <xf numFmtId="0" fontId="30" fillId="0" borderId="34" xfId="3" applyFont="1" applyBorder="1" applyAlignment="1">
      <alignment horizontal="left" shrinkToFit="1"/>
    </xf>
    <xf numFmtId="0" fontId="27" fillId="0" borderId="34" xfId="3" applyBorder="1">
      <alignment vertical="center"/>
    </xf>
    <xf numFmtId="178" fontId="31" fillId="0" borderId="34" xfId="1" applyNumberFormat="1" applyFont="1" applyBorder="1" applyAlignment="1">
      <alignment horizontal="left" vertical="center" wrapText="1" shrinkToFit="1"/>
    </xf>
    <xf numFmtId="0" fontId="27" fillId="0" borderId="34" xfId="3" applyFont="1" applyBorder="1">
      <alignment vertical="center"/>
    </xf>
    <xf numFmtId="178" fontId="32" fillId="0" borderId="34" xfId="1" applyNumberFormat="1" applyFont="1" applyBorder="1" applyAlignment="1">
      <alignment horizontal="right" shrinkToFit="1"/>
    </xf>
    <xf numFmtId="0" fontId="34" fillId="0" borderId="0" xfId="3" applyFont="1" applyBorder="1">
      <alignment vertical="center"/>
    </xf>
    <xf numFmtId="0" fontId="33" fillId="8" borderId="10" xfId="3" applyFont="1" applyFill="1" applyBorder="1" applyAlignment="1">
      <alignment horizontal="center" vertical="center" shrinkToFit="1"/>
    </xf>
    <xf numFmtId="0" fontId="33" fillId="8" borderId="9" xfId="3" applyFont="1" applyFill="1" applyBorder="1" applyAlignment="1">
      <alignment horizontal="center" vertical="center" shrinkToFit="1"/>
    </xf>
    <xf numFmtId="176" fontId="36" fillId="0" borderId="6" xfId="2" applyNumberFormat="1" applyFont="1" applyBorder="1" applyAlignment="1">
      <alignment horizontal="right" vertical="center"/>
    </xf>
    <xf numFmtId="176" fontId="36" fillId="0" borderId="37" xfId="2" applyNumberFormat="1" applyFont="1" applyBorder="1" applyAlignment="1">
      <alignment horizontal="right" vertical="center"/>
    </xf>
    <xf numFmtId="0" fontId="35" fillId="0" borderId="36" xfId="3" applyFont="1" applyBorder="1" applyAlignment="1">
      <alignment horizontal="center" vertical="center" shrinkToFit="1"/>
    </xf>
    <xf numFmtId="176" fontId="37" fillId="0" borderId="36" xfId="2" applyNumberFormat="1" applyFont="1" applyFill="1" applyBorder="1" applyAlignment="1">
      <alignment horizontal="right" vertical="center"/>
    </xf>
    <xf numFmtId="176" fontId="33" fillId="0" borderId="37" xfId="2" applyNumberFormat="1" applyFont="1" applyFill="1" applyBorder="1" applyAlignment="1">
      <alignment horizontal="right" vertical="center"/>
    </xf>
    <xf numFmtId="0" fontId="35" fillId="0" borderId="41" xfId="3" applyFont="1" applyBorder="1" applyAlignment="1">
      <alignment horizontal="center" vertical="center" shrinkToFit="1"/>
    </xf>
    <xf numFmtId="0" fontId="35" fillId="0" borderId="38" xfId="3" applyFont="1" applyBorder="1" applyAlignment="1">
      <alignment horizontal="right" vertical="center"/>
    </xf>
    <xf numFmtId="0" fontId="32" fillId="0" borderId="6" xfId="3" applyFont="1" applyBorder="1" applyAlignment="1">
      <alignment horizontal="center" vertical="center" shrinkToFit="1"/>
    </xf>
    <xf numFmtId="176" fontId="32" fillId="0" borderId="19" xfId="2" applyNumberFormat="1" applyFont="1" applyBorder="1" applyAlignment="1">
      <alignment horizontal="right" vertical="center"/>
    </xf>
    <xf numFmtId="176" fontId="37" fillId="0" borderId="6" xfId="2" applyNumberFormat="1" applyFont="1" applyFill="1" applyBorder="1" applyAlignment="1">
      <alignment horizontal="right" vertical="center"/>
    </xf>
    <xf numFmtId="176" fontId="33" fillId="0" borderId="19" xfId="2" applyNumberFormat="1" applyFont="1" applyFill="1" applyBorder="1" applyAlignment="1">
      <alignment horizontal="right" vertical="center"/>
    </xf>
    <xf numFmtId="0" fontId="32" fillId="0" borderId="0" xfId="3" applyFont="1" applyBorder="1" applyAlignment="1">
      <alignment horizontal="center" vertical="center" shrinkToFit="1"/>
    </xf>
    <xf numFmtId="0" fontId="32" fillId="0" borderId="44" xfId="3" applyFont="1" applyBorder="1" applyAlignment="1">
      <alignment horizontal="right" vertical="center"/>
    </xf>
    <xf numFmtId="0" fontId="32" fillId="0" borderId="32" xfId="3" applyFont="1" applyBorder="1" applyAlignment="1">
      <alignment horizontal="center" vertical="center" shrinkToFit="1"/>
    </xf>
    <xf numFmtId="176" fontId="32" fillId="0" borderId="7" xfId="2" applyNumberFormat="1" applyFont="1" applyBorder="1" applyAlignment="1">
      <alignment horizontal="right" vertical="center"/>
    </xf>
    <xf numFmtId="176" fontId="37" fillId="0" borderId="32" xfId="2" applyNumberFormat="1" applyFont="1" applyFill="1" applyBorder="1" applyAlignment="1">
      <alignment horizontal="right" vertical="center"/>
    </xf>
    <xf numFmtId="176" fontId="33" fillId="0" borderId="43" xfId="2" applyNumberFormat="1" applyFont="1" applyFill="1" applyBorder="1" applyAlignment="1">
      <alignment horizontal="right" vertical="center"/>
    </xf>
    <xf numFmtId="0" fontId="32" fillId="0" borderId="34" xfId="3" applyFont="1" applyBorder="1" applyAlignment="1">
      <alignment horizontal="center" vertical="center" shrinkToFit="1"/>
    </xf>
    <xf numFmtId="0" fontId="32" fillId="0" borderId="39" xfId="3" applyFont="1" applyBorder="1" applyAlignment="1">
      <alignment horizontal="right" vertical="center"/>
    </xf>
    <xf numFmtId="0" fontId="38" fillId="0" borderId="6" xfId="3" applyFont="1" applyBorder="1" applyAlignment="1">
      <alignment horizontal="center" vertical="center" shrinkToFit="1"/>
    </xf>
    <xf numFmtId="176" fontId="39" fillId="0" borderId="19" xfId="2" applyNumberFormat="1" applyFont="1" applyBorder="1" applyAlignment="1">
      <alignment horizontal="right" vertical="center"/>
    </xf>
    <xf numFmtId="0" fontId="35" fillId="0" borderId="35" xfId="3" applyFont="1" applyBorder="1" applyAlignment="1">
      <alignment horizontal="center" vertical="center"/>
    </xf>
    <xf numFmtId="0" fontId="35" fillId="0" borderId="46" xfId="3" applyFont="1" applyBorder="1" applyAlignment="1">
      <alignment horizontal="right" vertical="center"/>
    </xf>
    <xf numFmtId="0" fontId="34" fillId="0" borderId="0" xfId="3" applyFont="1">
      <alignment vertical="center"/>
    </xf>
    <xf numFmtId="0" fontId="32" fillId="0" borderId="21" xfId="3" applyFont="1" applyBorder="1" applyAlignment="1">
      <alignment horizontal="center" vertical="center" shrinkToFit="1"/>
    </xf>
    <xf numFmtId="0" fontId="32" fillId="0" borderId="47" xfId="3" applyFont="1" applyBorder="1" applyAlignment="1">
      <alignment horizontal="center" vertical="center" shrinkToFit="1"/>
    </xf>
    <xf numFmtId="0" fontId="40" fillId="0" borderId="6" xfId="3" applyFont="1" applyBorder="1" applyAlignment="1">
      <alignment horizontal="center" vertical="center" shrinkToFit="1"/>
    </xf>
    <xf numFmtId="0" fontId="41" fillId="0" borderId="35" xfId="3" applyFont="1" applyBorder="1" applyAlignment="1">
      <alignment horizontal="center" vertical="center"/>
    </xf>
    <xf numFmtId="0" fontId="41" fillId="0" borderId="46" xfId="3" applyFont="1" applyBorder="1" applyAlignment="1">
      <alignment horizontal="right" vertical="center"/>
    </xf>
    <xf numFmtId="0" fontId="32" fillId="0" borderId="21" xfId="3" applyFont="1" applyBorder="1" applyAlignment="1">
      <alignment vertical="center" shrinkToFit="1"/>
    </xf>
    <xf numFmtId="0" fontId="32" fillId="0" borderId="47" xfId="3" applyFont="1" applyBorder="1" applyAlignment="1">
      <alignment vertical="center" shrinkToFit="1"/>
    </xf>
    <xf numFmtId="0" fontId="32" fillId="8" borderId="48" xfId="1" applyFont="1" applyFill="1" applyBorder="1" applyAlignment="1">
      <alignment horizontal="center" vertical="center" shrinkToFit="1"/>
    </xf>
    <xf numFmtId="176" fontId="39" fillId="8" borderId="43" xfId="2" applyNumberFormat="1" applyFont="1" applyFill="1" applyBorder="1" applyAlignment="1">
      <alignment horizontal="right" vertical="center" wrapText="1" shrinkToFit="1"/>
    </xf>
    <xf numFmtId="176" fontId="42" fillId="8" borderId="32" xfId="2" applyNumberFormat="1" applyFont="1" applyFill="1" applyBorder="1" applyAlignment="1">
      <alignment horizontal="right" vertical="center"/>
    </xf>
    <xf numFmtId="176" fontId="33" fillId="8" borderId="37" xfId="2" applyNumberFormat="1" applyFont="1" applyFill="1" applyBorder="1" applyAlignment="1">
      <alignment horizontal="right" vertical="center"/>
    </xf>
    <xf numFmtId="0" fontId="32" fillId="8" borderId="48" xfId="1" applyFont="1" applyFill="1" applyBorder="1" applyAlignment="1">
      <alignment vertical="center" wrapText="1" shrinkToFit="1"/>
    </xf>
    <xf numFmtId="0" fontId="32" fillId="8" borderId="44" xfId="1" applyFont="1" applyFill="1" applyBorder="1" applyAlignment="1">
      <alignment horizontal="right" vertical="center" wrapText="1" shrinkToFit="1"/>
    </xf>
    <xf numFmtId="0" fontId="32" fillId="0" borderId="36" xfId="3" applyFont="1" applyBorder="1" applyAlignment="1">
      <alignment horizontal="left" vertical="center" shrinkToFit="1"/>
    </xf>
    <xf numFmtId="0" fontId="32" fillId="0" borderId="37" xfId="3" applyFont="1" applyBorder="1" applyAlignment="1">
      <alignment horizontal="left" vertical="center" shrinkToFit="1"/>
    </xf>
    <xf numFmtId="0" fontId="32" fillId="8" borderId="32" xfId="1" applyFont="1" applyFill="1" applyBorder="1" applyAlignment="1">
      <alignment horizontal="center" vertical="center" shrinkToFit="1"/>
    </xf>
    <xf numFmtId="176" fontId="39" fillId="8" borderId="7" xfId="2" applyNumberFormat="1" applyFont="1" applyFill="1" applyBorder="1" applyAlignment="1">
      <alignment horizontal="right" vertical="center" wrapText="1" shrinkToFit="1"/>
    </xf>
    <xf numFmtId="176" fontId="37" fillId="8" borderId="32" xfId="2" applyNumberFormat="1" applyFont="1" applyFill="1" applyBorder="1" applyAlignment="1">
      <alignment horizontal="right" vertical="center"/>
    </xf>
    <xf numFmtId="176" fontId="33" fillId="8" borderId="19" xfId="2" applyNumberFormat="1" applyFont="1" applyFill="1" applyBorder="1" applyAlignment="1">
      <alignment horizontal="right" vertical="center"/>
    </xf>
    <xf numFmtId="0" fontId="32" fillId="8" borderId="32" xfId="1" applyFont="1" applyFill="1" applyBorder="1" applyAlignment="1">
      <alignment vertical="center" wrapText="1" shrinkToFit="1"/>
    </xf>
    <xf numFmtId="0" fontId="32" fillId="8" borderId="39" xfId="1" applyFont="1" applyFill="1" applyBorder="1" applyAlignment="1">
      <alignment horizontal="right" vertical="center" wrapText="1" shrinkToFit="1"/>
    </xf>
    <xf numFmtId="176" fontId="45" fillId="8" borderId="37" xfId="2" applyNumberFormat="1" applyFont="1" applyFill="1" applyBorder="1" applyAlignment="1">
      <alignment horizontal="right" vertical="center"/>
    </xf>
    <xf numFmtId="0" fontId="32" fillId="0" borderId="49" xfId="3" applyFont="1" applyBorder="1" applyAlignment="1">
      <alignment vertical="center" shrinkToFit="1"/>
    </xf>
    <xf numFmtId="0" fontId="32" fillId="0" borderId="6" xfId="1" applyFont="1" applyFill="1" applyBorder="1" applyAlignment="1">
      <alignment horizontal="center" vertical="center" shrinkToFit="1"/>
    </xf>
    <xf numFmtId="176" fontId="39" fillId="0" borderId="19" xfId="2" applyNumberFormat="1" applyFont="1" applyFill="1" applyBorder="1" applyAlignment="1">
      <alignment horizontal="right" vertical="center" shrinkToFit="1"/>
    </xf>
    <xf numFmtId="0" fontId="32" fillId="0" borderId="6" xfId="1" applyFont="1" applyFill="1" applyBorder="1" applyAlignment="1">
      <alignment vertical="center" wrapText="1" shrinkToFit="1"/>
    </xf>
    <xf numFmtId="0" fontId="32" fillId="0" borderId="46" xfId="1" applyFont="1" applyFill="1" applyBorder="1" applyAlignment="1">
      <alignment horizontal="right" vertical="center" wrapText="1" shrinkToFit="1"/>
    </xf>
    <xf numFmtId="176" fontId="33" fillId="8" borderId="43" xfId="2" applyNumberFormat="1" applyFont="1" applyFill="1" applyBorder="1" applyAlignment="1">
      <alignment horizontal="right" vertical="center"/>
    </xf>
    <xf numFmtId="0" fontId="32" fillId="0" borderId="22" xfId="3" applyFont="1" applyBorder="1" applyAlignment="1">
      <alignment vertical="center" shrinkToFit="1"/>
    </xf>
    <xf numFmtId="0" fontId="32" fillId="0" borderId="50" xfId="3" applyFont="1" applyBorder="1" applyAlignment="1">
      <alignment vertical="center" shrinkToFit="1"/>
    </xf>
    <xf numFmtId="0" fontId="32" fillId="0" borderId="51" xfId="1" applyFont="1" applyFill="1" applyBorder="1" applyAlignment="1">
      <alignment horizontal="center" vertical="center" shrinkToFit="1"/>
    </xf>
    <xf numFmtId="176" fontId="39" fillId="0" borderId="23" xfId="2" applyNumberFormat="1" applyFont="1" applyFill="1" applyBorder="1" applyAlignment="1">
      <alignment horizontal="right" vertical="center" wrapText="1" shrinkToFit="1"/>
    </xf>
    <xf numFmtId="176" fontId="37" fillId="0" borderId="51" xfId="2" applyNumberFormat="1" applyFont="1" applyFill="1" applyBorder="1" applyAlignment="1">
      <alignment horizontal="right" vertical="center"/>
    </xf>
    <xf numFmtId="176" fontId="33" fillId="0" borderId="14" xfId="2" applyNumberFormat="1" applyFont="1" applyFill="1" applyBorder="1" applyAlignment="1">
      <alignment horizontal="right" vertical="center"/>
    </xf>
    <xf numFmtId="0" fontId="32" fillId="0" borderId="51" xfId="1" applyFont="1" applyFill="1" applyBorder="1" applyAlignment="1">
      <alignment vertical="center" wrapText="1" shrinkToFit="1"/>
    </xf>
    <xf numFmtId="0" fontId="32" fillId="0" borderId="52" xfId="1" applyFont="1" applyFill="1" applyBorder="1" applyAlignment="1">
      <alignment horizontal="right" vertical="center" wrapText="1" shrinkToFit="1"/>
    </xf>
    <xf numFmtId="0" fontId="46" fillId="0" borderId="0" xfId="3" applyFont="1" applyAlignment="1">
      <alignment vertical="center" shrinkToFit="1"/>
    </xf>
    <xf numFmtId="41" fontId="47" fillId="0" borderId="0" xfId="3" applyNumberFormat="1" applyFont="1" applyFill="1">
      <alignment vertical="center"/>
    </xf>
    <xf numFmtId="0" fontId="32" fillId="0" borderId="0" xfId="3" applyFont="1" applyFill="1">
      <alignment vertical="center"/>
    </xf>
    <xf numFmtId="176" fontId="47" fillId="0" borderId="0" xfId="3" applyNumberFormat="1" applyFont="1" applyFill="1">
      <alignment vertical="center"/>
    </xf>
    <xf numFmtId="0" fontId="27" fillId="0" borderId="0" xfId="3">
      <alignment vertical="center"/>
    </xf>
    <xf numFmtId="41" fontId="48" fillId="0" borderId="0" xfId="3" applyNumberFormat="1" applyFont="1" applyFill="1">
      <alignment vertical="center"/>
    </xf>
    <xf numFmtId="0" fontId="34" fillId="0" borderId="0" xfId="3" applyFont="1" applyFill="1">
      <alignment vertical="center"/>
    </xf>
    <xf numFmtId="0" fontId="27" fillId="0" borderId="0" xfId="3" applyAlignment="1">
      <alignment vertical="center" shrinkToFit="1"/>
    </xf>
    <xf numFmtId="41" fontId="27" fillId="0" borderId="0" xfId="3" applyNumberFormat="1" applyFill="1">
      <alignment vertical="center"/>
    </xf>
    <xf numFmtId="41" fontId="27" fillId="0" borderId="0" xfId="3" applyNumberFormat="1" applyFont="1" applyFill="1">
      <alignment vertical="center"/>
    </xf>
    <xf numFmtId="41" fontId="27" fillId="0" borderId="0" xfId="3" applyNumberFormat="1">
      <alignment vertical="center"/>
    </xf>
    <xf numFmtId="41" fontId="27" fillId="0" borderId="0" xfId="3" applyNumberFormat="1" applyFont="1">
      <alignment vertical="center"/>
    </xf>
    <xf numFmtId="0" fontId="27" fillId="0" borderId="0" xfId="3" applyFont="1">
      <alignment vertical="center"/>
    </xf>
    <xf numFmtId="0" fontId="27" fillId="0" borderId="0" xfId="4" applyBorder="1">
      <alignment vertical="center"/>
    </xf>
    <xf numFmtId="0" fontId="27" fillId="0" borderId="34" xfId="4" applyBorder="1">
      <alignment vertical="center"/>
    </xf>
    <xf numFmtId="0" fontId="30" fillId="0" borderId="34" xfId="4" applyFont="1" applyBorder="1" applyAlignment="1">
      <alignment horizontal="left" shrinkToFit="1"/>
    </xf>
    <xf numFmtId="0" fontId="27" fillId="0" borderId="34" xfId="4" applyFill="1" applyBorder="1">
      <alignment vertical="center"/>
    </xf>
    <xf numFmtId="176" fontId="19" fillId="0" borderId="34" xfId="4" applyNumberFormat="1" applyFont="1" applyBorder="1">
      <alignment vertical="center"/>
    </xf>
    <xf numFmtId="178" fontId="49" fillId="0" borderId="34" xfId="1" applyNumberFormat="1" applyFont="1" applyBorder="1" applyAlignment="1">
      <alignment horizontal="left" vertical="center" wrapText="1" shrinkToFit="1"/>
    </xf>
    <xf numFmtId="178" fontId="32" fillId="0" borderId="34" xfId="1" applyNumberFormat="1" applyFont="1" applyFill="1" applyBorder="1" applyAlignment="1">
      <alignment horizontal="right" shrinkToFit="1"/>
    </xf>
    <xf numFmtId="0" fontId="34" fillId="0" borderId="0" xfId="4" applyFont="1" applyBorder="1">
      <alignment vertical="center"/>
    </xf>
    <xf numFmtId="0" fontId="33" fillId="8" borderId="10" xfId="4" applyFont="1" applyFill="1" applyBorder="1" applyAlignment="1">
      <alignment horizontal="center" vertical="center" shrinkToFit="1"/>
    </xf>
    <xf numFmtId="0" fontId="33" fillId="8" borderId="9" xfId="4" applyFont="1" applyFill="1" applyBorder="1" applyAlignment="1">
      <alignment horizontal="center" vertical="center" shrinkToFit="1"/>
    </xf>
    <xf numFmtId="0" fontId="27" fillId="0" borderId="0" xfId="4">
      <alignment vertical="center"/>
    </xf>
    <xf numFmtId="0" fontId="32" fillId="0" borderId="36" xfId="4" applyFont="1" applyBorder="1" applyAlignment="1">
      <alignment horizontal="center" vertical="center" shrinkToFit="1"/>
    </xf>
    <xf numFmtId="178" fontId="37" fillId="0" borderId="36" xfId="2" applyNumberFormat="1" applyFont="1" applyFill="1" applyBorder="1" applyAlignment="1">
      <alignment horizontal="center" vertical="center"/>
    </xf>
    <xf numFmtId="0" fontId="35" fillId="0" borderId="36" xfId="4" applyFont="1" applyBorder="1" applyAlignment="1">
      <alignment horizontal="center" vertical="center" shrinkToFit="1"/>
    </xf>
    <xf numFmtId="0" fontId="35" fillId="0" borderId="38" xfId="4" applyFont="1" applyBorder="1" applyAlignment="1">
      <alignment horizontal="center" vertical="center"/>
    </xf>
    <xf numFmtId="0" fontId="50" fillId="0" borderId="0" xfId="4" applyFont="1" applyBorder="1">
      <alignment vertical="center"/>
    </xf>
    <xf numFmtId="0" fontId="32" fillId="0" borderId="6" xfId="4" applyFont="1" applyBorder="1" applyAlignment="1">
      <alignment horizontal="center" vertical="center" shrinkToFit="1"/>
    </xf>
    <xf numFmtId="0" fontId="35" fillId="0" borderId="48" xfId="4" applyFont="1" applyBorder="1" applyAlignment="1">
      <alignment horizontal="center" vertical="center" shrinkToFit="1"/>
    </xf>
    <xf numFmtId="0" fontId="35" fillId="0" borderId="44" xfId="4" applyFont="1" applyBorder="1" applyAlignment="1">
      <alignment horizontal="center" vertical="center"/>
    </xf>
    <xf numFmtId="178" fontId="37" fillId="0" borderId="6" xfId="2" applyNumberFormat="1" applyFont="1" applyFill="1" applyBorder="1" applyAlignment="1">
      <alignment horizontal="center" vertical="center"/>
    </xf>
    <xf numFmtId="0" fontId="32" fillId="0" borderId="32" xfId="4" applyFont="1" applyBorder="1" applyAlignment="1">
      <alignment horizontal="center" vertical="center" shrinkToFit="1"/>
    </xf>
    <xf numFmtId="176" fontId="39" fillId="0" borderId="7" xfId="2" applyNumberFormat="1" applyFont="1" applyBorder="1" applyAlignment="1">
      <alignment horizontal="right" vertical="center"/>
    </xf>
    <xf numFmtId="0" fontId="35" fillId="0" borderId="32" xfId="4" applyFont="1" applyBorder="1" applyAlignment="1">
      <alignment horizontal="center" vertical="center" shrinkToFit="1"/>
    </xf>
    <xf numFmtId="0" fontId="35" fillId="0" borderId="39" xfId="4" applyFont="1" applyBorder="1" applyAlignment="1">
      <alignment horizontal="center" vertical="center"/>
    </xf>
    <xf numFmtId="178" fontId="42" fillId="0" borderId="6" xfId="2" applyNumberFormat="1" applyFont="1" applyFill="1" applyBorder="1" applyAlignment="1">
      <alignment horizontal="center" vertical="center"/>
    </xf>
    <xf numFmtId="0" fontId="32" fillId="0" borderId="6" xfId="4" applyFont="1" applyBorder="1" applyAlignment="1">
      <alignment horizontal="left" vertical="center" shrinkToFit="1"/>
    </xf>
    <xf numFmtId="0" fontId="38" fillId="0" borderId="46" xfId="4" applyFont="1" applyBorder="1" applyAlignment="1">
      <alignment horizontal="center" vertical="center"/>
    </xf>
    <xf numFmtId="0" fontId="52" fillId="0" borderId="0" xfId="4" applyFont="1">
      <alignment vertical="center"/>
    </xf>
    <xf numFmtId="0" fontId="32" fillId="0" borderId="42" xfId="4" applyFont="1" applyBorder="1" applyAlignment="1">
      <alignment horizontal="left" vertical="center" shrinkToFit="1"/>
    </xf>
    <xf numFmtId="0" fontId="32" fillId="0" borderId="47" xfId="4" applyFont="1" applyBorder="1" applyAlignment="1">
      <alignment horizontal="center" vertical="center" shrinkToFit="1"/>
    </xf>
    <xf numFmtId="0" fontId="32" fillId="0" borderId="47" xfId="4" applyFont="1" applyBorder="1" applyAlignment="1">
      <alignment vertical="center" shrinkToFit="1"/>
    </xf>
    <xf numFmtId="0" fontId="32" fillId="8" borderId="6" xfId="1" applyFont="1" applyFill="1" applyBorder="1" applyAlignment="1">
      <alignment horizontal="center" vertical="center" shrinkToFit="1"/>
    </xf>
    <xf numFmtId="176" fontId="32" fillId="8" borderId="19" xfId="2" applyNumberFormat="1" applyFont="1" applyFill="1" applyBorder="1" applyAlignment="1">
      <alignment horizontal="right" vertical="center" wrapText="1" shrinkToFit="1"/>
    </xf>
    <xf numFmtId="178" fontId="42" fillId="8" borderId="6" xfId="2" applyNumberFormat="1" applyFont="1" applyFill="1" applyBorder="1" applyAlignment="1">
      <alignment horizontal="center" vertical="center"/>
    </xf>
    <xf numFmtId="0" fontId="32" fillId="8" borderId="6" xfId="1" applyFont="1" applyFill="1" applyBorder="1" applyAlignment="1">
      <alignment vertical="center" wrapText="1" shrinkToFit="1"/>
    </xf>
    <xf numFmtId="0" fontId="32" fillId="8" borderId="46" xfId="1" applyFont="1" applyFill="1" applyBorder="1" applyAlignment="1">
      <alignment horizontal="right" vertical="center" wrapText="1" shrinkToFit="1"/>
    </xf>
    <xf numFmtId="0" fontId="32" fillId="0" borderId="32" xfId="4" applyFont="1" applyBorder="1" applyAlignment="1">
      <alignment horizontal="left" vertical="center" shrinkToFit="1"/>
    </xf>
    <xf numFmtId="0" fontId="32" fillId="0" borderId="39" xfId="4" applyFont="1" applyBorder="1" applyAlignment="1">
      <alignment horizontal="center" vertical="center"/>
    </xf>
    <xf numFmtId="0" fontId="32" fillId="0" borderId="21" xfId="4" applyFont="1" applyBorder="1" applyAlignment="1">
      <alignment horizontal="center" vertical="center" shrinkToFit="1"/>
    </xf>
    <xf numFmtId="0" fontId="32" fillId="0" borderId="35" xfId="4" applyFont="1" applyBorder="1" applyAlignment="1">
      <alignment horizontal="left" vertical="center" shrinkToFit="1"/>
    </xf>
    <xf numFmtId="0" fontId="32" fillId="0" borderId="46" xfId="4" applyFont="1" applyBorder="1" applyAlignment="1">
      <alignment horizontal="center" vertical="center"/>
    </xf>
    <xf numFmtId="0" fontId="32" fillId="0" borderId="21" xfId="4" applyFont="1" applyBorder="1" applyAlignment="1">
      <alignment vertical="center" shrinkToFit="1"/>
    </xf>
    <xf numFmtId="176" fontId="32" fillId="8" borderId="43" xfId="2" applyNumberFormat="1" applyFont="1" applyFill="1" applyBorder="1" applyAlignment="1">
      <alignment horizontal="right" vertical="center" wrapText="1" shrinkToFit="1"/>
    </xf>
    <xf numFmtId="3" fontId="32" fillId="8" borderId="44" xfId="1" applyNumberFormat="1" applyFont="1" applyFill="1" applyBorder="1" applyAlignment="1">
      <alignment horizontal="right" vertical="center" wrapText="1" shrinkToFit="1"/>
    </xf>
    <xf numFmtId="0" fontId="33" fillId="0" borderId="35" xfId="4" applyFont="1" applyBorder="1" applyAlignment="1">
      <alignment horizontal="center" vertical="center"/>
    </xf>
    <xf numFmtId="0" fontId="33" fillId="0" borderId="46" xfId="4" applyFont="1" applyBorder="1" applyAlignment="1">
      <alignment horizontal="center" vertical="center"/>
    </xf>
    <xf numFmtId="0" fontId="34" fillId="0" borderId="0" xfId="4" applyFont="1">
      <alignment vertical="center"/>
    </xf>
    <xf numFmtId="0" fontId="51" fillId="8" borderId="48" xfId="1" applyFont="1" applyFill="1" applyBorder="1" applyAlignment="1">
      <alignment vertical="center" wrapText="1" shrinkToFit="1"/>
    </xf>
    <xf numFmtId="0" fontId="51" fillId="8" borderId="46" xfId="1" applyFont="1" applyFill="1" applyBorder="1" applyAlignment="1">
      <alignment horizontal="right" vertical="center" wrapText="1" shrinkToFit="1"/>
    </xf>
    <xf numFmtId="0" fontId="32" fillId="0" borderId="36" xfId="1" applyFont="1" applyFill="1" applyBorder="1" applyAlignment="1">
      <alignment horizontal="center" vertical="center" shrinkToFit="1"/>
    </xf>
    <xf numFmtId="176" fontId="32" fillId="0" borderId="37" xfId="2" applyNumberFormat="1" applyFont="1" applyFill="1" applyBorder="1" applyAlignment="1">
      <alignment horizontal="right" vertical="center" wrapText="1" shrinkToFit="1"/>
    </xf>
    <xf numFmtId="176" fontId="37" fillId="0" borderId="6" xfId="2" applyNumberFormat="1" applyFont="1" applyFill="1" applyBorder="1" applyAlignment="1">
      <alignment horizontal="center" vertical="center"/>
    </xf>
    <xf numFmtId="0" fontId="32" fillId="0" borderId="48" xfId="1" applyFont="1" applyFill="1" applyBorder="1" applyAlignment="1">
      <alignment horizontal="center" vertical="center" shrinkToFit="1"/>
    </xf>
    <xf numFmtId="176" fontId="32" fillId="0" borderId="43" xfId="2" applyNumberFormat="1" applyFont="1" applyFill="1" applyBorder="1" applyAlignment="1">
      <alignment horizontal="right" vertical="center" wrapText="1" shrinkToFit="1"/>
    </xf>
    <xf numFmtId="176" fontId="37" fillId="0" borderId="48" xfId="2" applyNumberFormat="1" applyFont="1" applyFill="1" applyBorder="1" applyAlignment="1">
      <alignment horizontal="center" vertical="center"/>
    </xf>
    <xf numFmtId="0" fontId="51" fillId="0" borderId="32" xfId="1" applyFont="1" applyFill="1" applyBorder="1" applyAlignment="1">
      <alignment horizontal="center" vertical="center" shrinkToFit="1"/>
    </xf>
    <xf numFmtId="176" fontId="51" fillId="0" borderId="7" xfId="2" applyNumberFormat="1" applyFont="1" applyFill="1" applyBorder="1" applyAlignment="1">
      <alignment horizontal="right" vertical="center" wrapText="1" shrinkToFit="1"/>
    </xf>
    <xf numFmtId="178" fontId="51" fillId="0" borderId="6" xfId="2" applyNumberFormat="1" applyFont="1" applyFill="1" applyBorder="1" applyAlignment="1">
      <alignment horizontal="center" vertical="center"/>
    </xf>
    <xf numFmtId="0" fontId="51" fillId="8" borderId="32" xfId="1" applyFont="1" applyFill="1" applyBorder="1" applyAlignment="1">
      <alignment vertical="center" wrapText="1" shrinkToFit="1"/>
    </xf>
    <xf numFmtId="0" fontId="53" fillId="0" borderId="35" xfId="4" applyFont="1" applyBorder="1" applyAlignment="1">
      <alignment horizontal="left" vertical="center" shrinkToFit="1"/>
    </xf>
    <xf numFmtId="176" fontId="32" fillId="0" borderId="19" xfId="2" applyNumberFormat="1" applyFont="1" applyFill="1" applyBorder="1" applyAlignment="1">
      <alignment vertical="center"/>
    </xf>
    <xf numFmtId="0" fontId="51" fillId="8" borderId="6" xfId="1" applyFont="1" applyFill="1" applyBorder="1" applyAlignment="1">
      <alignment horizontal="center" vertical="center" shrinkToFit="1"/>
    </xf>
    <xf numFmtId="176" fontId="51" fillId="8" borderId="19" xfId="2" applyNumberFormat="1" applyFont="1" applyFill="1" applyBorder="1" applyAlignment="1">
      <alignment horizontal="right" vertical="center" wrapText="1" shrinkToFit="1"/>
    </xf>
    <xf numFmtId="178" fontId="54" fillId="8" borderId="6" xfId="2" applyNumberFormat="1" applyFont="1" applyFill="1" applyBorder="1" applyAlignment="1">
      <alignment horizontal="center" vertical="center"/>
    </xf>
    <xf numFmtId="176" fontId="55" fillId="8" borderId="37" xfId="2" applyNumberFormat="1" applyFont="1" applyFill="1" applyBorder="1" applyAlignment="1">
      <alignment horizontal="right" vertical="center"/>
    </xf>
    <xf numFmtId="0" fontId="40" fillId="0" borderId="35" xfId="4" applyFont="1" applyBorder="1" applyAlignment="1">
      <alignment horizontal="left" vertical="center" shrinkToFit="1"/>
    </xf>
    <xf numFmtId="0" fontId="40" fillId="0" borderId="46" xfId="4" applyFont="1" applyBorder="1" applyAlignment="1">
      <alignment horizontal="center" vertical="center"/>
    </xf>
    <xf numFmtId="0" fontId="32" fillId="0" borderId="4" xfId="4" applyFont="1" applyBorder="1" applyAlignment="1">
      <alignment vertical="center" shrinkToFit="1"/>
    </xf>
    <xf numFmtId="0" fontId="32" fillId="0" borderId="5" xfId="4" applyFont="1" applyBorder="1" applyAlignment="1">
      <alignment vertical="center" shrinkToFit="1"/>
    </xf>
    <xf numFmtId="0" fontId="32" fillId="0" borderId="32" xfId="1" applyFont="1" applyFill="1" applyBorder="1" applyAlignment="1">
      <alignment horizontal="center" vertical="center" shrinkToFit="1"/>
    </xf>
    <xf numFmtId="176" fontId="39" fillId="0" borderId="7" xfId="2" applyNumberFormat="1" applyFont="1" applyFill="1" applyBorder="1" applyAlignment="1">
      <alignment horizontal="right" vertical="center" shrinkToFit="1"/>
    </xf>
    <xf numFmtId="176" fontId="33" fillId="0" borderId="7" xfId="2" applyNumberFormat="1" applyFont="1" applyFill="1" applyBorder="1" applyAlignment="1">
      <alignment horizontal="right" vertical="center"/>
    </xf>
    <xf numFmtId="0" fontId="32" fillId="0" borderId="32" xfId="4" applyFont="1" applyBorder="1" applyAlignment="1">
      <alignment vertical="center" shrinkToFit="1"/>
    </xf>
    <xf numFmtId="0" fontId="32" fillId="0" borderId="39" xfId="1" applyFont="1" applyFill="1" applyBorder="1" applyAlignment="1">
      <alignment vertical="center" wrapText="1" shrinkToFit="1"/>
    </xf>
    <xf numFmtId="178" fontId="42" fillId="8" borderId="32" xfId="2" applyNumberFormat="1" applyFont="1" applyFill="1" applyBorder="1" applyAlignment="1">
      <alignment horizontal="center" vertical="center"/>
    </xf>
    <xf numFmtId="0" fontId="27" fillId="0" borderId="0" xfId="4" applyFont="1">
      <alignment vertical="center"/>
    </xf>
    <xf numFmtId="176" fontId="32" fillId="0" borderId="6" xfId="2" applyNumberFormat="1" applyFont="1" applyFill="1" applyBorder="1" applyAlignment="1">
      <alignment horizontal="right" vertical="center" wrapText="1" shrinkToFit="1"/>
    </xf>
    <xf numFmtId="176" fontId="32" fillId="0" borderId="19" xfId="2" applyNumberFormat="1" applyFont="1" applyFill="1" applyBorder="1" applyAlignment="1">
      <alignment horizontal="right" vertical="center" wrapText="1" shrinkToFit="1"/>
    </xf>
    <xf numFmtId="176" fontId="33" fillId="0" borderId="19" xfId="2" applyNumberFormat="1" applyFont="1" applyFill="1" applyBorder="1" applyAlignment="1">
      <alignment horizontal="right" vertical="center" wrapText="1" shrinkToFit="1"/>
    </xf>
    <xf numFmtId="0" fontId="32" fillId="0" borderId="32" xfId="1" applyFont="1" applyFill="1" applyBorder="1" applyAlignment="1">
      <alignment vertical="center" wrapText="1" shrinkToFit="1"/>
    </xf>
    <xf numFmtId="0" fontId="32" fillId="0" borderId="39" xfId="1" applyFont="1" applyFill="1" applyBorder="1" applyAlignment="1">
      <alignment horizontal="right" vertical="center" wrapText="1" shrinkToFit="1"/>
    </xf>
    <xf numFmtId="176" fontId="32" fillId="0" borderId="7" xfId="2" applyNumberFormat="1" applyFont="1" applyFill="1" applyBorder="1" applyAlignment="1">
      <alignment horizontal="right" vertical="center" wrapText="1" shrinkToFit="1"/>
    </xf>
    <xf numFmtId="0" fontId="32" fillId="0" borderId="45" xfId="4" applyFont="1" applyBorder="1" applyAlignment="1">
      <alignment vertical="center" shrinkToFit="1"/>
    </xf>
    <xf numFmtId="0" fontId="32" fillId="0" borderId="9" xfId="4" applyFont="1" applyBorder="1" applyAlignment="1">
      <alignment vertical="center" shrinkToFit="1"/>
    </xf>
    <xf numFmtId="176" fontId="32" fillId="8" borderId="7" xfId="2" applyNumberFormat="1" applyFont="1" applyFill="1" applyBorder="1" applyAlignment="1">
      <alignment horizontal="right" vertical="center" wrapText="1" shrinkToFit="1"/>
    </xf>
    <xf numFmtId="178" fontId="43" fillId="8" borderId="32" xfId="2" applyNumberFormat="1" applyFont="1" applyFill="1" applyBorder="1" applyAlignment="1">
      <alignment horizontal="center" vertical="center"/>
    </xf>
    <xf numFmtId="176" fontId="43" fillId="0" borderId="6" xfId="2" applyNumberFormat="1" applyFont="1" applyFill="1" applyBorder="1" applyAlignment="1">
      <alignment horizontal="center" vertical="center" wrapText="1" shrinkToFit="1"/>
    </xf>
    <xf numFmtId="178" fontId="43" fillId="0" borderId="6" xfId="2" applyNumberFormat="1" applyFont="1" applyFill="1" applyBorder="1" applyAlignment="1">
      <alignment horizontal="center" vertical="center"/>
    </xf>
    <xf numFmtId="0" fontId="32" fillId="0" borderId="20" xfId="4" applyFont="1" applyBorder="1" applyAlignment="1">
      <alignment horizontal="center" vertical="center" shrinkToFit="1"/>
    </xf>
    <xf numFmtId="176" fontId="32" fillId="0" borderId="6" xfId="2" applyNumberFormat="1" applyFont="1" applyBorder="1" applyAlignment="1">
      <alignment horizontal="right" vertical="center"/>
    </xf>
    <xf numFmtId="176" fontId="33" fillId="0" borderId="19" xfId="2" applyNumberFormat="1" applyFont="1" applyBorder="1" applyAlignment="1">
      <alignment horizontal="right" vertical="center"/>
    </xf>
    <xf numFmtId="0" fontId="32" fillId="0" borderId="42" xfId="4" applyFont="1" applyBorder="1" applyAlignment="1">
      <alignment horizontal="center" vertical="center" shrinkToFit="1"/>
    </xf>
    <xf numFmtId="0" fontId="32" fillId="0" borderId="49" xfId="4" applyFont="1" applyBorder="1" applyAlignment="1">
      <alignment horizontal="left" vertical="center" shrinkToFit="1"/>
    </xf>
    <xf numFmtId="0" fontId="32" fillId="0" borderId="47" xfId="4" applyFont="1" applyBorder="1" applyAlignment="1">
      <alignment horizontal="left" vertical="center" shrinkToFit="1"/>
    </xf>
    <xf numFmtId="176" fontId="32" fillId="8" borderId="7" xfId="2" applyNumberFormat="1" applyFont="1" applyFill="1" applyBorder="1" applyAlignment="1">
      <alignment horizontal="right" vertical="center" shrinkToFit="1"/>
    </xf>
    <xf numFmtId="176" fontId="32" fillId="0" borderId="7" xfId="2" applyNumberFormat="1" applyFont="1" applyFill="1" applyBorder="1" applyAlignment="1">
      <alignment horizontal="right" vertical="center" shrinkToFit="1"/>
    </xf>
    <xf numFmtId="178" fontId="42" fillId="0" borderId="32" xfId="2" applyNumberFormat="1" applyFont="1" applyFill="1" applyBorder="1" applyAlignment="1">
      <alignment horizontal="center" vertical="center"/>
    </xf>
    <xf numFmtId="0" fontId="32" fillId="0" borderId="34" xfId="1" applyFont="1" applyFill="1" applyBorder="1" applyAlignment="1">
      <alignment vertical="center" wrapText="1" shrinkToFit="1"/>
    </xf>
    <xf numFmtId="0" fontId="32" fillId="0" borderId="5" xfId="4" applyFont="1" applyBorder="1" applyAlignment="1">
      <alignment horizontal="left" vertical="center" shrinkToFit="1"/>
    </xf>
    <xf numFmtId="0" fontId="37" fillId="0" borderId="35" xfId="4" applyFont="1" applyBorder="1" applyAlignment="1">
      <alignment horizontal="left" vertical="center" shrinkToFit="1"/>
    </xf>
    <xf numFmtId="0" fontId="37" fillId="0" borderId="19" xfId="4" applyFont="1" applyBorder="1" applyAlignment="1">
      <alignment horizontal="left" vertical="center" shrinkToFit="1"/>
    </xf>
    <xf numFmtId="0" fontId="32" fillId="8" borderId="34" xfId="1" applyFont="1" applyFill="1" applyBorder="1" applyAlignment="1">
      <alignment vertical="center" wrapText="1" shrinkToFit="1"/>
    </xf>
    <xf numFmtId="0" fontId="51" fillId="0" borderId="32" xfId="4" applyFont="1" applyBorder="1" applyAlignment="1">
      <alignment horizontal="center" vertical="center" shrinkToFit="1"/>
    </xf>
    <xf numFmtId="176" fontId="51" fillId="0" borderId="7" xfId="2" applyNumberFormat="1" applyFont="1" applyBorder="1" applyAlignment="1">
      <alignment horizontal="right" vertical="center"/>
    </xf>
    <xf numFmtId="176" fontId="55" fillId="0" borderId="43" xfId="2" applyNumberFormat="1" applyFont="1" applyFill="1" applyBorder="1" applyAlignment="1">
      <alignment horizontal="right" vertical="center"/>
    </xf>
    <xf numFmtId="0" fontId="51" fillId="0" borderId="34" xfId="4" applyFont="1" applyBorder="1" applyAlignment="1">
      <alignment horizontal="left" vertical="center" shrinkToFit="1"/>
    </xf>
    <xf numFmtId="0" fontId="51" fillId="0" borderId="39" xfId="4" applyFont="1" applyBorder="1" applyAlignment="1">
      <alignment horizontal="center" vertical="center"/>
    </xf>
    <xf numFmtId="176" fontId="51" fillId="0" borderId="6" xfId="2" applyNumberFormat="1" applyFont="1" applyBorder="1" applyAlignment="1">
      <alignment horizontal="right" vertical="center"/>
    </xf>
    <xf numFmtId="176" fontId="51" fillId="0" borderId="19" xfId="2" applyNumberFormat="1" applyFont="1" applyBorder="1" applyAlignment="1">
      <alignment horizontal="right" vertical="center"/>
    </xf>
    <xf numFmtId="176" fontId="55" fillId="0" borderId="37" xfId="2" applyNumberFormat="1" applyFont="1" applyFill="1" applyBorder="1" applyAlignment="1">
      <alignment horizontal="right" vertical="center"/>
    </xf>
    <xf numFmtId="0" fontId="51" fillId="0" borderId="35" xfId="4" applyFont="1" applyBorder="1" applyAlignment="1">
      <alignment horizontal="left" vertical="center" shrinkToFit="1"/>
    </xf>
    <xf numFmtId="0" fontId="51" fillId="0" borderId="46" xfId="4" applyFont="1" applyBorder="1" applyAlignment="1">
      <alignment horizontal="center" vertical="center"/>
    </xf>
    <xf numFmtId="0" fontId="32" fillId="0" borderId="48" xfId="4" applyFont="1" applyBorder="1" applyAlignment="1">
      <alignment horizontal="left" vertical="center" shrinkToFit="1"/>
    </xf>
    <xf numFmtId="0" fontId="51" fillId="0" borderId="6" xfId="4" applyFont="1" applyBorder="1" applyAlignment="1">
      <alignment horizontal="center" vertical="center" shrinkToFit="1"/>
    </xf>
    <xf numFmtId="0" fontId="32" fillId="0" borderId="22" xfId="4" applyFont="1" applyBorder="1" applyAlignment="1">
      <alignment horizontal="center" vertical="center" shrinkToFit="1"/>
    </xf>
    <xf numFmtId="0" fontId="32" fillId="0" borderId="51" xfId="4" applyFont="1" applyBorder="1" applyAlignment="1">
      <alignment horizontal="left" vertical="center" shrinkToFit="1"/>
    </xf>
    <xf numFmtId="0" fontId="51" fillId="8" borderId="13" xfId="1" applyFont="1" applyFill="1" applyBorder="1" applyAlignment="1">
      <alignment horizontal="center" vertical="center" shrinkToFit="1"/>
    </xf>
    <xf numFmtId="176" fontId="51" fillId="8" borderId="14" xfId="2" applyNumberFormat="1" applyFont="1" applyFill="1" applyBorder="1" applyAlignment="1">
      <alignment horizontal="right" vertical="center" wrapText="1" shrinkToFit="1"/>
    </xf>
    <xf numFmtId="178" fontId="42" fillId="8" borderId="13" xfId="2" applyNumberFormat="1" applyFont="1" applyFill="1" applyBorder="1" applyAlignment="1">
      <alignment horizontal="center" vertical="center"/>
    </xf>
    <xf numFmtId="176" fontId="55" fillId="8" borderId="14" xfId="2" applyNumberFormat="1" applyFont="1" applyFill="1" applyBorder="1" applyAlignment="1">
      <alignment horizontal="right" vertical="center"/>
    </xf>
    <xf numFmtId="0" fontId="51" fillId="8" borderId="13" xfId="1" applyFont="1" applyFill="1" applyBorder="1" applyAlignment="1">
      <alignment vertical="center" wrapText="1" shrinkToFit="1"/>
    </xf>
    <xf numFmtId="0" fontId="51" fillId="8" borderId="53" xfId="1" applyFont="1" applyFill="1" applyBorder="1" applyAlignment="1">
      <alignment horizontal="right" vertical="center" wrapText="1" shrinkToFit="1"/>
    </xf>
    <xf numFmtId="0" fontId="27" fillId="0" borderId="0" xfId="4" applyAlignment="1">
      <alignment vertical="center" shrinkToFit="1"/>
    </xf>
    <xf numFmtId="41" fontId="48" fillId="0" borderId="0" xfId="4" applyNumberFormat="1" applyFont="1" applyFill="1">
      <alignment vertical="center"/>
    </xf>
    <xf numFmtId="0" fontId="34" fillId="0" borderId="0" xfId="4" applyFont="1" applyFill="1">
      <alignment vertical="center"/>
    </xf>
    <xf numFmtId="176" fontId="19" fillId="0" borderId="0" xfId="4" applyNumberFormat="1" applyFont="1">
      <alignment vertical="center"/>
    </xf>
    <xf numFmtId="41" fontId="27" fillId="0" borderId="0" xfId="4" applyNumberFormat="1" applyFill="1">
      <alignment vertical="center"/>
    </xf>
    <xf numFmtId="41" fontId="27" fillId="0" borderId="0" xfId="4" applyNumberFormat="1">
      <alignment vertical="center"/>
    </xf>
    <xf numFmtId="0" fontId="27" fillId="0" borderId="0" xfId="4" applyFill="1">
      <alignment vertical="center"/>
    </xf>
    <xf numFmtId="176" fontId="27" fillId="0" borderId="0" xfId="3" applyNumberFormat="1" applyFont="1" applyBorder="1">
      <alignment vertical="center"/>
    </xf>
    <xf numFmtId="0" fontId="27" fillId="0" borderId="0" xfId="3" applyFont="1" applyBorder="1">
      <alignment vertical="center"/>
    </xf>
    <xf numFmtId="178" fontId="49" fillId="0" borderId="0" xfId="1" applyNumberFormat="1" applyFont="1" applyAlignment="1">
      <alignment horizontal="left" vertical="center" wrapText="1" shrinkToFit="1"/>
    </xf>
    <xf numFmtId="178" fontId="31" fillId="0" borderId="0" xfId="1" applyNumberFormat="1" applyFont="1" applyAlignment="1">
      <alignment horizontal="left" vertical="center" wrapText="1" shrinkToFit="1"/>
    </xf>
    <xf numFmtId="178" fontId="32" fillId="0" borderId="0" xfId="1" applyNumberFormat="1" applyFont="1" applyBorder="1" applyAlignment="1">
      <alignment horizontal="right" shrinkToFit="1"/>
    </xf>
    <xf numFmtId="0" fontId="30" fillId="0" borderId="0" xfId="3" applyFont="1" applyBorder="1" applyAlignment="1">
      <alignment horizontal="left" shrinkToFit="1"/>
    </xf>
    <xf numFmtId="176" fontId="34" fillId="0" borderId="0" xfId="3" applyNumberFormat="1" applyFont="1" applyBorder="1">
      <alignment vertical="center"/>
    </xf>
    <xf numFmtId="178" fontId="37" fillId="0" borderId="36" xfId="2" applyNumberFormat="1" applyFont="1" applyFill="1" applyBorder="1" applyAlignment="1">
      <alignment horizontal="right" vertical="center"/>
    </xf>
    <xf numFmtId="176" fontId="56" fillId="0" borderId="43" xfId="2" applyNumberFormat="1" applyFont="1" applyFill="1" applyBorder="1" applyAlignment="1">
      <alignment horizontal="right" vertical="center"/>
    </xf>
    <xf numFmtId="176" fontId="39" fillId="0" borderId="43" xfId="2" applyNumberFormat="1" applyFont="1" applyBorder="1" applyAlignment="1">
      <alignment horizontal="right" vertical="center"/>
    </xf>
    <xf numFmtId="176" fontId="37" fillId="0" borderId="48" xfId="2" applyNumberFormat="1" applyFont="1" applyFill="1" applyBorder="1" applyAlignment="1">
      <alignment horizontal="right" vertical="center"/>
    </xf>
    <xf numFmtId="176" fontId="34" fillId="0" borderId="0" xfId="3" applyNumberFormat="1" applyFont="1" applyBorder="1" applyAlignment="1">
      <alignment vertical="center"/>
    </xf>
    <xf numFmtId="0" fontId="34" fillId="0" borderId="0" xfId="3" applyFont="1" applyBorder="1" applyAlignment="1">
      <alignment vertical="center"/>
    </xf>
    <xf numFmtId="178" fontId="37" fillId="0" borderId="6" xfId="2" applyNumberFormat="1" applyFont="1" applyFill="1" applyBorder="1" applyAlignment="1">
      <alignment horizontal="right" vertical="center"/>
    </xf>
    <xf numFmtId="176" fontId="56" fillId="0" borderId="19" xfId="2" applyNumberFormat="1" applyFont="1" applyFill="1" applyBorder="1" applyAlignment="1">
      <alignment horizontal="right" vertical="center"/>
    </xf>
    <xf numFmtId="0" fontId="35" fillId="0" borderId="35" xfId="3" applyFont="1" applyBorder="1" applyAlignment="1">
      <alignment horizontal="center" vertical="center" shrinkToFit="1"/>
    </xf>
    <xf numFmtId="178" fontId="37" fillId="0" borderId="32" xfId="2" applyNumberFormat="1" applyFont="1" applyFill="1" applyBorder="1" applyAlignment="1">
      <alignment horizontal="right" vertical="center"/>
    </xf>
    <xf numFmtId="0" fontId="51" fillId="0" borderId="48" xfId="3" applyFont="1" applyBorder="1" applyAlignment="1">
      <alignment horizontal="left" vertical="center" shrinkToFit="1"/>
    </xf>
    <xf numFmtId="0" fontId="32" fillId="8" borderId="6" xfId="3" applyFont="1" applyFill="1" applyBorder="1" applyAlignment="1">
      <alignment horizontal="center" vertical="center" shrinkToFit="1"/>
    </xf>
    <xf numFmtId="176" fontId="32" fillId="8" borderId="19" xfId="2" applyNumberFormat="1" applyFont="1" applyFill="1" applyBorder="1" applyAlignment="1">
      <alignment horizontal="right" vertical="center"/>
    </xf>
    <xf numFmtId="176" fontId="32" fillId="8" borderId="9" xfId="2" applyNumberFormat="1" applyFont="1" applyFill="1" applyBorder="1" applyAlignment="1">
      <alignment horizontal="right" vertical="center"/>
    </xf>
    <xf numFmtId="178" fontId="37" fillId="8" borderId="6" xfId="2" applyNumberFormat="1" applyFont="1" applyFill="1" applyBorder="1" applyAlignment="1">
      <alignment horizontal="center" vertical="center"/>
    </xf>
    <xf numFmtId="176" fontId="56" fillId="8" borderId="19" xfId="2" applyNumberFormat="1" applyFont="1" applyFill="1" applyBorder="1" applyAlignment="1">
      <alignment horizontal="right" vertical="center"/>
    </xf>
    <xf numFmtId="0" fontId="32" fillId="8" borderId="6" xfId="1" applyFont="1" applyFill="1" applyBorder="1" applyAlignment="1">
      <alignment vertical="center" shrinkToFit="1"/>
    </xf>
    <xf numFmtId="0" fontId="55" fillId="0" borderId="47" xfId="3" applyFont="1" applyBorder="1" applyAlignment="1">
      <alignment horizontal="left" vertical="center" shrinkToFit="1"/>
    </xf>
    <xf numFmtId="0" fontId="55" fillId="0" borderId="5" xfId="3" applyFont="1" applyBorder="1" applyAlignment="1">
      <alignment horizontal="left" vertical="center" shrinkToFit="1"/>
    </xf>
    <xf numFmtId="176" fontId="39" fillId="8" borderId="7" xfId="2" applyNumberFormat="1" applyFont="1" applyFill="1" applyBorder="1" applyAlignment="1">
      <alignment horizontal="right" vertical="center"/>
    </xf>
    <xf numFmtId="178" fontId="37" fillId="8" borderId="32" xfId="2" applyNumberFormat="1" applyFont="1" applyFill="1" applyBorder="1" applyAlignment="1">
      <alignment horizontal="right" vertical="center"/>
    </xf>
    <xf numFmtId="0" fontId="32" fillId="8" borderId="34" xfId="3" applyFont="1" applyFill="1" applyBorder="1" applyAlignment="1">
      <alignment horizontal="left" vertical="center" shrinkToFit="1"/>
    </xf>
    <xf numFmtId="0" fontId="32" fillId="4" borderId="32" xfId="3" applyFont="1" applyFill="1" applyBorder="1" applyAlignment="1">
      <alignment horizontal="center" vertical="center" shrinkToFit="1"/>
    </xf>
    <xf numFmtId="176" fontId="39" fillId="4" borderId="7" xfId="2" applyNumberFormat="1" applyFont="1" applyFill="1" applyBorder="1" applyAlignment="1">
      <alignment horizontal="right" vertical="center"/>
    </xf>
    <xf numFmtId="178" fontId="37" fillId="4" borderId="32" xfId="2" applyNumberFormat="1" applyFont="1" applyFill="1" applyBorder="1" applyAlignment="1">
      <alignment horizontal="right" vertical="center"/>
    </xf>
    <xf numFmtId="176" fontId="56" fillId="4" borderId="19" xfId="2" applyNumberFormat="1" applyFont="1" applyFill="1" applyBorder="1" applyAlignment="1">
      <alignment horizontal="right" vertical="center"/>
    </xf>
    <xf numFmtId="0" fontId="32" fillId="4" borderId="34" xfId="3" applyFont="1" applyFill="1" applyBorder="1" applyAlignment="1">
      <alignment horizontal="left" vertical="center" shrinkToFit="1"/>
    </xf>
    <xf numFmtId="0" fontId="55" fillId="0" borderId="49" xfId="3" applyFont="1" applyBorder="1" applyAlignment="1">
      <alignment horizontal="left" vertical="center" shrinkToFit="1"/>
    </xf>
    <xf numFmtId="0" fontId="32" fillId="8" borderId="48" xfId="1" applyFont="1" applyFill="1" applyBorder="1" applyAlignment="1">
      <alignment vertical="center" shrinkToFit="1"/>
    </xf>
    <xf numFmtId="0" fontId="32" fillId="8" borderId="0" xfId="1" applyFont="1" applyFill="1" applyBorder="1" applyAlignment="1">
      <alignment vertical="center" shrinkToFit="1"/>
    </xf>
    <xf numFmtId="0" fontId="32" fillId="8" borderId="32" xfId="1" applyFont="1" applyFill="1" applyBorder="1" applyAlignment="1">
      <alignment vertical="center" shrinkToFit="1"/>
    </xf>
    <xf numFmtId="0" fontId="41" fillId="0" borderId="35" xfId="3" applyFont="1" applyBorder="1" applyAlignment="1">
      <alignment horizontal="center" vertical="center" shrinkToFit="1"/>
    </xf>
    <xf numFmtId="0" fontId="32" fillId="8" borderId="36" xfId="1" applyFont="1" applyFill="1" applyBorder="1" applyAlignment="1">
      <alignment vertical="center" shrinkToFit="1"/>
    </xf>
    <xf numFmtId="0" fontId="32" fillId="0" borderId="0" xfId="3" applyFont="1" applyBorder="1" applyAlignment="1">
      <alignment vertical="center" shrinkToFit="1"/>
    </xf>
    <xf numFmtId="176" fontId="32" fillId="4" borderId="43" xfId="2" applyNumberFormat="1" applyFont="1" applyFill="1" applyBorder="1" applyAlignment="1">
      <alignment horizontal="right" vertical="center" wrapText="1" shrinkToFit="1"/>
    </xf>
    <xf numFmtId="176" fontId="32" fillId="4" borderId="48" xfId="2" applyNumberFormat="1" applyFont="1" applyFill="1" applyBorder="1" applyAlignment="1">
      <alignment vertical="center"/>
    </xf>
    <xf numFmtId="176" fontId="33" fillId="4" borderId="43" xfId="2" applyNumberFormat="1" applyFont="1" applyFill="1" applyBorder="1" applyAlignment="1">
      <alignment vertical="center"/>
    </xf>
    <xf numFmtId="0" fontId="32" fillId="4" borderId="32" xfId="1" applyFont="1" applyFill="1" applyBorder="1" applyAlignment="1">
      <alignment vertical="center" shrinkToFit="1"/>
    </xf>
    <xf numFmtId="0" fontId="37" fillId="0" borderId="43" xfId="3" applyFont="1" applyBorder="1" applyAlignment="1">
      <alignment vertical="center" shrinkToFit="1"/>
    </xf>
    <xf numFmtId="0" fontId="32" fillId="0" borderId="5" xfId="3" applyFont="1" applyBorder="1" applyAlignment="1">
      <alignment vertical="center" shrinkToFit="1"/>
    </xf>
    <xf numFmtId="0" fontId="37" fillId="0" borderId="7" xfId="3" applyFont="1" applyBorder="1" applyAlignment="1">
      <alignment vertical="center" shrinkToFit="1"/>
    </xf>
    <xf numFmtId="176" fontId="32" fillId="4" borderId="7" xfId="2" applyNumberFormat="1" applyFont="1" applyFill="1" applyBorder="1" applyAlignment="1">
      <alignment horizontal="right" vertical="center" wrapText="1" shrinkToFit="1"/>
    </xf>
    <xf numFmtId="176" fontId="32" fillId="4" borderId="32" xfId="2" applyNumberFormat="1" applyFont="1" applyFill="1" applyBorder="1" applyAlignment="1">
      <alignment vertical="center"/>
    </xf>
    <xf numFmtId="176" fontId="33" fillId="4" borderId="7" xfId="2" applyNumberFormat="1" applyFont="1" applyFill="1" applyBorder="1" applyAlignment="1">
      <alignment vertical="center"/>
    </xf>
    <xf numFmtId="0" fontId="32" fillId="4" borderId="0" xfId="1" applyFont="1" applyFill="1" applyBorder="1" applyAlignment="1">
      <alignment vertical="center" shrinkToFit="1"/>
    </xf>
    <xf numFmtId="0" fontId="32" fillId="0" borderId="32" xfId="3" applyFont="1" applyBorder="1" applyAlignment="1">
      <alignment vertical="center" shrinkToFit="1"/>
    </xf>
    <xf numFmtId="0" fontId="32" fillId="4" borderId="6" xfId="1" applyFont="1" applyFill="1" applyBorder="1" applyAlignment="1">
      <alignment vertical="center" shrinkToFit="1"/>
    </xf>
    <xf numFmtId="0" fontId="38" fillId="0" borderId="19" xfId="3" applyFont="1" applyBorder="1" applyAlignment="1">
      <alignment horizontal="right" vertical="center" shrinkToFit="1"/>
    </xf>
    <xf numFmtId="0" fontId="53" fillId="0" borderId="35" xfId="3" applyFont="1" applyBorder="1" applyAlignment="1">
      <alignment horizontal="left" vertical="center" shrinkToFit="1"/>
    </xf>
    <xf numFmtId="176" fontId="34" fillId="0" borderId="0" xfId="3" applyNumberFormat="1" applyFont="1">
      <alignment vertical="center"/>
    </xf>
    <xf numFmtId="0" fontId="40" fillId="0" borderId="35" xfId="3" applyFont="1" applyBorder="1" applyAlignment="1">
      <alignment horizontal="left" vertical="center" shrinkToFit="1"/>
    </xf>
    <xf numFmtId="0" fontId="51" fillId="8" borderId="48" xfId="1" applyFont="1" applyFill="1" applyBorder="1" applyAlignment="1">
      <alignment vertical="center" shrinkToFit="1"/>
    </xf>
    <xf numFmtId="176" fontId="37" fillId="8" borderId="6" xfId="2" applyNumberFormat="1" applyFont="1" applyFill="1" applyBorder="1" applyAlignment="1">
      <alignment horizontal="right" vertical="center"/>
    </xf>
    <xf numFmtId="176" fontId="37" fillId="8" borderId="48" xfId="2" applyNumberFormat="1" applyFont="1" applyFill="1" applyBorder="1" applyAlignment="1">
      <alignment horizontal="right" vertical="center"/>
    </xf>
    <xf numFmtId="0" fontId="37" fillId="0" borderId="49" xfId="3" applyFont="1" applyBorder="1" applyAlignment="1">
      <alignment vertical="center" shrinkToFit="1"/>
    </xf>
    <xf numFmtId="176" fontId="32" fillId="8" borderId="37" xfId="2" applyNumberFormat="1" applyFont="1" applyFill="1" applyBorder="1" applyAlignment="1">
      <alignment vertical="center" wrapText="1" shrinkToFit="1"/>
    </xf>
    <xf numFmtId="176" fontId="32" fillId="8" borderId="49" xfId="2" applyNumberFormat="1" applyFont="1" applyFill="1" applyBorder="1" applyAlignment="1">
      <alignment vertical="center" wrapText="1" shrinkToFit="1"/>
    </xf>
    <xf numFmtId="176" fontId="37" fillId="8" borderId="36" xfId="2" applyNumberFormat="1" applyFont="1" applyFill="1" applyBorder="1" applyAlignment="1">
      <alignment vertical="center"/>
    </xf>
    <xf numFmtId="176" fontId="33" fillId="8" borderId="37" xfId="2" applyNumberFormat="1" applyFont="1" applyFill="1" applyBorder="1" applyAlignment="1">
      <alignment vertical="center"/>
    </xf>
    <xf numFmtId="176" fontId="32" fillId="4" borderId="19" xfId="2" applyNumberFormat="1" applyFont="1" applyFill="1" applyBorder="1" applyAlignment="1">
      <alignment vertical="center" wrapText="1" shrinkToFit="1"/>
    </xf>
    <xf numFmtId="176" fontId="32" fillId="4" borderId="9" xfId="2" applyNumberFormat="1" applyFont="1" applyFill="1" applyBorder="1" applyAlignment="1">
      <alignment vertical="center" wrapText="1" shrinkToFit="1"/>
    </xf>
    <xf numFmtId="176" fontId="37" fillId="4" borderId="6" xfId="2" applyNumberFormat="1" applyFont="1" applyFill="1" applyBorder="1" applyAlignment="1">
      <alignment vertical="center"/>
    </xf>
    <xf numFmtId="176" fontId="33" fillId="4" borderId="19" xfId="2" applyNumberFormat="1" applyFont="1" applyFill="1" applyBorder="1" applyAlignment="1">
      <alignment vertical="center"/>
    </xf>
    <xf numFmtId="0" fontId="37" fillId="0" borderId="5" xfId="3" applyFont="1" applyBorder="1" applyAlignment="1">
      <alignment vertical="center" shrinkToFit="1"/>
    </xf>
    <xf numFmtId="176" fontId="32" fillId="8" borderId="7" xfId="2" applyNumberFormat="1" applyFont="1" applyFill="1" applyBorder="1" applyAlignment="1">
      <alignment vertical="center" wrapText="1" shrinkToFit="1"/>
    </xf>
    <xf numFmtId="176" fontId="32" fillId="8" borderId="5" xfId="2" applyNumberFormat="1" applyFont="1" applyFill="1" applyBorder="1" applyAlignment="1">
      <alignment vertical="center" wrapText="1" shrinkToFit="1"/>
    </xf>
    <xf numFmtId="176" fontId="37" fillId="8" borderId="32" xfId="2" applyNumberFormat="1" applyFont="1" applyFill="1" applyBorder="1" applyAlignment="1">
      <alignment vertical="center"/>
    </xf>
    <xf numFmtId="176" fontId="33" fillId="8" borderId="7" xfId="2" applyNumberFormat="1" applyFont="1" applyFill="1" applyBorder="1" applyAlignment="1">
      <alignment vertical="center"/>
    </xf>
    <xf numFmtId="0" fontId="32" fillId="0" borderId="6" xfId="3" applyFont="1" applyFill="1" applyBorder="1">
      <alignment vertical="center"/>
    </xf>
    <xf numFmtId="176" fontId="32" fillId="0" borderId="19" xfId="3" applyNumberFormat="1" applyFont="1" applyFill="1" applyBorder="1">
      <alignment vertical="center"/>
    </xf>
    <xf numFmtId="41" fontId="47" fillId="0" borderId="6" xfId="3" applyNumberFormat="1" applyFont="1" applyFill="1" applyBorder="1">
      <alignment vertical="center"/>
    </xf>
    <xf numFmtId="0" fontId="46" fillId="0" borderId="6" xfId="3" applyFont="1" applyBorder="1" applyAlignment="1">
      <alignment vertical="center" shrinkToFit="1"/>
    </xf>
    <xf numFmtId="176" fontId="27" fillId="0" borderId="0" xfId="3" applyNumberFormat="1" applyFont="1">
      <alignment vertical="center"/>
    </xf>
    <xf numFmtId="0" fontId="46" fillId="0" borderId="49" xfId="3" applyFont="1" applyBorder="1" applyAlignment="1">
      <alignment vertical="center" shrinkToFit="1"/>
    </xf>
    <xf numFmtId="0" fontId="46" fillId="0" borderId="47" xfId="3" applyFont="1" applyBorder="1" applyAlignment="1">
      <alignment vertical="center" shrinkToFit="1"/>
    </xf>
    <xf numFmtId="0" fontId="46" fillId="0" borderId="5" xfId="3" applyFont="1" applyBorder="1" applyAlignment="1">
      <alignment vertical="center" shrinkToFit="1"/>
    </xf>
    <xf numFmtId="0" fontId="46" fillId="0" borderId="9" xfId="3" applyFont="1" applyBorder="1" applyAlignment="1">
      <alignment vertical="center" shrinkToFit="1"/>
    </xf>
    <xf numFmtId="176" fontId="32" fillId="8" borderId="19" xfId="3" applyNumberFormat="1" applyFont="1" applyFill="1" applyBorder="1">
      <alignment vertical="center"/>
    </xf>
    <xf numFmtId="176" fontId="32" fillId="8" borderId="9" xfId="3" applyNumberFormat="1" applyFont="1" applyFill="1" applyBorder="1" applyAlignment="1">
      <alignment horizontal="right" vertical="center"/>
    </xf>
    <xf numFmtId="41" fontId="47" fillId="8" borderId="6" xfId="3" applyNumberFormat="1" applyFont="1" applyFill="1" applyBorder="1">
      <alignment vertical="center"/>
    </xf>
    <xf numFmtId="0" fontId="27" fillId="0" borderId="0" xfId="3" applyFont="1" applyAlignment="1">
      <alignment vertical="center" shrinkToFit="1"/>
    </xf>
    <xf numFmtId="176" fontId="27" fillId="0" borderId="0" xfId="3" applyNumberFormat="1" applyBorder="1">
      <alignment vertical="center"/>
    </xf>
    <xf numFmtId="0" fontId="27" fillId="0" borderId="0" xfId="3" applyFill="1">
      <alignment vertical="center"/>
    </xf>
    <xf numFmtId="178" fontId="37" fillId="0" borderId="48" xfId="2" applyNumberFormat="1" applyFont="1" applyFill="1" applyBorder="1" applyAlignment="1">
      <alignment horizontal="right" vertical="center"/>
    </xf>
    <xf numFmtId="176" fontId="50" fillId="0" borderId="0" xfId="3" applyNumberFormat="1" applyFont="1" applyBorder="1">
      <alignment vertical="center"/>
    </xf>
    <xf numFmtId="0" fontId="50" fillId="0" borderId="0" xfId="3" applyFont="1" applyBorder="1">
      <alignment vertical="center"/>
    </xf>
    <xf numFmtId="0" fontId="33" fillId="0" borderId="55" xfId="3" applyFont="1" applyBorder="1" applyAlignment="1">
      <alignment horizontal="center" vertical="center" shrinkToFit="1"/>
    </xf>
    <xf numFmtId="176" fontId="33" fillId="0" borderId="57" xfId="2" applyNumberFormat="1" applyFont="1" applyBorder="1" applyAlignment="1">
      <alignment horizontal="right" vertical="center"/>
    </xf>
    <xf numFmtId="178" fontId="37" fillId="0" borderId="58" xfId="2" applyNumberFormat="1" applyFont="1" applyFill="1" applyBorder="1" applyAlignment="1">
      <alignment horizontal="right" vertical="center"/>
    </xf>
    <xf numFmtId="0" fontId="33" fillId="0" borderId="59" xfId="3" applyFont="1" applyBorder="1" applyAlignment="1">
      <alignment horizontal="center" vertical="center" shrinkToFit="1"/>
    </xf>
    <xf numFmtId="176" fontId="33" fillId="0" borderId="61" xfId="2" applyNumberFormat="1" applyFont="1" applyBorder="1" applyAlignment="1">
      <alignment horizontal="right" vertical="center"/>
    </xf>
    <xf numFmtId="178" fontId="37" fillId="0" borderId="62" xfId="2" applyNumberFormat="1" applyFont="1" applyFill="1" applyBorder="1" applyAlignment="1">
      <alignment horizontal="right" vertical="center"/>
    </xf>
    <xf numFmtId="176" fontId="56" fillId="0" borderId="63" xfId="2" applyNumberFormat="1" applyFont="1" applyFill="1" applyBorder="1" applyAlignment="1">
      <alignment horizontal="right" vertical="center"/>
    </xf>
    <xf numFmtId="178" fontId="45" fillId="0" borderId="62" xfId="2" applyNumberFormat="1" applyFont="1" applyFill="1" applyBorder="1" applyAlignment="1">
      <alignment horizontal="right" vertical="center"/>
    </xf>
    <xf numFmtId="176" fontId="33" fillId="0" borderId="7" xfId="2" applyNumberFormat="1" applyFont="1" applyBorder="1" applyAlignment="1">
      <alignment horizontal="right" vertical="center"/>
    </xf>
    <xf numFmtId="0" fontId="36" fillId="0" borderId="32" xfId="3" applyFont="1" applyBorder="1" applyAlignment="1">
      <alignment horizontal="center" vertical="center" shrinkToFit="1"/>
    </xf>
    <xf numFmtId="176" fontId="56" fillId="0" borderId="37" xfId="2" applyNumberFormat="1" applyFont="1" applyBorder="1" applyAlignment="1">
      <alignment horizontal="right" vertical="center"/>
    </xf>
    <xf numFmtId="176" fontId="39" fillId="0" borderId="43" xfId="2" applyNumberFormat="1" applyFont="1" applyFill="1" applyBorder="1" applyAlignment="1">
      <alignment horizontal="right" vertical="center"/>
    </xf>
    <xf numFmtId="0" fontId="38" fillId="0" borderId="48" xfId="3" applyFont="1" applyBorder="1" applyAlignment="1">
      <alignment horizontal="center" vertical="center" shrinkToFit="1"/>
    </xf>
    <xf numFmtId="0" fontId="58" fillId="0" borderId="0" xfId="3" applyFont="1" applyBorder="1">
      <alignment vertical="center"/>
    </xf>
    <xf numFmtId="0" fontId="53" fillId="0" borderId="41" xfId="3" applyFont="1" applyBorder="1" applyAlignment="1">
      <alignment horizontal="left" vertical="center" shrinkToFit="1"/>
    </xf>
    <xf numFmtId="176" fontId="52" fillId="0" borderId="0" xfId="3" applyNumberFormat="1" applyFont="1">
      <alignment vertical="center"/>
    </xf>
    <xf numFmtId="0" fontId="52" fillId="0" borderId="0" xfId="3" applyFont="1">
      <alignment vertical="center"/>
    </xf>
    <xf numFmtId="0" fontId="40" fillId="0" borderId="41" xfId="3" applyFont="1" applyBorder="1" applyAlignment="1">
      <alignment horizontal="left" vertical="center" shrinkToFit="1"/>
    </xf>
    <xf numFmtId="0" fontId="32" fillId="0" borderId="48" xfId="3" applyFont="1" applyBorder="1" applyAlignment="1">
      <alignment vertical="center" shrinkToFit="1"/>
    </xf>
    <xf numFmtId="0" fontId="32" fillId="4" borderId="6" xfId="1" applyFont="1" applyFill="1" applyBorder="1" applyAlignment="1">
      <alignment horizontal="center" vertical="center" shrinkToFit="1"/>
    </xf>
    <xf numFmtId="176" fontId="32" fillId="4" borderId="19" xfId="2" applyNumberFormat="1" applyFont="1" applyFill="1" applyBorder="1" applyAlignment="1">
      <alignment horizontal="right" vertical="center" wrapText="1" shrinkToFit="1"/>
    </xf>
    <xf numFmtId="176" fontId="32" fillId="4" borderId="6" xfId="2" applyNumberFormat="1" applyFont="1" applyFill="1" applyBorder="1" applyAlignment="1">
      <alignment horizontal="right" vertical="center"/>
    </xf>
    <xf numFmtId="176" fontId="33" fillId="4" borderId="19" xfId="2" applyNumberFormat="1" applyFont="1" applyFill="1" applyBorder="1" applyAlignment="1">
      <alignment horizontal="right" vertical="center"/>
    </xf>
    <xf numFmtId="0" fontId="32" fillId="4" borderId="35" xfId="1" applyFont="1" applyFill="1" applyBorder="1" applyAlignment="1">
      <alignment vertical="center" wrapText="1" shrinkToFit="1"/>
    </xf>
    <xf numFmtId="0" fontId="32" fillId="8" borderId="0" xfId="1" applyFont="1" applyFill="1" applyBorder="1" applyAlignment="1">
      <alignment vertical="center" wrapText="1" shrinkToFit="1"/>
    </xf>
    <xf numFmtId="176" fontId="32" fillId="0" borderId="9" xfId="2" applyNumberFormat="1" applyFont="1" applyBorder="1" applyAlignment="1">
      <alignment horizontal="right" vertical="center"/>
    </xf>
    <xf numFmtId="0" fontId="33" fillId="0" borderId="35" xfId="3" applyFont="1" applyBorder="1" applyAlignment="1">
      <alignment horizontal="center" vertical="center"/>
    </xf>
    <xf numFmtId="176" fontId="37" fillId="4" borderId="6" xfId="2" applyNumberFormat="1" applyFont="1" applyFill="1" applyBorder="1" applyAlignment="1">
      <alignment horizontal="center" vertical="center"/>
    </xf>
    <xf numFmtId="0" fontId="32" fillId="0" borderId="9" xfId="3" applyFont="1" applyBorder="1" applyAlignment="1">
      <alignment vertical="center" shrinkToFit="1"/>
    </xf>
    <xf numFmtId="0" fontId="37" fillId="0" borderId="9" xfId="3" applyFont="1" applyBorder="1" applyAlignment="1">
      <alignment horizontal="right" vertical="center" shrinkToFit="1"/>
    </xf>
    <xf numFmtId="176" fontId="32" fillId="8" borderId="48" xfId="2" applyNumberFormat="1" applyFont="1" applyFill="1" applyBorder="1" applyAlignment="1">
      <alignment horizontal="right" vertical="center"/>
    </xf>
    <xf numFmtId="176" fontId="32" fillId="8" borderId="32" xfId="2" applyNumberFormat="1" applyFont="1" applyFill="1" applyBorder="1" applyAlignment="1">
      <alignment horizontal="right" vertical="center"/>
    </xf>
    <xf numFmtId="0" fontId="32" fillId="8" borderId="48" xfId="3" applyFont="1" applyFill="1" applyBorder="1" applyAlignment="1">
      <alignment vertical="center" shrinkToFit="1"/>
    </xf>
    <xf numFmtId="0" fontId="37" fillId="0" borderId="47" xfId="3" applyFont="1" applyBorder="1" applyAlignment="1">
      <alignment vertical="center" shrinkToFit="1"/>
    </xf>
    <xf numFmtId="0" fontId="32" fillId="8" borderId="32" xfId="3" applyFont="1" applyFill="1" applyBorder="1" applyAlignment="1">
      <alignment vertical="center" shrinkToFit="1"/>
    </xf>
    <xf numFmtId="176" fontId="32" fillId="8" borderId="43" xfId="2" applyNumberFormat="1" applyFont="1" applyFill="1" applyBorder="1" applyAlignment="1">
      <alignment vertical="center" wrapText="1" shrinkToFit="1"/>
    </xf>
    <xf numFmtId="176" fontId="32" fillId="8" borderId="47" xfId="2" applyNumberFormat="1" applyFont="1" applyFill="1" applyBorder="1" applyAlignment="1">
      <alignment vertical="center" wrapText="1" shrinkToFit="1"/>
    </xf>
    <xf numFmtId="178" fontId="37" fillId="8" borderId="48" xfId="2" applyNumberFormat="1" applyFont="1" applyFill="1" applyBorder="1" applyAlignment="1">
      <alignment vertical="center"/>
    </xf>
    <xf numFmtId="176" fontId="33" fillId="8" borderId="43" xfId="2" applyNumberFormat="1" applyFont="1" applyFill="1" applyBorder="1" applyAlignment="1">
      <alignment vertical="center"/>
    </xf>
    <xf numFmtId="178" fontId="37" fillId="8" borderId="32" xfId="2" applyNumberFormat="1" applyFont="1" applyFill="1" applyBorder="1" applyAlignment="1">
      <alignment vertical="center"/>
    </xf>
    <xf numFmtId="0" fontId="32" fillId="8" borderId="32" xfId="1" applyFont="1" applyFill="1" applyBorder="1" applyAlignment="1">
      <alignment horizontal="left" vertical="center" wrapText="1" shrinkToFit="1"/>
    </xf>
    <xf numFmtId="0" fontId="37" fillId="0" borderId="9" xfId="3" applyFont="1" applyBorder="1" applyAlignment="1">
      <alignment vertical="center" shrinkToFit="1"/>
    </xf>
    <xf numFmtId="176" fontId="32" fillId="8" borderId="19" xfId="2" applyNumberFormat="1" applyFont="1" applyFill="1" applyBorder="1" applyAlignment="1">
      <alignment vertical="center" wrapText="1" shrinkToFit="1"/>
    </xf>
    <xf numFmtId="176" fontId="32" fillId="8" borderId="9" xfId="2" applyNumberFormat="1" applyFont="1" applyFill="1" applyBorder="1" applyAlignment="1">
      <alignment vertical="center" wrapText="1" shrinkToFit="1"/>
    </xf>
    <xf numFmtId="176" fontId="37" fillId="8" borderId="6" xfId="2" applyNumberFormat="1" applyFont="1" applyFill="1" applyBorder="1" applyAlignment="1">
      <alignment vertical="center"/>
    </xf>
    <xf numFmtId="176" fontId="55" fillId="8" borderId="19" xfId="2" applyNumberFormat="1" applyFont="1" applyFill="1" applyBorder="1" applyAlignment="1">
      <alignment vertical="center"/>
    </xf>
    <xf numFmtId="0" fontId="59" fillId="8" borderId="32" xfId="1" applyFont="1" applyFill="1" applyBorder="1" applyAlignment="1">
      <alignment vertical="center" wrapText="1" shrinkToFit="1"/>
    </xf>
    <xf numFmtId="176" fontId="37" fillId="8" borderId="48" xfId="2" applyNumberFormat="1" applyFont="1" applyFill="1" applyBorder="1" applyAlignment="1">
      <alignment vertical="center"/>
    </xf>
    <xf numFmtId="176" fontId="55" fillId="8" borderId="43" xfId="2" applyNumberFormat="1" applyFont="1" applyFill="1" applyBorder="1" applyAlignment="1">
      <alignment vertical="center"/>
    </xf>
    <xf numFmtId="0" fontId="59" fillId="8" borderId="48" xfId="1" applyFont="1" applyFill="1" applyBorder="1" applyAlignment="1">
      <alignment vertical="center" wrapText="1" shrinkToFit="1"/>
    </xf>
    <xf numFmtId="176" fontId="55" fillId="8" borderId="7" xfId="2" applyNumberFormat="1" applyFont="1" applyFill="1" applyBorder="1" applyAlignment="1">
      <alignment vertical="center"/>
    </xf>
    <xf numFmtId="176" fontId="32" fillId="4" borderId="9" xfId="2" applyNumberFormat="1" applyFont="1" applyFill="1" applyBorder="1" applyAlignment="1">
      <alignment horizontal="right" vertical="center" wrapText="1" shrinkToFit="1"/>
    </xf>
    <xf numFmtId="176" fontId="55" fillId="4" borderId="19" xfId="2" applyNumberFormat="1" applyFont="1" applyFill="1" applyBorder="1" applyAlignment="1">
      <alignment horizontal="right" vertical="center"/>
    </xf>
    <xf numFmtId="0" fontId="32" fillId="4" borderId="6" xfId="1" applyFont="1" applyFill="1" applyBorder="1" applyAlignment="1">
      <alignment vertical="center" wrapText="1" shrinkToFit="1"/>
    </xf>
    <xf numFmtId="0" fontId="32" fillId="8" borderId="36" xfId="1" applyFont="1" applyFill="1" applyBorder="1" applyAlignment="1">
      <alignment vertical="center" wrapText="1" shrinkToFit="1"/>
    </xf>
    <xf numFmtId="0" fontId="32" fillId="8" borderId="0" xfId="1" applyFont="1" applyFill="1" applyBorder="1" applyAlignment="1">
      <alignment horizontal="left" vertical="center" wrapText="1" shrinkToFit="1"/>
    </xf>
    <xf numFmtId="176" fontId="32" fillId="0" borderId="43" xfId="2" applyNumberFormat="1" applyFont="1" applyBorder="1" applyAlignment="1">
      <alignment horizontal="right" vertical="center"/>
    </xf>
    <xf numFmtId="178" fontId="37" fillId="0" borderId="35" xfId="2" applyNumberFormat="1" applyFont="1" applyFill="1" applyBorder="1" applyAlignment="1">
      <alignment horizontal="right" vertical="center"/>
    </xf>
    <xf numFmtId="0" fontId="33" fillId="0" borderId="35" xfId="3" applyFont="1" applyBorder="1" applyAlignment="1">
      <alignment horizontal="center" vertical="center" shrinkToFit="1"/>
    </xf>
    <xf numFmtId="178" fontId="37" fillId="8" borderId="35" xfId="2" applyNumberFormat="1" applyFont="1" applyFill="1" applyBorder="1" applyAlignment="1">
      <alignment horizontal="right" vertical="center"/>
    </xf>
    <xf numFmtId="0" fontId="35" fillId="0" borderId="32" xfId="3" applyFont="1" applyBorder="1" applyAlignment="1">
      <alignment horizontal="center" vertical="center" shrinkToFit="1"/>
    </xf>
    <xf numFmtId="178" fontId="37" fillId="0" borderId="34" xfId="2" applyNumberFormat="1" applyFont="1" applyFill="1" applyBorder="1" applyAlignment="1">
      <alignment horizontal="right" vertical="center"/>
    </xf>
    <xf numFmtId="0" fontId="35" fillId="0" borderId="47" xfId="3" applyFont="1" applyBorder="1" applyAlignment="1">
      <alignment horizontal="center" vertical="center" shrinkToFit="1"/>
    </xf>
    <xf numFmtId="178" fontId="37" fillId="8" borderId="34" xfId="2" applyNumberFormat="1" applyFont="1" applyFill="1" applyBorder="1" applyAlignment="1">
      <alignment horizontal="right" vertical="center"/>
    </xf>
    <xf numFmtId="176" fontId="32" fillId="4" borderId="19" xfId="2" applyNumberFormat="1" applyFont="1" applyFill="1" applyBorder="1" applyAlignment="1">
      <alignment horizontal="right" vertical="center"/>
    </xf>
    <xf numFmtId="178" fontId="37" fillId="4" borderId="35" xfId="2" applyNumberFormat="1" applyFont="1" applyFill="1" applyBorder="1" applyAlignment="1">
      <alignment horizontal="right" vertical="center"/>
    </xf>
    <xf numFmtId="0" fontId="33" fillId="4" borderId="35" xfId="3" applyFont="1" applyFill="1" applyBorder="1" applyAlignment="1">
      <alignment horizontal="center" vertical="center" shrinkToFit="1"/>
    </xf>
    <xf numFmtId="178" fontId="32" fillId="8" borderId="48" xfId="2" applyNumberFormat="1" applyFont="1" applyFill="1" applyBorder="1" applyAlignment="1">
      <alignment horizontal="right" vertical="center"/>
    </xf>
    <xf numFmtId="178" fontId="37" fillId="4" borderId="6" xfId="2" applyNumberFormat="1" applyFont="1" applyFill="1" applyBorder="1" applyAlignment="1">
      <alignment horizontal="right" vertical="center"/>
    </xf>
    <xf numFmtId="176" fontId="56" fillId="4" borderId="37" xfId="2" applyNumberFormat="1" applyFont="1" applyFill="1" applyBorder="1" applyAlignment="1">
      <alignment horizontal="right" vertical="center"/>
    </xf>
    <xf numFmtId="178" fontId="32" fillId="8" borderId="36" xfId="2" applyNumberFormat="1" applyFont="1" applyFill="1" applyBorder="1" applyAlignment="1">
      <alignment horizontal="center" vertical="center"/>
    </xf>
    <xf numFmtId="178" fontId="32" fillId="8" borderId="48" xfId="2" applyNumberFormat="1" applyFont="1" applyFill="1" applyBorder="1" applyAlignment="1">
      <alignment horizontal="center" vertical="center"/>
    </xf>
    <xf numFmtId="178" fontId="37" fillId="8" borderId="6" xfId="2" applyNumberFormat="1" applyFont="1" applyFill="1" applyBorder="1" applyAlignment="1">
      <alignment horizontal="right" vertical="center"/>
    </xf>
    <xf numFmtId="178" fontId="32" fillId="8" borderId="6" xfId="2" applyNumberFormat="1" applyFont="1" applyFill="1" applyBorder="1" applyAlignment="1">
      <alignment horizontal="right" vertical="center"/>
    </xf>
    <xf numFmtId="0" fontId="32" fillId="8" borderId="35" xfId="1" applyFont="1" applyFill="1" applyBorder="1" applyAlignment="1">
      <alignment vertical="center" wrapText="1" shrinkToFit="1"/>
    </xf>
    <xf numFmtId="0" fontId="32" fillId="4" borderId="36" xfId="3" applyFont="1" applyFill="1" applyBorder="1" applyAlignment="1">
      <alignment horizontal="left" vertical="center" shrinkToFit="1"/>
    </xf>
    <xf numFmtId="0" fontId="32" fillId="4" borderId="37" xfId="3" applyFont="1" applyFill="1" applyBorder="1" applyAlignment="1">
      <alignment horizontal="left" vertical="center" shrinkToFit="1"/>
    </xf>
    <xf numFmtId="0" fontId="32" fillId="8" borderId="41" xfId="1" applyFont="1" applyFill="1" applyBorder="1" applyAlignment="1">
      <alignment vertical="center" wrapText="1" shrinkToFit="1"/>
    </xf>
    <xf numFmtId="176" fontId="32" fillId="4" borderId="37" xfId="2" applyNumberFormat="1" applyFont="1" applyFill="1" applyBorder="1" applyAlignment="1">
      <alignment horizontal="right" vertical="center" wrapText="1" shrinkToFit="1"/>
    </xf>
    <xf numFmtId="178" fontId="37" fillId="4" borderId="36" xfId="2" applyNumberFormat="1" applyFont="1" applyFill="1" applyBorder="1" applyAlignment="1">
      <alignment horizontal="right" vertical="center"/>
    </xf>
    <xf numFmtId="0" fontId="32" fillId="4" borderId="41" xfId="1" applyFont="1" applyFill="1" applyBorder="1" applyAlignment="1">
      <alignment vertical="center" wrapText="1" shrinkToFit="1"/>
    </xf>
    <xf numFmtId="0" fontId="32" fillId="0" borderId="36" xfId="3" applyFont="1" applyBorder="1" applyAlignment="1">
      <alignment vertical="center" shrinkToFit="1"/>
    </xf>
    <xf numFmtId="0" fontId="33" fillId="0" borderId="36" xfId="1" applyFont="1" applyFill="1" applyBorder="1" applyAlignment="1">
      <alignment horizontal="center" vertical="center" shrinkToFit="1"/>
    </xf>
    <xf numFmtId="176" fontId="33" fillId="0" borderId="37" xfId="2" applyNumberFormat="1" applyFont="1" applyBorder="1" applyAlignment="1">
      <alignment vertical="center"/>
    </xf>
    <xf numFmtId="176" fontId="60" fillId="0" borderId="0" xfId="3" applyNumberFormat="1" applyFont="1" applyBorder="1">
      <alignment vertical="center"/>
    </xf>
    <xf numFmtId="0" fontId="60" fillId="0" borderId="0" xfId="3" applyFont="1" applyBorder="1">
      <alignment vertical="center"/>
    </xf>
    <xf numFmtId="176" fontId="32" fillId="0" borderId="43" xfId="2" applyNumberFormat="1" applyFont="1" applyBorder="1" applyAlignment="1">
      <alignment vertical="center"/>
    </xf>
    <xf numFmtId="176" fontId="32" fillId="0" borderId="19" xfId="2" applyNumberFormat="1" applyFont="1" applyBorder="1" applyAlignment="1">
      <alignment vertical="center"/>
    </xf>
    <xf numFmtId="176" fontId="32" fillId="0" borderId="7" xfId="2" applyNumberFormat="1" applyFont="1" applyBorder="1" applyAlignment="1">
      <alignment vertical="center"/>
    </xf>
    <xf numFmtId="176" fontId="56" fillId="8" borderId="19" xfId="2" applyNumberFormat="1" applyFont="1" applyFill="1" applyBorder="1" applyAlignment="1">
      <alignment vertical="center"/>
    </xf>
    <xf numFmtId="176" fontId="56" fillId="8" borderId="37" xfId="2" applyNumberFormat="1" applyFont="1" applyFill="1" applyBorder="1" applyAlignment="1">
      <alignment vertical="center"/>
    </xf>
    <xf numFmtId="176" fontId="56" fillId="8" borderId="43" xfId="2" applyNumberFormat="1" applyFont="1" applyFill="1" applyBorder="1" applyAlignment="1">
      <alignment vertical="center"/>
    </xf>
    <xf numFmtId="176" fontId="56" fillId="8" borderId="7" xfId="2" applyNumberFormat="1" applyFont="1" applyFill="1" applyBorder="1" applyAlignment="1">
      <alignment vertical="center"/>
    </xf>
    <xf numFmtId="0" fontId="33" fillId="0" borderId="34" xfId="3" applyFont="1" applyBorder="1" applyAlignment="1">
      <alignment horizontal="center" vertical="center"/>
    </xf>
    <xf numFmtId="0" fontId="32" fillId="8" borderId="36" xfId="3" applyFont="1" applyFill="1" applyBorder="1" applyAlignment="1">
      <alignment vertical="center" shrinkToFit="1"/>
    </xf>
    <xf numFmtId="176" fontId="32" fillId="8" borderId="36" xfId="2" applyNumberFormat="1" applyFont="1" applyFill="1" applyBorder="1" applyAlignment="1">
      <alignment vertical="center"/>
    </xf>
    <xf numFmtId="176" fontId="32" fillId="8" borderId="48" xfId="2" applyNumberFormat="1" applyFont="1" applyFill="1" applyBorder="1" applyAlignment="1">
      <alignment vertical="center"/>
    </xf>
    <xf numFmtId="176" fontId="37" fillId="4" borderId="6" xfId="2" applyNumberFormat="1" applyFont="1" applyFill="1" applyBorder="1" applyAlignment="1">
      <alignment horizontal="right" vertical="center"/>
    </xf>
    <xf numFmtId="176" fontId="32" fillId="0" borderId="19" xfId="2" applyNumberFormat="1" applyFont="1" applyFill="1" applyBorder="1" applyAlignment="1">
      <alignment vertical="center" shrinkToFit="1"/>
    </xf>
    <xf numFmtId="0" fontId="32" fillId="4" borderId="48" xfId="1" applyFont="1" applyFill="1" applyBorder="1" applyAlignment="1">
      <alignment horizontal="center" vertical="center" shrinkToFit="1"/>
    </xf>
    <xf numFmtId="176" fontId="32" fillId="4" borderId="43" xfId="2" applyNumberFormat="1" applyFont="1" applyFill="1" applyBorder="1" applyAlignment="1">
      <alignment horizontal="right" vertical="center" shrinkToFit="1"/>
    </xf>
    <xf numFmtId="176" fontId="37" fillId="4" borderId="48" xfId="2" applyNumberFormat="1" applyFont="1" applyFill="1" applyBorder="1" applyAlignment="1">
      <alignment horizontal="center" vertical="center"/>
    </xf>
    <xf numFmtId="176" fontId="55" fillId="4" borderId="43" xfId="2" applyNumberFormat="1" applyFont="1" applyFill="1" applyBorder="1" applyAlignment="1">
      <alignment horizontal="right" vertical="center"/>
    </xf>
    <xf numFmtId="0" fontId="32" fillId="4" borderId="48" xfId="1" applyFont="1" applyFill="1" applyBorder="1" applyAlignment="1">
      <alignment vertical="center" shrinkToFit="1"/>
    </xf>
    <xf numFmtId="176" fontId="56" fillId="4" borderId="43" xfId="2" applyNumberFormat="1" applyFont="1" applyFill="1" applyBorder="1" applyAlignment="1">
      <alignment horizontal="right" vertical="center"/>
    </xf>
    <xf numFmtId="0" fontId="32" fillId="4" borderId="0" xfId="1" applyFont="1" applyFill="1" applyBorder="1" applyAlignment="1">
      <alignment vertical="center" wrapText="1" shrinkToFit="1"/>
    </xf>
    <xf numFmtId="176" fontId="56" fillId="4" borderId="7" xfId="2" applyNumberFormat="1" applyFont="1" applyFill="1" applyBorder="1" applyAlignment="1">
      <alignment horizontal="right" vertical="center"/>
    </xf>
    <xf numFmtId="0" fontId="32" fillId="4" borderId="34" xfId="1" applyFont="1" applyFill="1" applyBorder="1" applyAlignment="1">
      <alignment vertical="center" wrapText="1" shrinkToFit="1"/>
    </xf>
    <xf numFmtId="0" fontId="32" fillId="8" borderId="36" xfId="3" applyFont="1" applyFill="1" applyBorder="1" applyAlignment="1">
      <alignment horizontal="left" vertical="center" shrinkToFit="1"/>
    </xf>
    <xf numFmtId="178" fontId="37" fillId="8" borderId="36" xfId="2" applyNumberFormat="1" applyFont="1" applyFill="1" applyBorder="1" applyAlignment="1">
      <alignment vertical="center"/>
    </xf>
    <xf numFmtId="0" fontId="32" fillId="8" borderId="6" xfId="3" applyFont="1" applyFill="1" applyBorder="1" applyAlignment="1">
      <alignment vertical="center" shrinkToFit="1"/>
    </xf>
    <xf numFmtId="176" fontId="33" fillId="8" borderId="19" xfId="2" applyNumberFormat="1" applyFont="1" applyFill="1" applyBorder="1" applyAlignment="1">
      <alignment vertical="center"/>
    </xf>
    <xf numFmtId="0" fontId="32" fillId="0" borderId="43" xfId="3" applyFont="1" applyBorder="1" applyAlignment="1">
      <alignment vertical="center" shrinkToFit="1"/>
    </xf>
    <xf numFmtId="178" fontId="32" fillId="8" borderId="32" xfId="2" applyNumberFormat="1" applyFont="1" applyFill="1" applyBorder="1" applyAlignment="1">
      <alignment horizontal="right" vertical="center"/>
    </xf>
    <xf numFmtId="0" fontId="32" fillId="8" borderId="48" xfId="1" applyFont="1" applyFill="1" applyBorder="1" applyAlignment="1">
      <alignment horizontal="left" vertical="center" shrinkToFit="1"/>
    </xf>
    <xf numFmtId="176" fontId="32" fillId="4" borderId="19" xfId="2" applyNumberFormat="1" applyFont="1" applyFill="1" applyBorder="1" applyAlignment="1">
      <alignment horizontal="right" vertical="center" shrinkToFit="1"/>
    </xf>
    <xf numFmtId="176" fontId="32" fillId="8" borderId="19" xfId="2" applyNumberFormat="1" applyFont="1" applyFill="1" applyBorder="1" applyAlignment="1">
      <alignment horizontal="right" vertical="center" shrinkToFit="1"/>
    </xf>
    <xf numFmtId="176" fontId="37" fillId="8" borderId="6" xfId="2" applyNumberFormat="1" applyFont="1" applyFill="1" applyBorder="1" applyAlignment="1">
      <alignment horizontal="center" vertical="center"/>
    </xf>
    <xf numFmtId="0" fontId="32" fillId="8" borderId="6" xfId="1" applyFont="1" applyFill="1" applyBorder="1" applyAlignment="1">
      <alignment horizontal="left" vertical="center" shrinkToFit="1"/>
    </xf>
    <xf numFmtId="176" fontId="33" fillId="0" borderId="37" xfId="2" applyNumberFormat="1" applyFont="1" applyBorder="1" applyAlignment="1">
      <alignment horizontal="right" vertical="center"/>
    </xf>
    <xf numFmtId="0" fontId="33" fillId="0" borderId="36" xfId="3" applyFont="1" applyBorder="1" applyAlignment="1">
      <alignment horizontal="left" vertical="center" shrinkToFit="1"/>
    </xf>
    <xf numFmtId="176" fontId="32" fillId="8" borderId="6" xfId="2" applyNumberFormat="1" applyFont="1" applyFill="1" applyBorder="1" applyAlignment="1">
      <alignment horizontal="right" vertical="center"/>
    </xf>
    <xf numFmtId="0" fontId="32" fillId="4" borderId="35" xfId="1" applyFont="1" applyFill="1" applyBorder="1" applyAlignment="1">
      <alignment horizontal="left" vertical="center" wrapText="1" shrinkToFit="1"/>
    </xf>
    <xf numFmtId="0" fontId="32" fillId="0" borderId="9" xfId="3" applyFont="1" applyBorder="1" applyAlignment="1">
      <alignment horizontal="center" vertical="center" shrinkToFit="1"/>
    </xf>
    <xf numFmtId="0" fontId="32" fillId="8" borderId="34" xfId="1" applyFont="1" applyFill="1" applyBorder="1" applyAlignment="1">
      <alignment horizontal="left" vertical="center" wrapText="1" shrinkToFit="1"/>
    </xf>
    <xf numFmtId="178" fontId="32" fillId="8" borderId="36" xfId="2" applyNumberFormat="1" applyFont="1" applyFill="1" applyBorder="1" applyAlignment="1">
      <alignment vertical="center"/>
    </xf>
    <xf numFmtId="178" fontId="32" fillId="8" borderId="48" xfId="2" applyNumberFormat="1" applyFont="1" applyFill="1" applyBorder="1" applyAlignment="1">
      <alignment vertical="center"/>
    </xf>
    <xf numFmtId="178" fontId="32" fillId="8" borderId="32" xfId="2" applyNumberFormat="1" applyFont="1" applyFill="1" applyBorder="1" applyAlignment="1">
      <alignment vertical="center"/>
    </xf>
    <xf numFmtId="0" fontId="32" fillId="8" borderId="35" xfId="3" applyFont="1" applyFill="1" applyBorder="1" applyAlignment="1">
      <alignment horizontal="left" vertical="center" shrinkToFit="1"/>
    </xf>
    <xf numFmtId="178" fontId="32" fillId="8" borderId="36" xfId="2" applyNumberFormat="1" applyFont="1" applyFill="1" applyBorder="1" applyAlignment="1">
      <alignment horizontal="right" vertical="center"/>
    </xf>
    <xf numFmtId="176" fontId="27" fillId="0" borderId="0" xfId="3" applyNumberFormat="1">
      <alignment vertical="center"/>
    </xf>
    <xf numFmtId="0" fontId="32" fillId="0" borderId="5" xfId="3" applyFont="1" applyBorder="1" applyAlignment="1">
      <alignment horizontal="center" vertical="center" shrinkToFit="1"/>
    </xf>
    <xf numFmtId="178" fontId="49" fillId="0" borderId="0" xfId="1" applyNumberFormat="1" applyFont="1" applyBorder="1" applyAlignment="1">
      <alignment horizontal="left" vertical="center" wrapText="1" shrinkToFit="1"/>
    </xf>
    <xf numFmtId="0" fontId="61" fillId="0" borderId="0" xfId="3" applyFont="1" applyBorder="1" applyAlignment="1">
      <alignment horizontal="left" shrinkToFit="1"/>
    </xf>
    <xf numFmtId="178" fontId="51" fillId="0" borderId="0" xfId="1" applyNumberFormat="1" applyFont="1" applyBorder="1" applyAlignment="1">
      <alignment horizontal="right" shrinkToFit="1"/>
    </xf>
    <xf numFmtId="0" fontId="55" fillId="0" borderId="41" xfId="3" applyFont="1" applyBorder="1" applyAlignment="1">
      <alignment horizontal="center" vertical="center" shrinkToFit="1"/>
    </xf>
    <xf numFmtId="0" fontId="55" fillId="0" borderId="38" xfId="3" applyFont="1" applyBorder="1" applyAlignment="1">
      <alignment horizontal="right" vertical="center"/>
    </xf>
    <xf numFmtId="0" fontId="55" fillId="0" borderId="48" xfId="3" applyFont="1" applyBorder="1" applyAlignment="1">
      <alignment vertical="center" shrinkToFit="1"/>
    </xf>
    <xf numFmtId="176" fontId="55" fillId="0" borderId="43" xfId="2" applyNumberFormat="1" applyFont="1" applyBorder="1" applyAlignment="1">
      <alignment horizontal="right" vertical="center"/>
    </xf>
    <xf numFmtId="0" fontId="55" fillId="0" borderId="0" xfId="3" applyFont="1" applyBorder="1" applyAlignment="1">
      <alignment horizontal="center" vertical="center" shrinkToFit="1"/>
    </xf>
    <xf numFmtId="0" fontId="55" fillId="0" borderId="44" xfId="3" applyFont="1" applyBorder="1" applyAlignment="1">
      <alignment horizontal="right" vertical="center"/>
    </xf>
    <xf numFmtId="0" fontId="55" fillId="0" borderId="32" xfId="3" applyFont="1" applyBorder="1" applyAlignment="1">
      <alignment vertical="center" shrinkToFit="1"/>
    </xf>
    <xf numFmtId="176" fontId="55" fillId="0" borderId="7" xfId="2" applyNumberFormat="1" applyFont="1" applyBorder="1" applyAlignment="1">
      <alignment horizontal="right" vertical="center"/>
    </xf>
    <xf numFmtId="0" fontId="55" fillId="0" borderId="34" xfId="3" applyFont="1" applyBorder="1" applyAlignment="1">
      <alignment horizontal="center" vertical="center" shrinkToFit="1"/>
    </xf>
    <xf numFmtId="0" fontId="55" fillId="0" borderId="39" xfId="3" applyFont="1" applyBorder="1" applyAlignment="1">
      <alignment horizontal="right" vertical="center"/>
    </xf>
    <xf numFmtId="0" fontId="51" fillId="0" borderId="32" xfId="3" applyFont="1" applyBorder="1" applyAlignment="1">
      <alignment vertical="center" shrinkToFit="1"/>
    </xf>
    <xf numFmtId="0" fontId="55" fillId="0" borderId="34" xfId="3" applyFont="1" applyBorder="1" applyAlignment="1">
      <alignment horizontal="center" vertical="center"/>
    </xf>
    <xf numFmtId="0" fontId="32" fillId="0" borderId="21" xfId="3" applyFont="1" applyBorder="1" applyAlignment="1">
      <alignment horizontal="left" vertical="center" shrinkToFit="1"/>
    </xf>
    <xf numFmtId="0" fontId="51" fillId="0" borderId="6" xfId="3" applyFont="1" applyBorder="1" applyAlignment="1">
      <alignment vertical="center" shrinkToFit="1"/>
    </xf>
    <xf numFmtId="0" fontId="55" fillId="0" borderId="35" xfId="3" applyFont="1" applyBorder="1" applyAlignment="1">
      <alignment horizontal="center" vertical="center"/>
    </xf>
    <xf numFmtId="0" fontId="55" fillId="0" borderId="46" xfId="3" applyFont="1" applyBorder="1" applyAlignment="1">
      <alignment horizontal="right" vertical="center"/>
    </xf>
    <xf numFmtId="0" fontId="51" fillId="8" borderId="44" xfId="1" applyFont="1" applyFill="1" applyBorder="1" applyAlignment="1">
      <alignment horizontal="right" vertical="center" wrapText="1" shrinkToFit="1"/>
    </xf>
    <xf numFmtId="0" fontId="51" fillId="0" borderId="6" xfId="1" applyFont="1" applyFill="1" applyBorder="1" applyAlignment="1">
      <alignment vertical="center" shrinkToFit="1"/>
    </xf>
    <xf numFmtId="176" fontId="51" fillId="0" borderId="19" xfId="2" applyNumberFormat="1" applyFont="1" applyFill="1" applyBorder="1" applyAlignment="1">
      <alignment horizontal="right" vertical="center" wrapText="1" shrinkToFit="1"/>
    </xf>
    <xf numFmtId="0" fontId="51" fillId="0" borderId="35" xfId="1" applyFont="1" applyFill="1" applyBorder="1" applyAlignment="1">
      <alignment vertical="center" wrapText="1" shrinkToFit="1"/>
    </xf>
    <xf numFmtId="0" fontId="51" fillId="0" borderId="46" xfId="1" applyFont="1" applyFill="1" applyBorder="1" applyAlignment="1">
      <alignment horizontal="right" vertical="center" wrapText="1" shrinkToFit="1"/>
    </xf>
    <xf numFmtId="0" fontId="51" fillId="8" borderId="6" xfId="1" applyFont="1" applyFill="1" applyBorder="1" applyAlignment="1">
      <alignment vertical="center" shrinkToFit="1"/>
    </xf>
    <xf numFmtId="0" fontId="51" fillId="8" borderId="35" xfId="1" applyFont="1" applyFill="1" applyBorder="1" applyAlignment="1">
      <alignment vertical="center" wrapText="1" shrinkToFit="1"/>
    </xf>
    <xf numFmtId="0" fontId="34" fillId="0" borderId="0" xfId="3" applyFont="1" applyAlignment="1">
      <alignment horizontal="center" vertical="center"/>
    </xf>
    <xf numFmtId="0" fontId="37" fillId="0" borderId="21" xfId="3" applyFont="1" applyBorder="1" applyAlignment="1">
      <alignment horizontal="left" vertical="center" shrinkToFit="1"/>
    </xf>
    <xf numFmtId="0" fontId="37" fillId="0" borderId="47" xfId="3" applyFont="1" applyBorder="1" applyAlignment="1">
      <alignment horizontal="left" vertical="center" shrinkToFit="1"/>
    </xf>
    <xf numFmtId="0" fontId="62" fillId="0" borderId="0" xfId="3" applyFont="1">
      <alignment vertical="center"/>
    </xf>
    <xf numFmtId="0" fontId="32" fillId="0" borderId="20" xfId="3" applyFont="1" applyBorder="1" applyAlignment="1">
      <alignment horizontal="left" vertical="center" shrinkToFit="1"/>
    </xf>
    <xf numFmtId="176" fontId="51" fillId="0" borderId="9" xfId="2" applyNumberFormat="1" applyFont="1" applyBorder="1" applyAlignment="1">
      <alignment horizontal="right" vertical="center"/>
    </xf>
    <xf numFmtId="0" fontId="32" fillId="0" borderId="10" xfId="3" applyFont="1" applyBorder="1" applyAlignment="1">
      <alignment horizontal="left" vertical="center" shrinkToFit="1"/>
    </xf>
    <xf numFmtId="0" fontId="51" fillId="8" borderId="6" xfId="1" applyFont="1" applyFill="1" applyBorder="1" applyAlignment="1">
      <alignment vertical="center" wrapText="1" shrinkToFit="1"/>
    </xf>
    <xf numFmtId="0" fontId="37" fillId="0" borderId="20" xfId="3" applyFont="1" applyBorder="1" applyAlignment="1">
      <alignment horizontal="left" vertical="center" shrinkToFit="1"/>
    </xf>
    <xf numFmtId="0" fontId="51" fillId="8" borderId="6" xfId="1" applyFont="1" applyFill="1" applyBorder="1" applyAlignment="1">
      <alignment horizontal="left" vertical="center" wrapText="1" shrinkToFit="1"/>
    </xf>
    <xf numFmtId="0" fontId="51" fillId="0" borderId="35" xfId="1" applyFont="1" applyFill="1" applyBorder="1" applyAlignment="1">
      <alignment horizontal="left" vertical="center" wrapText="1" shrinkToFit="1"/>
    </xf>
    <xf numFmtId="0" fontId="37" fillId="0" borderId="4" xfId="3" applyFont="1" applyBorder="1" applyAlignment="1">
      <alignment horizontal="left" vertical="center" shrinkToFit="1"/>
    </xf>
    <xf numFmtId="0" fontId="51" fillId="8" borderId="35" xfId="1" applyFont="1" applyFill="1" applyBorder="1" applyAlignment="1">
      <alignment horizontal="left" vertical="center" wrapText="1" shrinkToFit="1"/>
    </xf>
    <xf numFmtId="0" fontId="32" fillId="0" borderId="4" xfId="3" applyFont="1" applyBorder="1" applyAlignment="1">
      <alignment horizontal="left" vertical="center" shrinkToFit="1"/>
    </xf>
    <xf numFmtId="0" fontId="51" fillId="8" borderId="32" xfId="1" applyFont="1" applyFill="1" applyBorder="1" applyAlignment="1">
      <alignment vertical="center" shrinkToFit="1"/>
    </xf>
    <xf numFmtId="178" fontId="42" fillId="0" borderId="35" xfId="2" applyNumberFormat="1" applyFont="1" applyFill="1" applyBorder="1" applyAlignment="1">
      <alignment horizontal="right" vertical="center"/>
    </xf>
    <xf numFmtId="178" fontId="42" fillId="8" borderId="35" xfId="2" applyNumberFormat="1" applyFont="1" applyFill="1" applyBorder="1" applyAlignment="1">
      <alignment horizontal="right" vertical="center"/>
    </xf>
    <xf numFmtId="176" fontId="51" fillId="0" borderId="37" xfId="2" applyNumberFormat="1" applyFont="1" applyBorder="1" applyAlignment="1">
      <alignment horizontal="right" vertical="center"/>
    </xf>
    <xf numFmtId="0" fontId="37" fillId="0" borderId="43" xfId="3" applyFont="1" applyBorder="1" applyAlignment="1">
      <alignment horizontal="left" vertical="center" shrinkToFit="1"/>
    </xf>
    <xf numFmtId="0" fontId="51" fillId="8" borderId="36" xfId="1" applyFont="1" applyFill="1" applyBorder="1" applyAlignment="1">
      <alignment vertical="center" wrapText="1" shrinkToFit="1"/>
    </xf>
    <xf numFmtId="3" fontId="51" fillId="8" borderId="37" xfId="1" applyNumberFormat="1" applyFont="1" applyFill="1" applyBorder="1" applyAlignment="1">
      <alignment horizontal="right" vertical="center" wrapText="1" shrinkToFit="1"/>
    </xf>
    <xf numFmtId="0" fontId="37" fillId="0" borderId="7" xfId="3" applyFont="1" applyBorder="1" applyAlignment="1">
      <alignment horizontal="left" vertical="center" shrinkToFit="1"/>
    </xf>
    <xf numFmtId="3" fontId="51" fillId="8" borderId="7" xfId="1" applyNumberFormat="1" applyFont="1" applyFill="1" applyBorder="1" applyAlignment="1">
      <alignment horizontal="right" vertical="center" wrapText="1" shrinkToFit="1"/>
    </xf>
    <xf numFmtId="0" fontId="51" fillId="8" borderId="34" xfId="1" applyFont="1" applyFill="1" applyBorder="1" applyAlignment="1">
      <alignment vertical="center" wrapText="1" shrinkToFit="1"/>
    </xf>
    <xf numFmtId="0" fontId="37" fillId="0" borderId="37" xfId="3" applyFont="1" applyBorder="1" applyAlignment="1">
      <alignment horizontal="left" vertical="center" shrinkToFit="1"/>
    </xf>
    <xf numFmtId="0" fontId="51" fillId="8" borderId="36" xfId="1" applyFont="1" applyFill="1" applyBorder="1" applyAlignment="1">
      <alignment vertical="center" shrinkToFit="1"/>
    </xf>
    <xf numFmtId="0" fontId="51" fillId="8" borderId="41" xfId="1" applyFont="1" applyFill="1" applyBorder="1" applyAlignment="1">
      <alignment vertical="center" wrapText="1" shrinkToFit="1"/>
    </xf>
    <xf numFmtId="0" fontId="51" fillId="8" borderId="0" xfId="1" applyFont="1" applyFill="1" applyBorder="1" applyAlignment="1">
      <alignment vertical="center" wrapText="1" shrinkToFit="1"/>
    </xf>
    <xf numFmtId="0" fontId="32" fillId="0" borderId="36" xfId="3" applyFont="1" applyFill="1" applyBorder="1" applyAlignment="1">
      <alignment vertical="center"/>
    </xf>
    <xf numFmtId="41" fontId="47" fillId="0" borderId="37" xfId="3" applyNumberFormat="1" applyFont="1" applyFill="1" applyBorder="1">
      <alignment vertical="center"/>
    </xf>
    <xf numFmtId="41" fontId="63" fillId="0" borderId="37" xfId="3" applyNumberFormat="1" applyFont="1" applyFill="1" applyBorder="1">
      <alignment vertical="center"/>
    </xf>
    <xf numFmtId="41" fontId="47" fillId="0" borderId="41" xfId="3" applyNumberFormat="1" applyFont="1" applyFill="1" applyBorder="1">
      <alignment vertical="center"/>
    </xf>
    <xf numFmtId="0" fontId="64" fillId="0" borderId="41" xfId="3" applyFont="1" applyBorder="1" applyAlignment="1">
      <alignment vertical="center" shrinkToFit="1"/>
    </xf>
    <xf numFmtId="0" fontId="32" fillId="0" borderId="6" xfId="3" applyFont="1" applyFill="1" applyBorder="1" applyAlignment="1">
      <alignment vertical="center"/>
    </xf>
    <xf numFmtId="41" fontId="47" fillId="0" borderId="19" xfId="3" applyNumberFormat="1" applyFont="1" applyFill="1" applyBorder="1">
      <alignment vertical="center"/>
    </xf>
    <xf numFmtId="41" fontId="63" fillId="0" borderId="19" xfId="3" applyNumberFormat="1" applyFont="1" applyFill="1" applyBorder="1">
      <alignment vertical="center"/>
    </xf>
    <xf numFmtId="41" fontId="47" fillId="0" borderId="35" xfId="3" applyNumberFormat="1" applyFont="1" applyFill="1" applyBorder="1">
      <alignment vertical="center"/>
    </xf>
    <xf numFmtId="0" fontId="64" fillId="0" borderId="35" xfId="3" applyFont="1" applyBorder="1" applyAlignment="1">
      <alignment vertical="center" shrinkToFit="1"/>
    </xf>
    <xf numFmtId="0" fontId="32" fillId="8" borderId="6" xfId="3" applyFont="1" applyFill="1" applyBorder="1" applyAlignment="1">
      <alignment vertical="center"/>
    </xf>
    <xf numFmtId="41" fontId="47" fillId="8" borderId="19" xfId="3" applyNumberFormat="1" applyFont="1" applyFill="1" applyBorder="1">
      <alignment vertical="center"/>
    </xf>
    <xf numFmtId="41" fontId="63" fillId="8" borderId="19" xfId="3" applyNumberFormat="1" applyFont="1" applyFill="1" applyBorder="1">
      <alignment vertical="center"/>
    </xf>
    <xf numFmtId="0" fontId="64" fillId="8" borderId="35" xfId="3" applyFont="1" applyFill="1" applyBorder="1" applyAlignment="1">
      <alignment vertical="center" shrinkToFit="1"/>
    </xf>
    <xf numFmtId="0" fontId="46" fillId="0" borderId="0" xfId="3" applyFont="1" applyAlignment="1">
      <alignment horizontal="left" vertical="center" shrinkToFit="1"/>
    </xf>
    <xf numFmtId="0" fontId="64" fillId="0" borderId="0" xfId="3" applyFont="1" applyAlignment="1">
      <alignment vertical="center" shrinkToFit="1"/>
    </xf>
    <xf numFmtId="0" fontId="51" fillId="0" borderId="0" xfId="3" applyFont="1" applyFill="1">
      <alignment vertical="center"/>
    </xf>
    <xf numFmtId="41" fontId="46" fillId="0" borderId="0" xfId="3" applyNumberFormat="1" applyFont="1" applyFill="1">
      <alignment vertical="center"/>
    </xf>
    <xf numFmtId="0" fontId="27" fillId="0" borderId="0" xfId="3" applyAlignment="1">
      <alignment horizontal="left" vertical="center" shrinkToFit="1"/>
    </xf>
    <xf numFmtId="0" fontId="65" fillId="0" borderId="0" xfId="3" applyFont="1" applyAlignment="1">
      <alignment vertical="center" shrinkToFit="1"/>
    </xf>
    <xf numFmtId="0" fontId="66" fillId="0" borderId="0" xfId="3" applyFont="1" applyFill="1">
      <alignment vertical="center"/>
    </xf>
    <xf numFmtId="0" fontId="66" fillId="0" borderId="0" xfId="3" applyFont="1">
      <alignment vertical="center"/>
    </xf>
    <xf numFmtId="0" fontId="27" fillId="0" borderId="0" xfId="3" applyFont="1" applyFill="1">
      <alignment vertical="center"/>
    </xf>
    <xf numFmtId="178" fontId="32" fillId="0" borderId="0" xfId="1" applyNumberFormat="1" applyFont="1" applyFill="1" applyBorder="1" applyAlignment="1">
      <alignment horizontal="right" shrinkToFit="1"/>
    </xf>
    <xf numFmtId="178" fontId="51" fillId="0" borderId="0" xfId="1" applyNumberFormat="1" applyFont="1" applyFill="1" applyBorder="1" applyAlignment="1">
      <alignment horizontal="right" shrinkToFit="1"/>
    </xf>
    <xf numFmtId="0" fontId="55" fillId="0" borderId="36" xfId="3" applyFont="1" applyBorder="1" applyAlignment="1">
      <alignment horizontal="center" vertical="center" shrinkToFit="1"/>
    </xf>
    <xf numFmtId="0" fontId="55" fillId="0" borderId="38" xfId="3" applyFont="1" applyBorder="1" applyAlignment="1">
      <alignment horizontal="center" vertical="center"/>
    </xf>
    <xf numFmtId="176" fontId="56" fillId="0" borderId="43" xfId="2" applyNumberFormat="1" applyFont="1" applyBorder="1" applyAlignment="1">
      <alignment horizontal="right" vertical="center"/>
    </xf>
    <xf numFmtId="0" fontId="55" fillId="0" borderId="48" xfId="3" applyFont="1" applyBorder="1" applyAlignment="1">
      <alignment horizontal="center" vertical="center" shrinkToFit="1"/>
    </xf>
    <xf numFmtId="0" fontId="55" fillId="0" borderId="44" xfId="3" applyFont="1" applyBorder="1" applyAlignment="1">
      <alignment horizontal="center" vertical="center"/>
    </xf>
    <xf numFmtId="0" fontId="50" fillId="0" borderId="0" xfId="3" applyFont="1" applyBorder="1" applyAlignment="1">
      <alignment vertical="center"/>
    </xf>
    <xf numFmtId="0" fontId="51" fillId="0" borderId="36" xfId="3" applyFont="1" applyBorder="1" applyAlignment="1">
      <alignment horizontal="center" vertical="center" shrinkToFit="1"/>
    </xf>
    <xf numFmtId="0" fontId="51" fillId="0" borderId="41" xfId="3" applyFont="1" applyBorder="1" applyAlignment="1">
      <alignment horizontal="left" vertical="center" shrinkToFit="1"/>
    </xf>
    <xf numFmtId="0" fontId="51" fillId="0" borderId="38" xfId="3" applyFont="1" applyBorder="1" applyAlignment="1">
      <alignment horizontal="center" vertical="center"/>
    </xf>
    <xf numFmtId="178" fontId="42" fillId="0" borderId="6" xfId="2" applyNumberFormat="1" applyFont="1" applyFill="1" applyBorder="1" applyAlignment="1">
      <alignment horizontal="right" vertical="center"/>
    </xf>
    <xf numFmtId="178" fontId="42" fillId="0" borderId="32" xfId="2" applyNumberFormat="1" applyFont="1" applyFill="1" applyBorder="1" applyAlignment="1">
      <alignment horizontal="right" vertical="center"/>
    </xf>
    <xf numFmtId="0" fontId="37" fillId="0" borderId="21" xfId="3" applyFont="1" applyBorder="1" applyAlignment="1">
      <alignment vertical="center" shrinkToFit="1"/>
    </xf>
    <xf numFmtId="178" fontId="42" fillId="8" borderId="6" xfId="2" applyNumberFormat="1" applyFont="1" applyFill="1" applyBorder="1" applyAlignment="1">
      <alignment horizontal="right" vertical="center"/>
    </xf>
    <xf numFmtId="0" fontId="58" fillId="0" borderId="0" xfId="3" applyFont="1">
      <alignment vertical="center"/>
    </xf>
    <xf numFmtId="0" fontId="37" fillId="0" borderId="36" xfId="3" applyFont="1" applyBorder="1" applyAlignment="1">
      <alignment vertical="center" shrinkToFit="1"/>
    </xf>
    <xf numFmtId="0" fontId="37" fillId="0" borderId="37" xfId="3" applyFont="1" applyBorder="1" applyAlignment="1">
      <alignment vertical="center" shrinkToFit="1"/>
    </xf>
    <xf numFmtId="0" fontId="51" fillId="8" borderId="36" xfId="1" applyFont="1" applyFill="1" applyBorder="1" applyAlignment="1">
      <alignment horizontal="left" vertical="center" wrapText="1" shrinkToFit="1"/>
    </xf>
    <xf numFmtId="0" fontId="51" fillId="8" borderId="38" xfId="1" applyFont="1" applyFill="1" applyBorder="1" applyAlignment="1">
      <alignment horizontal="right" vertical="center" wrapText="1" shrinkToFit="1"/>
    </xf>
    <xf numFmtId="0" fontId="37" fillId="0" borderId="48" xfId="3" applyFont="1" applyBorder="1" applyAlignment="1">
      <alignment vertical="center" shrinkToFit="1"/>
    </xf>
    <xf numFmtId="0" fontId="51" fillId="8" borderId="48" xfId="1" applyFont="1" applyFill="1" applyBorder="1" applyAlignment="1">
      <alignment horizontal="left" vertical="center" wrapText="1" shrinkToFit="1"/>
    </xf>
    <xf numFmtId="0" fontId="32" fillId="0" borderId="42" xfId="3" applyFont="1" applyBorder="1" applyAlignment="1">
      <alignment vertical="center" shrinkToFit="1"/>
    </xf>
    <xf numFmtId="0" fontId="51" fillId="8" borderId="32" xfId="1" applyFont="1" applyFill="1" applyBorder="1" applyAlignment="1">
      <alignment horizontal="left" vertical="center" wrapText="1" shrinkToFit="1"/>
    </xf>
    <xf numFmtId="3" fontId="51" fillId="8" borderId="39" xfId="1" applyNumberFormat="1" applyFont="1" applyFill="1" applyBorder="1" applyAlignment="1">
      <alignment horizontal="right" vertical="center" wrapText="1" shrinkToFit="1"/>
    </xf>
    <xf numFmtId="0" fontId="51" fillId="4" borderId="32" xfId="1" applyFont="1" applyFill="1" applyBorder="1" applyAlignment="1">
      <alignment horizontal="center" vertical="center" shrinkToFit="1"/>
    </xf>
    <xf numFmtId="176" fontId="51" fillId="4" borderId="7" xfId="2" applyNumberFormat="1" applyFont="1" applyFill="1" applyBorder="1" applyAlignment="1">
      <alignment horizontal="right" vertical="center" wrapText="1" shrinkToFit="1"/>
    </xf>
    <xf numFmtId="0" fontId="51" fillId="4" borderId="34" xfId="1" applyFont="1" applyFill="1" applyBorder="1" applyAlignment="1">
      <alignment vertical="center" wrapText="1" shrinkToFit="1"/>
    </xf>
    <xf numFmtId="3" fontId="51" fillId="4" borderId="39" xfId="1" applyNumberFormat="1" applyFont="1" applyFill="1" applyBorder="1" applyAlignment="1">
      <alignment horizontal="right" vertical="center" wrapText="1" shrinkToFit="1"/>
    </xf>
    <xf numFmtId="176" fontId="37" fillId="8" borderId="36" xfId="2" applyNumberFormat="1" applyFont="1" applyFill="1" applyBorder="1" applyAlignment="1">
      <alignment horizontal="right" vertical="center"/>
    </xf>
    <xf numFmtId="3" fontId="51" fillId="8" borderId="46" xfId="1" applyNumberFormat="1" applyFont="1" applyFill="1" applyBorder="1" applyAlignment="1">
      <alignment horizontal="right" vertical="center" wrapText="1" shrinkToFit="1"/>
    </xf>
    <xf numFmtId="0" fontId="51" fillId="0" borderId="46" xfId="3" applyFont="1" applyBorder="1" applyAlignment="1">
      <alignment horizontal="center" vertical="center"/>
    </xf>
    <xf numFmtId="0" fontId="67" fillId="8" borderId="44" xfId="1" applyFont="1" applyFill="1" applyBorder="1" applyAlignment="1">
      <alignment horizontal="right" vertical="center" shrinkToFit="1"/>
    </xf>
    <xf numFmtId="0" fontId="55" fillId="0" borderId="46" xfId="3" applyFont="1" applyBorder="1" applyAlignment="1">
      <alignment horizontal="center" vertical="center"/>
    </xf>
    <xf numFmtId="0" fontId="51" fillId="8" borderId="51" xfId="1" applyFont="1" applyFill="1" applyBorder="1" applyAlignment="1">
      <alignment vertical="center" wrapText="1" shrinkToFit="1"/>
    </xf>
    <xf numFmtId="0" fontId="51" fillId="8" borderId="52" xfId="1" applyFont="1" applyFill="1" applyBorder="1" applyAlignment="1">
      <alignment horizontal="right" vertical="center" wrapText="1" shrinkToFit="1"/>
    </xf>
    <xf numFmtId="0" fontId="32" fillId="0" borderId="25" xfId="3" applyFont="1" applyBorder="1" applyAlignment="1">
      <alignment horizontal="center" vertical="center" shrinkToFit="1"/>
    </xf>
    <xf numFmtId="0" fontId="51" fillId="0" borderId="16" xfId="3" applyFont="1" applyBorder="1" applyAlignment="1">
      <alignment horizontal="center" vertical="center" shrinkToFit="1"/>
    </xf>
    <xf numFmtId="176" fontId="51" fillId="0" borderId="17" xfId="2" applyNumberFormat="1" applyFont="1" applyBorder="1" applyAlignment="1">
      <alignment horizontal="right" vertical="center"/>
    </xf>
    <xf numFmtId="176" fontId="37" fillId="0" borderId="68" xfId="2" applyNumberFormat="1" applyFont="1" applyFill="1" applyBorder="1" applyAlignment="1">
      <alignment horizontal="right" vertical="center"/>
    </xf>
    <xf numFmtId="176" fontId="56" fillId="0" borderId="69" xfId="2" applyNumberFormat="1" applyFont="1" applyFill="1" applyBorder="1" applyAlignment="1">
      <alignment horizontal="right" vertical="center"/>
    </xf>
    <xf numFmtId="0" fontId="51" fillId="0" borderId="67" xfId="3" applyFont="1" applyBorder="1" applyAlignment="1">
      <alignment horizontal="left" vertical="center" shrinkToFit="1"/>
    </xf>
    <xf numFmtId="0" fontId="51" fillId="0" borderId="3" xfId="3" applyFont="1" applyBorder="1" applyAlignment="1">
      <alignment horizontal="center" vertical="center"/>
    </xf>
    <xf numFmtId="0" fontId="67" fillId="0" borderId="0" xfId="3" applyFont="1">
      <alignment vertical="center"/>
    </xf>
    <xf numFmtId="178" fontId="51" fillId="8" borderId="32" xfId="2" applyNumberFormat="1" applyFont="1" applyFill="1" applyBorder="1" applyAlignment="1">
      <alignment vertical="center"/>
    </xf>
    <xf numFmtId="0" fontId="51" fillId="8" borderId="39" xfId="1" applyFont="1" applyFill="1" applyBorder="1" applyAlignment="1">
      <alignment horizontal="right" vertical="center" wrapText="1" shrinkToFit="1"/>
    </xf>
    <xf numFmtId="176" fontId="42" fillId="0" borderId="6" xfId="2" applyNumberFormat="1" applyFont="1" applyFill="1" applyBorder="1" applyAlignment="1">
      <alignment horizontal="right" vertical="center"/>
    </xf>
    <xf numFmtId="176" fontId="42" fillId="8" borderId="36" xfId="2" applyNumberFormat="1" applyFont="1" applyFill="1" applyBorder="1" applyAlignment="1">
      <alignment horizontal="right" vertical="center"/>
    </xf>
    <xf numFmtId="0" fontId="32" fillId="0" borderId="20" xfId="3" applyFont="1" applyBorder="1" applyAlignment="1">
      <alignment vertical="center" shrinkToFit="1"/>
    </xf>
    <xf numFmtId="176" fontId="51" fillId="0" borderId="47" xfId="2" applyNumberFormat="1" applyFont="1" applyFill="1" applyBorder="1" applyAlignment="1">
      <alignment horizontal="right" vertical="center" wrapText="1" shrinkToFit="1"/>
    </xf>
    <xf numFmtId="0" fontId="51" fillId="0" borderId="48" xfId="1" applyFont="1" applyFill="1" applyBorder="1" applyAlignment="1">
      <alignment vertical="center" wrapText="1" shrinkToFit="1"/>
    </xf>
    <xf numFmtId="3" fontId="51" fillId="0" borderId="44" xfId="1" applyNumberFormat="1" applyFont="1" applyFill="1" applyBorder="1" applyAlignment="1">
      <alignment horizontal="right" vertical="center" wrapText="1" shrinkToFit="1"/>
    </xf>
    <xf numFmtId="0" fontId="67" fillId="0" borderId="21" xfId="3" applyFont="1" applyBorder="1">
      <alignment vertical="center"/>
    </xf>
    <xf numFmtId="0" fontId="67" fillId="0" borderId="71" xfId="3" applyFont="1" applyBorder="1">
      <alignment vertical="center"/>
    </xf>
    <xf numFmtId="0" fontId="52" fillId="0" borderId="0" xfId="3" applyFont="1" applyAlignment="1">
      <alignment horizontal="center" vertical="center"/>
    </xf>
    <xf numFmtId="3" fontId="51" fillId="8" borderId="44" xfId="1" applyNumberFormat="1" applyFont="1" applyFill="1" applyBorder="1" applyAlignment="1">
      <alignment horizontal="right" vertical="center" wrapText="1" shrinkToFit="1"/>
    </xf>
    <xf numFmtId="0" fontId="52" fillId="8" borderId="44" xfId="3" applyFont="1" applyFill="1" applyBorder="1" applyAlignment="1">
      <alignment horizontal="right" vertical="center"/>
    </xf>
    <xf numFmtId="0" fontId="51" fillId="0" borderId="32" xfId="3" applyFont="1" applyBorder="1" applyAlignment="1">
      <alignment horizontal="left" vertical="center" shrinkToFit="1"/>
    </xf>
    <xf numFmtId="0" fontId="51" fillId="0" borderId="39" xfId="3" applyFont="1" applyBorder="1" applyAlignment="1">
      <alignment horizontal="center" vertical="center"/>
    </xf>
    <xf numFmtId="0" fontId="51" fillId="0" borderId="6" xfId="1" applyFont="1" applyFill="1" applyBorder="1" applyAlignment="1">
      <alignment horizontal="center" vertical="center" shrinkToFit="1"/>
    </xf>
    <xf numFmtId="0" fontId="51" fillId="0" borderId="6" xfId="1" applyFont="1" applyFill="1" applyBorder="1" applyAlignment="1">
      <alignment vertical="center" wrapText="1" shrinkToFit="1"/>
    </xf>
    <xf numFmtId="3" fontId="51" fillId="8" borderId="38" xfId="1" applyNumberFormat="1" applyFont="1" applyFill="1" applyBorder="1" applyAlignment="1">
      <alignment horizontal="right" vertical="center" wrapText="1" shrinkToFit="1"/>
    </xf>
    <xf numFmtId="0" fontId="51" fillId="0" borderId="48" xfId="3" applyFont="1" applyFill="1" applyBorder="1" applyAlignment="1">
      <alignment horizontal="center" vertical="center" shrinkToFit="1"/>
    </xf>
    <xf numFmtId="176" fontId="51" fillId="0" borderId="43" xfId="2" applyNumberFormat="1" applyFont="1" applyFill="1" applyBorder="1" applyAlignment="1">
      <alignment horizontal="right" vertical="center"/>
    </xf>
    <xf numFmtId="0" fontId="51" fillId="0" borderId="48" xfId="1" applyFont="1" applyFill="1" applyBorder="1" applyAlignment="1">
      <alignment horizontal="center" vertical="center" shrinkToFit="1"/>
    </xf>
    <xf numFmtId="176" fontId="51" fillId="0" borderId="19" xfId="2" applyNumberFormat="1" applyFont="1" applyFill="1" applyBorder="1" applyAlignment="1">
      <alignment horizontal="right" vertical="center"/>
    </xf>
    <xf numFmtId="0" fontId="51" fillId="0" borderId="35" xfId="3" applyFont="1" applyFill="1" applyBorder="1" applyAlignment="1">
      <alignment horizontal="left" vertical="center" shrinkToFit="1"/>
    </xf>
    <xf numFmtId="0" fontId="51" fillId="0" borderId="46" xfId="3" applyFont="1" applyFill="1" applyBorder="1" applyAlignment="1">
      <alignment horizontal="right" vertical="center"/>
    </xf>
    <xf numFmtId="176" fontId="51" fillId="8" borderId="7" xfId="2" applyNumberFormat="1" applyFont="1" applyFill="1" applyBorder="1" applyAlignment="1">
      <alignment horizontal="right" vertical="center"/>
    </xf>
    <xf numFmtId="178" fontId="51" fillId="8" borderId="32" xfId="2" applyNumberFormat="1" applyFont="1" applyFill="1" applyBorder="1" applyAlignment="1">
      <alignment horizontal="right" vertical="center"/>
    </xf>
    <xf numFmtId="0" fontId="51" fillId="8" borderId="39" xfId="3" applyFont="1" applyFill="1" applyBorder="1" applyAlignment="1">
      <alignment horizontal="right" vertical="center"/>
    </xf>
    <xf numFmtId="0" fontId="51" fillId="0" borderId="48" xfId="1" applyFont="1" applyFill="1" applyBorder="1" applyAlignment="1">
      <alignment horizontal="left" vertical="center" wrapText="1" shrinkToFit="1"/>
    </xf>
    <xf numFmtId="0" fontId="51" fillId="0" borderId="44" xfId="1" applyFont="1" applyFill="1" applyBorder="1" applyAlignment="1">
      <alignment horizontal="right" vertical="center" wrapText="1" shrinkToFit="1"/>
    </xf>
    <xf numFmtId="0" fontId="52" fillId="0" borderId="24" xfId="3" applyFont="1" applyBorder="1">
      <alignment vertical="center"/>
    </xf>
    <xf numFmtId="0" fontId="52" fillId="0" borderId="0" xfId="3" applyFont="1" applyBorder="1">
      <alignment vertical="center"/>
    </xf>
    <xf numFmtId="176" fontId="51" fillId="8" borderId="43" xfId="2" applyNumberFormat="1" applyFont="1" applyFill="1" applyBorder="1" applyAlignment="1">
      <alignment vertical="center" wrapText="1" shrinkToFit="1"/>
    </xf>
    <xf numFmtId="176" fontId="51" fillId="8" borderId="47" xfId="2" applyNumberFormat="1" applyFont="1" applyFill="1" applyBorder="1" applyAlignment="1">
      <alignment vertical="center" wrapText="1" shrinkToFit="1"/>
    </xf>
    <xf numFmtId="0" fontId="51" fillId="0" borderId="6" xfId="1" applyFont="1" applyFill="1" applyBorder="1" applyAlignment="1">
      <alignment vertical="top" wrapText="1" shrinkToFit="1"/>
    </xf>
    <xf numFmtId="0" fontId="52" fillId="0" borderId="41" xfId="3" applyFont="1" applyBorder="1">
      <alignment vertical="center"/>
    </xf>
    <xf numFmtId="176" fontId="51" fillId="0" borderId="35" xfId="2" applyNumberFormat="1" applyFont="1" applyBorder="1" applyAlignment="1">
      <alignment horizontal="right" vertical="center"/>
    </xf>
    <xf numFmtId="0" fontId="51" fillId="0" borderId="0" xfId="3" applyFont="1" applyBorder="1" applyAlignment="1">
      <alignment horizontal="left" vertical="center" shrinkToFit="1"/>
    </xf>
    <xf numFmtId="0" fontId="51" fillId="0" borderId="44" xfId="3" applyFont="1" applyBorder="1" applyAlignment="1">
      <alignment horizontal="center" vertical="center"/>
    </xf>
    <xf numFmtId="0" fontId="51" fillId="0" borderId="36" xfId="3" applyFont="1" applyFill="1" applyBorder="1" applyAlignment="1">
      <alignment horizontal="center" vertical="center" shrinkToFit="1"/>
    </xf>
    <xf numFmtId="176" fontId="51" fillId="0" borderId="37" xfId="2" applyNumberFormat="1" applyFont="1" applyFill="1" applyBorder="1" applyAlignment="1">
      <alignment horizontal="right" vertical="center"/>
    </xf>
    <xf numFmtId="176" fontId="51" fillId="0" borderId="49" xfId="2" applyNumberFormat="1" applyFont="1" applyFill="1" applyBorder="1" applyAlignment="1">
      <alignment horizontal="right" vertical="center"/>
    </xf>
    <xf numFmtId="0" fontId="51" fillId="0" borderId="6" xfId="3" applyFont="1" applyFill="1" applyBorder="1" applyAlignment="1">
      <alignment horizontal="center" vertical="center" shrinkToFit="1"/>
    </xf>
    <xf numFmtId="176" fontId="51" fillId="0" borderId="9" xfId="2" applyNumberFormat="1" applyFont="1" applyFill="1" applyBorder="1" applyAlignment="1">
      <alignment horizontal="right" vertical="center"/>
    </xf>
    <xf numFmtId="0" fontId="55" fillId="0" borderId="6" xfId="3" applyFont="1" applyBorder="1" applyAlignment="1">
      <alignment horizontal="center" vertical="center" shrinkToFit="1"/>
    </xf>
    <xf numFmtId="0" fontId="32" fillId="0" borderId="20" xfId="3" applyFont="1" applyBorder="1" applyAlignment="1">
      <alignment horizontal="center" vertical="center" shrinkToFit="1"/>
    </xf>
    <xf numFmtId="176" fontId="51" fillId="0" borderId="41" xfId="2" applyNumberFormat="1" applyFont="1" applyFill="1" applyBorder="1" applyAlignment="1">
      <alignment horizontal="right" vertical="center" wrapText="1" shrinkToFit="1"/>
    </xf>
    <xf numFmtId="0" fontId="51" fillId="0" borderId="36" xfId="1" applyFont="1" applyFill="1" applyBorder="1" applyAlignment="1">
      <alignment vertical="center" wrapText="1" shrinkToFit="1"/>
    </xf>
    <xf numFmtId="176" fontId="51" fillId="8" borderId="41" xfId="2" applyNumberFormat="1" applyFont="1" applyFill="1" applyBorder="1" applyAlignment="1">
      <alignment horizontal="right" vertical="center" wrapText="1" shrinkToFit="1"/>
    </xf>
    <xf numFmtId="176" fontId="51" fillId="8" borderId="7" xfId="2" applyNumberFormat="1" applyFont="1" applyFill="1" applyBorder="1" applyAlignment="1">
      <alignment horizontal="right" vertical="center" shrinkToFit="1"/>
    </xf>
    <xf numFmtId="176" fontId="51" fillId="8" borderId="34" xfId="2" applyNumberFormat="1" applyFont="1" applyFill="1" applyBorder="1" applyAlignment="1">
      <alignment horizontal="right" vertical="center" shrinkToFit="1"/>
    </xf>
    <xf numFmtId="3" fontId="51" fillId="8" borderId="38" xfId="1" applyNumberFormat="1" applyFont="1" applyFill="1" applyBorder="1" applyAlignment="1">
      <alignment vertical="center" wrapText="1" shrinkToFit="1"/>
    </xf>
    <xf numFmtId="176" fontId="51" fillId="0" borderId="19" xfId="2" applyNumberFormat="1" applyFont="1" applyFill="1" applyBorder="1" applyAlignment="1">
      <alignment horizontal="right" vertical="center" shrinkToFit="1"/>
    </xf>
    <xf numFmtId="0" fontId="32" fillId="0" borderId="4" xfId="3" applyFont="1" applyBorder="1" applyAlignment="1">
      <alignment vertical="center" shrinkToFit="1"/>
    </xf>
    <xf numFmtId="0" fontId="32" fillId="0" borderId="6" xfId="3" applyFont="1" applyBorder="1" applyAlignment="1">
      <alignment vertical="center" shrinkToFit="1"/>
    </xf>
    <xf numFmtId="176" fontId="51" fillId="8" borderId="19" xfId="2" applyNumberFormat="1" applyFont="1" applyFill="1" applyBorder="1" applyAlignment="1">
      <alignment horizontal="right" vertical="center" shrinkToFit="1"/>
    </xf>
    <xf numFmtId="0" fontId="51" fillId="0" borderId="32" xfId="1" applyFont="1" applyFill="1" applyBorder="1" applyAlignment="1">
      <alignment vertical="center" wrapText="1" shrinkToFit="1"/>
    </xf>
    <xf numFmtId="0" fontId="51" fillId="0" borderId="32" xfId="3" applyFont="1" applyBorder="1" applyAlignment="1">
      <alignment horizontal="center" vertical="center" shrinkToFit="1"/>
    </xf>
    <xf numFmtId="0" fontId="51" fillId="0" borderId="34" xfId="3" applyFont="1" applyBorder="1" applyAlignment="1">
      <alignment horizontal="left" vertical="center" shrinkToFit="1"/>
    </xf>
    <xf numFmtId="0" fontId="32" fillId="0" borderId="4" xfId="3" applyFont="1" applyBorder="1" applyAlignment="1">
      <alignment horizontal="center" vertical="center" shrinkToFit="1"/>
    </xf>
    <xf numFmtId="0" fontId="51" fillId="8" borderId="6" xfId="3" applyFont="1" applyFill="1" applyBorder="1" applyAlignment="1">
      <alignment horizontal="center" vertical="center" shrinkToFit="1"/>
    </xf>
    <xf numFmtId="176" fontId="51" fillId="8" borderId="19" xfId="2" applyNumberFormat="1" applyFont="1" applyFill="1" applyBorder="1" applyAlignment="1">
      <alignment horizontal="right" vertical="center"/>
    </xf>
    <xf numFmtId="176" fontId="51" fillId="8" borderId="9" xfId="2" applyNumberFormat="1" applyFont="1" applyFill="1" applyBorder="1" applyAlignment="1">
      <alignment horizontal="right" vertical="center"/>
    </xf>
    <xf numFmtId="0" fontId="51" fillId="8" borderId="35" xfId="3" applyFont="1" applyFill="1" applyBorder="1" applyAlignment="1">
      <alignment horizontal="left" vertical="center" wrapText="1" shrinkToFit="1"/>
    </xf>
    <xf numFmtId="3" fontId="51" fillId="8" borderId="46" xfId="3" applyNumberFormat="1" applyFont="1" applyFill="1" applyBorder="1" applyAlignment="1">
      <alignment horizontal="right" vertical="center" wrapText="1"/>
    </xf>
    <xf numFmtId="0" fontId="51" fillId="8" borderId="35" xfId="3" applyFont="1" applyFill="1" applyBorder="1" applyAlignment="1">
      <alignment horizontal="left" vertical="center" shrinkToFit="1"/>
    </xf>
    <xf numFmtId="0" fontId="51" fillId="8" borderId="46" xfId="3" applyFont="1" applyFill="1" applyBorder="1" applyAlignment="1">
      <alignment horizontal="right" vertical="center"/>
    </xf>
    <xf numFmtId="176" fontId="51" fillId="0" borderId="9" xfId="2" applyNumberFormat="1" applyFont="1" applyFill="1" applyBorder="1" applyAlignment="1">
      <alignment horizontal="right" vertical="center" wrapText="1" shrinkToFit="1"/>
    </xf>
    <xf numFmtId="176" fontId="51" fillId="8" borderId="9" xfId="2" applyNumberFormat="1" applyFont="1" applyFill="1" applyBorder="1" applyAlignment="1">
      <alignment horizontal="right" vertical="center" wrapText="1" shrinkToFit="1"/>
    </xf>
    <xf numFmtId="178" fontId="51" fillId="0" borderId="32" xfId="2" applyNumberFormat="1" applyFont="1" applyFill="1" applyBorder="1" applyAlignment="1">
      <alignment horizontal="right" vertical="center"/>
    </xf>
    <xf numFmtId="0" fontId="51" fillId="0" borderId="46" xfId="6" applyFont="1" applyFill="1" applyBorder="1" applyAlignment="1">
      <alignment horizontal="right" vertical="center"/>
    </xf>
    <xf numFmtId="0" fontId="51" fillId="10" borderId="46" xfId="6" applyFont="1" applyBorder="1" applyAlignment="1">
      <alignment horizontal="right" vertical="center"/>
    </xf>
    <xf numFmtId="0" fontId="66" fillId="0" borderId="6" xfId="3" applyFont="1" applyFill="1" applyBorder="1">
      <alignment vertical="center"/>
    </xf>
    <xf numFmtId="176" fontId="51" fillId="0" borderId="19" xfId="3" applyNumberFormat="1" applyFont="1" applyFill="1" applyBorder="1" applyAlignment="1">
      <alignment vertical="center"/>
    </xf>
    <xf numFmtId="176" fontId="51" fillId="0" borderId="9" xfId="3" applyNumberFormat="1" applyFont="1" applyFill="1" applyBorder="1" applyAlignment="1">
      <alignment vertical="center"/>
    </xf>
    <xf numFmtId="41" fontId="62" fillId="0" borderId="6" xfId="3" applyNumberFormat="1" applyFont="1" applyFill="1" applyBorder="1">
      <alignment vertical="center"/>
    </xf>
    <xf numFmtId="0" fontId="65" fillId="0" borderId="6" xfId="3" applyFont="1" applyBorder="1" applyAlignment="1">
      <alignment vertical="center" shrinkToFit="1"/>
    </xf>
    <xf numFmtId="0" fontId="66" fillId="0" borderId="46" xfId="3" applyFont="1" applyFill="1" applyBorder="1">
      <alignment vertical="center"/>
    </xf>
    <xf numFmtId="0" fontId="46" fillId="0" borderId="20" xfId="3" applyFont="1" applyBorder="1" applyAlignment="1">
      <alignment vertical="center" shrinkToFit="1"/>
    </xf>
    <xf numFmtId="0" fontId="46" fillId="0" borderId="21" xfId="3" applyFont="1" applyBorder="1" applyAlignment="1">
      <alignment vertical="center" shrinkToFit="1"/>
    </xf>
    <xf numFmtId="0" fontId="66" fillId="4" borderId="6" xfId="3" applyFont="1" applyFill="1" applyBorder="1">
      <alignment vertical="center"/>
    </xf>
    <xf numFmtId="176" fontId="51" fillId="4" borderId="19" xfId="3" applyNumberFormat="1" applyFont="1" applyFill="1" applyBorder="1" applyAlignment="1">
      <alignment vertical="center"/>
    </xf>
    <xf numFmtId="176" fontId="51" fillId="4" borderId="9" xfId="3" applyNumberFormat="1" applyFont="1" applyFill="1" applyBorder="1" applyAlignment="1">
      <alignment vertical="center"/>
    </xf>
    <xf numFmtId="0" fontId="64" fillId="4" borderId="6" xfId="3" applyFont="1" applyFill="1" applyBorder="1" applyAlignment="1">
      <alignment vertical="center" shrinkToFit="1"/>
    </xf>
    <xf numFmtId="0" fontId="51" fillId="4" borderId="46" xfId="3" applyFont="1" applyFill="1" applyBorder="1" applyAlignment="1">
      <alignment horizontal="right" vertical="center"/>
    </xf>
    <xf numFmtId="0" fontId="66" fillId="8" borderId="6" xfId="3" applyFont="1" applyFill="1" applyBorder="1">
      <alignment vertical="center"/>
    </xf>
    <xf numFmtId="176" fontId="51" fillId="8" borderId="19" xfId="3" applyNumberFormat="1" applyFont="1" applyFill="1" applyBorder="1" applyAlignment="1">
      <alignment vertical="center"/>
    </xf>
    <xf numFmtId="176" fontId="51" fillId="8" borderId="9" xfId="3" applyNumberFormat="1" applyFont="1" applyFill="1" applyBorder="1" applyAlignment="1">
      <alignment vertical="center"/>
    </xf>
    <xf numFmtId="41" fontId="62" fillId="8" borderId="6" xfId="3" applyNumberFormat="1" applyFont="1" applyFill="1" applyBorder="1">
      <alignment vertical="center"/>
    </xf>
    <xf numFmtId="0" fontId="64" fillId="8" borderId="6" xfId="3" applyFont="1" applyFill="1" applyBorder="1" applyAlignment="1">
      <alignment vertical="center" shrinkToFit="1"/>
    </xf>
    <xf numFmtId="0" fontId="66" fillId="0" borderId="36" xfId="3" applyFont="1" applyFill="1" applyBorder="1">
      <alignment vertical="center"/>
    </xf>
    <xf numFmtId="176" fontId="51" fillId="0" borderId="37" xfId="3" applyNumberFormat="1" applyFont="1" applyFill="1" applyBorder="1" applyAlignment="1">
      <alignment vertical="center"/>
    </xf>
    <xf numFmtId="176" fontId="51" fillId="0" borderId="49" xfId="3" applyNumberFormat="1" applyFont="1" applyFill="1" applyBorder="1" applyAlignment="1">
      <alignment vertical="center"/>
    </xf>
    <xf numFmtId="41" fontId="62" fillId="0" borderId="36" xfId="3" applyNumberFormat="1" applyFont="1" applyFill="1" applyBorder="1">
      <alignment vertical="center"/>
    </xf>
    <xf numFmtId="0" fontId="64" fillId="0" borderId="36" xfId="3" applyFont="1" applyFill="1" applyBorder="1" applyAlignment="1">
      <alignment vertical="center" shrinkToFit="1"/>
    </xf>
    <xf numFmtId="0" fontId="51" fillId="0" borderId="38" xfId="3" applyFont="1" applyFill="1" applyBorder="1" applyAlignment="1">
      <alignment horizontal="right" vertical="center"/>
    </xf>
    <xf numFmtId="0" fontId="46" fillId="0" borderId="36" xfId="3" applyFont="1" applyBorder="1" applyAlignment="1">
      <alignment horizontal="center" vertical="center" shrinkToFit="1"/>
    </xf>
    <xf numFmtId="0" fontId="46" fillId="0" borderId="37" xfId="3" applyFont="1" applyBorder="1" applyAlignment="1">
      <alignment horizontal="center" vertical="center" shrinkToFit="1"/>
    </xf>
    <xf numFmtId="0" fontId="46" fillId="0" borderId="42" xfId="3" applyFont="1" applyBorder="1" applyAlignment="1">
      <alignment vertical="center" shrinkToFit="1"/>
    </xf>
    <xf numFmtId="0" fontId="46" fillId="0" borderId="49" xfId="3" applyFont="1" applyBorder="1" applyAlignment="1">
      <alignment horizontal="left" vertical="center" shrinkToFit="1"/>
    </xf>
    <xf numFmtId="0" fontId="46" fillId="0" borderId="40" xfId="3" applyFont="1" applyBorder="1" applyAlignment="1">
      <alignment vertical="center" shrinkToFit="1"/>
    </xf>
    <xf numFmtId="0" fontId="66" fillId="8" borderId="36" xfId="3" applyFont="1" applyFill="1" applyBorder="1">
      <alignment vertical="center"/>
    </xf>
    <xf numFmtId="176" fontId="51" fillId="8" borderId="37" xfId="3" applyNumberFormat="1" applyFont="1" applyFill="1" applyBorder="1" applyAlignment="1">
      <alignment vertical="center"/>
    </xf>
    <xf numFmtId="176" fontId="51" fillId="8" borderId="49" xfId="3" applyNumberFormat="1" applyFont="1" applyFill="1" applyBorder="1" applyAlignment="1">
      <alignment vertical="center"/>
    </xf>
    <xf numFmtId="41" fontId="62" fillId="8" borderId="36" xfId="3" applyNumberFormat="1" applyFont="1" applyFill="1" applyBorder="1">
      <alignment vertical="center"/>
    </xf>
    <xf numFmtId="0" fontId="64" fillId="8" borderId="36" xfId="3" applyFont="1" applyFill="1" applyBorder="1" applyAlignment="1">
      <alignment vertical="center" shrinkToFit="1"/>
    </xf>
    <xf numFmtId="0" fontId="51" fillId="8" borderId="38" xfId="3" applyFont="1" applyFill="1" applyBorder="1" applyAlignment="1">
      <alignment horizontal="right" vertical="center"/>
    </xf>
    <xf numFmtId="0" fontId="46" fillId="0" borderId="47" xfId="3" applyFont="1" applyBorder="1" applyAlignment="1">
      <alignment horizontal="left" vertical="center" shrinkToFit="1"/>
    </xf>
    <xf numFmtId="0" fontId="46" fillId="0" borderId="22" xfId="3" applyFont="1" applyBorder="1" applyAlignment="1">
      <alignment vertical="center" shrinkToFit="1"/>
    </xf>
    <xf numFmtId="0" fontId="46" fillId="0" borderId="50" xfId="3" applyFont="1" applyBorder="1" applyAlignment="1">
      <alignment horizontal="left" vertical="center" shrinkToFit="1"/>
    </xf>
    <xf numFmtId="0" fontId="66" fillId="8" borderId="13" xfId="3" applyFont="1" applyFill="1" applyBorder="1">
      <alignment vertical="center"/>
    </xf>
    <xf numFmtId="176" fontId="51" fillId="8" borderId="14" xfId="3" applyNumberFormat="1" applyFont="1" applyFill="1" applyBorder="1" applyAlignment="1">
      <alignment vertical="center"/>
    </xf>
    <xf numFmtId="176" fontId="51" fillId="8" borderId="12" xfId="3" applyNumberFormat="1" applyFont="1" applyFill="1" applyBorder="1" applyAlignment="1">
      <alignment vertical="center"/>
    </xf>
    <xf numFmtId="41" fontId="62" fillId="8" borderId="13" xfId="3" applyNumberFormat="1" applyFont="1" applyFill="1" applyBorder="1">
      <alignment vertical="center"/>
    </xf>
    <xf numFmtId="176" fontId="56" fillId="8" borderId="14" xfId="2" applyNumberFormat="1" applyFont="1" applyFill="1" applyBorder="1" applyAlignment="1">
      <alignment horizontal="right" vertical="center"/>
    </xf>
    <xf numFmtId="0" fontId="64" fillId="8" borderId="13" xfId="3" applyFont="1" applyFill="1" applyBorder="1" applyAlignment="1">
      <alignment vertical="center" shrinkToFit="1"/>
    </xf>
    <xf numFmtId="0" fontId="51" fillId="8" borderId="53" xfId="3" applyFont="1" applyFill="1" applyBorder="1" applyAlignment="1">
      <alignment horizontal="right" vertical="center"/>
    </xf>
    <xf numFmtId="41" fontId="68" fillId="0" borderId="0" xfId="3" applyNumberFormat="1" applyFont="1" applyFill="1">
      <alignment vertical="center"/>
    </xf>
    <xf numFmtId="41" fontId="27" fillId="0" borderId="0" xfId="5">
      <alignment vertical="center"/>
    </xf>
    <xf numFmtId="176" fontId="65" fillId="0" borderId="0" xfId="3" applyNumberFormat="1" applyFont="1" applyAlignment="1">
      <alignment vertical="center" shrinkToFit="1"/>
    </xf>
    <xf numFmtId="0" fontId="32" fillId="0" borderId="36" xfId="3" applyFont="1" applyBorder="1" applyAlignment="1">
      <alignment horizontal="center" vertical="center" shrinkToFit="1"/>
    </xf>
    <xf numFmtId="0" fontId="32" fillId="0" borderId="42" xfId="3" applyFont="1" applyBorder="1" applyAlignment="1">
      <alignment horizontal="left" vertical="center" shrinkToFit="1"/>
    </xf>
    <xf numFmtId="0" fontId="32" fillId="0" borderId="0" xfId="3" applyFont="1" applyBorder="1" applyAlignment="1">
      <alignment horizontal="left" vertical="center" shrinkToFit="1"/>
    </xf>
    <xf numFmtId="0" fontId="32" fillId="0" borderId="34" xfId="3" applyFont="1" applyBorder="1" applyAlignment="1">
      <alignment horizontal="left" vertical="center" shrinkToFit="1"/>
    </xf>
    <xf numFmtId="0" fontId="32" fillId="0" borderId="7" xfId="3" applyFont="1" applyBorder="1" applyAlignment="1">
      <alignment horizontal="left" vertical="center" shrinkToFit="1"/>
    </xf>
    <xf numFmtId="0" fontId="32" fillId="0" borderId="35" xfId="3" applyFont="1" applyBorder="1" applyAlignment="1">
      <alignment horizontal="left" vertical="center" shrinkToFit="1"/>
    </xf>
    <xf numFmtId="0" fontId="32" fillId="0" borderId="19" xfId="3" applyFont="1" applyBorder="1" applyAlignment="1">
      <alignment horizontal="left" vertical="center" shrinkToFit="1"/>
    </xf>
    <xf numFmtId="0" fontId="32" fillId="0" borderId="6" xfId="3" applyFont="1" applyBorder="1" applyAlignment="1">
      <alignment horizontal="left" vertical="center" shrinkToFit="1"/>
    </xf>
    <xf numFmtId="0" fontId="32" fillId="0" borderId="32" xfId="3" applyFont="1" applyBorder="1" applyAlignment="1">
      <alignment horizontal="center" vertical="center" shrinkToFit="1"/>
    </xf>
    <xf numFmtId="0" fontId="32" fillId="0" borderId="6" xfId="3" applyFont="1" applyBorder="1" applyAlignment="1">
      <alignment horizontal="center" vertical="center" shrinkToFit="1"/>
    </xf>
    <xf numFmtId="176" fontId="32" fillId="8" borderId="49" xfId="2" applyNumberFormat="1" applyFont="1" applyFill="1" applyBorder="1" applyAlignment="1">
      <alignment horizontal="right" vertical="center" wrapText="1" shrinkToFit="1"/>
    </xf>
    <xf numFmtId="176" fontId="32" fillId="8" borderId="47" xfId="2" applyNumberFormat="1" applyFont="1" applyFill="1" applyBorder="1" applyAlignment="1">
      <alignment horizontal="right" vertical="center" wrapText="1" shrinkToFit="1"/>
    </xf>
    <xf numFmtId="178" fontId="37" fillId="8" borderId="36" xfId="2" applyNumberFormat="1" applyFont="1" applyFill="1" applyBorder="1" applyAlignment="1">
      <alignment horizontal="center" vertical="center"/>
    </xf>
    <xf numFmtId="178" fontId="37" fillId="8" borderId="48" xfId="2" applyNumberFormat="1" applyFont="1" applyFill="1" applyBorder="1" applyAlignment="1">
      <alignment horizontal="center" vertical="center"/>
    </xf>
    <xf numFmtId="178" fontId="37" fillId="8" borderId="32" xfId="2" applyNumberFormat="1" applyFont="1" applyFill="1" applyBorder="1" applyAlignment="1">
      <alignment horizontal="center" vertical="center"/>
    </xf>
    <xf numFmtId="176" fontId="33" fillId="8" borderId="37" xfId="2" applyNumberFormat="1" applyFont="1" applyFill="1" applyBorder="1" applyAlignment="1">
      <alignment horizontal="right" vertical="center"/>
    </xf>
    <xf numFmtId="176" fontId="33" fillId="8" borderId="43" xfId="2" applyNumberFormat="1" applyFont="1" applyFill="1" applyBorder="1" applyAlignment="1">
      <alignment horizontal="right" vertical="center"/>
    </xf>
    <xf numFmtId="176" fontId="33" fillId="8" borderId="7" xfId="2" applyNumberFormat="1" applyFont="1" applyFill="1" applyBorder="1" applyAlignment="1">
      <alignment horizontal="right" vertical="center"/>
    </xf>
    <xf numFmtId="0" fontId="37" fillId="0" borderId="49" xfId="3" applyFont="1" applyBorder="1" applyAlignment="1">
      <alignment horizontal="right" vertical="center" shrinkToFit="1"/>
    </xf>
    <xf numFmtId="0" fontId="37" fillId="0" borderId="47" xfId="3" applyFont="1" applyBorder="1" applyAlignment="1">
      <alignment horizontal="right" vertical="center" shrinkToFit="1"/>
    </xf>
    <xf numFmtId="0" fontId="37" fillId="0" borderId="5" xfId="3" applyFont="1" applyBorder="1" applyAlignment="1">
      <alignment horizontal="right" vertical="center" shrinkToFit="1"/>
    </xf>
    <xf numFmtId="0" fontId="32" fillId="8" borderId="36" xfId="1" applyFont="1" applyFill="1" applyBorder="1" applyAlignment="1">
      <alignment horizontal="center" vertical="center" shrinkToFit="1"/>
    </xf>
    <xf numFmtId="0" fontId="32" fillId="8" borderId="48" xfId="1" applyFont="1" applyFill="1" applyBorder="1" applyAlignment="1">
      <alignment horizontal="center" vertical="center" shrinkToFit="1"/>
    </xf>
    <xf numFmtId="0" fontId="32" fillId="8" borderId="32" xfId="1" applyFont="1" applyFill="1" applyBorder="1" applyAlignment="1">
      <alignment horizontal="center" vertical="center" shrinkToFit="1"/>
    </xf>
    <xf numFmtId="176" fontId="32" fillId="8" borderId="37" xfId="2" applyNumberFormat="1" applyFont="1" applyFill="1" applyBorder="1" applyAlignment="1">
      <alignment horizontal="right" vertical="center" wrapText="1" shrinkToFit="1"/>
    </xf>
    <xf numFmtId="176" fontId="32" fillId="8" borderId="43" xfId="2" applyNumberFormat="1" applyFont="1" applyFill="1" applyBorder="1" applyAlignment="1">
      <alignment horizontal="right" vertical="center" wrapText="1" shrinkToFit="1"/>
    </xf>
    <xf numFmtId="176" fontId="32" fillId="8" borderId="7" xfId="2" applyNumberFormat="1" applyFont="1" applyFill="1" applyBorder="1" applyAlignment="1">
      <alignment horizontal="right" vertical="center" wrapText="1" shrinkToFit="1"/>
    </xf>
    <xf numFmtId="176" fontId="37" fillId="8" borderId="36" xfId="2" applyNumberFormat="1" applyFont="1" applyFill="1" applyBorder="1" applyAlignment="1">
      <alignment horizontal="center" vertical="center"/>
    </xf>
    <xf numFmtId="176" fontId="37" fillId="8" borderId="32" xfId="2" applyNumberFormat="1" applyFont="1" applyFill="1" applyBorder="1" applyAlignment="1">
      <alignment horizontal="center" vertical="center"/>
    </xf>
    <xf numFmtId="0" fontId="37" fillId="0" borderId="37" xfId="3" applyFont="1" applyBorder="1" applyAlignment="1">
      <alignment horizontal="right" vertical="center" shrinkToFit="1"/>
    </xf>
    <xf numFmtId="0" fontId="37" fillId="0" borderId="43" xfId="3" applyFont="1" applyBorder="1" applyAlignment="1">
      <alignment horizontal="right" vertical="center" shrinkToFit="1"/>
    </xf>
    <xf numFmtId="0" fontId="37" fillId="0" borderId="7" xfId="3" applyFont="1" applyBorder="1" applyAlignment="1">
      <alignment horizontal="right" vertical="center" shrinkToFit="1"/>
    </xf>
    <xf numFmtId="0" fontId="32" fillId="8" borderId="36" xfId="3" applyFont="1" applyFill="1" applyBorder="1" applyAlignment="1">
      <alignment horizontal="center" vertical="center" shrinkToFit="1"/>
    </xf>
    <xf numFmtId="0" fontId="32" fillId="8" borderId="48" xfId="3" applyFont="1" applyFill="1" applyBorder="1" applyAlignment="1">
      <alignment horizontal="center" vertical="center" shrinkToFit="1"/>
    </xf>
    <xf numFmtId="0" fontId="32" fillId="8" borderId="32" xfId="3" applyFont="1" applyFill="1" applyBorder="1" applyAlignment="1">
      <alignment horizontal="center" vertical="center" shrinkToFit="1"/>
    </xf>
    <xf numFmtId="176" fontId="32" fillId="8" borderId="43" xfId="2" applyNumberFormat="1" applyFont="1" applyFill="1" applyBorder="1" applyAlignment="1">
      <alignment horizontal="right" vertical="center"/>
    </xf>
    <xf numFmtId="176" fontId="32" fillId="8" borderId="7" xfId="2" applyNumberFormat="1" applyFont="1" applyFill="1" applyBorder="1" applyAlignment="1">
      <alignment horizontal="right" vertical="center"/>
    </xf>
    <xf numFmtId="176" fontId="56" fillId="8" borderId="37" xfId="2" applyNumberFormat="1" applyFont="1" applyFill="1" applyBorder="1" applyAlignment="1">
      <alignment horizontal="right" vertical="center"/>
    </xf>
    <xf numFmtId="176" fontId="56" fillId="8" borderId="43" xfId="2" applyNumberFormat="1" applyFont="1" applyFill="1" applyBorder="1" applyAlignment="1">
      <alignment horizontal="right" vertical="center"/>
    </xf>
    <xf numFmtId="176" fontId="56" fillId="8" borderId="7" xfId="2" applyNumberFormat="1" applyFont="1" applyFill="1" applyBorder="1" applyAlignment="1">
      <alignment horizontal="right" vertical="center"/>
    </xf>
    <xf numFmtId="0" fontId="51" fillId="0" borderId="6" xfId="3" applyFont="1" applyBorder="1" applyAlignment="1">
      <alignment horizontal="left" vertical="center" shrinkToFit="1"/>
    </xf>
    <xf numFmtId="0" fontId="51" fillId="0" borderId="6" xfId="3" applyFont="1" applyBorder="1" applyAlignment="1">
      <alignment horizontal="center" vertical="center" shrinkToFit="1"/>
    </xf>
    <xf numFmtId="0" fontId="51" fillId="0" borderId="35" xfId="3" applyFont="1" applyBorder="1" applyAlignment="1">
      <alignment horizontal="left" vertical="center" shrinkToFit="1"/>
    </xf>
    <xf numFmtId="0" fontId="32" fillId="0" borderId="32" xfId="3" applyFont="1" applyBorder="1" applyAlignment="1">
      <alignment horizontal="left" vertical="center" shrinkToFit="1"/>
    </xf>
    <xf numFmtId="0" fontId="33" fillId="0" borderId="36" xfId="3" applyFont="1" applyBorder="1" applyAlignment="1">
      <alignment horizontal="center" vertical="center" shrinkToFit="1"/>
    </xf>
    <xf numFmtId="0" fontId="33" fillId="0" borderId="32" xfId="3" applyFont="1" applyBorder="1" applyAlignment="1">
      <alignment horizontal="center" vertical="center" shrinkToFit="1"/>
    </xf>
    <xf numFmtId="0" fontId="33" fillId="0" borderId="34" xfId="3" applyFont="1" applyBorder="1" applyAlignment="1">
      <alignment horizontal="center" vertical="center" shrinkToFit="1"/>
    </xf>
    <xf numFmtId="176" fontId="32" fillId="8" borderId="48" xfId="2" applyNumberFormat="1" applyFont="1" applyFill="1" applyBorder="1" applyAlignment="1">
      <alignment horizontal="center" vertical="center"/>
    </xf>
    <xf numFmtId="0" fontId="32" fillId="0" borderId="36" xfId="3" applyFont="1" applyBorder="1" applyAlignment="1">
      <alignment horizontal="left" vertical="center" shrinkToFit="1"/>
    </xf>
    <xf numFmtId="0" fontId="32" fillId="0" borderId="37" xfId="3" applyFont="1" applyBorder="1" applyAlignment="1">
      <alignment horizontal="left" vertical="center" shrinkToFit="1"/>
    </xf>
    <xf numFmtId="0" fontId="37" fillId="0" borderId="19" xfId="3" applyFont="1" applyBorder="1" applyAlignment="1">
      <alignment horizontal="right" vertical="center" shrinkToFit="1"/>
    </xf>
    <xf numFmtId="176" fontId="32" fillId="8" borderId="37" xfId="2" applyNumberFormat="1" applyFont="1" applyFill="1" applyBorder="1" applyAlignment="1">
      <alignment horizontal="right" vertical="center" shrinkToFit="1"/>
    </xf>
    <xf numFmtId="176" fontId="32" fillId="8" borderId="7" xfId="2" applyNumberFormat="1" applyFont="1" applyFill="1" applyBorder="1" applyAlignment="1">
      <alignment horizontal="right" vertical="center" shrinkToFit="1"/>
    </xf>
    <xf numFmtId="0" fontId="32" fillId="0" borderId="48" xfId="3" applyFont="1" applyBorder="1" applyAlignment="1">
      <alignment horizontal="center" vertical="center" shrinkToFit="1"/>
    </xf>
    <xf numFmtId="176" fontId="37" fillId="8" borderId="48" xfId="2" applyNumberFormat="1" applyFont="1" applyFill="1" applyBorder="1" applyAlignment="1">
      <alignment horizontal="center" vertical="center"/>
    </xf>
    <xf numFmtId="0" fontId="32" fillId="0" borderId="9" xfId="3" applyFont="1" applyBorder="1" applyAlignment="1">
      <alignment horizontal="left" vertical="center" shrinkToFit="1"/>
    </xf>
    <xf numFmtId="0" fontId="32" fillId="8" borderId="36" xfId="1" applyFont="1" applyFill="1" applyBorder="1" applyAlignment="1">
      <alignment horizontal="left" vertical="center" wrapText="1" shrinkToFit="1"/>
    </xf>
    <xf numFmtId="0" fontId="32" fillId="8" borderId="48" xfId="1" applyFont="1" applyFill="1" applyBorder="1" applyAlignment="1">
      <alignment horizontal="left" vertical="center" wrapText="1" shrinkToFit="1"/>
    </xf>
    <xf numFmtId="178" fontId="37" fillId="8" borderId="36" xfId="2" applyNumberFormat="1" applyFont="1" applyFill="1" applyBorder="1" applyAlignment="1">
      <alignment horizontal="right" vertical="center"/>
    </xf>
    <xf numFmtId="178" fontId="37" fillId="8" borderId="48" xfId="2" applyNumberFormat="1" applyFont="1" applyFill="1" applyBorder="1" applyAlignment="1">
      <alignment horizontal="right" vertical="center"/>
    </xf>
    <xf numFmtId="0" fontId="33" fillId="0" borderId="48" xfId="3" applyFont="1" applyBorder="1" applyAlignment="1">
      <alignment horizontal="center" vertical="center" shrinkToFit="1"/>
    </xf>
    <xf numFmtId="176" fontId="32" fillId="8" borderId="49" xfId="2" applyNumberFormat="1" applyFont="1" applyFill="1" applyBorder="1" applyAlignment="1">
      <alignment horizontal="right" vertical="center" shrinkToFit="1"/>
    </xf>
    <xf numFmtId="176" fontId="55" fillId="8" borderId="37" xfId="2" applyNumberFormat="1" applyFont="1" applyFill="1" applyBorder="1" applyAlignment="1">
      <alignment horizontal="right" vertical="center"/>
    </xf>
    <xf numFmtId="0" fontId="32" fillId="4" borderId="6" xfId="3" applyFont="1" applyFill="1" applyBorder="1" applyAlignment="1">
      <alignment horizontal="left" vertical="center" shrinkToFit="1"/>
    </xf>
    <xf numFmtId="0" fontId="32" fillId="4" borderId="19" xfId="3" applyFont="1" applyFill="1" applyBorder="1" applyAlignment="1">
      <alignment horizontal="left" vertical="center" shrinkToFit="1"/>
    </xf>
    <xf numFmtId="0" fontId="32" fillId="4" borderId="6" xfId="3" applyFont="1" applyFill="1" applyBorder="1" applyAlignment="1">
      <alignment horizontal="center" vertical="center" shrinkToFit="1"/>
    </xf>
    <xf numFmtId="176" fontId="32" fillId="0" borderId="37" xfId="2" applyNumberFormat="1" applyFont="1" applyBorder="1" applyAlignment="1">
      <alignment horizontal="right" vertical="center"/>
    </xf>
    <xf numFmtId="176" fontId="32" fillId="0" borderId="7" xfId="2" applyNumberFormat="1" applyFont="1" applyBorder="1" applyAlignment="1">
      <alignment horizontal="right" vertical="center"/>
    </xf>
    <xf numFmtId="178" fontId="37" fillId="0" borderId="36" xfId="2" applyNumberFormat="1" applyFont="1" applyFill="1" applyBorder="1" applyAlignment="1">
      <alignment horizontal="center" vertical="center"/>
    </xf>
    <xf numFmtId="178" fontId="37" fillId="0" borderId="32" xfId="2" applyNumberFormat="1" applyFont="1" applyFill="1" applyBorder="1" applyAlignment="1">
      <alignment horizontal="center" vertical="center"/>
    </xf>
    <xf numFmtId="176" fontId="56" fillId="0" borderId="37" xfId="2" applyNumberFormat="1" applyFont="1" applyFill="1" applyBorder="1" applyAlignment="1">
      <alignment horizontal="right" vertical="center"/>
    </xf>
    <xf numFmtId="176" fontId="56" fillId="0" borderId="7" xfId="2" applyNumberFormat="1" applyFont="1" applyFill="1" applyBorder="1" applyAlignment="1">
      <alignment horizontal="right" vertical="center"/>
    </xf>
    <xf numFmtId="0" fontId="32" fillId="0" borderId="41" xfId="3" applyFont="1" applyBorder="1" applyAlignment="1">
      <alignment horizontal="left" vertical="center" shrinkToFit="1"/>
    </xf>
    <xf numFmtId="0" fontId="32" fillId="0" borderId="47" xfId="3" applyFont="1" applyBorder="1" applyAlignment="1">
      <alignment horizontal="center" vertical="center" shrinkToFit="1"/>
    </xf>
    <xf numFmtId="0" fontId="32" fillId="4" borderId="36" xfId="1" applyFont="1" applyFill="1" applyBorder="1" applyAlignment="1">
      <alignment horizontal="center" vertical="center" shrinkToFit="1"/>
    </xf>
    <xf numFmtId="0" fontId="32" fillId="4" borderId="32" xfId="1" applyFont="1" applyFill="1" applyBorder="1" applyAlignment="1">
      <alignment horizontal="center" vertical="center" shrinkToFit="1"/>
    </xf>
    <xf numFmtId="176" fontId="37" fillId="4" borderId="36" xfId="2" applyNumberFormat="1" applyFont="1" applyFill="1" applyBorder="1" applyAlignment="1">
      <alignment horizontal="center" vertical="center"/>
    </xf>
    <xf numFmtId="176" fontId="37" fillId="4" borderId="32" xfId="2" applyNumberFormat="1" applyFont="1" applyFill="1" applyBorder="1" applyAlignment="1">
      <alignment horizontal="center" vertical="center"/>
    </xf>
    <xf numFmtId="176" fontId="39" fillId="0" borderId="37" xfId="2" applyNumberFormat="1" applyFont="1" applyBorder="1" applyAlignment="1">
      <alignment horizontal="right" vertical="center"/>
    </xf>
    <xf numFmtId="0" fontId="36" fillId="0" borderId="59" xfId="3" applyFont="1" applyBorder="1" applyAlignment="1">
      <alignment horizontal="center" vertical="center" shrinkToFit="1"/>
    </xf>
    <xf numFmtId="0" fontId="35" fillId="0" borderId="48" xfId="3" applyFont="1" applyBorder="1" applyAlignment="1">
      <alignment horizontal="center" vertical="center" shrinkToFit="1"/>
    </xf>
    <xf numFmtId="0" fontId="35" fillId="0" borderId="36" xfId="3" applyFont="1" applyBorder="1" applyAlignment="1">
      <alignment horizontal="center" vertical="center" shrinkToFit="1"/>
    </xf>
    <xf numFmtId="0" fontId="36" fillId="0" borderId="55" xfId="3" applyFont="1" applyBorder="1" applyAlignment="1">
      <alignment horizontal="center" vertical="center" shrinkToFit="1"/>
    </xf>
    <xf numFmtId="0" fontId="32" fillId="0" borderId="49" xfId="3" applyFont="1" applyBorder="1" applyAlignment="1">
      <alignment horizontal="left" vertical="center" shrinkToFit="1"/>
    </xf>
    <xf numFmtId="0" fontId="32" fillId="0" borderId="47" xfId="3" applyFont="1" applyBorder="1" applyAlignment="1">
      <alignment horizontal="left" vertical="center" shrinkToFit="1"/>
    </xf>
    <xf numFmtId="0" fontId="32" fillId="0" borderId="5" xfId="3" applyFont="1" applyBorder="1" applyAlignment="1">
      <alignment horizontal="left" vertical="center" shrinkToFit="1"/>
    </xf>
    <xf numFmtId="0" fontId="37" fillId="0" borderId="6" xfId="3" applyFont="1" applyBorder="1" applyAlignment="1">
      <alignment horizontal="left" vertical="center" shrinkToFit="1"/>
    </xf>
    <xf numFmtId="0" fontId="37" fillId="0" borderId="19" xfId="3" applyFont="1" applyBorder="1" applyAlignment="1">
      <alignment horizontal="left" vertical="center" shrinkToFit="1"/>
    </xf>
    <xf numFmtId="0" fontId="51" fillId="0" borderId="38" xfId="1" applyFont="1" applyFill="1" applyBorder="1" applyAlignment="1">
      <alignment horizontal="right" vertical="center" wrapText="1" shrinkToFit="1"/>
    </xf>
    <xf numFmtId="0" fontId="51" fillId="0" borderId="39" xfId="1" applyFont="1" applyFill="1" applyBorder="1" applyAlignment="1">
      <alignment horizontal="right" vertical="center" wrapText="1" shrinkToFit="1"/>
    </xf>
    <xf numFmtId="0" fontId="32" fillId="0" borderId="48" xfId="3" applyFont="1" applyBorder="1" applyAlignment="1">
      <alignment horizontal="left" vertical="center" shrinkToFit="1"/>
    </xf>
    <xf numFmtId="0" fontId="51" fillId="8" borderId="36" xfId="1" applyFont="1" applyFill="1" applyBorder="1" applyAlignment="1">
      <alignment horizontal="center" vertical="center" shrinkToFit="1"/>
    </xf>
    <xf numFmtId="0" fontId="51" fillId="8" borderId="48" xfId="1" applyFont="1" applyFill="1" applyBorder="1" applyAlignment="1">
      <alignment horizontal="center" vertical="center" shrinkToFit="1"/>
    </xf>
    <xf numFmtId="0" fontId="51" fillId="8" borderId="32" xfId="1" applyFont="1" applyFill="1" applyBorder="1" applyAlignment="1">
      <alignment horizontal="center" vertical="center" shrinkToFit="1"/>
    </xf>
    <xf numFmtId="176" fontId="51" fillId="8" borderId="37" xfId="2" applyNumberFormat="1" applyFont="1" applyFill="1" applyBorder="1" applyAlignment="1">
      <alignment horizontal="right" vertical="center" wrapText="1" shrinkToFit="1"/>
    </xf>
    <xf numFmtId="176" fontId="51" fillId="8" borderId="43" xfId="2" applyNumberFormat="1" applyFont="1" applyFill="1" applyBorder="1" applyAlignment="1">
      <alignment horizontal="right" vertical="center" wrapText="1" shrinkToFit="1"/>
    </xf>
    <xf numFmtId="176" fontId="51" fillId="8" borderId="7" xfId="2" applyNumberFormat="1" applyFont="1" applyFill="1" applyBorder="1" applyAlignment="1">
      <alignment horizontal="right" vertical="center" wrapText="1" shrinkToFit="1"/>
    </xf>
    <xf numFmtId="176" fontId="51" fillId="8" borderId="5" xfId="2" applyNumberFormat="1" applyFont="1" applyFill="1" applyBorder="1" applyAlignment="1">
      <alignment horizontal="right" vertical="center" wrapText="1" shrinkToFit="1"/>
    </xf>
    <xf numFmtId="0" fontId="51" fillId="0" borderId="36" xfId="1" applyFont="1" applyFill="1" applyBorder="1" applyAlignment="1">
      <alignment horizontal="center" vertical="center" shrinkToFit="1"/>
    </xf>
    <xf numFmtId="0" fontId="51" fillId="0" borderId="32" xfId="1" applyFont="1" applyFill="1" applyBorder="1" applyAlignment="1">
      <alignment horizontal="center" vertical="center" shrinkToFit="1"/>
    </xf>
    <xf numFmtId="176" fontId="51" fillId="0" borderId="37" xfId="2" applyNumberFormat="1" applyFont="1" applyFill="1" applyBorder="1" applyAlignment="1">
      <alignment horizontal="right" vertical="center" wrapText="1" shrinkToFit="1"/>
    </xf>
    <xf numFmtId="176" fontId="51" fillId="0" borderId="7" xfId="2" applyNumberFormat="1" applyFont="1" applyFill="1" applyBorder="1" applyAlignment="1">
      <alignment horizontal="right" vertical="center" wrapText="1" shrinkToFit="1"/>
    </xf>
    <xf numFmtId="178" fontId="37" fillId="0" borderId="48" xfId="2" applyNumberFormat="1" applyFont="1" applyFill="1" applyBorder="1" applyAlignment="1">
      <alignment horizontal="center" vertical="center"/>
    </xf>
    <xf numFmtId="0" fontId="37" fillId="0" borderId="43" xfId="3" applyFont="1" applyBorder="1" applyAlignment="1">
      <alignment horizontal="center" vertical="center" shrinkToFit="1"/>
    </xf>
    <xf numFmtId="0" fontId="35" fillId="0" borderId="42" xfId="3" applyFont="1" applyBorder="1" applyAlignment="1">
      <alignment horizontal="center" vertical="center" shrinkToFit="1"/>
    </xf>
    <xf numFmtId="0" fontId="35" fillId="0" borderId="45" xfId="3" applyFont="1" applyBorder="1" applyAlignment="1">
      <alignment horizontal="center" vertical="center" shrinkToFit="1"/>
    </xf>
    <xf numFmtId="41" fontId="14" fillId="7" borderId="31" xfId="0" applyNumberFormat="1" applyFont="1" applyFill="1" applyBorder="1">
      <alignment vertical="center"/>
    </xf>
    <xf numFmtId="41" fontId="69" fillId="7" borderId="27" xfId="0" applyNumberFormat="1" applyFont="1" applyFill="1" applyBorder="1" applyAlignment="1">
      <alignment horizontal="right" vertical="center"/>
    </xf>
    <xf numFmtId="176" fontId="14" fillId="7" borderId="28" xfId="0" applyNumberFormat="1" applyFont="1" applyFill="1" applyBorder="1">
      <alignment vertical="center"/>
    </xf>
    <xf numFmtId="41" fontId="14" fillId="7" borderId="29" xfId="0" applyNumberFormat="1" applyFont="1" applyFill="1" applyBorder="1" applyAlignment="1">
      <alignment vertical="center"/>
    </xf>
    <xf numFmtId="41" fontId="14" fillId="0" borderId="5" xfId="0" applyNumberFormat="1" applyFont="1" applyBorder="1">
      <alignment vertical="center"/>
    </xf>
    <xf numFmtId="41" fontId="69" fillId="0" borderId="32" xfId="0" applyNumberFormat="1" applyFont="1" applyBorder="1" applyAlignment="1">
      <alignment horizontal="right" vertical="center"/>
    </xf>
    <xf numFmtId="176" fontId="14" fillId="0" borderId="7" xfId="0" applyNumberFormat="1" applyFont="1" applyBorder="1">
      <alignment vertical="center"/>
    </xf>
    <xf numFmtId="41" fontId="14" fillId="0" borderId="33" xfId="0" applyNumberFormat="1" applyFont="1" applyBorder="1" applyAlignment="1">
      <alignment vertical="center"/>
    </xf>
    <xf numFmtId="0" fontId="32" fillId="0" borderId="35" xfId="3" applyFont="1" applyBorder="1" applyAlignment="1">
      <alignment horizontal="left" vertical="center" shrinkToFit="1"/>
    </xf>
    <xf numFmtId="0" fontId="32" fillId="0" borderId="6" xfId="3" applyFont="1" applyBorder="1" applyAlignment="1">
      <alignment horizontal="center" vertical="center" shrinkToFit="1"/>
    </xf>
    <xf numFmtId="0" fontId="32" fillId="0" borderId="36" xfId="3" applyFont="1" applyBorder="1" applyAlignment="1">
      <alignment horizontal="center" vertical="center" shrinkToFit="1"/>
    </xf>
    <xf numFmtId="0" fontId="32" fillId="0" borderId="32" xfId="3" applyFont="1" applyBorder="1" applyAlignment="1">
      <alignment horizontal="center" vertical="center" shrinkToFit="1"/>
    </xf>
    <xf numFmtId="0" fontId="32" fillId="8" borderId="32" xfId="3" applyFont="1" applyFill="1" applyBorder="1" applyAlignment="1">
      <alignment horizontal="center" vertical="center" shrinkToFit="1"/>
    </xf>
    <xf numFmtId="0" fontId="37" fillId="0" borderId="47" xfId="3" applyFont="1" applyBorder="1" applyAlignment="1">
      <alignment horizontal="right" vertical="center" shrinkToFit="1"/>
    </xf>
    <xf numFmtId="0" fontId="32" fillId="8" borderId="48" xfId="1" applyFont="1" applyFill="1" applyBorder="1" applyAlignment="1">
      <alignment horizontal="center" vertical="center" shrinkToFit="1"/>
    </xf>
    <xf numFmtId="176" fontId="32" fillId="8" borderId="43" xfId="2" applyNumberFormat="1" applyFont="1" applyFill="1" applyBorder="1" applyAlignment="1">
      <alignment horizontal="right" vertical="center" wrapText="1" shrinkToFit="1"/>
    </xf>
    <xf numFmtId="0" fontId="35" fillId="0" borderId="0" xfId="3" applyFont="1" applyBorder="1" applyAlignment="1">
      <alignment horizontal="center" vertical="center" shrinkToFit="1"/>
    </xf>
    <xf numFmtId="0" fontId="35" fillId="0" borderId="41" xfId="3" applyFont="1" applyBorder="1" applyAlignment="1">
      <alignment horizontal="center" vertical="center" shrinkToFit="1"/>
    </xf>
    <xf numFmtId="176" fontId="39" fillId="0" borderId="7" xfId="2" applyNumberFormat="1" applyFont="1" applyBorder="1" applyAlignment="1">
      <alignment horizontal="right" vertical="center"/>
    </xf>
    <xf numFmtId="0" fontId="32" fillId="0" borderId="47" xfId="3" applyFont="1" applyBorder="1" applyAlignment="1">
      <alignment horizontal="center" vertical="center" shrinkToFit="1"/>
    </xf>
    <xf numFmtId="0" fontId="32" fillId="4" borderId="32" xfId="1" applyFont="1" applyFill="1" applyBorder="1" applyAlignment="1">
      <alignment horizontal="center" vertical="center" shrinkToFit="1"/>
    </xf>
    <xf numFmtId="0" fontId="32" fillId="0" borderId="48" xfId="3" applyFont="1" applyBorder="1" applyAlignment="1">
      <alignment horizontal="center" vertical="center" shrinkToFit="1"/>
    </xf>
    <xf numFmtId="0" fontId="35" fillId="0" borderId="34" xfId="3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15" fillId="0" borderId="0" xfId="0" applyFont="1">
      <alignment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1" fontId="2" fillId="0" borderId="12" xfId="0" applyNumberFormat="1" applyFont="1" applyBorder="1">
      <alignment vertical="center"/>
    </xf>
    <xf numFmtId="41" fontId="13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41" fontId="2" fillId="0" borderId="15" xfId="0" applyNumberFormat="1" applyFont="1" applyBorder="1" applyAlignment="1">
      <alignment vertical="center"/>
    </xf>
    <xf numFmtId="0" fontId="71" fillId="0" borderId="0" xfId="0" applyFont="1">
      <alignment vertical="center"/>
    </xf>
    <xf numFmtId="0" fontId="72" fillId="0" borderId="0" xfId="0" applyFont="1">
      <alignment vertical="center"/>
    </xf>
    <xf numFmtId="0" fontId="72" fillId="0" borderId="0" xfId="0" applyFont="1" applyAlignment="1">
      <alignment vertical="center"/>
    </xf>
    <xf numFmtId="0" fontId="35" fillId="0" borderId="38" xfId="3" applyFont="1" applyBorder="1" applyAlignment="1">
      <alignment horizontal="center" vertical="center"/>
    </xf>
    <xf numFmtId="0" fontId="35" fillId="0" borderId="44" xfId="3" applyFont="1" applyBorder="1" applyAlignment="1">
      <alignment horizontal="center" vertical="center"/>
    </xf>
    <xf numFmtId="0" fontId="36" fillId="0" borderId="73" xfId="3" applyFont="1" applyBorder="1" applyAlignment="1">
      <alignment horizontal="center" vertical="center"/>
    </xf>
    <xf numFmtId="0" fontId="36" fillId="0" borderId="75" xfId="3" applyFont="1" applyBorder="1" applyAlignment="1">
      <alignment horizontal="center" vertical="center"/>
    </xf>
    <xf numFmtId="0" fontId="36" fillId="0" borderId="39" xfId="3" applyFont="1" applyBorder="1" applyAlignment="1">
      <alignment horizontal="center" vertical="center"/>
    </xf>
    <xf numFmtId="0" fontId="38" fillId="0" borderId="44" xfId="3" applyFont="1" applyBorder="1" applyAlignment="1">
      <alignment horizontal="center" vertical="center"/>
    </xf>
    <xf numFmtId="0" fontId="38" fillId="0" borderId="38" xfId="3" applyFont="1" applyBorder="1" applyAlignment="1">
      <alignment horizontal="center" vertical="center"/>
    </xf>
    <xf numFmtId="0" fontId="40" fillId="0" borderId="38" xfId="3" applyFont="1" applyBorder="1" applyAlignment="1">
      <alignment horizontal="center" vertical="center"/>
    </xf>
    <xf numFmtId="0" fontId="32" fillId="0" borderId="46" xfId="3" applyFont="1" applyBorder="1" applyAlignment="1">
      <alignment horizontal="center" vertical="center"/>
    </xf>
    <xf numFmtId="0" fontId="32" fillId="8" borderId="38" xfId="1" applyFont="1" applyFill="1" applyBorder="1" applyAlignment="1">
      <alignment horizontal="right" vertical="center" wrapText="1" shrinkToFit="1"/>
    </xf>
    <xf numFmtId="0" fontId="32" fillId="8" borderId="39" xfId="3" applyFont="1" applyFill="1" applyBorder="1" applyAlignment="1">
      <alignment horizontal="right" vertical="center"/>
    </xf>
    <xf numFmtId="0" fontId="32" fillId="4" borderId="46" xfId="1" applyFont="1" applyFill="1" applyBorder="1" applyAlignment="1">
      <alignment horizontal="right" vertical="center" wrapText="1" shrinkToFit="1"/>
    </xf>
    <xf numFmtId="0" fontId="33" fillId="0" borderId="46" xfId="3" applyFont="1" applyBorder="1" applyAlignment="1">
      <alignment horizontal="center" vertical="center"/>
    </xf>
    <xf numFmtId="0" fontId="32" fillId="8" borderId="44" xfId="1" applyFont="1" applyFill="1" applyBorder="1" applyAlignment="1">
      <alignment horizontal="right" vertical="center" shrinkToFit="1"/>
    </xf>
    <xf numFmtId="0" fontId="32" fillId="4" borderId="46" xfId="1" applyFont="1" applyFill="1" applyBorder="1" applyAlignment="1">
      <alignment horizontal="right" vertical="center" shrinkToFit="1"/>
    </xf>
    <xf numFmtId="3" fontId="32" fillId="8" borderId="39" xfId="1" applyNumberFormat="1" applyFont="1" applyFill="1" applyBorder="1" applyAlignment="1">
      <alignment horizontal="right" vertical="center" wrapText="1" shrinkToFit="1"/>
    </xf>
    <xf numFmtId="0" fontId="32" fillId="0" borderId="39" xfId="3" applyFont="1" applyBorder="1" applyAlignment="1">
      <alignment horizontal="center" vertical="center"/>
    </xf>
    <xf numFmtId="0" fontId="32" fillId="8" borderId="44" xfId="1" applyFont="1" applyFill="1" applyBorder="1" applyAlignment="1">
      <alignment horizontal="left" vertical="center" wrapText="1" shrinkToFit="1"/>
    </xf>
    <xf numFmtId="0" fontId="32" fillId="0" borderId="38" xfId="3" applyFont="1" applyBorder="1" applyAlignment="1">
      <alignment horizontal="center" vertical="center"/>
    </xf>
    <xf numFmtId="0" fontId="33" fillId="0" borderId="44" xfId="3" applyFont="1" applyBorder="1" applyAlignment="1">
      <alignment horizontal="center" vertical="center"/>
    </xf>
    <xf numFmtId="0" fontId="33" fillId="0" borderId="39" xfId="3" applyFont="1" applyBorder="1" applyAlignment="1">
      <alignment horizontal="center" vertical="center"/>
    </xf>
    <xf numFmtId="0" fontId="33" fillId="4" borderId="46" xfId="3" applyFont="1" applyFill="1" applyBorder="1" applyAlignment="1">
      <alignment horizontal="center" vertical="center"/>
    </xf>
    <xf numFmtId="0" fontId="32" fillId="8" borderId="46" xfId="3" applyFont="1" applyFill="1" applyBorder="1" applyAlignment="1">
      <alignment horizontal="left" vertical="center"/>
    </xf>
    <xf numFmtId="0" fontId="32" fillId="8" borderId="46" xfId="3" applyFont="1" applyFill="1" applyBorder="1" applyAlignment="1">
      <alignment horizontal="right" vertical="center"/>
    </xf>
    <xf numFmtId="3" fontId="32" fillId="4" borderId="46" xfId="1" applyNumberFormat="1" applyFont="1" applyFill="1" applyBorder="1" applyAlignment="1">
      <alignment horizontal="right" vertical="center" wrapText="1" shrinkToFit="1"/>
    </xf>
    <xf numFmtId="0" fontId="32" fillId="0" borderId="10" xfId="3" applyFont="1" applyBorder="1" applyAlignment="1">
      <alignment vertical="center" shrinkToFit="1"/>
    </xf>
    <xf numFmtId="3" fontId="32" fillId="8" borderId="46" xfId="1" applyNumberFormat="1" applyFont="1" applyFill="1" applyBorder="1" applyAlignment="1">
      <alignment horizontal="right" vertical="center" wrapText="1" shrinkToFit="1"/>
    </xf>
    <xf numFmtId="3" fontId="32" fillId="4" borderId="38" xfId="1" applyNumberFormat="1" applyFont="1" applyFill="1" applyBorder="1" applyAlignment="1">
      <alignment horizontal="right" vertical="center" wrapText="1" shrinkToFit="1"/>
    </xf>
    <xf numFmtId="0" fontId="32" fillId="0" borderId="40" xfId="3" applyFont="1" applyBorder="1" applyAlignment="1">
      <alignment vertical="center" shrinkToFit="1"/>
    </xf>
    <xf numFmtId="3" fontId="32" fillId="8" borderId="38" xfId="1" applyNumberFormat="1" applyFont="1" applyFill="1" applyBorder="1" applyAlignment="1">
      <alignment horizontal="right" vertical="center" wrapText="1" shrinkToFit="1"/>
    </xf>
    <xf numFmtId="0" fontId="32" fillId="0" borderId="45" xfId="3" applyFont="1" applyBorder="1" applyAlignment="1">
      <alignment vertical="center" shrinkToFit="1"/>
    </xf>
    <xf numFmtId="0" fontId="32" fillId="4" borderId="44" xfId="1" applyFont="1" applyFill="1" applyBorder="1" applyAlignment="1">
      <alignment horizontal="right" vertical="center" wrapText="1" shrinkToFit="1"/>
    </xf>
    <xf numFmtId="0" fontId="32" fillId="4" borderId="38" xfId="1" applyFont="1" applyFill="1" applyBorder="1" applyAlignment="1">
      <alignment horizontal="right" vertical="center" wrapText="1" shrinkToFit="1"/>
    </xf>
    <xf numFmtId="0" fontId="32" fillId="4" borderId="39" xfId="1" applyFont="1" applyFill="1" applyBorder="1" applyAlignment="1">
      <alignment horizontal="right" vertical="center" wrapText="1" shrinkToFit="1"/>
    </xf>
    <xf numFmtId="0" fontId="32" fillId="8" borderId="44" xfId="3" applyFont="1" applyFill="1" applyBorder="1" applyAlignment="1">
      <alignment horizontal="right" vertical="center"/>
    </xf>
    <xf numFmtId="0" fontId="32" fillId="8" borderId="39" xfId="3" applyFont="1" applyFill="1" applyBorder="1" applyAlignment="1">
      <alignment horizontal="right" vertical="center" wrapText="1"/>
    </xf>
    <xf numFmtId="0" fontId="33" fillId="0" borderId="38" xfId="3" applyFont="1" applyBorder="1" applyAlignment="1">
      <alignment horizontal="center" vertical="center"/>
    </xf>
    <xf numFmtId="0" fontId="32" fillId="0" borderId="44" xfId="3" applyFont="1" applyBorder="1" applyAlignment="1">
      <alignment horizontal="center" vertical="center"/>
    </xf>
    <xf numFmtId="3" fontId="32" fillId="8" borderId="46" xfId="3" applyNumberFormat="1" applyFont="1" applyFill="1" applyBorder="1" applyAlignment="1">
      <alignment horizontal="right" vertical="center"/>
    </xf>
    <xf numFmtId="0" fontId="32" fillId="0" borderId="22" xfId="3" applyFont="1" applyBorder="1" applyAlignment="1">
      <alignment horizontal="center" vertical="center" shrinkToFit="1"/>
    </xf>
    <xf numFmtId="0" fontId="32" fillId="0" borderId="51" xfId="3" applyFont="1" applyBorder="1" applyAlignment="1">
      <alignment horizontal="left" vertical="center" shrinkToFit="1"/>
    </xf>
    <xf numFmtId="0" fontId="32" fillId="0" borderId="50" xfId="3" applyFont="1" applyBorder="1" applyAlignment="1">
      <alignment horizontal="left" vertical="center" shrinkToFit="1"/>
    </xf>
    <xf numFmtId="0" fontId="37" fillId="0" borderId="14" xfId="3" applyFont="1" applyBorder="1" applyAlignment="1">
      <alignment horizontal="right" vertical="center" shrinkToFit="1"/>
    </xf>
    <xf numFmtId="0" fontId="32" fillId="8" borderId="13" xfId="3" applyFont="1" applyFill="1" applyBorder="1" applyAlignment="1">
      <alignment horizontal="center" vertical="center" shrinkToFit="1"/>
    </xf>
    <xf numFmtId="176" fontId="32" fillId="8" borderId="14" xfId="2" applyNumberFormat="1" applyFont="1" applyFill="1" applyBorder="1" applyAlignment="1">
      <alignment horizontal="right" vertical="center"/>
    </xf>
    <xf numFmtId="176" fontId="37" fillId="8" borderId="13" xfId="2" applyNumberFormat="1" applyFont="1" applyFill="1" applyBorder="1" applyAlignment="1">
      <alignment horizontal="right" vertical="center"/>
    </xf>
    <xf numFmtId="0" fontId="32" fillId="8" borderId="77" xfId="3" applyFont="1" applyFill="1" applyBorder="1" applyAlignment="1">
      <alignment horizontal="left" vertical="center" shrinkToFit="1"/>
    </xf>
    <xf numFmtId="0" fontId="32" fillId="8" borderId="53" xfId="3" applyFont="1" applyFill="1" applyBorder="1" applyAlignment="1">
      <alignment horizontal="right" vertical="center"/>
    </xf>
    <xf numFmtId="0" fontId="51" fillId="0" borderId="46" xfId="3" applyFont="1" applyBorder="1" applyAlignment="1">
      <alignment horizontal="right" vertical="center"/>
    </xf>
    <xf numFmtId="0" fontId="51" fillId="0" borderId="38" xfId="3" applyFont="1" applyFill="1" applyBorder="1">
      <alignment vertical="center"/>
    </xf>
    <xf numFmtId="0" fontId="51" fillId="0" borderId="46" xfId="3" applyFont="1" applyFill="1" applyBorder="1">
      <alignment vertical="center"/>
    </xf>
    <xf numFmtId="0" fontId="46" fillId="0" borderId="78" xfId="3" applyFont="1" applyBorder="1" applyAlignment="1">
      <alignment horizontal="left" vertical="center" shrinkToFit="1"/>
    </xf>
    <xf numFmtId="0" fontId="32" fillId="8" borderId="13" xfId="3" applyFont="1" applyFill="1" applyBorder="1">
      <alignment vertical="center"/>
    </xf>
    <xf numFmtId="41" fontId="47" fillId="8" borderId="14" xfId="3" applyNumberFormat="1" applyFont="1" applyFill="1" applyBorder="1">
      <alignment vertical="center"/>
    </xf>
    <xf numFmtId="41" fontId="63" fillId="8" borderId="14" xfId="3" applyNumberFormat="1" applyFont="1" applyFill="1" applyBorder="1">
      <alignment vertical="center"/>
    </xf>
    <xf numFmtId="178" fontId="37" fillId="8" borderId="51" xfId="2" applyNumberFormat="1" applyFont="1" applyFill="1" applyBorder="1" applyAlignment="1">
      <alignment horizontal="right" vertical="center"/>
    </xf>
    <xf numFmtId="0" fontId="64" fillId="8" borderId="77" xfId="3" applyFont="1" applyFill="1" applyBorder="1" applyAlignment="1">
      <alignment vertical="center" shrinkToFit="1"/>
    </xf>
    <xf numFmtId="0" fontId="35" fillId="0" borderId="44" xfId="3" applyFont="1" applyBorder="1" applyAlignment="1">
      <alignment horizontal="right" vertical="center"/>
    </xf>
    <xf numFmtId="0" fontId="55" fillId="0" borderId="40" xfId="3" applyFont="1" applyBorder="1" applyAlignment="1">
      <alignment horizontal="left" vertical="center" shrinkToFit="1"/>
    </xf>
    <xf numFmtId="0" fontId="35" fillId="0" borderId="39" xfId="3" applyFont="1" applyBorder="1" applyAlignment="1">
      <alignment horizontal="right" vertical="center"/>
    </xf>
    <xf numFmtId="0" fontId="55" fillId="0" borderId="42" xfId="3" applyFont="1" applyBorder="1" applyAlignment="1">
      <alignment horizontal="left" vertical="center" shrinkToFit="1"/>
    </xf>
    <xf numFmtId="0" fontId="32" fillId="8" borderId="46" xfId="1" applyFont="1" applyFill="1" applyBorder="1" applyAlignment="1">
      <alignment horizontal="right" vertical="center" shrinkToFit="1"/>
    </xf>
    <xf numFmtId="0" fontId="55" fillId="0" borderId="45" xfId="3" applyFont="1" applyBorder="1" applyAlignment="1">
      <alignment horizontal="left" vertical="center" shrinkToFit="1"/>
    </xf>
    <xf numFmtId="0" fontId="32" fillId="8" borderId="39" xfId="3" applyFont="1" applyFill="1" applyBorder="1" applyAlignment="1">
      <alignment horizontal="right" vertical="center" shrinkToFit="1"/>
    </xf>
    <xf numFmtId="0" fontId="32" fillId="4" borderId="39" xfId="3" applyFont="1" applyFill="1" applyBorder="1" applyAlignment="1">
      <alignment horizontal="right" vertical="center" shrinkToFit="1"/>
    </xf>
    <xf numFmtId="0" fontId="55" fillId="0" borderId="21" xfId="3" applyFont="1" applyBorder="1" applyAlignment="1">
      <alignment horizontal="left" vertical="center" shrinkToFit="1"/>
    </xf>
    <xf numFmtId="0" fontId="32" fillId="8" borderId="39" xfId="1" applyFont="1" applyFill="1" applyBorder="1" applyAlignment="1">
      <alignment horizontal="right" vertical="center" shrinkToFit="1"/>
    </xf>
    <xf numFmtId="0" fontId="41" fillId="0" borderId="46" xfId="3" applyFont="1" applyBorder="1" applyAlignment="1">
      <alignment horizontal="right" vertical="center" shrinkToFit="1"/>
    </xf>
    <xf numFmtId="3" fontId="32" fillId="8" borderId="44" xfId="1" applyNumberFormat="1" applyFont="1" applyFill="1" applyBorder="1" applyAlignment="1">
      <alignment horizontal="right" vertical="center" shrinkToFit="1"/>
    </xf>
    <xf numFmtId="0" fontId="32" fillId="8" borderId="38" xfId="1" applyFont="1" applyFill="1" applyBorder="1" applyAlignment="1">
      <alignment horizontal="right" vertical="center" shrinkToFit="1"/>
    </xf>
    <xf numFmtId="0" fontId="32" fillId="4" borderId="44" xfId="1" applyFont="1" applyFill="1" applyBorder="1" applyAlignment="1">
      <alignment horizontal="right" vertical="center" shrinkToFit="1"/>
    </xf>
    <xf numFmtId="0" fontId="38" fillId="0" borderId="46" xfId="3" applyFont="1" applyBorder="1" applyAlignment="1">
      <alignment horizontal="right" vertical="center" shrinkToFit="1"/>
    </xf>
    <xf numFmtId="0" fontId="40" fillId="0" borderId="46" xfId="3" applyFont="1" applyBorder="1" applyAlignment="1">
      <alignment horizontal="right" vertical="center" shrinkToFit="1"/>
    </xf>
    <xf numFmtId="0" fontId="35" fillId="0" borderId="46" xfId="3" applyFont="1" applyBorder="1" applyAlignment="1">
      <alignment horizontal="right" vertical="center" shrinkToFit="1"/>
    </xf>
    <xf numFmtId="0" fontId="32" fillId="0" borderId="46" xfId="3" applyFont="1" applyFill="1" applyBorder="1">
      <alignment vertical="center"/>
    </xf>
    <xf numFmtId="0" fontId="46" fillId="0" borderId="4" xfId="3" applyFont="1" applyBorder="1" applyAlignment="1">
      <alignment vertical="center" shrinkToFit="1"/>
    </xf>
    <xf numFmtId="0" fontId="32" fillId="0" borderId="46" xfId="3" applyFont="1" applyFill="1" applyBorder="1" applyAlignment="1">
      <alignment horizontal="right" vertical="center"/>
    </xf>
    <xf numFmtId="0" fontId="46" fillId="0" borderId="50" xfId="3" applyFont="1" applyBorder="1" applyAlignment="1">
      <alignment vertical="center" shrinkToFit="1"/>
    </xf>
    <xf numFmtId="0" fontId="46" fillId="0" borderId="12" xfId="3" applyFont="1" applyBorder="1" applyAlignment="1">
      <alignment vertical="center" shrinkToFit="1"/>
    </xf>
    <xf numFmtId="0" fontId="32" fillId="8" borderId="13" xfId="1" applyFont="1" applyFill="1" applyBorder="1" applyAlignment="1">
      <alignment vertical="center" shrinkToFit="1"/>
    </xf>
    <xf numFmtId="176" fontId="32" fillId="8" borderId="14" xfId="3" applyNumberFormat="1" applyFont="1" applyFill="1" applyBorder="1">
      <alignment vertical="center"/>
    </xf>
    <xf numFmtId="176" fontId="32" fillId="8" borderId="12" xfId="3" applyNumberFormat="1" applyFont="1" applyFill="1" applyBorder="1">
      <alignment vertical="center"/>
    </xf>
    <xf numFmtId="41" fontId="47" fillId="8" borderId="13" xfId="3" applyNumberFormat="1" applyFont="1" applyFill="1" applyBorder="1">
      <alignment vertical="center"/>
    </xf>
    <xf numFmtId="0" fontId="32" fillId="8" borderId="51" xfId="1" applyFont="1" applyFill="1" applyBorder="1" applyAlignment="1">
      <alignment vertical="center" shrinkToFit="1"/>
    </xf>
    <xf numFmtId="0" fontId="37" fillId="0" borderId="5" xfId="3" applyFont="1" applyBorder="1" applyAlignment="1">
      <alignment horizontal="right" vertical="center" shrinkToFit="1"/>
    </xf>
    <xf numFmtId="0" fontId="70" fillId="0" borderId="0" xfId="0" applyFont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left" vertical="center" shrinkToFit="1"/>
    </xf>
    <xf numFmtId="0" fontId="20" fillId="3" borderId="19" xfId="0" applyFont="1" applyFill="1" applyBorder="1" applyAlignment="1">
      <alignment horizontal="left" vertical="center" shrinkToFit="1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center"/>
    </xf>
    <xf numFmtId="0" fontId="20" fillId="3" borderId="18" xfId="0" applyFont="1" applyFill="1" applyBorder="1" applyAlignment="1">
      <alignment horizontal="left" vertical="center" wrapText="1"/>
    </xf>
    <xf numFmtId="0" fontId="29" fillId="0" borderId="0" xfId="3" applyFont="1" applyBorder="1" applyAlignment="1">
      <alignment horizontal="center" vertical="center"/>
    </xf>
    <xf numFmtId="0" fontId="30" fillId="0" borderId="34" xfId="3" applyFont="1" applyBorder="1" applyAlignment="1">
      <alignment horizontal="left" shrinkToFit="1"/>
    </xf>
    <xf numFmtId="0" fontId="33" fillId="8" borderId="18" xfId="3" applyFont="1" applyFill="1" applyBorder="1" applyAlignment="1">
      <alignment horizontal="center" vertical="center" shrinkToFit="1"/>
    </xf>
    <xf numFmtId="0" fontId="33" fillId="8" borderId="35" xfId="3" applyFont="1" applyFill="1" applyBorder="1" applyAlignment="1">
      <alignment horizontal="center" vertical="center" shrinkToFit="1"/>
    </xf>
    <xf numFmtId="0" fontId="33" fillId="8" borderId="19" xfId="3" applyFont="1" applyFill="1" applyBorder="1" applyAlignment="1">
      <alignment horizontal="center" vertical="center" shrinkToFit="1"/>
    </xf>
    <xf numFmtId="0" fontId="33" fillId="8" borderId="36" xfId="3" applyFont="1" applyFill="1" applyBorder="1" applyAlignment="1">
      <alignment horizontal="center" vertical="center" wrapText="1"/>
    </xf>
    <xf numFmtId="0" fontId="33" fillId="8" borderId="37" xfId="3" applyFont="1" applyFill="1" applyBorder="1" applyAlignment="1">
      <alignment horizontal="center" vertical="center" wrapText="1"/>
    </xf>
    <xf numFmtId="0" fontId="33" fillId="8" borderId="32" xfId="3" applyFont="1" applyFill="1" applyBorder="1" applyAlignment="1">
      <alignment horizontal="center" vertical="center" wrapText="1"/>
    </xf>
    <xf numFmtId="0" fontId="33" fillId="8" borderId="7" xfId="3" applyFont="1" applyFill="1" applyBorder="1" applyAlignment="1">
      <alignment horizontal="center" vertical="center" wrapText="1"/>
    </xf>
    <xf numFmtId="0" fontId="33" fillId="8" borderId="36" xfId="3" applyFont="1" applyFill="1" applyBorder="1" applyAlignment="1">
      <alignment horizontal="center" vertical="center" shrinkToFit="1"/>
    </xf>
    <xf numFmtId="0" fontId="33" fillId="8" borderId="37" xfId="3" applyFont="1" applyFill="1" applyBorder="1" applyAlignment="1">
      <alignment horizontal="center" vertical="center" shrinkToFit="1"/>
    </xf>
    <xf numFmtId="0" fontId="33" fillId="8" borderId="32" xfId="3" applyFont="1" applyFill="1" applyBorder="1" applyAlignment="1">
      <alignment horizontal="center" vertical="center" shrinkToFit="1"/>
    </xf>
    <xf numFmtId="0" fontId="33" fillId="8" borderId="7" xfId="3" applyFont="1" applyFill="1" applyBorder="1" applyAlignment="1">
      <alignment horizontal="center" vertical="center" shrinkToFit="1"/>
    </xf>
    <xf numFmtId="0" fontId="33" fillId="8" borderId="36" xfId="3" applyFont="1" applyFill="1" applyBorder="1" applyAlignment="1">
      <alignment horizontal="center" vertical="center"/>
    </xf>
    <xf numFmtId="0" fontId="33" fillId="8" borderId="38" xfId="3" applyFont="1" applyFill="1" applyBorder="1" applyAlignment="1">
      <alignment horizontal="center" vertical="center"/>
    </xf>
    <xf numFmtId="0" fontId="33" fillId="8" borderId="32" xfId="3" applyFont="1" applyFill="1" applyBorder="1" applyAlignment="1">
      <alignment horizontal="center" vertical="center"/>
    </xf>
    <xf numFmtId="0" fontId="33" fillId="8" borderId="39" xfId="3" applyFont="1" applyFill="1" applyBorder="1" applyAlignment="1">
      <alignment horizontal="center" vertical="center"/>
    </xf>
    <xf numFmtId="0" fontId="33" fillId="8" borderId="6" xfId="3" applyFont="1" applyFill="1" applyBorder="1" applyAlignment="1">
      <alignment horizontal="center" vertical="center" shrinkToFit="1"/>
    </xf>
    <xf numFmtId="0" fontId="32" fillId="0" borderId="36" xfId="3" applyFont="1" applyBorder="1" applyAlignment="1">
      <alignment horizontal="center" vertical="center" shrinkToFit="1"/>
    </xf>
    <xf numFmtId="0" fontId="32" fillId="0" borderId="37" xfId="3" applyFont="1" applyBorder="1" applyAlignment="1">
      <alignment horizontal="center" vertical="center" shrinkToFit="1"/>
    </xf>
    <xf numFmtId="0" fontId="35" fillId="0" borderId="40" xfId="3" applyFont="1" applyBorder="1" applyAlignment="1">
      <alignment horizontal="left" vertical="center" shrinkToFit="1"/>
    </xf>
    <xf numFmtId="0" fontId="35" fillId="0" borderId="41" xfId="3" applyFont="1" applyBorder="1" applyAlignment="1">
      <alignment horizontal="left" vertical="center" shrinkToFit="1"/>
    </xf>
    <xf numFmtId="0" fontId="35" fillId="0" borderId="37" xfId="3" applyFont="1" applyBorder="1" applyAlignment="1">
      <alignment horizontal="left" vertical="center" shrinkToFit="1"/>
    </xf>
    <xf numFmtId="0" fontId="32" fillId="0" borderId="42" xfId="3" applyFont="1" applyBorder="1" applyAlignment="1">
      <alignment horizontal="left" vertical="center" shrinkToFit="1"/>
    </xf>
    <xf numFmtId="0" fontId="32" fillId="0" borderId="0" xfId="3" applyFont="1" applyBorder="1" applyAlignment="1">
      <alignment horizontal="left" vertical="center" shrinkToFit="1"/>
    </xf>
    <xf numFmtId="0" fontId="32" fillId="0" borderId="43" xfId="3" applyFont="1" applyBorder="1" applyAlignment="1">
      <alignment horizontal="left" vertical="center" shrinkToFit="1"/>
    </xf>
    <xf numFmtId="0" fontId="32" fillId="0" borderId="45" xfId="3" applyFont="1" applyBorder="1" applyAlignment="1">
      <alignment horizontal="left" vertical="center" shrinkToFit="1"/>
    </xf>
    <xf numFmtId="0" fontId="32" fillId="0" borderId="34" xfId="3" applyFont="1" applyBorder="1" applyAlignment="1">
      <alignment horizontal="left" vertical="center" shrinkToFit="1"/>
    </xf>
    <xf numFmtId="0" fontId="32" fillId="0" borderId="7" xfId="3" applyFont="1" applyBorder="1" applyAlignment="1">
      <alignment horizontal="left" vertical="center" shrinkToFit="1"/>
    </xf>
    <xf numFmtId="0" fontId="32" fillId="0" borderId="18" xfId="3" applyFont="1" applyBorder="1" applyAlignment="1">
      <alignment horizontal="left" vertical="center" shrinkToFit="1"/>
    </xf>
    <xf numFmtId="0" fontId="32" fillId="0" borderId="35" xfId="3" applyFont="1" applyBorder="1" applyAlignment="1">
      <alignment horizontal="left" vertical="center" shrinkToFit="1"/>
    </xf>
    <xf numFmtId="0" fontId="32" fillId="0" borderId="19" xfId="3" applyFont="1" applyBorder="1" applyAlignment="1">
      <alignment horizontal="left" vertical="center" shrinkToFit="1"/>
    </xf>
    <xf numFmtId="0" fontId="32" fillId="0" borderId="6" xfId="3" applyFont="1" applyBorder="1" applyAlignment="1">
      <alignment horizontal="left" vertical="center" shrinkToFit="1"/>
    </xf>
    <xf numFmtId="0" fontId="32" fillId="0" borderId="32" xfId="3" applyFont="1" applyBorder="1" applyAlignment="1">
      <alignment horizontal="center" vertical="center" shrinkToFit="1"/>
    </xf>
    <xf numFmtId="0" fontId="32" fillId="0" borderId="7" xfId="3" applyFont="1" applyBorder="1" applyAlignment="1">
      <alignment horizontal="center" vertical="center" shrinkToFit="1"/>
    </xf>
    <xf numFmtId="0" fontId="32" fillId="0" borderId="13" xfId="3" applyFont="1" applyBorder="1" applyAlignment="1">
      <alignment horizontal="center" vertical="center" shrinkToFit="1"/>
    </xf>
    <xf numFmtId="0" fontId="32" fillId="0" borderId="14" xfId="3" applyFont="1" applyBorder="1" applyAlignment="1">
      <alignment horizontal="center" vertical="center" shrinkToFit="1"/>
    </xf>
    <xf numFmtId="0" fontId="32" fillId="0" borderId="6" xfId="3" applyFont="1" applyBorder="1" applyAlignment="1">
      <alignment horizontal="center" vertical="center" shrinkToFit="1"/>
    </xf>
    <xf numFmtId="0" fontId="32" fillId="0" borderId="19" xfId="3" applyFont="1" applyBorder="1" applyAlignment="1">
      <alignment horizontal="center" vertical="center" shrinkToFit="1"/>
    </xf>
    <xf numFmtId="0" fontId="32" fillId="0" borderId="6" xfId="4" applyFont="1" applyBorder="1" applyAlignment="1">
      <alignment horizontal="left" vertical="center" shrinkToFit="1"/>
    </xf>
    <xf numFmtId="0" fontId="32" fillId="0" borderId="35" xfId="4" applyFont="1" applyBorder="1" applyAlignment="1">
      <alignment horizontal="left" vertical="center" shrinkToFit="1"/>
    </xf>
    <xf numFmtId="0" fontId="32" fillId="0" borderId="19" xfId="4" applyFont="1" applyBorder="1" applyAlignment="1">
      <alignment horizontal="left" vertical="center" shrinkToFit="1"/>
    </xf>
    <xf numFmtId="179" fontId="29" fillId="0" borderId="0" xfId="4" applyNumberFormat="1" applyFont="1" applyBorder="1" applyAlignment="1">
      <alignment horizontal="center" vertical="center"/>
    </xf>
    <xf numFmtId="0" fontId="30" fillId="0" borderId="34" xfId="4" applyFont="1" applyBorder="1" applyAlignment="1">
      <alignment horizontal="center" shrinkToFit="1"/>
    </xf>
    <xf numFmtId="0" fontId="33" fillId="8" borderId="18" xfId="4" applyFont="1" applyFill="1" applyBorder="1" applyAlignment="1">
      <alignment horizontal="center" vertical="center" shrinkToFit="1"/>
    </xf>
    <xf numFmtId="0" fontId="33" fillId="8" borderId="35" xfId="4" applyFont="1" applyFill="1" applyBorder="1" applyAlignment="1">
      <alignment horizontal="center" vertical="center" shrinkToFit="1"/>
    </xf>
    <xf numFmtId="0" fontId="33" fillId="8" borderId="19" xfId="4" applyFont="1" applyFill="1" applyBorder="1" applyAlignment="1">
      <alignment horizontal="center" vertical="center" shrinkToFit="1"/>
    </xf>
    <xf numFmtId="0" fontId="33" fillId="8" borderId="36" xfId="4" applyFont="1" applyFill="1" applyBorder="1" applyAlignment="1">
      <alignment horizontal="center" vertical="center" wrapText="1"/>
    </xf>
    <xf numFmtId="0" fontId="33" fillId="8" borderId="37" xfId="4" applyFont="1" applyFill="1" applyBorder="1" applyAlignment="1">
      <alignment horizontal="center" vertical="center" wrapText="1"/>
    </xf>
    <xf numFmtId="0" fontId="33" fillId="8" borderId="32" xfId="4" applyFont="1" applyFill="1" applyBorder="1" applyAlignment="1">
      <alignment horizontal="center" vertical="center" wrapText="1"/>
    </xf>
    <xf numFmtId="0" fontId="33" fillId="8" borderId="7" xfId="4" applyFont="1" applyFill="1" applyBorder="1" applyAlignment="1">
      <alignment horizontal="center" vertical="center" wrapText="1"/>
    </xf>
    <xf numFmtId="179" fontId="33" fillId="8" borderId="36" xfId="4" applyNumberFormat="1" applyFont="1" applyFill="1" applyBorder="1" applyAlignment="1">
      <alignment horizontal="center" vertical="center" shrinkToFit="1"/>
    </xf>
    <xf numFmtId="179" fontId="33" fillId="8" borderId="37" xfId="4" applyNumberFormat="1" applyFont="1" applyFill="1" applyBorder="1" applyAlignment="1">
      <alignment horizontal="center" vertical="center" shrinkToFit="1"/>
    </xf>
    <xf numFmtId="179" fontId="33" fillId="8" borderId="32" xfId="4" applyNumberFormat="1" applyFont="1" applyFill="1" applyBorder="1" applyAlignment="1">
      <alignment horizontal="center" vertical="center" shrinkToFit="1"/>
    </xf>
    <xf numFmtId="179" fontId="33" fillId="8" borderId="7" xfId="4" applyNumberFormat="1" applyFont="1" applyFill="1" applyBorder="1" applyAlignment="1">
      <alignment horizontal="center" vertical="center" shrinkToFit="1"/>
    </xf>
    <xf numFmtId="0" fontId="33" fillId="8" borderId="36" xfId="4" applyFont="1" applyFill="1" applyBorder="1" applyAlignment="1">
      <alignment horizontal="center" vertical="center"/>
    </xf>
    <xf numFmtId="0" fontId="33" fillId="8" borderId="38" xfId="4" applyFont="1" applyFill="1" applyBorder="1" applyAlignment="1">
      <alignment horizontal="center" vertical="center"/>
    </xf>
    <xf numFmtId="0" fontId="33" fillId="8" borderId="32" xfId="4" applyFont="1" applyFill="1" applyBorder="1" applyAlignment="1">
      <alignment horizontal="center" vertical="center"/>
    </xf>
    <xf numFmtId="0" fontId="33" fillId="8" borderId="39" xfId="4" applyFont="1" applyFill="1" applyBorder="1" applyAlignment="1">
      <alignment horizontal="center" vertical="center"/>
    </xf>
    <xf numFmtId="0" fontId="33" fillId="8" borderId="6" xfId="4" applyFont="1" applyFill="1" applyBorder="1" applyAlignment="1">
      <alignment horizontal="center" vertical="center" shrinkToFit="1"/>
    </xf>
    <xf numFmtId="0" fontId="35" fillId="0" borderId="40" xfId="4" applyFont="1" applyBorder="1" applyAlignment="1">
      <alignment horizontal="left" vertical="center" shrinkToFit="1"/>
    </xf>
    <xf numFmtId="0" fontId="35" fillId="0" borderId="41" xfId="4" applyFont="1" applyBorder="1" applyAlignment="1">
      <alignment horizontal="left" vertical="center" shrinkToFit="1"/>
    </xf>
    <xf numFmtId="0" fontId="35" fillId="0" borderId="37" xfId="4" applyFont="1" applyBorder="1" applyAlignment="1">
      <alignment horizontal="left" vertical="center" shrinkToFit="1"/>
    </xf>
    <xf numFmtId="0" fontId="51" fillId="0" borderId="42" xfId="4" applyFont="1" applyBorder="1" applyAlignment="1">
      <alignment horizontal="left" vertical="center" shrinkToFit="1"/>
    </xf>
    <xf numFmtId="0" fontId="51" fillId="0" borderId="0" xfId="4" applyFont="1" applyBorder="1" applyAlignment="1">
      <alignment horizontal="left" vertical="center" shrinkToFit="1"/>
    </xf>
    <xf numFmtId="0" fontId="51" fillId="0" borderId="43" xfId="4" applyFont="1" applyBorder="1" applyAlignment="1">
      <alignment horizontal="left" vertical="center" shrinkToFit="1"/>
    </xf>
    <xf numFmtId="0" fontId="51" fillId="0" borderId="45" xfId="4" applyFont="1" applyBorder="1" applyAlignment="1">
      <alignment horizontal="left" vertical="center" shrinkToFit="1"/>
    </xf>
    <xf numFmtId="0" fontId="51" fillId="0" borderId="34" xfId="4" applyFont="1" applyBorder="1" applyAlignment="1">
      <alignment horizontal="left" vertical="center" shrinkToFit="1"/>
    </xf>
    <xf numFmtId="0" fontId="51" fillId="0" borderId="7" xfId="4" applyFont="1" applyBorder="1" applyAlignment="1">
      <alignment horizontal="left" vertical="center" shrinkToFit="1"/>
    </xf>
    <xf numFmtId="0" fontId="32" fillId="0" borderId="18" xfId="4" applyFont="1" applyBorder="1" applyAlignment="1">
      <alignment horizontal="left" vertical="center" shrinkToFit="1"/>
    </xf>
    <xf numFmtId="0" fontId="37" fillId="0" borderId="32" xfId="4" applyFont="1" applyBorder="1" applyAlignment="1">
      <alignment horizontal="center" vertical="center" shrinkToFit="1"/>
    </xf>
    <xf numFmtId="0" fontId="37" fillId="0" borderId="7" xfId="4" applyFont="1" applyBorder="1" applyAlignment="1">
      <alignment horizontal="center" vertical="center" shrinkToFit="1"/>
    </xf>
    <xf numFmtId="0" fontId="32" fillId="0" borderId="6" xfId="4" applyFont="1" applyBorder="1" applyAlignment="1">
      <alignment horizontal="center" vertical="center" shrinkToFit="1"/>
    </xf>
    <xf numFmtId="0" fontId="32" fillId="0" borderId="19" xfId="4" applyFont="1" applyBorder="1" applyAlignment="1">
      <alignment horizontal="center" vertical="center" shrinkToFit="1"/>
    </xf>
    <xf numFmtId="0" fontId="51" fillId="0" borderId="36" xfId="4" applyFont="1" applyBorder="1" applyAlignment="1">
      <alignment horizontal="center" vertical="center" shrinkToFit="1"/>
    </xf>
    <xf numFmtId="0" fontId="51" fillId="0" borderId="37" xfId="4" applyFont="1" applyBorder="1" applyAlignment="1">
      <alignment horizontal="center" vertical="center" shrinkToFit="1"/>
    </xf>
    <xf numFmtId="0" fontId="32" fillId="0" borderId="48" xfId="4" applyFont="1" applyBorder="1" applyAlignment="1">
      <alignment horizontal="center" vertical="center" shrinkToFit="1"/>
    </xf>
    <xf numFmtId="0" fontId="32" fillId="0" borderId="43" xfId="4" applyFont="1" applyBorder="1" applyAlignment="1">
      <alignment horizontal="center" vertical="center" shrinkToFit="1"/>
    </xf>
    <xf numFmtId="0" fontId="37" fillId="0" borderId="48" xfId="4" applyFont="1" applyBorder="1" applyAlignment="1">
      <alignment horizontal="center" vertical="center" shrinkToFit="1"/>
    </xf>
    <xf numFmtId="0" fontId="37" fillId="0" borderId="43" xfId="4" applyFont="1" applyBorder="1" applyAlignment="1">
      <alignment horizontal="center" vertical="center" shrinkToFit="1"/>
    </xf>
    <xf numFmtId="0" fontId="32" fillId="0" borderId="36" xfId="4" applyFont="1" applyBorder="1" applyAlignment="1">
      <alignment horizontal="center" vertical="center" shrinkToFit="1"/>
    </xf>
    <xf numFmtId="0" fontId="32" fillId="0" borderId="37" xfId="4" applyFont="1" applyBorder="1" applyAlignment="1">
      <alignment horizontal="center" vertical="center" shrinkToFit="1"/>
    </xf>
    <xf numFmtId="0" fontId="37" fillId="0" borderId="13" xfId="4" applyFont="1" applyBorder="1" applyAlignment="1">
      <alignment horizontal="center" vertical="center" shrinkToFit="1"/>
    </xf>
    <xf numFmtId="0" fontId="37" fillId="0" borderId="14" xfId="4" applyFont="1" applyBorder="1" applyAlignment="1">
      <alignment horizontal="center" vertical="center" shrinkToFit="1"/>
    </xf>
    <xf numFmtId="0" fontId="37" fillId="0" borderId="35" xfId="4" applyFont="1" applyBorder="1" applyAlignment="1">
      <alignment horizontal="left" vertical="center" shrinkToFit="1"/>
    </xf>
    <xf numFmtId="0" fontId="37" fillId="0" borderId="19" xfId="4" applyFont="1" applyBorder="1" applyAlignment="1">
      <alignment horizontal="left" vertical="center" shrinkToFit="1"/>
    </xf>
    <xf numFmtId="0" fontId="46" fillId="0" borderId="6" xfId="3" applyFont="1" applyBorder="1" applyAlignment="1">
      <alignment horizontal="left" vertical="center" wrapText="1" shrinkToFit="1"/>
    </xf>
    <xf numFmtId="0" fontId="46" fillId="0" borderId="35" xfId="3" applyFont="1" applyBorder="1" applyAlignment="1">
      <alignment horizontal="left" vertical="center" shrinkToFit="1"/>
    </xf>
    <xf numFmtId="0" fontId="46" fillId="0" borderId="19" xfId="3" applyFont="1" applyBorder="1" applyAlignment="1">
      <alignment horizontal="left" vertical="center" shrinkToFit="1"/>
    </xf>
    <xf numFmtId="0" fontId="46" fillId="4" borderId="6" xfId="3" applyFont="1" applyFill="1" applyBorder="1" applyAlignment="1">
      <alignment horizontal="left" vertical="center" shrinkToFit="1"/>
    </xf>
    <xf numFmtId="0" fontId="46" fillId="4" borderId="19" xfId="3" applyFont="1" applyFill="1" applyBorder="1" applyAlignment="1">
      <alignment horizontal="left" vertical="center" shrinkToFit="1"/>
    </xf>
    <xf numFmtId="0" fontId="46" fillId="0" borderId="6" xfId="3" applyFont="1" applyBorder="1" applyAlignment="1">
      <alignment horizontal="left" vertical="center" shrinkToFit="1"/>
    </xf>
    <xf numFmtId="0" fontId="46" fillId="0" borderId="18" xfId="3" applyFont="1" applyBorder="1" applyAlignment="1">
      <alignment horizontal="left" vertical="center" shrinkToFit="1"/>
    </xf>
    <xf numFmtId="176" fontId="32" fillId="8" borderId="49" xfId="2" applyNumberFormat="1" applyFont="1" applyFill="1" applyBorder="1" applyAlignment="1">
      <alignment horizontal="right" vertical="center" wrapText="1" shrinkToFit="1"/>
    </xf>
    <xf numFmtId="176" fontId="32" fillId="8" borderId="47" xfId="2" applyNumberFormat="1" applyFont="1" applyFill="1" applyBorder="1" applyAlignment="1">
      <alignment horizontal="right" vertical="center" wrapText="1" shrinkToFit="1"/>
    </xf>
    <xf numFmtId="176" fontId="32" fillId="8" borderId="5" xfId="2" applyNumberFormat="1" applyFont="1" applyFill="1" applyBorder="1" applyAlignment="1">
      <alignment horizontal="right" vertical="center" wrapText="1" shrinkToFit="1"/>
    </xf>
    <xf numFmtId="178" fontId="37" fillId="8" borderId="36" xfId="2" applyNumberFormat="1" applyFont="1" applyFill="1" applyBorder="1" applyAlignment="1">
      <alignment horizontal="center" vertical="center"/>
    </xf>
    <xf numFmtId="178" fontId="37" fillId="8" borderId="48" xfId="2" applyNumberFormat="1" applyFont="1" applyFill="1" applyBorder="1" applyAlignment="1">
      <alignment horizontal="center" vertical="center"/>
    </xf>
    <xf numFmtId="178" fontId="37" fillId="8" borderId="32" xfId="2" applyNumberFormat="1" applyFont="1" applyFill="1" applyBorder="1" applyAlignment="1">
      <alignment horizontal="center" vertical="center"/>
    </xf>
    <xf numFmtId="176" fontId="33" fillId="8" borderId="37" xfId="2" applyNumberFormat="1" applyFont="1" applyFill="1" applyBorder="1" applyAlignment="1">
      <alignment horizontal="right" vertical="center"/>
    </xf>
    <xf numFmtId="176" fontId="33" fillId="8" borderId="43" xfId="2" applyNumberFormat="1" applyFont="1" applyFill="1" applyBorder="1" applyAlignment="1">
      <alignment horizontal="right" vertical="center"/>
    </xf>
    <xf numFmtId="176" fontId="33" fillId="8" borderId="7" xfId="2" applyNumberFormat="1" applyFont="1" applyFill="1" applyBorder="1" applyAlignment="1">
      <alignment horizontal="right" vertical="center"/>
    </xf>
    <xf numFmtId="0" fontId="32" fillId="8" borderId="36" xfId="1" applyFont="1" applyFill="1" applyBorder="1" applyAlignment="1">
      <alignment horizontal="center" vertical="center" shrinkToFit="1"/>
    </xf>
    <xf numFmtId="0" fontId="32" fillId="8" borderId="48" xfId="1" applyFont="1" applyFill="1" applyBorder="1" applyAlignment="1">
      <alignment horizontal="center" vertical="center" shrinkToFit="1"/>
    </xf>
    <xf numFmtId="0" fontId="32" fillId="8" borderId="32" xfId="1" applyFont="1" applyFill="1" applyBorder="1" applyAlignment="1">
      <alignment horizontal="center" vertical="center" shrinkToFit="1"/>
    </xf>
    <xf numFmtId="176" fontId="32" fillId="8" borderId="37" xfId="2" applyNumberFormat="1" applyFont="1" applyFill="1" applyBorder="1" applyAlignment="1">
      <alignment horizontal="right" vertical="center" wrapText="1" shrinkToFit="1"/>
    </xf>
    <xf numFmtId="176" fontId="32" fillId="8" borderId="43" xfId="2" applyNumberFormat="1" applyFont="1" applyFill="1" applyBorder="1" applyAlignment="1">
      <alignment horizontal="right" vertical="center" wrapText="1" shrinkToFit="1"/>
    </xf>
    <xf numFmtId="176" fontId="32" fillId="8" borderId="7" xfId="2" applyNumberFormat="1" applyFont="1" applyFill="1" applyBorder="1" applyAlignment="1">
      <alignment horizontal="right" vertical="center" wrapText="1" shrinkToFit="1"/>
    </xf>
    <xf numFmtId="0" fontId="37" fillId="0" borderId="49" xfId="3" applyFont="1" applyBorder="1" applyAlignment="1">
      <alignment horizontal="right" vertical="center" shrinkToFit="1"/>
    </xf>
    <xf numFmtId="0" fontId="37" fillId="0" borderId="47" xfId="3" applyFont="1" applyBorder="1" applyAlignment="1">
      <alignment horizontal="right" vertical="center" shrinkToFit="1"/>
    </xf>
    <xf numFmtId="0" fontId="37" fillId="0" borderId="5" xfId="3" applyFont="1" applyBorder="1" applyAlignment="1">
      <alignment horizontal="right" vertical="center" shrinkToFit="1"/>
    </xf>
    <xf numFmtId="176" fontId="37" fillId="8" borderId="36" xfId="2" applyNumberFormat="1" applyFont="1" applyFill="1" applyBorder="1" applyAlignment="1">
      <alignment horizontal="center" vertical="center"/>
    </xf>
    <xf numFmtId="176" fontId="37" fillId="8" borderId="32" xfId="2" applyNumberFormat="1" applyFont="1" applyFill="1" applyBorder="1" applyAlignment="1">
      <alignment horizontal="center" vertical="center"/>
    </xf>
    <xf numFmtId="176" fontId="32" fillId="8" borderId="36" xfId="2" applyNumberFormat="1" applyFont="1" applyFill="1" applyBorder="1" applyAlignment="1">
      <alignment horizontal="center" vertical="center"/>
    </xf>
    <xf numFmtId="176" fontId="32" fillId="8" borderId="32" xfId="2" applyNumberFormat="1" applyFont="1" applyFill="1" applyBorder="1" applyAlignment="1">
      <alignment horizontal="center" vertical="center"/>
    </xf>
    <xf numFmtId="176" fontId="56" fillId="8" borderId="37" xfId="2" applyNumberFormat="1" applyFont="1" applyFill="1" applyBorder="1" applyAlignment="1">
      <alignment horizontal="right" vertical="center"/>
    </xf>
    <xf numFmtId="176" fontId="56" fillId="8" borderId="43" xfId="2" applyNumberFormat="1" applyFont="1" applyFill="1" applyBorder="1" applyAlignment="1">
      <alignment horizontal="right" vertical="center"/>
    </xf>
    <xf numFmtId="176" fontId="56" fillId="8" borderId="7" xfId="2" applyNumberFormat="1" applyFont="1" applyFill="1" applyBorder="1" applyAlignment="1">
      <alignment horizontal="right" vertical="center"/>
    </xf>
    <xf numFmtId="0" fontId="37" fillId="0" borderId="36" xfId="3" applyFont="1" applyBorder="1" applyAlignment="1">
      <alignment horizontal="right" vertical="center" shrinkToFit="1"/>
    </xf>
    <xf numFmtId="0" fontId="37" fillId="0" borderId="37" xfId="3" applyFont="1" applyBorder="1" applyAlignment="1">
      <alignment horizontal="right" vertical="center" shrinkToFit="1"/>
    </xf>
    <xf numFmtId="0" fontId="51" fillId="0" borderId="6" xfId="3" applyFont="1" applyBorder="1" applyAlignment="1">
      <alignment horizontal="left" vertical="center" shrinkToFit="1"/>
    </xf>
    <xf numFmtId="0" fontId="51" fillId="0" borderId="19" xfId="3" applyFont="1" applyBorder="1" applyAlignment="1">
      <alignment horizontal="left" vertical="center" shrinkToFit="1"/>
    </xf>
    <xf numFmtId="0" fontId="51" fillId="0" borderId="6" xfId="3" applyFont="1" applyBorder="1" applyAlignment="1">
      <alignment horizontal="center" vertical="center" shrinkToFit="1"/>
    </xf>
    <xf numFmtId="0" fontId="51" fillId="0" borderId="19" xfId="3" applyFont="1" applyBorder="1" applyAlignment="1">
      <alignment horizontal="center" vertical="center" shrinkToFit="1"/>
    </xf>
    <xf numFmtId="0" fontId="51" fillId="0" borderId="35" xfId="3" applyFont="1" applyBorder="1" applyAlignment="1">
      <alignment horizontal="left" vertical="center" shrinkToFit="1"/>
    </xf>
    <xf numFmtId="0" fontId="37" fillId="0" borderId="48" xfId="3" applyFont="1" applyBorder="1" applyAlignment="1">
      <alignment horizontal="right" vertical="center" shrinkToFit="1"/>
    </xf>
    <xf numFmtId="0" fontId="37" fillId="0" borderId="43" xfId="3" applyFont="1" applyBorder="1" applyAlignment="1">
      <alignment horizontal="right" vertical="center" shrinkToFit="1"/>
    </xf>
    <xf numFmtId="0" fontId="37" fillId="0" borderId="32" xfId="3" applyFont="1" applyBorder="1" applyAlignment="1">
      <alignment horizontal="right" vertical="center" shrinkToFit="1"/>
    </xf>
    <xf numFmtId="0" fontId="37" fillId="0" borderId="7" xfId="3" applyFont="1" applyBorder="1" applyAlignment="1">
      <alignment horizontal="right" vertical="center" shrinkToFit="1"/>
    </xf>
    <xf numFmtId="0" fontId="32" fillId="8" borderId="36" xfId="3" applyFont="1" applyFill="1" applyBorder="1" applyAlignment="1">
      <alignment horizontal="center" vertical="center" shrinkToFit="1"/>
    </xf>
    <xf numFmtId="0" fontId="32" fillId="8" borderId="48" xfId="3" applyFont="1" applyFill="1" applyBorder="1" applyAlignment="1">
      <alignment horizontal="center" vertical="center" shrinkToFit="1"/>
    </xf>
    <xf numFmtId="0" fontId="32" fillId="8" borderId="32" xfId="3" applyFont="1" applyFill="1" applyBorder="1" applyAlignment="1">
      <alignment horizontal="center" vertical="center" shrinkToFit="1"/>
    </xf>
    <xf numFmtId="176" fontId="32" fillId="8" borderId="37" xfId="2" applyNumberFormat="1" applyFont="1" applyFill="1" applyBorder="1" applyAlignment="1">
      <alignment horizontal="right" vertical="center"/>
    </xf>
    <xf numFmtId="176" fontId="32" fillId="8" borderId="43" xfId="2" applyNumberFormat="1" applyFont="1" applyFill="1" applyBorder="1" applyAlignment="1">
      <alignment horizontal="right" vertical="center"/>
    </xf>
    <xf numFmtId="176" fontId="32" fillId="8" borderId="7" xfId="2" applyNumberFormat="1" applyFont="1" applyFill="1" applyBorder="1" applyAlignment="1">
      <alignment horizontal="right" vertical="center"/>
    </xf>
    <xf numFmtId="176" fontId="32" fillId="8" borderId="49" xfId="2" applyNumberFormat="1" applyFont="1" applyFill="1" applyBorder="1" applyAlignment="1">
      <alignment horizontal="right" vertical="center"/>
    </xf>
    <xf numFmtId="176" fontId="32" fillId="8" borderId="47" xfId="2" applyNumberFormat="1" applyFont="1" applyFill="1" applyBorder="1" applyAlignment="1">
      <alignment horizontal="right" vertical="center"/>
    </xf>
    <xf numFmtId="176" fontId="32" fillId="8" borderId="5" xfId="2" applyNumberFormat="1" applyFont="1" applyFill="1" applyBorder="1" applyAlignment="1">
      <alignment horizontal="right" vertical="center"/>
    </xf>
    <xf numFmtId="0" fontId="29" fillId="0" borderId="0" xfId="3" applyFont="1" applyAlignment="1">
      <alignment horizontal="center" vertical="center"/>
    </xf>
    <xf numFmtId="0" fontId="30" fillId="0" borderId="0" xfId="3" applyFont="1" applyBorder="1" applyAlignment="1">
      <alignment horizontal="left" shrinkToFit="1"/>
    </xf>
    <xf numFmtId="0" fontId="33" fillId="8" borderId="66" xfId="3" applyFont="1" applyFill="1" applyBorder="1" applyAlignment="1">
      <alignment horizontal="center" vertical="center" shrinkToFit="1"/>
    </xf>
    <xf numFmtId="0" fontId="33" fillId="8" borderId="67" xfId="3" applyFont="1" applyFill="1" applyBorder="1" applyAlignment="1">
      <alignment horizontal="center" vertical="center" shrinkToFit="1"/>
    </xf>
    <xf numFmtId="0" fontId="33" fillId="8" borderId="17" xfId="3" applyFont="1" applyFill="1" applyBorder="1" applyAlignment="1">
      <alignment horizontal="center" vertical="center" shrinkToFit="1"/>
    </xf>
    <xf numFmtId="0" fontId="33" fillId="8" borderId="68" xfId="3" applyFont="1" applyFill="1" applyBorder="1" applyAlignment="1">
      <alignment horizontal="center" vertical="center" wrapText="1"/>
    </xf>
    <xf numFmtId="0" fontId="33" fillId="8" borderId="69" xfId="3" applyFont="1" applyFill="1" applyBorder="1" applyAlignment="1">
      <alignment horizontal="center" vertical="center" wrapText="1"/>
    </xf>
    <xf numFmtId="0" fontId="33" fillId="8" borderId="26" xfId="3" applyFont="1" applyFill="1" applyBorder="1" applyAlignment="1">
      <alignment horizontal="center" vertical="center" wrapText="1"/>
    </xf>
    <xf numFmtId="0" fontId="33" fillId="8" borderId="5" xfId="3" applyFont="1" applyFill="1" applyBorder="1" applyAlignment="1">
      <alignment horizontal="center" vertical="center" wrapText="1"/>
    </xf>
    <xf numFmtId="0" fontId="33" fillId="8" borderId="68" xfId="3" applyFont="1" applyFill="1" applyBorder="1" applyAlignment="1">
      <alignment horizontal="center" vertical="center" shrinkToFit="1"/>
    </xf>
    <xf numFmtId="0" fontId="33" fillId="8" borderId="69" xfId="3" applyFont="1" applyFill="1" applyBorder="1" applyAlignment="1">
      <alignment horizontal="center" vertical="center" shrinkToFit="1"/>
    </xf>
    <xf numFmtId="0" fontId="33" fillId="8" borderId="68" xfId="3" applyFont="1" applyFill="1" applyBorder="1" applyAlignment="1">
      <alignment horizontal="center" vertical="center"/>
    </xf>
    <xf numFmtId="0" fontId="33" fillId="8" borderId="70" xfId="3" applyFont="1" applyFill="1" applyBorder="1" applyAlignment="1">
      <alignment horizontal="center" vertical="center"/>
    </xf>
    <xf numFmtId="0" fontId="55" fillId="0" borderId="42" xfId="3" applyFont="1" applyBorder="1" applyAlignment="1">
      <alignment horizontal="left" vertical="center" shrinkToFit="1"/>
    </xf>
    <xf numFmtId="0" fontId="55" fillId="0" borderId="0" xfId="3" applyFont="1" applyBorder="1" applyAlignment="1">
      <alignment horizontal="left" vertical="center" shrinkToFit="1"/>
    </xf>
    <xf numFmtId="0" fontId="55" fillId="0" borderId="43" xfId="3" applyFont="1" applyBorder="1" applyAlignment="1">
      <alignment horizontal="left" vertical="center" shrinkToFit="1"/>
    </xf>
    <xf numFmtId="0" fontId="32" fillId="0" borderId="32" xfId="3" applyFont="1" applyBorder="1" applyAlignment="1">
      <alignment horizontal="left" vertical="center" shrinkToFit="1"/>
    </xf>
    <xf numFmtId="0" fontId="33" fillId="0" borderId="40" xfId="3" applyFont="1" applyBorder="1" applyAlignment="1">
      <alignment horizontal="center" vertical="center" shrinkToFit="1"/>
    </xf>
    <xf numFmtId="0" fontId="33" fillId="0" borderId="41" xfId="3" applyFont="1" applyBorder="1" applyAlignment="1">
      <alignment horizontal="center" vertical="center" shrinkToFit="1"/>
    </xf>
    <xf numFmtId="0" fontId="33" fillId="0" borderId="37" xfId="3" applyFont="1" applyBorder="1" applyAlignment="1">
      <alignment horizontal="center" vertical="center" shrinkToFit="1"/>
    </xf>
    <xf numFmtId="0" fontId="33" fillId="0" borderId="45" xfId="3" applyFont="1" applyBorder="1" applyAlignment="1">
      <alignment horizontal="center" vertical="center" shrinkToFit="1"/>
    </xf>
    <xf numFmtId="0" fontId="33" fillId="0" borderId="34" xfId="3" applyFont="1" applyBorder="1" applyAlignment="1">
      <alignment horizontal="center" vertical="center" shrinkToFit="1"/>
    </xf>
    <xf numFmtId="0" fontId="33" fillId="0" borderId="7" xfId="3" applyFont="1" applyBorder="1" applyAlignment="1">
      <alignment horizontal="center" vertical="center" shrinkToFit="1"/>
    </xf>
    <xf numFmtId="0" fontId="32" fillId="0" borderId="6" xfId="3" applyFont="1" applyBorder="1" applyAlignment="1">
      <alignment horizontal="left" vertical="center" wrapText="1" shrinkToFit="1"/>
    </xf>
    <xf numFmtId="0" fontId="32" fillId="0" borderId="32" xfId="3" applyFont="1" applyBorder="1" applyAlignment="1">
      <alignment horizontal="left" vertical="center" wrapText="1" shrinkToFit="1"/>
    </xf>
    <xf numFmtId="176" fontId="32" fillId="8" borderId="48" xfId="2" applyNumberFormat="1" applyFont="1" applyFill="1" applyBorder="1" applyAlignment="1">
      <alignment horizontal="center" vertical="center"/>
    </xf>
    <xf numFmtId="0" fontId="32" fillId="0" borderId="36" xfId="3" applyFont="1" applyBorder="1" applyAlignment="1">
      <alignment horizontal="left" vertical="center" shrinkToFit="1"/>
    </xf>
    <xf numFmtId="0" fontId="32" fillId="0" borderId="37" xfId="3" applyFont="1" applyBorder="1" applyAlignment="1">
      <alignment horizontal="left" vertical="center" shrinkToFit="1"/>
    </xf>
    <xf numFmtId="0" fontId="37" fillId="0" borderId="6" xfId="3" applyFont="1" applyBorder="1" applyAlignment="1">
      <alignment horizontal="right" vertical="center" shrinkToFit="1"/>
    </xf>
    <xf numFmtId="0" fontId="37" fillId="0" borderId="19" xfId="3" applyFont="1" applyBorder="1" applyAlignment="1">
      <alignment horizontal="right" vertical="center" shrinkToFit="1"/>
    </xf>
    <xf numFmtId="176" fontId="32" fillId="8" borderId="37" xfId="2" applyNumberFormat="1" applyFont="1" applyFill="1" applyBorder="1" applyAlignment="1">
      <alignment horizontal="right" vertical="center" shrinkToFit="1"/>
    </xf>
    <xf numFmtId="176" fontId="32" fillId="8" borderId="43" xfId="2" applyNumberFormat="1" applyFont="1" applyFill="1" applyBorder="1" applyAlignment="1">
      <alignment horizontal="right" vertical="center" shrinkToFit="1"/>
    </xf>
    <xf numFmtId="176" fontId="32" fillId="8" borderId="7" xfId="2" applyNumberFormat="1" applyFont="1" applyFill="1" applyBorder="1" applyAlignment="1">
      <alignment horizontal="right" vertical="center" shrinkToFit="1"/>
    </xf>
    <xf numFmtId="176" fontId="32" fillId="8" borderId="47" xfId="2" applyNumberFormat="1" applyFont="1" applyFill="1" applyBorder="1" applyAlignment="1">
      <alignment horizontal="right" vertical="center" shrinkToFit="1"/>
    </xf>
    <xf numFmtId="0" fontId="32" fillId="0" borderId="48" xfId="3" applyFont="1" applyBorder="1" applyAlignment="1">
      <alignment horizontal="center" vertical="center" shrinkToFit="1"/>
    </xf>
    <xf numFmtId="0" fontId="37" fillId="0" borderId="49" xfId="3" applyFont="1" applyBorder="1" applyAlignment="1">
      <alignment horizontal="center" vertical="center" shrinkToFit="1"/>
    </xf>
    <xf numFmtId="0" fontId="37" fillId="0" borderId="47" xfId="3" applyFont="1" applyBorder="1" applyAlignment="1">
      <alignment horizontal="center" vertical="center" shrinkToFit="1"/>
    </xf>
    <xf numFmtId="0" fontId="37" fillId="0" borderId="5" xfId="3" applyFont="1" applyBorder="1" applyAlignment="1">
      <alignment horizontal="center" vertical="center" shrinkToFit="1"/>
    </xf>
    <xf numFmtId="176" fontId="37" fillId="8" borderId="48" xfId="2" applyNumberFormat="1" applyFont="1" applyFill="1" applyBorder="1" applyAlignment="1">
      <alignment horizontal="center" vertical="center"/>
    </xf>
    <xf numFmtId="0" fontId="32" fillId="0" borderId="9" xfId="3" applyFont="1" applyBorder="1" applyAlignment="1">
      <alignment horizontal="left" vertical="center" shrinkToFit="1"/>
    </xf>
    <xf numFmtId="0" fontId="32" fillId="8" borderId="36" xfId="1" applyFont="1" applyFill="1" applyBorder="1" applyAlignment="1">
      <alignment horizontal="left" vertical="center" wrapText="1" shrinkToFit="1"/>
    </xf>
    <xf numFmtId="0" fontId="32" fillId="8" borderId="48" xfId="1" applyFont="1" applyFill="1" applyBorder="1" applyAlignment="1">
      <alignment horizontal="left" vertical="center" wrapText="1" shrinkToFit="1"/>
    </xf>
    <xf numFmtId="178" fontId="37" fillId="8" borderId="36" xfId="2" applyNumberFormat="1" applyFont="1" applyFill="1" applyBorder="1" applyAlignment="1">
      <alignment horizontal="right" vertical="center"/>
    </xf>
    <xf numFmtId="178" fontId="37" fillId="8" borderId="48" xfId="2" applyNumberFormat="1" applyFont="1" applyFill="1" applyBorder="1" applyAlignment="1">
      <alignment horizontal="right" vertical="center"/>
    </xf>
    <xf numFmtId="0" fontId="33" fillId="0" borderId="40" xfId="3" applyFont="1" applyBorder="1" applyAlignment="1">
      <alignment horizontal="center" vertical="center" wrapText="1" shrinkToFit="1"/>
    </xf>
    <xf numFmtId="0" fontId="33" fillId="0" borderId="43" xfId="3" applyFont="1" applyBorder="1" applyAlignment="1">
      <alignment horizontal="center" vertical="center" shrinkToFit="1"/>
    </xf>
    <xf numFmtId="0" fontId="33" fillId="0" borderId="42" xfId="3" applyFont="1" applyBorder="1" applyAlignment="1">
      <alignment horizontal="center" vertical="center" shrinkToFit="1"/>
    </xf>
    <xf numFmtId="0" fontId="33" fillId="0" borderId="0" xfId="3" applyFont="1" applyBorder="1" applyAlignment="1">
      <alignment horizontal="center" vertical="center" shrinkToFit="1"/>
    </xf>
    <xf numFmtId="176" fontId="32" fillId="8" borderId="49" xfId="2" applyNumberFormat="1" applyFont="1" applyFill="1" applyBorder="1" applyAlignment="1">
      <alignment horizontal="right" vertical="center" shrinkToFit="1"/>
    </xf>
    <xf numFmtId="176" fontId="32" fillId="8" borderId="5" xfId="2" applyNumberFormat="1" applyFont="1" applyFill="1" applyBorder="1" applyAlignment="1">
      <alignment horizontal="right" vertical="center" shrinkToFit="1"/>
    </xf>
    <xf numFmtId="176" fontId="55" fillId="8" borderId="37" xfId="2" applyNumberFormat="1" applyFont="1" applyFill="1" applyBorder="1" applyAlignment="1">
      <alignment horizontal="right" vertical="center"/>
    </xf>
    <xf numFmtId="176" fontId="55" fillId="8" borderId="7" xfId="2" applyNumberFormat="1" applyFont="1" applyFill="1" applyBorder="1" applyAlignment="1">
      <alignment horizontal="right" vertical="center"/>
    </xf>
    <xf numFmtId="0" fontId="32" fillId="4" borderId="6" xfId="3" applyFont="1" applyFill="1" applyBorder="1" applyAlignment="1">
      <alignment horizontal="left" vertical="center" shrinkToFit="1"/>
    </xf>
    <xf numFmtId="0" fontId="32" fillId="4" borderId="19" xfId="3" applyFont="1" applyFill="1" applyBorder="1" applyAlignment="1">
      <alignment horizontal="left" vertical="center" shrinkToFit="1"/>
    </xf>
    <xf numFmtId="0" fontId="32" fillId="4" borderId="6" xfId="3" applyFont="1" applyFill="1" applyBorder="1" applyAlignment="1">
      <alignment horizontal="center" vertical="center" shrinkToFit="1"/>
    </xf>
    <xf numFmtId="0" fontId="32" fillId="4" borderId="19" xfId="3" applyFont="1" applyFill="1" applyBorder="1" applyAlignment="1">
      <alignment horizontal="center" vertical="center" shrinkToFit="1"/>
    </xf>
    <xf numFmtId="0" fontId="33" fillId="0" borderId="36" xfId="3" applyFont="1" applyBorder="1" applyAlignment="1">
      <alignment horizontal="center" vertical="center" shrinkToFit="1"/>
    </xf>
    <xf numFmtId="0" fontId="33" fillId="0" borderId="38" xfId="3" applyFont="1" applyBorder="1" applyAlignment="1">
      <alignment horizontal="center" vertical="center" shrinkToFit="1"/>
    </xf>
    <xf numFmtId="0" fontId="33" fillId="0" borderId="32" xfId="3" applyFont="1" applyBorder="1" applyAlignment="1">
      <alignment horizontal="center" vertical="center" shrinkToFit="1"/>
    </xf>
    <xf numFmtId="0" fontId="33" fillId="0" borderId="39" xfId="3" applyFont="1" applyBorder="1" applyAlignment="1">
      <alignment horizontal="center" vertical="center" shrinkToFit="1"/>
    </xf>
    <xf numFmtId="176" fontId="32" fillId="0" borderId="37" xfId="2" applyNumberFormat="1" applyFont="1" applyBorder="1" applyAlignment="1">
      <alignment horizontal="right" vertical="center"/>
    </xf>
    <xf numFmtId="176" fontId="32" fillId="0" borderId="7" xfId="2" applyNumberFormat="1" applyFont="1" applyBorder="1" applyAlignment="1">
      <alignment horizontal="right" vertical="center"/>
    </xf>
    <xf numFmtId="176" fontId="32" fillId="0" borderId="49" xfId="2" applyNumberFormat="1" applyFont="1" applyBorder="1" applyAlignment="1">
      <alignment horizontal="right" vertical="center"/>
    </xf>
    <xf numFmtId="176" fontId="32" fillId="0" borderId="5" xfId="2" applyNumberFormat="1" applyFont="1" applyBorder="1" applyAlignment="1">
      <alignment horizontal="right" vertical="center"/>
    </xf>
    <xf numFmtId="178" fontId="37" fillId="0" borderId="36" xfId="2" applyNumberFormat="1" applyFont="1" applyFill="1" applyBorder="1" applyAlignment="1">
      <alignment horizontal="center" vertical="center"/>
    </xf>
    <xf numFmtId="178" fontId="37" fillId="0" borderId="32" xfId="2" applyNumberFormat="1" applyFont="1" applyFill="1" applyBorder="1" applyAlignment="1">
      <alignment horizontal="center" vertical="center"/>
    </xf>
    <xf numFmtId="176" fontId="56" fillId="0" borderId="37" xfId="2" applyNumberFormat="1" applyFont="1" applyFill="1" applyBorder="1" applyAlignment="1">
      <alignment horizontal="right" vertical="center"/>
    </xf>
    <xf numFmtId="176" fontId="56" fillId="0" borderId="7" xfId="2" applyNumberFormat="1" applyFont="1" applyFill="1" applyBorder="1" applyAlignment="1">
      <alignment horizontal="right" vertical="center"/>
    </xf>
    <xf numFmtId="0" fontId="32" fillId="0" borderId="38" xfId="3" applyFont="1" applyBorder="1" applyAlignment="1">
      <alignment horizontal="center" vertical="center"/>
    </xf>
    <xf numFmtId="0" fontId="32" fillId="0" borderId="39" xfId="3" applyFont="1" applyBorder="1" applyAlignment="1">
      <alignment horizontal="center" vertical="center"/>
    </xf>
    <xf numFmtId="0" fontId="32" fillId="0" borderId="41" xfId="3" applyFont="1" applyBorder="1" applyAlignment="1">
      <alignment horizontal="left" vertical="center" shrinkToFit="1"/>
    </xf>
    <xf numFmtId="0" fontId="32" fillId="0" borderId="40" xfId="3" applyFont="1" applyBorder="1" applyAlignment="1">
      <alignment horizontal="left" vertical="center" shrinkToFit="1"/>
    </xf>
    <xf numFmtId="0" fontId="32" fillId="0" borderId="47" xfId="3" applyFont="1" applyBorder="1" applyAlignment="1">
      <alignment horizontal="center" vertical="center" shrinkToFit="1"/>
    </xf>
    <xf numFmtId="0" fontId="32" fillId="4" borderId="36" xfId="1" applyFont="1" applyFill="1" applyBorder="1" applyAlignment="1">
      <alignment horizontal="center" vertical="center" wrapText="1" shrinkToFit="1"/>
    </xf>
    <xf numFmtId="0" fontId="32" fillId="4" borderId="38" xfId="1" applyFont="1" applyFill="1" applyBorder="1" applyAlignment="1">
      <alignment horizontal="center" vertical="center" wrapText="1" shrinkToFit="1"/>
    </xf>
    <xf numFmtId="0" fontId="32" fillId="4" borderId="32" xfId="1" applyFont="1" applyFill="1" applyBorder="1" applyAlignment="1">
      <alignment horizontal="center" vertical="center" wrapText="1" shrinkToFit="1"/>
    </xf>
    <xf numFmtId="0" fontId="32" fillId="4" borderId="39" xfId="1" applyFont="1" applyFill="1" applyBorder="1" applyAlignment="1">
      <alignment horizontal="center" vertical="center" wrapText="1" shrinkToFit="1"/>
    </xf>
    <xf numFmtId="0" fontId="32" fillId="4" borderId="36" xfId="1" applyFont="1" applyFill="1" applyBorder="1" applyAlignment="1">
      <alignment horizontal="center" vertical="center" shrinkToFit="1"/>
    </xf>
    <xf numFmtId="0" fontId="32" fillId="4" borderId="32" xfId="1" applyFont="1" applyFill="1" applyBorder="1" applyAlignment="1">
      <alignment horizontal="center" vertical="center" shrinkToFit="1"/>
    </xf>
    <xf numFmtId="176" fontId="37" fillId="4" borderId="36" xfId="2" applyNumberFormat="1" applyFont="1" applyFill="1" applyBorder="1" applyAlignment="1">
      <alignment horizontal="center" vertical="center"/>
    </xf>
    <xf numFmtId="176" fontId="37" fillId="4" borderId="32" xfId="2" applyNumberFormat="1" applyFont="1" applyFill="1" applyBorder="1" applyAlignment="1">
      <alignment horizontal="center" vertical="center"/>
    </xf>
    <xf numFmtId="0" fontId="32" fillId="8" borderId="36" xfId="3" applyNumberFormat="1" applyFont="1" applyFill="1" applyBorder="1" applyAlignment="1">
      <alignment horizontal="center" vertical="center" shrinkToFit="1"/>
    </xf>
    <xf numFmtId="0" fontId="32" fillId="8" borderId="48" xfId="3" applyNumberFormat="1" applyFont="1" applyFill="1" applyBorder="1" applyAlignment="1">
      <alignment horizontal="center" vertical="center" shrinkToFit="1"/>
    </xf>
    <xf numFmtId="0" fontId="32" fillId="8" borderId="32" xfId="3" applyNumberFormat="1" applyFont="1" applyFill="1" applyBorder="1" applyAlignment="1">
      <alignment horizontal="center" vertical="center" shrinkToFit="1"/>
    </xf>
    <xf numFmtId="0" fontId="38" fillId="0" borderId="36" xfId="3" applyFont="1" applyBorder="1" applyAlignment="1">
      <alignment horizontal="center" vertical="center" shrinkToFit="1"/>
    </xf>
    <xf numFmtId="0" fontId="38" fillId="0" borderId="32" xfId="3" applyFont="1" applyBorder="1" applyAlignment="1">
      <alignment horizontal="center" vertical="center" shrinkToFit="1"/>
    </xf>
    <xf numFmtId="0" fontId="38" fillId="0" borderId="38" xfId="3" applyFont="1" applyBorder="1" applyAlignment="1">
      <alignment horizontal="center" vertical="center"/>
    </xf>
    <xf numFmtId="0" fontId="38" fillId="0" borderId="39" xfId="3" applyFont="1" applyBorder="1" applyAlignment="1">
      <alignment horizontal="center" vertical="center"/>
    </xf>
    <xf numFmtId="176" fontId="39" fillId="0" borderId="37" xfId="2" applyNumberFormat="1" applyFont="1" applyBorder="1" applyAlignment="1">
      <alignment horizontal="right" vertical="center"/>
    </xf>
    <xf numFmtId="176" fontId="39" fillId="0" borderId="7" xfId="2" applyNumberFormat="1" applyFont="1" applyBorder="1" applyAlignment="1">
      <alignment horizontal="right" vertical="center"/>
    </xf>
    <xf numFmtId="176" fontId="39" fillId="0" borderId="49" xfId="2" applyNumberFormat="1" applyFont="1" applyBorder="1" applyAlignment="1">
      <alignment horizontal="right" vertical="center"/>
    </xf>
    <xf numFmtId="176" fontId="39" fillId="0" borderId="5" xfId="2" applyNumberFormat="1" applyFont="1" applyBorder="1" applyAlignment="1">
      <alignment horizontal="right" vertical="center"/>
    </xf>
    <xf numFmtId="0" fontId="58" fillId="0" borderId="36" xfId="3" applyFont="1" applyBorder="1" applyAlignment="1">
      <alignment horizontal="center" vertical="center"/>
    </xf>
    <xf numFmtId="0" fontId="58" fillId="0" borderId="32" xfId="3" applyFont="1" applyBorder="1" applyAlignment="1">
      <alignment horizontal="center" vertical="center"/>
    </xf>
    <xf numFmtId="0" fontId="36" fillId="0" borderId="74" xfId="3" applyFont="1" applyBorder="1" applyAlignment="1">
      <alignment horizontal="center" vertical="center" shrinkToFit="1"/>
    </xf>
    <xf numFmtId="0" fontId="36" fillId="0" borderId="60" xfId="3" applyFont="1" applyBorder="1" applyAlignment="1">
      <alignment horizontal="center" vertical="center" shrinkToFit="1"/>
    </xf>
    <xf numFmtId="0" fontId="36" fillId="0" borderId="61" xfId="3" applyFont="1" applyBorder="1" applyAlignment="1">
      <alignment horizontal="center" vertical="center" shrinkToFit="1"/>
    </xf>
    <xf numFmtId="0" fontId="36" fillId="0" borderId="76" xfId="3" applyFont="1" applyBorder="1" applyAlignment="1">
      <alignment horizontal="center" vertical="center" shrinkToFit="1"/>
    </xf>
    <xf numFmtId="0" fontId="36" fillId="0" borderId="64" xfId="3" applyFont="1" applyBorder="1" applyAlignment="1">
      <alignment horizontal="center" vertical="center" shrinkToFit="1"/>
    </xf>
    <xf numFmtId="0" fontId="36" fillId="0" borderId="65" xfId="3" applyFont="1" applyBorder="1" applyAlignment="1">
      <alignment horizontal="center" vertical="center" shrinkToFit="1"/>
    </xf>
    <xf numFmtId="0" fontId="35" fillId="0" borderId="42" xfId="3" applyFont="1" applyBorder="1" applyAlignment="1">
      <alignment horizontal="center" vertical="center" shrinkToFit="1"/>
    </xf>
    <xf numFmtId="0" fontId="35" fillId="0" borderId="0" xfId="3" applyFont="1" applyBorder="1" applyAlignment="1">
      <alignment horizontal="center" vertical="center" shrinkToFit="1"/>
    </xf>
    <xf numFmtId="0" fontId="35" fillId="0" borderId="43" xfId="3" applyFont="1" applyBorder="1" applyAlignment="1">
      <alignment horizontal="center" vertical="center" shrinkToFit="1"/>
    </xf>
    <xf numFmtId="0" fontId="35" fillId="0" borderId="40" xfId="3" applyFont="1" applyBorder="1" applyAlignment="1">
      <alignment horizontal="center" vertical="center" shrinkToFit="1"/>
    </xf>
    <xf numFmtId="0" fontId="35" fillId="0" borderId="41" xfId="3" applyFont="1" applyBorder="1" applyAlignment="1">
      <alignment horizontal="center" vertical="center" shrinkToFit="1"/>
    </xf>
    <xf numFmtId="0" fontId="35" fillId="0" borderId="37" xfId="3" applyFont="1" applyBorder="1" applyAlignment="1">
      <alignment horizontal="center" vertical="center" shrinkToFit="1"/>
    </xf>
    <xf numFmtId="0" fontId="36" fillId="0" borderId="72" xfId="3" applyFont="1" applyBorder="1" applyAlignment="1">
      <alignment horizontal="center" vertical="center" shrinkToFit="1"/>
    </xf>
    <xf numFmtId="0" fontId="36" fillId="0" borderId="56" xfId="3" applyFont="1" applyBorder="1" applyAlignment="1">
      <alignment horizontal="center" vertical="center" shrinkToFit="1"/>
    </xf>
    <xf numFmtId="0" fontId="36" fillId="0" borderId="57" xfId="3" applyFont="1" applyBorder="1" applyAlignment="1">
      <alignment horizontal="center" vertical="center" shrinkToFit="1"/>
    </xf>
    <xf numFmtId="0" fontId="36" fillId="0" borderId="74" xfId="3" applyFont="1" applyBorder="1" applyAlignment="1">
      <alignment horizontal="center" vertical="center" wrapText="1" shrinkToFit="1"/>
    </xf>
    <xf numFmtId="0" fontId="30" fillId="0" borderId="0" xfId="3" applyFont="1" applyBorder="1" applyAlignment="1">
      <alignment horizontal="center" shrinkToFit="1"/>
    </xf>
    <xf numFmtId="0" fontId="46" fillId="0" borderId="20" xfId="3" applyFont="1" applyBorder="1" applyAlignment="1">
      <alignment horizontal="left" vertical="center" shrinkToFit="1"/>
    </xf>
    <xf numFmtId="0" fontId="46" fillId="0" borderId="42" xfId="3" applyFont="1" applyBorder="1" applyAlignment="1">
      <alignment horizontal="left" vertical="center" shrinkToFit="1"/>
    </xf>
    <xf numFmtId="0" fontId="32" fillId="0" borderId="49" xfId="3" applyFont="1" applyBorder="1" applyAlignment="1">
      <alignment horizontal="left" vertical="center" shrinkToFit="1"/>
    </xf>
    <xf numFmtId="0" fontId="32" fillId="0" borderId="47" xfId="3" applyFont="1" applyBorder="1" applyAlignment="1">
      <alignment horizontal="left" vertical="center" shrinkToFit="1"/>
    </xf>
    <xf numFmtId="0" fontId="32" fillId="0" borderId="50" xfId="3" applyFont="1" applyBorder="1" applyAlignment="1">
      <alignment horizontal="left" vertical="center" shrinkToFit="1"/>
    </xf>
    <xf numFmtId="0" fontId="46" fillId="0" borderId="9" xfId="3" applyFont="1" applyBorder="1" applyAlignment="1">
      <alignment horizontal="left" vertical="center" shrinkToFit="1"/>
    </xf>
    <xf numFmtId="0" fontId="46" fillId="0" borderId="13" xfId="3" applyFont="1" applyBorder="1" applyAlignment="1">
      <alignment horizontal="left" vertical="center" shrinkToFit="1"/>
    </xf>
    <xf numFmtId="0" fontId="46" fillId="0" borderId="14" xfId="3" applyFont="1" applyBorder="1" applyAlignment="1">
      <alignment horizontal="left" vertical="center" shrinkToFit="1"/>
    </xf>
    <xf numFmtId="176" fontId="34" fillId="0" borderId="0" xfId="3" applyNumberFormat="1" applyFont="1" applyAlignment="1">
      <alignment horizontal="center" vertical="center"/>
    </xf>
    <xf numFmtId="0" fontId="34" fillId="0" borderId="0" xfId="3" applyFont="1" applyAlignment="1">
      <alignment horizontal="center" vertical="center"/>
    </xf>
    <xf numFmtId="0" fontId="37" fillId="0" borderId="6" xfId="3" applyFont="1" applyBorder="1" applyAlignment="1">
      <alignment horizontal="left" vertical="center" shrinkToFit="1"/>
    </xf>
    <xf numFmtId="0" fontId="37" fillId="0" borderId="19" xfId="3" applyFont="1" applyBorder="1" applyAlignment="1">
      <alignment horizontal="left" vertical="center" shrinkToFit="1"/>
    </xf>
    <xf numFmtId="0" fontId="35" fillId="0" borderId="42" xfId="3" applyFont="1" applyBorder="1" applyAlignment="1">
      <alignment horizontal="left" vertical="center" shrinkToFit="1"/>
    </xf>
    <xf numFmtId="0" fontId="35" fillId="0" borderId="0" xfId="3" applyFont="1" applyBorder="1" applyAlignment="1">
      <alignment horizontal="left" vertical="center" shrinkToFit="1"/>
    </xf>
    <xf numFmtId="0" fontId="35" fillId="0" borderId="43" xfId="3" applyFont="1" applyBorder="1" applyAlignment="1">
      <alignment horizontal="left" vertical="center" shrinkToFit="1"/>
    </xf>
    <xf numFmtId="0" fontId="35" fillId="0" borderId="45" xfId="3" applyFont="1" applyBorder="1" applyAlignment="1">
      <alignment horizontal="left" vertical="center" shrinkToFit="1"/>
    </xf>
    <xf numFmtId="0" fontId="35" fillId="0" borderId="34" xfId="3" applyFont="1" applyBorder="1" applyAlignment="1">
      <alignment horizontal="left" vertical="center" shrinkToFit="1"/>
    </xf>
    <xf numFmtId="0" fontId="35" fillId="0" borderId="7" xfId="3" applyFont="1" applyBorder="1" applyAlignment="1">
      <alignment horizontal="left" vertical="center" shrinkToFit="1"/>
    </xf>
    <xf numFmtId="41" fontId="34" fillId="0" borderId="0" xfId="3" applyNumberFormat="1" applyFont="1" applyAlignment="1">
      <alignment horizontal="center" vertical="center"/>
    </xf>
    <xf numFmtId="0" fontId="32" fillId="0" borderId="5" xfId="3" applyFont="1" applyBorder="1" applyAlignment="1">
      <alignment horizontal="left" vertical="center" shrinkToFit="1"/>
    </xf>
    <xf numFmtId="0" fontId="37" fillId="0" borderId="35" xfId="3" applyFont="1" applyBorder="1" applyAlignment="1">
      <alignment horizontal="left" vertical="center" shrinkToFit="1"/>
    </xf>
    <xf numFmtId="0" fontId="33" fillId="8" borderId="48" xfId="3" applyFont="1" applyFill="1" applyBorder="1" applyAlignment="1">
      <alignment horizontal="center" vertical="center" shrinkToFit="1"/>
    </xf>
    <xf numFmtId="0" fontId="33" fillId="8" borderId="43" xfId="3" applyFont="1" applyFill="1" applyBorder="1" applyAlignment="1">
      <alignment horizontal="center" vertical="center" shrinkToFit="1"/>
    </xf>
    <xf numFmtId="0" fontId="55" fillId="8" borderId="68" xfId="3" applyFont="1" applyFill="1" applyBorder="1" applyAlignment="1">
      <alignment horizontal="center" vertical="center"/>
    </xf>
    <xf numFmtId="0" fontId="55" fillId="8" borderId="70" xfId="3" applyFont="1" applyFill="1" applyBorder="1" applyAlignment="1">
      <alignment horizontal="center" vertical="center"/>
    </xf>
    <xf numFmtId="0" fontId="55" fillId="8" borderId="32" xfId="3" applyFont="1" applyFill="1" applyBorder="1" applyAlignment="1">
      <alignment horizontal="center" vertical="center"/>
    </xf>
    <xf numFmtId="0" fontId="55" fillId="8" borderId="39" xfId="3" applyFont="1" applyFill="1" applyBorder="1" applyAlignment="1">
      <alignment horizontal="center" vertical="center"/>
    </xf>
    <xf numFmtId="0" fontId="46" fillId="0" borderId="9" xfId="3" applyFont="1" applyBorder="1" applyAlignment="1">
      <alignment horizontal="left" vertical="center" wrapText="1" shrinkToFit="1"/>
    </xf>
    <xf numFmtId="0" fontId="46" fillId="0" borderId="13" xfId="3" applyFont="1" applyBorder="1" applyAlignment="1">
      <alignment horizontal="right" vertical="center" shrinkToFit="1"/>
    </xf>
    <xf numFmtId="0" fontId="46" fillId="0" borderId="14" xfId="3" applyFont="1" applyBorder="1" applyAlignment="1">
      <alignment horizontal="right" vertical="center" shrinkToFit="1"/>
    </xf>
    <xf numFmtId="0" fontId="46" fillId="0" borderId="6" xfId="3" applyFont="1" applyBorder="1" applyAlignment="1">
      <alignment horizontal="center" vertical="center" shrinkToFit="1"/>
    </xf>
    <xf numFmtId="0" fontId="46" fillId="0" borderId="19" xfId="3" applyFont="1" applyBorder="1" applyAlignment="1">
      <alignment horizontal="center" vertical="center" shrinkToFit="1"/>
    </xf>
    <xf numFmtId="0" fontId="46" fillId="0" borderId="36" xfId="3" applyFont="1" applyBorder="1" applyAlignment="1">
      <alignment horizontal="left" vertical="center" shrinkToFit="1"/>
    </xf>
    <xf numFmtId="0" fontId="46" fillId="0" borderId="37" xfId="3" applyFont="1" applyBorder="1" applyAlignment="1">
      <alignment horizontal="left" vertical="center" shrinkToFit="1"/>
    </xf>
    <xf numFmtId="0" fontId="46" fillId="0" borderId="10" xfId="3" applyFont="1" applyBorder="1" applyAlignment="1">
      <alignment horizontal="left" vertical="center" shrinkToFit="1"/>
    </xf>
    <xf numFmtId="0" fontId="46" fillId="0" borderId="49" xfId="3" applyFont="1" applyBorder="1" applyAlignment="1">
      <alignment horizontal="left" vertical="center" wrapText="1" shrinkToFit="1"/>
    </xf>
    <xf numFmtId="0" fontId="46" fillId="0" borderId="41" xfId="3" applyFont="1" applyBorder="1" applyAlignment="1">
      <alignment horizontal="right" vertical="center" shrinkToFit="1"/>
    </xf>
    <xf numFmtId="0" fontId="46" fillId="0" borderId="37" xfId="3" applyFont="1" applyBorder="1" applyAlignment="1">
      <alignment horizontal="right" vertical="center" shrinkToFit="1"/>
    </xf>
    <xf numFmtId="0" fontId="32" fillId="0" borderId="6" xfId="3" applyFont="1" applyFill="1" applyBorder="1" applyAlignment="1">
      <alignment horizontal="left" vertical="center" shrinkToFit="1"/>
    </xf>
    <xf numFmtId="0" fontId="32" fillId="0" borderId="19" xfId="3" applyFont="1" applyFill="1" applyBorder="1" applyAlignment="1">
      <alignment horizontal="left" vertical="center" shrinkToFit="1"/>
    </xf>
    <xf numFmtId="0" fontId="51" fillId="0" borderId="38" xfId="1" applyFont="1" applyFill="1" applyBorder="1" applyAlignment="1">
      <alignment horizontal="right" vertical="center" wrapText="1" shrinkToFit="1"/>
    </xf>
    <xf numFmtId="0" fontId="51" fillId="0" borderId="39" xfId="1" applyFont="1" applyFill="1" applyBorder="1" applyAlignment="1">
      <alignment horizontal="right" vertical="center" wrapText="1" shrinkToFit="1"/>
    </xf>
    <xf numFmtId="0" fontId="32" fillId="0" borderId="48" xfId="3" applyFont="1" applyBorder="1" applyAlignment="1">
      <alignment horizontal="left" vertical="center" shrinkToFit="1"/>
    </xf>
    <xf numFmtId="0" fontId="51" fillId="8" borderId="36" xfId="1" applyFont="1" applyFill="1" applyBorder="1" applyAlignment="1">
      <alignment horizontal="center" vertical="center" shrinkToFit="1"/>
    </xf>
    <xf numFmtId="0" fontId="51" fillId="8" borderId="48" xfId="1" applyFont="1" applyFill="1" applyBorder="1" applyAlignment="1">
      <alignment horizontal="center" vertical="center" shrinkToFit="1"/>
    </xf>
    <xf numFmtId="0" fontId="51" fillId="8" borderId="32" xfId="1" applyFont="1" applyFill="1" applyBorder="1" applyAlignment="1">
      <alignment horizontal="center" vertical="center" shrinkToFit="1"/>
    </xf>
    <xf numFmtId="176" fontId="51" fillId="8" borderId="37" xfId="2" applyNumberFormat="1" applyFont="1" applyFill="1" applyBorder="1" applyAlignment="1">
      <alignment horizontal="right" vertical="center" wrapText="1" shrinkToFit="1"/>
    </xf>
    <xf numFmtId="176" fontId="51" fillId="8" borderId="43" xfId="2" applyNumberFormat="1" applyFont="1" applyFill="1" applyBorder="1" applyAlignment="1">
      <alignment horizontal="right" vertical="center" wrapText="1" shrinkToFit="1"/>
    </xf>
    <xf numFmtId="176" fontId="51" fillId="8" borderId="7" xfId="2" applyNumberFormat="1" applyFont="1" applyFill="1" applyBorder="1" applyAlignment="1">
      <alignment horizontal="right" vertical="center" wrapText="1" shrinkToFit="1"/>
    </xf>
    <xf numFmtId="176" fontId="51" fillId="8" borderId="49" xfId="2" applyNumberFormat="1" applyFont="1" applyFill="1" applyBorder="1" applyAlignment="1">
      <alignment horizontal="right" vertical="center" wrapText="1" shrinkToFit="1"/>
    </xf>
    <xf numFmtId="176" fontId="51" fillId="8" borderId="47" xfId="2" applyNumberFormat="1" applyFont="1" applyFill="1" applyBorder="1" applyAlignment="1">
      <alignment horizontal="right" vertical="center" wrapText="1" shrinkToFit="1"/>
    </xf>
    <xf numFmtId="176" fontId="51" fillId="8" borderId="5" xfId="2" applyNumberFormat="1" applyFont="1" applyFill="1" applyBorder="1" applyAlignment="1">
      <alignment horizontal="right" vertical="center" wrapText="1" shrinkToFit="1"/>
    </xf>
    <xf numFmtId="0" fontId="51" fillId="0" borderId="36" xfId="1" applyFont="1" applyFill="1" applyBorder="1" applyAlignment="1">
      <alignment horizontal="center" vertical="center" shrinkToFit="1"/>
    </xf>
    <xf numFmtId="0" fontId="51" fillId="0" borderId="32" xfId="1" applyFont="1" applyFill="1" applyBorder="1" applyAlignment="1">
      <alignment horizontal="center" vertical="center" shrinkToFit="1"/>
    </xf>
    <xf numFmtId="176" fontId="51" fillId="0" borderId="37" xfId="2" applyNumberFormat="1" applyFont="1" applyFill="1" applyBorder="1" applyAlignment="1">
      <alignment horizontal="right" vertical="center" wrapText="1" shrinkToFit="1"/>
    </xf>
    <xf numFmtId="176" fontId="51" fillId="0" borderId="7" xfId="2" applyNumberFormat="1" applyFont="1" applyFill="1" applyBorder="1" applyAlignment="1">
      <alignment horizontal="right" vertical="center" wrapText="1" shrinkToFit="1"/>
    </xf>
    <xf numFmtId="176" fontId="51" fillId="0" borderId="49" xfId="2" applyNumberFormat="1" applyFont="1" applyFill="1" applyBorder="1" applyAlignment="1">
      <alignment horizontal="right" vertical="center" wrapText="1" shrinkToFit="1"/>
    </xf>
    <xf numFmtId="176" fontId="51" fillId="0" borderId="5" xfId="2" applyNumberFormat="1" applyFont="1" applyFill="1" applyBorder="1" applyAlignment="1">
      <alignment horizontal="right" vertical="center" wrapText="1" shrinkToFit="1"/>
    </xf>
    <xf numFmtId="178" fontId="37" fillId="0" borderId="48" xfId="2" applyNumberFormat="1" applyFont="1" applyFill="1" applyBorder="1" applyAlignment="1">
      <alignment horizontal="center" vertical="center"/>
    </xf>
    <xf numFmtId="0" fontId="51" fillId="0" borderId="36" xfId="1" applyFont="1" applyFill="1" applyBorder="1" applyAlignment="1">
      <alignment horizontal="left" vertical="center" wrapText="1" shrinkToFit="1"/>
    </xf>
    <xf numFmtId="0" fontId="51" fillId="0" borderId="32" xfId="1" applyFont="1" applyFill="1" applyBorder="1" applyAlignment="1">
      <alignment horizontal="left" vertical="center" wrapText="1" shrinkToFit="1"/>
    </xf>
    <xf numFmtId="0" fontId="52" fillId="0" borderId="0" xfId="3" applyFont="1" applyAlignment="1">
      <alignment vertical="center"/>
    </xf>
    <xf numFmtId="0" fontId="37" fillId="0" borderId="36" xfId="3" applyFont="1" applyBorder="1" applyAlignment="1">
      <alignment horizontal="center" vertical="center" shrinkToFit="1"/>
    </xf>
    <xf numFmtId="0" fontId="37" fillId="0" borderId="37" xfId="3" applyFont="1" applyBorder="1" applyAlignment="1">
      <alignment horizontal="center" vertical="center" shrinkToFit="1"/>
    </xf>
    <xf numFmtId="0" fontId="37" fillId="0" borderId="48" xfId="3" applyFont="1" applyBorder="1" applyAlignment="1">
      <alignment horizontal="center" vertical="center" shrinkToFit="1"/>
    </xf>
    <xf numFmtId="0" fontId="37" fillId="0" borderId="43" xfId="3" applyFont="1" applyBorder="1" applyAlignment="1">
      <alignment horizontal="center" vertical="center" shrinkToFit="1"/>
    </xf>
    <xf numFmtId="0" fontId="32" fillId="0" borderId="36" xfId="3" applyFont="1" applyBorder="1" applyAlignment="1">
      <alignment horizontal="right" vertical="center" shrinkToFit="1"/>
    </xf>
    <xf numFmtId="0" fontId="32" fillId="0" borderId="37" xfId="3" applyFont="1" applyBorder="1" applyAlignment="1">
      <alignment horizontal="right" vertical="center" shrinkToFit="1"/>
    </xf>
    <xf numFmtId="0" fontId="32" fillId="0" borderId="32" xfId="3" applyFont="1" applyBorder="1" applyAlignment="1">
      <alignment horizontal="right" vertical="center" shrinkToFit="1"/>
    </xf>
    <xf numFmtId="0" fontId="32" fillId="0" borderId="7" xfId="3" applyFont="1" applyBorder="1" applyAlignment="1">
      <alignment horizontal="right" vertical="center" shrinkToFit="1"/>
    </xf>
    <xf numFmtId="176" fontId="51" fillId="8" borderId="37" xfId="2" applyNumberFormat="1" applyFont="1" applyFill="1" applyBorder="1" applyAlignment="1">
      <alignment horizontal="center" vertical="center" wrapText="1" shrinkToFit="1"/>
    </xf>
    <xf numFmtId="176" fontId="51" fillId="8" borderId="43" xfId="2" applyNumberFormat="1" applyFont="1" applyFill="1" applyBorder="1" applyAlignment="1">
      <alignment horizontal="center" vertical="center" wrapText="1" shrinkToFit="1"/>
    </xf>
    <xf numFmtId="0" fontId="58" fillId="0" borderId="0" xfId="3" applyFont="1" applyAlignment="1">
      <alignment horizontal="center" vertical="center"/>
    </xf>
    <xf numFmtId="0" fontId="58" fillId="0" borderId="24" xfId="3" applyFont="1" applyBorder="1" applyAlignment="1">
      <alignment horizontal="center" vertical="center"/>
    </xf>
    <xf numFmtId="0" fontId="32" fillId="0" borderId="48" xfId="3" applyFont="1" applyBorder="1" applyAlignment="1">
      <alignment horizontal="left" vertical="center" wrapText="1" shrinkToFit="1"/>
    </xf>
    <xf numFmtId="176" fontId="51" fillId="0" borderId="48" xfId="1" applyNumberFormat="1" applyFont="1" applyFill="1" applyBorder="1" applyAlignment="1">
      <alignment horizontal="right" vertical="center" shrinkToFit="1"/>
    </xf>
    <xf numFmtId="0" fontId="51" fillId="0" borderId="43" xfId="1" applyFont="1" applyFill="1" applyBorder="1" applyAlignment="1">
      <alignment horizontal="right" vertical="center" shrinkToFit="1"/>
    </xf>
    <xf numFmtId="0" fontId="32" fillId="0" borderId="36" xfId="3" applyFont="1" applyBorder="1" applyAlignment="1">
      <alignment horizontal="left" vertical="center" wrapText="1" shrinkToFit="1"/>
    </xf>
    <xf numFmtId="176" fontId="56" fillId="8" borderId="37" xfId="2" applyNumberFormat="1" applyFont="1" applyFill="1" applyBorder="1" applyAlignment="1">
      <alignment horizontal="center" vertical="center"/>
    </xf>
    <xf numFmtId="176" fontId="56" fillId="8" borderId="43" xfId="2" applyNumberFormat="1" applyFont="1" applyFill="1" applyBorder="1" applyAlignment="1">
      <alignment horizontal="center" vertical="center"/>
    </xf>
    <xf numFmtId="176" fontId="56" fillId="8" borderId="7" xfId="2" applyNumberFormat="1" applyFont="1" applyFill="1" applyBorder="1" applyAlignment="1">
      <alignment horizontal="center" vertical="center"/>
    </xf>
    <xf numFmtId="0" fontId="32" fillId="0" borderId="43" xfId="3" applyFont="1" applyBorder="1" applyAlignment="1">
      <alignment horizontal="center" vertical="center" shrinkToFit="1"/>
    </xf>
    <xf numFmtId="41" fontId="37" fillId="0" borderId="36" xfId="5" applyFont="1" applyBorder="1" applyAlignment="1">
      <alignment horizontal="right" vertical="center" shrinkToFit="1"/>
    </xf>
    <xf numFmtId="41" fontId="37" fillId="0" borderId="37" xfId="5" applyFont="1" applyBorder="1" applyAlignment="1">
      <alignment horizontal="right" vertical="center" shrinkToFit="1"/>
    </xf>
    <xf numFmtId="41" fontId="37" fillId="0" borderId="48" xfId="5" applyFont="1" applyBorder="1" applyAlignment="1">
      <alignment horizontal="right" vertical="center" shrinkToFit="1"/>
    </xf>
    <xf numFmtId="41" fontId="37" fillId="0" borderId="43" xfId="5" applyFont="1" applyBorder="1" applyAlignment="1">
      <alignment horizontal="right" vertical="center" shrinkToFit="1"/>
    </xf>
    <xf numFmtId="41" fontId="37" fillId="0" borderId="32" xfId="5" applyFont="1" applyBorder="1" applyAlignment="1">
      <alignment horizontal="right" vertical="center" shrinkToFit="1"/>
    </xf>
    <xf numFmtId="41" fontId="37" fillId="0" borderId="7" xfId="5" applyFont="1" applyBorder="1" applyAlignment="1">
      <alignment horizontal="right" vertical="center" shrinkToFit="1"/>
    </xf>
    <xf numFmtId="41" fontId="51" fillId="8" borderId="36" xfId="5" applyFont="1" applyFill="1" applyBorder="1" applyAlignment="1">
      <alignment horizontal="center" vertical="center"/>
    </xf>
    <xf numFmtId="41" fontId="51" fillId="8" borderId="48" xfId="5" applyFont="1" applyFill="1" applyBorder="1" applyAlignment="1">
      <alignment horizontal="center" vertical="center"/>
    </xf>
    <xf numFmtId="41" fontId="51" fillId="8" borderId="51" xfId="5" applyFont="1" applyFill="1" applyBorder="1" applyAlignment="1">
      <alignment horizontal="center" vertical="center"/>
    </xf>
    <xf numFmtId="176" fontId="51" fillId="8" borderId="37" xfId="3" applyNumberFormat="1" applyFont="1" applyFill="1" applyBorder="1" applyAlignment="1">
      <alignment horizontal="right" vertical="center" shrinkToFit="1"/>
    </xf>
    <xf numFmtId="176" fontId="51" fillId="8" borderId="43" xfId="3" applyNumberFormat="1" applyFont="1" applyFill="1" applyBorder="1" applyAlignment="1">
      <alignment horizontal="right" vertical="center" shrinkToFit="1"/>
    </xf>
    <xf numFmtId="176" fontId="51" fillId="8" borderId="23" xfId="3" applyNumberFormat="1" applyFont="1" applyFill="1" applyBorder="1" applyAlignment="1">
      <alignment horizontal="right" vertical="center" shrinkToFit="1"/>
    </xf>
    <xf numFmtId="176" fontId="51" fillId="8" borderId="49" xfId="3" applyNumberFormat="1" applyFont="1" applyFill="1" applyBorder="1" applyAlignment="1">
      <alignment horizontal="right" vertical="center" shrinkToFit="1"/>
    </xf>
    <xf numFmtId="176" fontId="51" fillId="8" borderId="47" xfId="3" applyNumberFormat="1" applyFont="1" applyFill="1" applyBorder="1" applyAlignment="1">
      <alignment horizontal="right" vertical="center" shrinkToFit="1"/>
    </xf>
    <xf numFmtId="176" fontId="51" fillId="8" borderId="50" xfId="3" applyNumberFormat="1" applyFont="1" applyFill="1" applyBorder="1" applyAlignment="1">
      <alignment horizontal="right" vertical="center" shrinkToFit="1"/>
    </xf>
    <xf numFmtId="176" fontId="37" fillId="8" borderId="51" xfId="2" applyNumberFormat="1" applyFont="1" applyFill="1" applyBorder="1" applyAlignment="1">
      <alignment horizontal="center" vertical="center"/>
    </xf>
    <xf numFmtId="176" fontId="56" fillId="8" borderId="23" xfId="2" applyNumberFormat="1" applyFont="1" applyFill="1" applyBorder="1" applyAlignment="1">
      <alignment horizontal="center" vertical="center"/>
    </xf>
    <xf numFmtId="0" fontId="32" fillId="0" borderId="16" xfId="3" applyFont="1" applyBorder="1" applyAlignment="1">
      <alignment horizontal="left" vertical="center" shrinkToFit="1"/>
    </xf>
    <xf numFmtId="0" fontId="32" fillId="0" borderId="67" xfId="3" applyFont="1" applyBorder="1" applyAlignment="1">
      <alignment horizontal="left" vertical="center" shrinkToFit="1"/>
    </xf>
    <xf numFmtId="0" fontId="32" fillId="0" borderId="17" xfId="3" applyFont="1" applyBorder="1" applyAlignment="1">
      <alignment horizontal="left" vertical="center" shrinkToFit="1"/>
    </xf>
    <xf numFmtId="0" fontId="37" fillId="0" borderId="51" xfId="3" applyFont="1" applyBorder="1" applyAlignment="1">
      <alignment horizontal="right" vertical="center" shrinkToFit="1"/>
    </xf>
    <xf numFmtId="0" fontId="37" fillId="0" borderId="23" xfId="3" applyFont="1" applyBorder="1" applyAlignment="1">
      <alignment horizontal="right" vertical="center" shrinkToFit="1"/>
    </xf>
    <xf numFmtId="176" fontId="50" fillId="0" borderId="0" xfId="3" applyNumberFormat="1" applyFont="1" applyBorder="1" applyAlignment="1">
      <alignment horizontal="center" vertical="center"/>
    </xf>
    <xf numFmtId="0" fontId="35" fillId="0" borderId="45" xfId="3" applyFont="1" applyBorder="1" applyAlignment="1">
      <alignment horizontal="center" vertical="center" shrinkToFit="1"/>
    </xf>
    <xf numFmtId="0" fontId="35" fillId="0" borderId="34" xfId="3" applyFont="1" applyBorder="1" applyAlignment="1">
      <alignment horizontal="center" vertical="center" shrinkToFit="1"/>
    </xf>
    <xf numFmtId="0" fontId="35" fillId="0" borderId="7" xfId="3" applyFont="1" applyBorder="1" applyAlignment="1">
      <alignment horizontal="center" vertical="center" shrinkToFit="1"/>
    </xf>
    <xf numFmtId="0" fontId="37" fillId="0" borderId="6" xfId="3" applyFont="1" applyBorder="1" applyAlignment="1">
      <alignment horizontal="center" vertical="center" shrinkToFit="1"/>
    </xf>
    <xf numFmtId="0" fontId="37" fillId="0" borderId="19" xfId="3" applyFont="1" applyBorder="1" applyAlignment="1">
      <alignment horizontal="center" vertical="center" shrinkToFit="1"/>
    </xf>
  </cellXfs>
  <cellStyles count="8">
    <cellStyle name="나쁨 2" xfId="7"/>
    <cellStyle name="메모" xfId="6" builtinId="10"/>
    <cellStyle name="쉼표 [0]" xfId="5" builtinId="6"/>
    <cellStyle name="쉼표 [0] 2" xfId="2"/>
    <cellStyle name="표준" xfId="0" builtinId="0"/>
    <cellStyle name="표준 2" xfId="1"/>
    <cellStyle name="표준_보건소(곽대환)" xfId="3"/>
    <cellStyle name="표준_보건소(곽대환)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19</xdr:row>
      <xdr:rowOff>19050</xdr:rowOff>
    </xdr:from>
    <xdr:to>
      <xdr:col>5</xdr:col>
      <xdr:colOff>800099</xdr:colOff>
      <xdr:row>20</xdr:row>
      <xdr:rowOff>152400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5857875"/>
          <a:ext cx="42862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8</xdr:row>
      <xdr:rowOff>85725</xdr:rowOff>
    </xdr:from>
    <xdr:to>
      <xdr:col>4</xdr:col>
      <xdr:colOff>1066800</xdr:colOff>
      <xdr:row>10</xdr:row>
      <xdr:rowOff>114300</xdr:rowOff>
    </xdr:to>
    <xdr:pic>
      <xdr:nvPicPr>
        <xdr:cNvPr id="3096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00925" y="4857750"/>
          <a:ext cx="3143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752475</xdr:colOff>
      <xdr:row>20</xdr:row>
      <xdr:rowOff>85725</xdr:rowOff>
    </xdr:from>
    <xdr:to>
      <xdr:col>5</xdr:col>
      <xdr:colOff>0</xdr:colOff>
      <xdr:row>20</xdr:row>
      <xdr:rowOff>85725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6096000"/>
          <a:ext cx="219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561976</xdr:colOff>
      <xdr:row>20</xdr:row>
      <xdr:rowOff>57150</xdr:rowOff>
    </xdr:from>
    <xdr:to>
      <xdr:col>4</xdr:col>
      <xdr:colOff>990600</xdr:colOff>
      <xdr:row>22</xdr:row>
      <xdr:rowOff>85725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6" y="5124450"/>
          <a:ext cx="428624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24</xdr:row>
      <xdr:rowOff>0</xdr:rowOff>
    </xdr:from>
    <xdr:to>
      <xdr:col>6</xdr:col>
      <xdr:colOff>0</xdr:colOff>
      <xdr:row>24</xdr:row>
      <xdr:rowOff>0</xdr:rowOff>
    </xdr:to>
    <xdr:pic>
      <xdr:nvPicPr>
        <xdr:cNvPr id="2" name="그림 1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7531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428625</xdr:colOff>
      <xdr:row>24</xdr:row>
      <xdr:rowOff>0</xdr:rowOff>
    </xdr:from>
    <xdr:to>
      <xdr:col>5</xdr:col>
      <xdr:colOff>790575</xdr:colOff>
      <xdr:row>25</xdr:row>
      <xdr:rowOff>9525</xdr:rowOff>
    </xdr:to>
    <xdr:pic>
      <xdr:nvPicPr>
        <xdr:cNvPr id="3" name="그림 2" descr="사본 -수가성마크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5753100"/>
          <a:ext cx="3619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I20" sqref="I20"/>
    </sheetView>
  </sheetViews>
  <sheetFormatPr defaultRowHeight="13.5" x14ac:dyDescent="0.15"/>
  <cols>
    <col min="1" max="1" width="19.88671875" customWidth="1"/>
    <col min="2" max="2" width="21.5546875" customWidth="1"/>
    <col min="3" max="3" width="22.33203125" customWidth="1"/>
    <col min="4" max="4" width="4.33203125" customWidth="1"/>
    <col min="5" max="5" width="17.44140625" customWidth="1"/>
    <col min="6" max="6" width="27.88671875" customWidth="1"/>
    <col min="7" max="7" width="19.109375" customWidth="1"/>
    <col min="8" max="8" width="15.21875" customWidth="1"/>
    <col min="257" max="257" width="19.88671875" customWidth="1"/>
    <col min="258" max="258" width="21.5546875" customWidth="1"/>
    <col min="259" max="259" width="22.33203125" customWidth="1"/>
    <col min="260" max="260" width="4.33203125" customWidth="1"/>
    <col min="261" max="261" width="17.44140625" customWidth="1"/>
    <col min="262" max="262" width="24.33203125" customWidth="1"/>
    <col min="263" max="263" width="19.109375" customWidth="1"/>
    <col min="264" max="264" width="15.21875" customWidth="1"/>
    <col min="513" max="513" width="19.88671875" customWidth="1"/>
    <col min="514" max="514" width="21.5546875" customWidth="1"/>
    <col min="515" max="515" width="22.33203125" customWidth="1"/>
    <col min="516" max="516" width="4.33203125" customWidth="1"/>
    <col min="517" max="517" width="17.44140625" customWidth="1"/>
    <col min="518" max="518" width="24.33203125" customWidth="1"/>
    <col min="519" max="519" width="19.109375" customWidth="1"/>
    <col min="520" max="520" width="15.21875" customWidth="1"/>
    <col min="769" max="769" width="19.88671875" customWidth="1"/>
    <col min="770" max="770" width="21.5546875" customWidth="1"/>
    <col min="771" max="771" width="22.33203125" customWidth="1"/>
    <col min="772" max="772" width="4.33203125" customWidth="1"/>
    <col min="773" max="773" width="17.44140625" customWidth="1"/>
    <col min="774" max="774" width="24.33203125" customWidth="1"/>
    <col min="775" max="775" width="19.109375" customWidth="1"/>
    <col min="776" max="776" width="15.21875" customWidth="1"/>
    <col min="1025" max="1025" width="19.88671875" customWidth="1"/>
    <col min="1026" max="1026" width="21.5546875" customWidth="1"/>
    <col min="1027" max="1027" width="22.33203125" customWidth="1"/>
    <col min="1028" max="1028" width="4.33203125" customWidth="1"/>
    <col min="1029" max="1029" width="17.44140625" customWidth="1"/>
    <col min="1030" max="1030" width="24.33203125" customWidth="1"/>
    <col min="1031" max="1031" width="19.109375" customWidth="1"/>
    <col min="1032" max="1032" width="15.21875" customWidth="1"/>
    <col min="1281" max="1281" width="19.88671875" customWidth="1"/>
    <col min="1282" max="1282" width="21.5546875" customWidth="1"/>
    <col min="1283" max="1283" width="22.33203125" customWidth="1"/>
    <col min="1284" max="1284" width="4.33203125" customWidth="1"/>
    <col min="1285" max="1285" width="17.44140625" customWidth="1"/>
    <col min="1286" max="1286" width="24.33203125" customWidth="1"/>
    <col min="1287" max="1287" width="19.109375" customWidth="1"/>
    <col min="1288" max="1288" width="15.21875" customWidth="1"/>
    <col min="1537" max="1537" width="19.88671875" customWidth="1"/>
    <col min="1538" max="1538" width="21.5546875" customWidth="1"/>
    <col min="1539" max="1539" width="22.33203125" customWidth="1"/>
    <col min="1540" max="1540" width="4.33203125" customWidth="1"/>
    <col min="1541" max="1541" width="17.44140625" customWidth="1"/>
    <col min="1542" max="1542" width="24.33203125" customWidth="1"/>
    <col min="1543" max="1543" width="19.109375" customWidth="1"/>
    <col min="1544" max="1544" width="15.21875" customWidth="1"/>
    <col min="1793" max="1793" width="19.88671875" customWidth="1"/>
    <col min="1794" max="1794" width="21.5546875" customWidth="1"/>
    <col min="1795" max="1795" width="22.33203125" customWidth="1"/>
    <col min="1796" max="1796" width="4.33203125" customWidth="1"/>
    <col min="1797" max="1797" width="17.44140625" customWidth="1"/>
    <col min="1798" max="1798" width="24.33203125" customWidth="1"/>
    <col min="1799" max="1799" width="19.109375" customWidth="1"/>
    <col min="1800" max="1800" width="15.21875" customWidth="1"/>
    <col min="2049" max="2049" width="19.88671875" customWidth="1"/>
    <col min="2050" max="2050" width="21.5546875" customWidth="1"/>
    <col min="2051" max="2051" width="22.33203125" customWidth="1"/>
    <col min="2052" max="2052" width="4.33203125" customWidth="1"/>
    <col min="2053" max="2053" width="17.44140625" customWidth="1"/>
    <col min="2054" max="2054" width="24.33203125" customWidth="1"/>
    <col min="2055" max="2055" width="19.109375" customWidth="1"/>
    <col min="2056" max="2056" width="15.21875" customWidth="1"/>
    <col min="2305" max="2305" width="19.88671875" customWidth="1"/>
    <col min="2306" max="2306" width="21.5546875" customWidth="1"/>
    <col min="2307" max="2307" width="22.33203125" customWidth="1"/>
    <col min="2308" max="2308" width="4.33203125" customWidth="1"/>
    <col min="2309" max="2309" width="17.44140625" customWidth="1"/>
    <col min="2310" max="2310" width="24.33203125" customWidth="1"/>
    <col min="2311" max="2311" width="19.109375" customWidth="1"/>
    <col min="2312" max="2312" width="15.21875" customWidth="1"/>
    <col min="2561" max="2561" width="19.88671875" customWidth="1"/>
    <col min="2562" max="2562" width="21.5546875" customWidth="1"/>
    <col min="2563" max="2563" width="22.33203125" customWidth="1"/>
    <col min="2564" max="2564" width="4.33203125" customWidth="1"/>
    <col min="2565" max="2565" width="17.44140625" customWidth="1"/>
    <col min="2566" max="2566" width="24.33203125" customWidth="1"/>
    <col min="2567" max="2567" width="19.109375" customWidth="1"/>
    <col min="2568" max="2568" width="15.21875" customWidth="1"/>
    <col min="2817" max="2817" width="19.88671875" customWidth="1"/>
    <col min="2818" max="2818" width="21.5546875" customWidth="1"/>
    <col min="2819" max="2819" width="22.33203125" customWidth="1"/>
    <col min="2820" max="2820" width="4.33203125" customWidth="1"/>
    <col min="2821" max="2821" width="17.44140625" customWidth="1"/>
    <col min="2822" max="2822" width="24.33203125" customWidth="1"/>
    <col min="2823" max="2823" width="19.109375" customWidth="1"/>
    <col min="2824" max="2824" width="15.21875" customWidth="1"/>
    <col min="3073" max="3073" width="19.88671875" customWidth="1"/>
    <col min="3074" max="3074" width="21.5546875" customWidth="1"/>
    <col min="3075" max="3075" width="22.33203125" customWidth="1"/>
    <col min="3076" max="3076" width="4.33203125" customWidth="1"/>
    <col min="3077" max="3077" width="17.44140625" customWidth="1"/>
    <col min="3078" max="3078" width="24.33203125" customWidth="1"/>
    <col min="3079" max="3079" width="19.109375" customWidth="1"/>
    <col min="3080" max="3080" width="15.21875" customWidth="1"/>
    <col min="3329" max="3329" width="19.88671875" customWidth="1"/>
    <col min="3330" max="3330" width="21.5546875" customWidth="1"/>
    <col min="3331" max="3331" width="22.33203125" customWidth="1"/>
    <col min="3332" max="3332" width="4.33203125" customWidth="1"/>
    <col min="3333" max="3333" width="17.44140625" customWidth="1"/>
    <col min="3334" max="3334" width="24.33203125" customWidth="1"/>
    <col min="3335" max="3335" width="19.109375" customWidth="1"/>
    <col min="3336" max="3336" width="15.21875" customWidth="1"/>
    <col min="3585" max="3585" width="19.88671875" customWidth="1"/>
    <col min="3586" max="3586" width="21.5546875" customWidth="1"/>
    <col min="3587" max="3587" width="22.33203125" customWidth="1"/>
    <col min="3588" max="3588" width="4.33203125" customWidth="1"/>
    <col min="3589" max="3589" width="17.44140625" customWidth="1"/>
    <col min="3590" max="3590" width="24.33203125" customWidth="1"/>
    <col min="3591" max="3591" width="19.109375" customWidth="1"/>
    <col min="3592" max="3592" width="15.21875" customWidth="1"/>
    <col min="3841" max="3841" width="19.88671875" customWidth="1"/>
    <col min="3842" max="3842" width="21.5546875" customWidth="1"/>
    <col min="3843" max="3843" width="22.33203125" customWidth="1"/>
    <col min="3844" max="3844" width="4.33203125" customWidth="1"/>
    <col min="3845" max="3845" width="17.44140625" customWidth="1"/>
    <col min="3846" max="3846" width="24.33203125" customWidth="1"/>
    <col min="3847" max="3847" width="19.109375" customWidth="1"/>
    <col min="3848" max="3848" width="15.21875" customWidth="1"/>
    <col min="4097" max="4097" width="19.88671875" customWidth="1"/>
    <col min="4098" max="4098" width="21.5546875" customWidth="1"/>
    <col min="4099" max="4099" width="22.33203125" customWidth="1"/>
    <col min="4100" max="4100" width="4.33203125" customWidth="1"/>
    <col min="4101" max="4101" width="17.44140625" customWidth="1"/>
    <col min="4102" max="4102" width="24.33203125" customWidth="1"/>
    <col min="4103" max="4103" width="19.109375" customWidth="1"/>
    <col min="4104" max="4104" width="15.21875" customWidth="1"/>
    <col min="4353" max="4353" width="19.88671875" customWidth="1"/>
    <col min="4354" max="4354" width="21.5546875" customWidth="1"/>
    <col min="4355" max="4355" width="22.33203125" customWidth="1"/>
    <col min="4356" max="4356" width="4.33203125" customWidth="1"/>
    <col min="4357" max="4357" width="17.44140625" customWidth="1"/>
    <col min="4358" max="4358" width="24.33203125" customWidth="1"/>
    <col min="4359" max="4359" width="19.109375" customWidth="1"/>
    <col min="4360" max="4360" width="15.21875" customWidth="1"/>
    <col min="4609" max="4609" width="19.88671875" customWidth="1"/>
    <col min="4610" max="4610" width="21.5546875" customWidth="1"/>
    <col min="4611" max="4611" width="22.33203125" customWidth="1"/>
    <col min="4612" max="4612" width="4.33203125" customWidth="1"/>
    <col min="4613" max="4613" width="17.44140625" customWidth="1"/>
    <col min="4614" max="4614" width="24.33203125" customWidth="1"/>
    <col min="4615" max="4615" width="19.109375" customWidth="1"/>
    <col min="4616" max="4616" width="15.21875" customWidth="1"/>
    <col min="4865" max="4865" width="19.88671875" customWidth="1"/>
    <col min="4866" max="4866" width="21.5546875" customWidth="1"/>
    <col min="4867" max="4867" width="22.33203125" customWidth="1"/>
    <col min="4868" max="4868" width="4.33203125" customWidth="1"/>
    <col min="4869" max="4869" width="17.44140625" customWidth="1"/>
    <col min="4870" max="4870" width="24.33203125" customWidth="1"/>
    <col min="4871" max="4871" width="19.109375" customWidth="1"/>
    <col min="4872" max="4872" width="15.21875" customWidth="1"/>
    <col min="5121" max="5121" width="19.88671875" customWidth="1"/>
    <col min="5122" max="5122" width="21.5546875" customWidth="1"/>
    <col min="5123" max="5123" width="22.33203125" customWidth="1"/>
    <col min="5124" max="5124" width="4.33203125" customWidth="1"/>
    <col min="5125" max="5125" width="17.44140625" customWidth="1"/>
    <col min="5126" max="5126" width="24.33203125" customWidth="1"/>
    <col min="5127" max="5127" width="19.109375" customWidth="1"/>
    <col min="5128" max="5128" width="15.21875" customWidth="1"/>
    <col min="5377" max="5377" width="19.88671875" customWidth="1"/>
    <col min="5378" max="5378" width="21.5546875" customWidth="1"/>
    <col min="5379" max="5379" width="22.33203125" customWidth="1"/>
    <col min="5380" max="5380" width="4.33203125" customWidth="1"/>
    <col min="5381" max="5381" width="17.44140625" customWidth="1"/>
    <col min="5382" max="5382" width="24.33203125" customWidth="1"/>
    <col min="5383" max="5383" width="19.109375" customWidth="1"/>
    <col min="5384" max="5384" width="15.21875" customWidth="1"/>
    <col min="5633" max="5633" width="19.88671875" customWidth="1"/>
    <col min="5634" max="5634" width="21.5546875" customWidth="1"/>
    <col min="5635" max="5635" width="22.33203125" customWidth="1"/>
    <col min="5636" max="5636" width="4.33203125" customWidth="1"/>
    <col min="5637" max="5637" width="17.44140625" customWidth="1"/>
    <col min="5638" max="5638" width="24.33203125" customWidth="1"/>
    <col min="5639" max="5639" width="19.109375" customWidth="1"/>
    <col min="5640" max="5640" width="15.21875" customWidth="1"/>
    <col min="5889" max="5889" width="19.88671875" customWidth="1"/>
    <col min="5890" max="5890" width="21.5546875" customWidth="1"/>
    <col min="5891" max="5891" width="22.33203125" customWidth="1"/>
    <col min="5892" max="5892" width="4.33203125" customWidth="1"/>
    <col min="5893" max="5893" width="17.44140625" customWidth="1"/>
    <col min="5894" max="5894" width="24.33203125" customWidth="1"/>
    <col min="5895" max="5895" width="19.109375" customWidth="1"/>
    <col min="5896" max="5896" width="15.21875" customWidth="1"/>
    <col min="6145" max="6145" width="19.88671875" customWidth="1"/>
    <col min="6146" max="6146" width="21.5546875" customWidth="1"/>
    <col min="6147" max="6147" width="22.33203125" customWidth="1"/>
    <col min="6148" max="6148" width="4.33203125" customWidth="1"/>
    <col min="6149" max="6149" width="17.44140625" customWidth="1"/>
    <col min="6150" max="6150" width="24.33203125" customWidth="1"/>
    <col min="6151" max="6151" width="19.109375" customWidth="1"/>
    <col min="6152" max="6152" width="15.21875" customWidth="1"/>
    <col min="6401" max="6401" width="19.88671875" customWidth="1"/>
    <col min="6402" max="6402" width="21.5546875" customWidth="1"/>
    <col min="6403" max="6403" width="22.33203125" customWidth="1"/>
    <col min="6404" max="6404" width="4.33203125" customWidth="1"/>
    <col min="6405" max="6405" width="17.44140625" customWidth="1"/>
    <col min="6406" max="6406" width="24.33203125" customWidth="1"/>
    <col min="6407" max="6407" width="19.109375" customWidth="1"/>
    <col min="6408" max="6408" width="15.21875" customWidth="1"/>
    <col min="6657" max="6657" width="19.88671875" customWidth="1"/>
    <col min="6658" max="6658" width="21.5546875" customWidth="1"/>
    <col min="6659" max="6659" width="22.33203125" customWidth="1"/>
    <col min="6660" max="6660" width="4.33203125" customWidth="1"/>
    <col min="6661" max="6661" width="17.44140625" customWidth="1"/>
    <col min="6662" max="6662" width="24.33203125" customWidth="1"/>
    <col min="6663" max="6663" width="19.109375" customWidth="1"/>
    <col min="6664" max="6664" width="15.21875" customWidth="1"/>
    <col min="6913" max="6913" width="19.88671875" customWidth="1"/>
    <col min="6914" max="6914" width="21.5546875" customWidth="1"/>
    <col min="6915" max="6915" width="22.33203125" customWidth="1"/>
    <col min="6916" max="6916" width="4.33203125" customWidth="1"/>
    <col min="6917" max="6917" width="17.44140625" customWidth="1"/>
    <col min="6918" max="6918" width="24.33203125" customWidth="1"/>
    <col min="6919" max="6919" width="19.109375" customWidth="1"/>
    <col min="6920" max="6920" width="15.21875" customWidth="1"/>
    <col min="7169" max="7169" width="19.88671875" customWidth="1"/>
    <col min="7170" max="7170" width="21.5546875" customWidth="1"/>
    <col min="7171" max="7171" width="22.33203125" customWidth="1"/>
    <col min="7172" max="7172" width="4.33203125" customWidth="1"/>
    <col min="7173" max="7173" width="17.44140625" customWidth="1"/>
    <col min="7174" max="7174" width="24.33203125" customWidth="1"/>
    <col min="7175" max="7175" width="19.109375" customWidth="1"/>
    <col min="7176" max="7176" width="15.21875" customWidth="1"/>
    <col min="7425" max="7425" width="19.88671875" customWidth="1"/>
    <col min="7426" max="7426" width="21.5546875" customWidth="1"/>
    <col min="7427" max="7427" width="22.33203125" customWidth="1"/>
    <col min="7428" max="7428" width="4.33203125" customWidth="1"/>
    <col min="7429" max="7429" width="17.44140625" customWidth="1"/>
    <col min="7430" max="7430" width="24.33203125" customWidth="1"/>
    <col min="7431" max="7431" width="19.109375" customWidth="1"/>
    <col min="7432" max="7432" width="15.21875" customWidth="1"/>
    <col min="7681" max="7681" width="19.88671875" customWidth="1"/>
    <col min="7682" max="7682" width="21.5546875" customWidth="1"/>
    <col min="7683" max="7683" width="22.33203125" customWidth="1"/>
    <col min="7684" max="7684" width="4.33203125" customWidth="1"/>
    <col min="7685" max="7685" width="17.44140625" customWidth="1"/>
    <col min="7686" max="7686" width="24.33203125" customWidth="1"/>
    <col min="7687" max="7687" width="19.109375" customWidth="1"/>
    <col min="7688" max="7688" width="15.21875" customWidth="1"/>
    <col min="7937" max="7937" width="19.88671875" customWidth="1"/>
    <col min="7938" max="7938" width="21.5546875" customWidth="1"/>
    <col min="7939" max="7939" width="22.33203125" customWidth="1"/>
    <col min="7940" max="7940" width="4.33203125" customWidth="1"/>
    <col min="7941" max="7941" width="17.44140625" customWidth="1"/>
    <col min="7942" max="7942" width="24.33203125" customWidth="1"/>
    <col min="7943" max="7943" width="19.109375" customWidth="1"/>
    <col min="7944" max="7944" width="15.21875" customWidth="1"/>
    <col min="8193" max="8193" width="19.88671875" customWidth="1"/>
    <col min="8194" max="8194" width="21.5546875" customWidth="1"/>
    <col min="8195" max="8195" width="22.33203125" customWidth="1"/>
    <col min="8196" max="8196" width="4.33203125" customWidth="1"/>
    <col min="8197" max="8197" width="17.44140625" customWidth="1"/>
    <col min="8198" max="8198" width="24.33203125" customWidth="1"/>
    <col min="8199" max="8199" width="19.109375" customWidth="1"/>
    <col min="8200" max="8200" width="15.21875" customWidth="1"/>
    <col min="8449" max="8449" width="19.88671875" customWidth="1"/>
    <col min="8450" max="8450" width="21.5546875" customWidth="1"/>
    <col min="8451" max="8451" width="22.33203125" customWidth="1"/>
    <col min="8452" max="8452" width="4.33203125" customWidth="1"/>
    <col min="8453" max="8453" width="17.44140625" customWidth="1"/>
    <col min="8454" max="8454" width="24.33203125" customWidth="1"/>
    <col min="8455" max="8455" width="19.109375" customWidth="1"/>
    <col min="8456" max="8456" width="15.21875" customWidth="1"/>
    <col min="8705" max="8705" width="19.88671875" customWidth="1"/>
    <col min="8706" max="8706" width="21.5546875" customWidth="1"/>
    <col min="8707" max="8707" width="22.33203125" customWidth="1"/>
    <col min="8708" max="8708" width="4.33203125" customWidth="1"/>
    <col min="8709" max="8709" width="17.44140625" customWidth="1"/>
    <col min="8710" max="8710" width="24.33203125" customWidth="1"/>
    <col min="8711" max="8711" width="19.109375" customWidth="1"/>
    <col min="8712" max="8712" width="15.21875" customWidth="1"/>
    <col min="8961" max="8961" width="19.88671875" customWidth="1"/>
    <col min="8962" max="8962" width="21.5546875" customWidth="1"/>
    <col min="8963" max="8963" width="22.33203125" customWidth="1"/>
    <col min="8964" max="8964" width="4.33203125" customWidth="1"/>
    <col min="8965" max="8965" width="17.44140625" customWidth="1"/>
    <col min="8966" max="8966" width="24.33203125" customWidth="1"/>
    <col min="8967" max="8967" width="19.109375" customWidth="1"/>
    <col min="8968" max="8968" width="15.21875" customWidth="1"/>
    <col min="9217" max="9217" width="19.88671875" customWidth="1"/>
    <col min="9218" max="9218" width="21.5546875" customWidth="1"/>
    <col min="9219" max="9219" width="22.33203125" customWidth="1"/>
    <col min="9220" max="9220" width="4.33203125" customWidth="1"/>
    <col min="9221" max="9221" width="17.44140625" customWidth="1"/>
    <col min="9222" max="9222" width="24.33203125" customWidth="1"/>
    <col min="9223" max="9223" width="19.109375" customWidth="1"/>
    <col min="9224" max="9224" width="15.21875" customWidth="1"/>
    <col min="9473" max="9473" width="19.88671875" customWidth="1"/>
    <col min="9474" max="9474" width="21.5546875" customWidth="1"/>
    <col min="9475" max="9475" width="22.33203125" customWidth="1"/>
    <col min="9476" max="9476" width="4.33203125" customWidth="1"/>
    <col min="9477" max="9477" width="17.44140625" customWidth="1"/>
    <col min="9478" max="9478" width="24.33203125" customWidth="1"/>
    <col min="9479" max="9479" width="19.109375" customWidth="1"/>
    <col min="9480" max="9480" width="15.21875" customWidth="1"/>
    <col min="9729" max="9729" width="19.88671875" customWidth="1"/>
    <col min="9730" max="9730" width="21.5546875" customWidth="1"/>
    <col min="9731" max="9731" width="22.33203125" customWidth="1"/>
    <col min="9732" max="9732" width="4.33203125" customWidth="1"/>
    <col min="9733" max="9733" width="17.44140625" customWidth="1"/>
    <col min="9734" max="9734" width="24.33203125" customWidth="1"/>
    <col min="9735" max="9735" width="19.109375" customWidth="1"/>
    <col min="9736" max="9736" width="15.21875" customWidth="1"/>
    <col min="9985" max="9985" width="19.88671875" customWidth="1"/>
    <col min="9986" max="9986" width="21.5546875" customWidth="1"/>
    <col min="9987" max="9987" width="22.33203125" customWidth="1"/>
    <col min="9988" max="9988" width="4.33203125" customWidth="1"/>
    <col min="9989" max="9989" width="17.44140625" customWidth="1"/>
    <col min="9990" max="9990" width="24.33203125" customWidth="1"/>
    <col min="9991" max="9991" width="19.109375" customWidth="1"/>
    <col min="9992" max="9992" width="15.21875" customWidth="1"/>
    <col min="10241" max="10241" width="19.88671875" customWidth="1"/>
    <col min="10242" max="10242" width="21.5546875" customWidth="1"/>
    <col min="10243" max="10243" width="22.33203125" customWidth="1"/>
    <col min="10244" max="10244" width="4.33203125" customWidth="1"/>
    <col min="10245" max="10245" width="17.44140625" customWidth="1"/>
    <col min="10246" max="10246" width="24.33203125" customWidth="1"/>
    <col min="10247" max="10247" width="19.109375" customWidth="1"/>
    <col min="10248" max="10248" width="15.21875" customWidth="1"/>
    <col min="10497" max="10497" width="19.88671875" customWidth="1"/>
    <col min="10498" max="10498" width="21.5546875" customWidth="1"/>
    <col min="10499" max="10499" width="22.33203125" customWidth="1"/>
    <col min="10500" max="10500" width="4.33203125" customWidth="1"/>
    <col min="10501" max="10501" width="17.44140625" customWidth="1"/>
    <col min="10502" max="10502" width="24.33203125" customWidth="1"/>
    <col min="10503" max="10503" width="19.109375" customWidth="1"/>
    <col min="10504" max="10504" width="15.21875" customWidth="1"/>
    <col min="10753" max="10753" width="19.88671875" customWidth="1"/>
    <col min="10754" max="10754" width="21.5546875" customWidth="1"/>
    <col min="10755" max="10755" width="22.33203125" customWidth="1"/>
    <col min="10756" max="10756" width="4.33203125" customWidth="1"/>
    <col min="10757" max="10757" width="17.44140625" customWidth="1"/>
    <col min="10758" max="10758" width="24.33203125" customWidth="1"/>
    <col min="10759" max="10759" width="19.109375" customWidth="1"/>
    <col min="10760" max="10760" width="15.21875" customWidth="1"/>
    <col min="11009" max="11009" width="19.88671875" customWidth="1"/>
    <col min="11010" max="11010" width="21.5546875" customWidth="1"/>
    <col min="11011" max="11011" width="22.33203125" customWidth="1"/>
    <col min="11012" max="11012" width="4.33203125" customWidth="1"/>
    <col min="11013" max="11013" width="17.44140625" customWidth="1"/>
    <col min="11014" max="11014" width="24.33203125" customWidth="1"/>
    <col min="11015" max="11015" width="19.109375" customWidth="1"/>
    <col min="11016" max="11016" width="15.21875" customWidth="1"/>
    <col min="11265" max="11265" width="19.88671875" customWidth="1"/>
    <col min="11266" max="11266" width="21.5546875" customWidth="1"/>
    <col min="11267" max="11267" width="22.33203125" customWidth="1"/>
    <col min="11268" max="11268" width="4.33203125" customWidth="1"/>
    <col min="11269" max="11269" width="17.44140625" customWidth="1"/>
    <col min="11270" max="11270" width="24.33203125" customWidth="1"/>
    <col min="11271" max="11271" width="19.109375" customWidth="1"/>
    <col min="11272" max="11272" width="15.21875" customWidth="1"/>
    <col min="11521" max="11521" width="19.88671875" customWidth="1"/>
    <col min="11522" max="11522" width="21.5546875" customWidth="1"/>
    <col min="11523" max="11523" width="22.33203125" customWidth="1"/>
    <col min="11524" max="11524" width="4.33203125" customWidth="1"/>
    <col min="11525" max="11525" width="17.44140625" customWidth="1"/>
    <col min="11526" max="11526" width="24.33203125" customWidth="1"/>
    <col min="11527" max="11527" width="19.109375" customWidth="1"/>
    <col min="11528" max="11528" width="15.21875" customWidth="1"/>
    <col min="11777" max="11777" width="19.88671875" customWidth="1"/>
    <col min="11778" max="11778" width="21.5546875" customWidth="1"/>
    <col min="11779" max="11779" width="22.33203125" customWidth="1"/>
    <col min="11780" max="11780" width="4.33203125" customWidth="1"/>
    <col min="11781" max="11781" width="17.44140625" customWidth="1"/>
    <col min="11782" max="11782" width="24.33203125" customWidth="1"/>
    <col min="11783" max="11783" width="19.109375" customWidth="1"/>
    <col min="11784" max="11784" width="15.21875" customWidth="1"/>
    <col min="12033" max="12033" width="19.88671875" customWidth="1"/>
    <col min="12034" max="12034" width="21.5546875" customWidth="1"/>
    <col min="12035" max="12035" width="22.33203125" customWidth="1"/>
    <col min="12036" max="12036" width="4.33203125" customWidth="1"/>
    <col min="12037" max="12037" width="17.44140625" customWidth="1"/>
    <col min="12038" max="12038" width="24.33203125" customWidth="1"/>
    <col min="12039" max="12039" width="19.109375" customWidth="1"/>
    <col min="12040" max="12040" width="15.21875" customWidth="1"/>
    <col min="12289" max="12289" width="19.88671875" customWidth="1"/>
    <col min="12290" max="12290" width="21.5546875" customWidth="1"/>
    <col min="12291" max="12291" width="22.33203125" customWidth="1"/>
    <col min="12292" max="12292" width="4.33203125" customWidth="1"/>
    <col min="12293" max="12293" width="17.44140625" customWidth="1"/>
    <col min="12294" max="12294" width="24.33203125" customWidth="1"/>
    <col min="12295" max="12295" width="19.109375" customWidth="1"/>
    <col min="12296" max="12296" width="15.21875" customWidth="1"/>
    <col min="12545" max="12545" width="19.88671875" customWidth="1"/>
    <col min="12546" max="12546" width="21.5546875" customWidth="1"/>
    <col min="12547" max="12547" width="22.33203125" customWidth="1"/>
    <col min="12548" max="12548" width="4.33203125" customWidth="1"/>
    <col min="12549" max="12549" width="17.44140625" customWidth="1"/>
    <col min="12550" max="12550" width="24.33203125" customWidth="1"/>
    <col min="12551" max="12551" width="19.109375" customWidth="1"/>
    <col min="12552" max="12552" width="15.21875" customWidth="1"/>
    <col min="12801" max="12801" width="19.88671875" customWidth="1"/>
    <col min="12802" max="12802" width="21.5546875" customWidth="1"/>
    <col min="12803" max="12803" width="22.33203125" customWidth="1"/>
    <col min="12804" max="12804" width="4.33203125" customWidth="1"/>
    <col min="12805" max="12805" width="17.44140625" customWidth="1"/>
    <col min="12806" max="12806" width="24.33203125" customWidth="1"/>
    <col min="12807" max="12807" width="19.109375" customWidth="1"/>
    <col min="12808" max="12808" width="15.21875" customWidth="1"/>
    <col min="13057" max="13057" width="19.88671875" customWidth="1"/>
    <col min="13058" max="13058" width="21.5546875" customWidth="1"/>
    <col min="13059" max="13059" width="22.33203125" customWidth="1"/>
    <col min="13060" max="13060" width="4.33203125" customWidth="1"/>
    <col min="13061" max="13061" width="17.44140625" customWidth="1"/>
    <col min="13062" max="13062" width="24.33203125" customWidth="1"/>
    <col min="13063" max="13063" width="19.109375" customWidth="1"/>
    <col min="13064" max="13064" width="15.21875" customWidth="1"/>
    <col min="13313" max="13313" width="19.88671875" customWidth="1"/>
    <col min="13314" max="13314" width="21.5546875" customWidth="1"/>
    <col min="13315" max="13315" width="22.33203125" customWidth="1"/>
    <col min="13316" max="13316" width="4.33203125" customWidth="1"/>
    <col min="13317" max="13317" width="17.44140625" customWidth="1"/>
    <col min="13318" max="13318" width="24.33203125" customWidth="1"/>
    <col min="13319" max="13319" width="19.109375" customWidth="1"/>
    <col min="13320" max="13320" width="15.21875" customWidth="1"/>
    <col min="13569" max="13569" width="19.88671875" customWidth="1"/>
    <col min="13570" max="13570" width="21.5546875" customWidth="1"/>
    <col min="13571" max="13571" width="22.33203125" customWidth="1"/>
    <col min="13572" max="13572" width="4.33203125" customWidth="1"/>
    <col min="13573" max="13573" width="17.44140625" customWidth="1"/>
    <col min="13574" max="13574" width="24.33203125" customWidth="1"/>
    <col min="13575" max="13575" width="19.109375" customWidth="1"/>
    <col min="13576" max="13576" width="15.21875" customWidth="1"/>
    <col min="13825" max="13825" width="19.88671875" customWidth="1"/>
    <col min="13826" max="13826" width="21.5546875" customWidth="1"/>
    <col min="13827" max="13827" width="22.33203125" customWidth="1"/>
    <col min="13828" max="13828" width="4.33203125" customWidth="1"/>
    <col min="13829" max="13829" width="17.44140625" customWidth="1"/>
    <col min="13830" max="13830" width="24.33203125" customWidth="1"/>
    <col min="13831" max="13831" width="19.109375" customWidth="1"/>
    <col min="13832" max="13832" width="15.21875" customWidth="1"/>
    <col min="14081" max="14081" width="19.88671875" customWidth="1"/>
    <col min="14082" max="14082" width="21.5546875" customWidth="1"/>
    <col min="14083" max="14083" width="22.33203125" customWidth="1"/>
    <col min="14084" max="14084" width="4.33203125" customWidth="1"/>
    <col min="14085" max="14085" width="17.44140625" customWidth="1"/>
    <col min="14086" max="14086" width="24.33203125" customWidth="1"/>
    <col min="14087" max="14087" width="19.109375" customWidth="1"/>
    <col min="14088" max="14088" width="15.21875" customWidth="1"/>
    <col min="14337" max="14337" width="19.88671875" customWidth="1"/>
    <col min="14338" max="14338" width="21.5546875" customWidth="1"/>
    <col min="14339" max="14339" width="22.33203125" customWidth="1"/>
    <col min="14340" max="14340" width="4.33203125" customWidth="1"/>
    <col min="14341" max="14341" width="17.44140625" customWidth="1"/>
    <col min="14342" max="14342" width="24.33203125" customWidth="1"/>
    <col min="14343" max="14343" width="19.109375" customWidth="1"/>
    <col min="14344" max="14344" width="15.21875" customWidth="1"/>
    <col min="14593" max="14593" width="19.88671875" customWidth="1"/>
    <col min="14594" max="14594" width="21.5546875" customWidth="1"/>
    <col min="14595" max="14595" width="22.33203125" customWidth="1"/>
    <col min="14596" max="14596" width="4.33203125" customWidth="1"/>
    <col min="14597" max="14597" width="17.44140625" customWidth="1"/>
    <col min="14598" max="14598" width="24.33203125" customWidth="1"/>
    <col min="14599" max="14599" width="19.109375" customWidth="1"/>
    <col min="14600" max="14600" width="15.21875" customWidth="1"/>
    <col min="14849" max="14849" width="19.88671875" customWidth="1"/>
    <col min="14850" max="14850" width="21.5546875" customWidth="1"/>
    <col min="14851" max="14851" width="22.33203125" customWidth="1"/>
    <col min="14852" max="14852" width="4.33203125" customWidth="1"/>
    <col min="14853" max="14853" width="17.44140625" customWidth="1"/>
    <col min="14854" max="14854" width="24.33203125" customWidth="1"/>
    <col min="14855" max="14855" width="19.109375" customWidth="1"/>
    <col min="14856" max="14856" width="15.21875" customWidth="1"/>
    <col min="15105" max="15105" width="19.88671875" customWidth="1"/>
    <col min="15106" max="15106" width="21.5546875" customWidth="1"/>
    <col min="15107" max="15107" width="22.33203125" customWidth="1"/>
    <col min="15108" max="15108" width="4.33203125" customWidth="1"/>
    <col min="15109" max="15109" width="17.44140625" customWidth="1"/>
    <col min="15110" max="15110" width="24.33203125" customWidth="1"/>
    <col min="15111" max="15111" width="19.109375" customWidth="1"/>
    <col min="15112" max="15112" width="15.21875" customWidth="1"/>
    <col min="15361" max="15361" width="19.88671875" customWidth="1"/>
    <col min="15362" max="15362" width="21.5546875" customWidth="1"/>
    <col min="15363" max="15363" width="22.33203125" customWidth="1"/>
    <col min="15364" max="15364" width="4.33203125" customWidth="1"/>
    <col min="15365" max="15365" width="17.44140625" customWidth="1"/>
    <col min="15366" max="15366" width="24.33203125" customWidth="1"/>
    <col min="15367" max="15367" width="19.109375" customWidth="1"/>
    <col min="15368" max="15368" width="15.21875" customWidth="1"/>
    <col min="15617" max="15617" width="19.88671875" customWidth="1"/>
    <col min="15618" max="15618" width="21.5546875" customWidth="1"/>
    <col min="15619" max="15619" width="22.33203125" customWidth="1"/>
    <col min="15620" max="15620" width="4.33203125" customWidth="1"/>
    <col min="15621" max="15621" width="17.44140625" customWidth="1"/>
    <col min="15622" max="15622" width="24.33203125" customWidth="1"/>
    <col min="15623" max="15623" width="19.109375" customWidth="1"/>
    <col min="15624" max="15624" width="15.21875" customWidth="1"/>
    <col min="15873" max="15873" width="19.88671875" customWidth="1"/>
    <col min="15874" max="15874" width="21.5546875" customWidth="1"/>
    <col min="15875" max="15875" width="22.33203125" customWidth="1"/>
    <col min="15876" max="15876" width="4.33203125" customWidth="1"/>
    <col min="15877" max="15877" width="17.44140625" customWidth="1"/>
    <col min="15878" max="15878" width="24.33203125" customWidth="1"/>
    <col min="15879" max="15879" width="19.109375" customWidth="1"/>
    <col min="15880" max="15880" width="15.21875" customWidth="1"/>
    <col min="16129" max="16129" width="19.88671875" customWidth="1"/>
    <col min="16130" max="16130" width="21.5546875" customWidth="1"/>
    <col min="16131" max="16131" width="22.33203125" customWidth="1"/>
    <col min="16132" max="16132" width="4.33203125" customWidth="1"/>
    <col min="16133" max="16133" width="17.44140625" customWidth="1"/>
    <col min="16134" max="16134" width="24.33203125" customWidth="1"/>
    <col min="16135" max="16135" width="19.109375" customWidth="1"/>
    <col min="16136" max="16136" width="15.21875" customWidth="1"/>
  </cols>
  <sheetData>
    <row r="1" spans="1:8" ht="36.75" customHeight="1" x14ac:dyDescent="0.15">
      <c r="A1" s="985" t="s">
        <v>38</v>
      </c>
      <c r="B1" s="985"/>
      <c r="C1" s="985"/>
      <c r="D1" s="985"/>
      <c r="E1" s="985"/>
      <c r="F1" s="985"/>
    </row>
    <row r="2" spans="1:8" ht="28.5" customHeight="1" x14ac:dyDescent="0.15">
      <c r="H2" s="3"/>
    </row>
    <row r="3" spans="1:8" ht="28.5" customHeight="1" x14ac:dyDescent="0.15">
      <c r="A3" s="75" t="s">
        <v>54</v>
      </c>
    </row>
    <row r="4" spans="1:8" ht="28.5" customHeight="1" x14ac:dyDescent="0.15"/>
    <row r="5" spans="1:8" ht="28.5" customHeight="1" x14ac:dyDescent="0.15">
      <c r="A5" s="885" t="s">
        <v>55</v>
      </c>
      <c r="B5" s="886"/>
      <c r="C5" s="886"/>
      <c r="D5" s="886"/>
      <c r="E5" s="886"/>
      <c r="F5" s="76"/>
    </row>
    <row r="6" spans="1:8" ht="15.75" customHeight="1" thickBot="1" x14ac:dyDescent="0.2">
      <c r="A6" s="76"/>
      <c r="B6" s="76"/>
      <c r="C6" s="76"/>
      <c r="D6" s="76"/>
      <c r="E6" s="76"/>
      <c r="F6" s="77" t="s">
        <v>39</v>
      </c>
    </row>
    <row r="7" spans="1:8" ht="28.5" customHeight="1" thickBot="1" x14ac:dyDescent="0.2">
      <c r="A7" s="887" t="s">
        <v>40</v>
      </c>
      <c r="B7" s="888" t="s">
        <v>41</v>
      </c>
      <c r="C7" s="888" t="s">
        <v>42</v>
      </c>
      <c r="D7" s="986" t="s">
        <v>782</v>
      </c>
      <c r="E7" s="987"/>
      <c r="F7" s="889" t="s">
        <v>43</v>
      </c>
    </row>
    <row r="8" spans="1:8" ht="28.5" customHeight="1" thickBot="1" x14ac:dyDescent="0.2">
      <c r="A8" s="890" t="s">
        <v>44</v>
      </c>
      <c r="B8" s="862">
        <f>SUM(B9:B10)</f>
        <v>3729095</v>
      </c>
      <c r="C8" s="862">
        <f>SUM(C9:C10)</f>
        <v>3609967</v>
      </c>
      <c r="D8" s="863"/>
      <c r="E8" s="864">
        <f>SUM(E9:E10)</f>
        <v>119128</v>
      </c>
      <c r="F8" s="865">
        <f>SUM(F9:F10)</f>
        <v>186454</v>
      </c>
    </row>
    <row r="9" spans="1:8" ht="28.5" customHeight="1" x14ac:dyDescent="0.15">
      <c r="A9" s="891" t="s">
        <v>45</v>
      </c>
      <c r="B9" s="866">
        <v>3729095</v>
      </c>
      <c r="C9" s="866">
        <v>3609967</v>
      </c>
      <c r="D9" s="867"/>
      <c r="E9" s="868">
        <f>B9-C9</f>
        <v>119128</v>
      </c>
      <c r="F9" s="869">
        <v>186454</v>
      </c>
    </row>
    <row r="10" spans="1:8" ht="22.5" customHeight="1" thickBot="1" x14ac:dyDescent="0.2">
      <c r="A10" s="892" t="s">
        <v>46</v>
      </c>
      <c r="B10" s="893">
        <v>0</v>
      </c>
      <c r="C10" s="893">
        <v>0</v>
      </c>
      <c r="D10" s="894"/>
      <c r="E10" s="895">
        <v>0</v>
      </c>
      <c r="F10" s="896">
        <v>0</v>
      </c>
    </row>
    <row r="11" spans="1:8" ht="13.5" customHeight="1" x14ac:dyDescent="0.15">
      <c r="A11" s="76"/>
      <c r="B11" s="76"/>
      <c r="C11" s="76"/>
      <c r="D11" s="76"/>
      <c r="E11" s="76"/>
      <c r="F11" s="76"/>
    </row>
    <row r="12" spans="1:8" ht="28.5" customHeight="1" x14ac:dyDescent="0.15">
      <c r="A12" s="897" t="s">
        <v>56</v>
      </c>
      <c r="B12" s="898"/>
      <c r="C12" s="898"/>
      <c r="D12" s="898"/>
      <c r="E12" s="898"/>
      <c r="F12" s="898"/>
    </row>
    <row r="13" spans="1:8" ht="9.75" customHeight="1" x14ac:dyDescent="0.15">
      <c r="A13" s="897"/>
      <c r="B13" s="898"/>
      <c r="C13" s="898"/>
      <c r="D13" s="898"/>
      <c r="E13" s="898"/>
      <c r="F13" s="898"/>
    </row>
    <row r="14" spans="1:8" ht="28.5" customHeight="1" x14ac:dyDescent="0.15">
      <c r="A14" s="897" t="s">
        <v>47</v>
      </c>
      <c r="B14" s="898"/>
      <c r="C14" s="898"/>
      <c r="D14" s="898"/>
      <c r="E14" s="899"/>
      <c r="F14" s="899"/>
      <c r="G14" s="898"/>
    </row>
    <row r="15" spans="1:8" ht="9" customHeight="1" x14ac:dyDescent="0.15">
      <c r="A15" s="897"/>
      <c r="B15" s="898"/>
      <c r="C15" s="898"/>
      <c r="D15" s="898"/>
      <c r="E15" s="898"/>
      <c r="F15" s="898"/>
    </row>
    <row r="16" spans="1:8" ht="28.5" customHeight="1" x14ac:dyDescent="0.15">
      <c r="A16" s="988" t="s">
        <v>48</v>
      </c>
      <c r="B16" s="988"/>
      <c r="C16" s="988"/>
      <c r="D16" s="988"/>
      <c r="E16" s="988"/>
      <c r="F16" s="988"/>
    </row>
    <row r="17" spans="1:6" ht="10.5" customHeight="1" x14ac:dyDescent="0.15">
      <c r="A17" s="897"/>
      <c r="B17" s="898"/>
      <c r="C17" s="898"/>
      <c r="D17" s="898"/>
      <c r="E17" s="898"/>
      <c r="F17" s="898"/>
    </row>
    <row r="18" spans="1:6" ht="28.5" customHeight="1" x14ac:dyDescent="0.15">
      <c r="A18" s="988" t="s">
        <v>49</v>
      </c>
      <c r="B18" s="988"/>
      <c r="C18" s="988"/>
      <c r="D18" s="988"/>
      <c r="E18" s="988"/>
      <c r="F18" s="988"/>
    </row>
    <row r="19" spans="1:6" ht="28.5" customHeight="1" x14ac:dyDescent="0.15">
      <c r="A19" s="988" t="s">
        <v>50</v>
      </c>
      <c r="B19" s="988"/>
      <c r="C19" s="988"/>
      <c r="D19" s="988"/>
      <c r="E19" s="988"/>
      <c r="F19" s="988"/>
    </row>
    <row r="20" spans="1:6" ht="18.75" x14ac:dyDescent="0.15">
      <c r="A20" s="886"/>
      <c r="B20" s="886"/>
      <c r="C20" s="886"/>
      <c r="D20" s="886"/>
      <c r="E20" s="886"/>
      <c r="F20" s="3" t="s">
        <v>1</v>
      </c>
    </row>
  </sheetData>
  <mergeCells count="5">
    <mergeCell ref="A1:F1"/>
    <mergeCell ref="D7:E7"/>
    <mergeCell ref="A16:F16"/>
    <mergeCell ref="A18:F18"/>
    <mergeCell ref="A19:F19"/>
  </mergeCells>
  <phoneticPr fontId="1" type="noConversion"/>
  <pageMargins left="0.70866141732283472" right="0.70866141732283472" top="0.74803149606299213" bottom="0.55118110236220474" header="0.31496062992125984" footer="0.31496062992125984"/>
  <pageSetup paperSize="9" orientation="landscape" useFirstPageNumber="1" horizontalDpi="4294967293" verticalDpi="4294967293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F10" sqref="F10"/>
    </sheetView>
  </sheetViews>
  <sheetFormatPr defaultRowHeight="13.5" x14ac:dyDescent="0.15"/>
  <cols>
    <col min="1" max="1" width="26.1093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5.21875" customWidth="1"/>
  </cols>
  <sheetData>
    <row r="1" spans="1:6" ht="40.5" customHeight="1" x14ac:dyDescent="0.15">
      <c r="A1" s="989" t="s">
        <v>57</v>
      </c>
      <c r="B1" s="989"/>
      <c r="C1" s="989"/>
      <c r="D1" s="989"/>
      <c r="E1" s="989"/>
      <c r="F1" s="989"/>
    </row>
    <row r="2" spans="1:6" ht="27.75" customHeight="1" thickBot="1" x14ac:dyDescent="0.2">
      <c r="A2" s="1"/>
      <c r="F2" s="4" t="s">
        <v>0</v>
      </c>
    </row>
    <row r="3" spans="1:6" ht="57" customHeight="1" x14ac:dyDescent="0.15">
      <c r="A3" s="5" t="s">
        <v>3</v>
      </c>
      <c r="B3" s="6" t="s">
        <v>34</v>
      </c>
      <c r="C3" s="6" t="s">
        <v>58</v>
      </c>
      <c r="D3" s="990" t="s">
        <v>6</v>
      </c>
      <c r="E3" s="991"/>
      <c r="F3" s="7" t="s">
        <v>4</v>
      </c>
    </row>
    <row r="4" spans="1:6" ht="57" customHeight="1" x14ac:dyDescent="0.15">
      <c r="A4" s="8" t="s">
        <v>2</v>
      </c>
      <c r="B4" s="17">
        <f>SUM(B5:B7)</f>
        <v>3609967</v>
      </c>
      <c r="C4" s="17">
        <f>SUM(C5:C7)</f>
        <v>3729095</v>
      </c>
      <c r="D4" s="66"/>
      <c r="E4" s="9">
        <f>C4-B4</f>
        <v>119128</v>
      </c>
      <c r="F4" s="10"/>
    </row>
    <row r="5" spans="1:6" ht="57" customHeight="1" x14ac:dyDescent="0.15">
      <c r="A5" s="13" t="s">
        <v>31</v>
      </c>
      <c r="B5" s="78">
        <v>56695</v>
      </c>
      <c r="C5" s="78">
        <v>48436</v>
      </c>
      <c r="D5" s="67" t="s">
        <v>37</v>
      </c>
      <c r="E5" s="11">
        <f>C5-B5</f>
        <v>-8259</v>
      </c>
      <c r="F5" s="12"/>
    </row>
    <row r="6" spans="1:6" ht="57" customHeight="1" x14ac:dyDescent="0.15">
      <c r="A6" s="13" t="s">
        <v>5</v>
      </c>
      <c r="B6" s="78">
        <v>2039153</v>
      </c>
      <c r="C6" s="78">
        <v>2094851</v>
      </c>
      <c r="D6" s="67"/>
      <c r="E6" s="11">
        <f>C6-B6</f>
        <v>55698</v>
      </c>
      <c r="F6" s="12"/>
    </row>
    <row r="7" spans="1:6" ht="57" customHeight="1" thickBot="1" x14ac:dyDescent="0.2">
      <c r="A7" s="14" t="s">
        <v>30</v>
      </c>
      <c r="B7" s="79">
        <v>1514119</v>
      </c>
      <c r="C7" s="79">
        <v>1585808</v>
      </c>
      <c r="D7" s="68" t="s">
        <v>33</v>
      </c>
      <c r="E7" s="15">
        <f>C7-B7</f>
        <v>71689</v>
      </c>
      <c r="F7" s="16"/>
    </row>
    <row r="8" spans="1:6" ht="22.5" customHeight="1" x14ac:dyDescent="0.15">
      <c r="E8" s="2"/>
    </row>
    <row r="10" spans="1:6" x14ac:dyDescent="0.15">
      <c r="F10" s="3" t="s">
        <v>1</v>
      </c>
    </row>
  </sheetData>
  <mergeCells count="2">
    <mergeCell ref="A1:F1"/>
    <mergeCell ref="D3:E3"/>
  </mergeCells>
  <phoneticPr fontId="1" type="noConversion"/>
  <pageMargins left="1.1023622047244095" right="0.70866141732283472" top="1.1417322834645669" bottom="0.43307086614173229" header="0.47244094488188981" footer="0.27559055118110237"/>
  <pageSetup paperSize="9" firstPageNumber="2" orientation="landscape" useFirstPageNumber="1" horizontalDpi="4294967293" verticalDpi="4294967293" r:id="rId1"/>
  <headerFooter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C24" sqref="C24"/>
    </sheetView>
  </sheetViews>
  <sheetFormatPr defaultRowHeight="13.5" x14ac:dyDescent="0.15"/>
  <cols>
    <col min="1" max="1" width="27.88671875" customWidth="1"/>
    <col min="2" max="2" width="24.21875" customWidth="1"/>
    <col min="3" max="3" width="22.21875" customWidth="1"/>
    <col min="4" max="4" width="5" customWidth="1"/>
    <col min="5" max="5" width="16.6640625" customWidth="1"/>
    <col min="6" max="6" width="13.33203125" customWidth="1"/>
    <col min="11" max="11" width="10.33203125" style="69" bestFit="1" customWidth="1"/>
    <col min="12" max="14" width="9" style="69" bestFit="1" customWidth="1"/>
    <col min="15" max="15" width="10.33203125" style="69" bestFit="1" customWidth="1"/>
    <col min="257" max="257" width="27.88671875" customWidth="1"/>
    <col min="258" max="258" width="24.21875" customWidth="1"/>
    <col min="259" max="259" width="22.21875" customWidth="1"/>
    <col min="260" max="260" width="5" customWidth="1"/>
    <col min="261" max="261" width="16.6640625" customWidth="1"/>
    <col min="262" max="262" width="13.33203125" customWidth="1"/>
    <col min="513" max="513" width="27.88671875" customWidth="1"/>
    <col min="514" max="514" width="24.21875" customWidth="1"/>
    <col min="515" max="515" width="22.21875" customWidth="1"/>
    <col min="516" max="516" width="5" customWidth="1"/>
    <col min="517" max="517" width="16.6640625" customWidth="1"/>
    <col min="518" max="518" width="13.33203125" customWidth="1"/>
    <col min="769" max="769" width="27.88671875" customWidth="1"/>
    <col min="770" max="770" width="24.21875" customWidth="1"/>
    <col min="771" max="771" width="22.21875" customWidth="1"/>
    <col min="772" max="772" width="5" customWidth="1"/>
    <col min="773" max="773" width="16.6640625" customWidth="1"/>
    <col min="774" max="774" width="13.33203125" customWidth="1"/>
    <col min="1025" max="1025" width="27.88671875" customWidth="1"/>
    <col min="1026" max="1026" width="24.21875" customWidth="1"/>
    <col min="1027" max="1027" width="22.21875" customWidth="1"/>
    <col min="1028" max="1028" width="5" customWidth="1"/>
    <col min="1029" max="1029" width="16.6640625" customWidth="1"/>
    <col min="1030" max="1030" width="13.33203125" customWidth="1"/>
    <col min="1281" max="1281" width="27.88671875" customWidth="1"/>
    <col min="1282" max="1282" width="24.21875" customWidth="1"/>
    <col min="1283" max="1283" width="22.21875" customWidth="1"/>
    <col min="1284" max="1284" width="5" customWidth="1"/>
    <col min="1285" max="1285" width="16.6640625" customWidth="1"/>
    <col min="1286" max="1286" width="13.33203125" customWidth="1"/>
    <col min="1537" max="1537" width="27.88671875" customWidth="1"/>
    <col min="1538" max="1538" width="24.21875" customWidth="1"/>
    <col min="1539" max="1539" width="22.21875" customWidth="1"/>
    <col min="1540" max="1540" width="5" customWidth="1"/>
    <col min="1541" max="1541" width="16.6640625" customWidth="1"/>
    <col min="1542" max="1542" width="13.33203125" customWidth="1"/>
    <col min="1793" max="1793" width="27.88671875" customWidth="1"/>
    <col min="1794" max="1794" width="24.21875" customWidth="1"/>
    <col min="1795" max="1795" width="22.21875" customWidth="1"/>
    <col min="1796" max="1796" width="5" customWidth="1"/>
    <col min="1797" max="1797" width="16.6640625" customWidth="1"/>
    <col min="1798" max="1798" width="13.33203125" customWidth="1"/>
    <col min="2049" max="2049" width="27.88671875" customWidth="1"/>
    <col min="2050" max="2050" width="24.21875" customWidth="1"/>
    <col min="2051" max="2051" width="22.21875" customWidth="1"/>
    <col min="2052" max="2052" width="5" customWidth="1"/>
    <col min="2053" max="2053" width="16.6640625" customWidth="1"/>
    <col min="2054" max="2054" width="13.33203125" customWidth="1"/>
    <col min="2305" max="2305" width="27.88671875" customWidth="1"/>
    <col min="2306" max="2306" width="24.21875" customWidth="1"/>
    <col min="2307" max="2307" width="22.21875" customWidth="1"/>
    <col min="2308" max="2308" width="5" customWidth="1"/>
    <col min="2309" max="2309" width="16.6640625" customWidth="1"/>
    <col min="2310" max="2310" width="13.33203125" customWidth="1"/>
    <col min="2561" max="2561" width="27.88671875" customWidth="1"/>
    <col min="2562" max="2562" width="24.21875" customWidth="1"/>
    <col min="2563" max="2563" width="22.21875" customWidth="1"/>
    <col min="2564" max="2564" width="5" customWidth="1"/>
    <col min="2565" max="2565" width="16.6640625" customWidth="1"/>
    <col min="2566" max="2566" width="13.33203125" customWidth="1"/>
    <col min="2817" max="2817" width="27.88671875" customWidth="1"/>
    <col min="2818" max="2818" width="24.21875" customWidth="1"/>
    <col min="2819" max="2819" width="22.21875" customWidth="1"/>
    <col min="2820" max="2820" width="5" customWidth="1"/>
    <col min="2821" max="2821" width="16.6640625" customWidth="1"/>
    <col min="2822" max="2822" width="13.33203125" customWidth="1"/>
    <col min="3073" max="3073" width="27.88671875" customWidth="1"/>
    <col min="3074" max="3074" width="24.21875" customWidth="1"/>
    <col min="3075" max="3075" width="22.21875" customWidth="1"/>
    <col min="3076" max="3076" width="5" customWidth="1"/>
    <col min="3077" max="3077" width="16.6640625" customWidth="1"/>
    <col min="3078" max="3078" width="13.33203125" customWidth="1"/>
    <col min="3329" max="3329" width="27.88671875" customWidth="1"/>
    <col min="3330" max="3330" width="24.21875" customWidth="1"/>
    <col min="3331" max="3331" width="22.21875" customWidth="1"/>
    <col min="3332" max="3332" width="5" customWidth="1"/>
    <col min="3333" max="3333" width="16.6640625" customWidth="1"/>
    <col min="3334" max="3334" width="13.33203125" customWidth="1"/>
    <col min="3585" max="3585" width="27.88671875" customWidth="1"/>
    <col min="3586" max="3586" width="24.21875" customWidth="1"/>
    <col min="3587" max="3587" width="22.21875" customWidth="1"/>
    <col min="3588" max="3588" width="5" customWidth="1"/>
    <col min="3589" max="3589" width="16.6640625" customWidth="1"/>
    <col min="3590" max="3590" width="13.33203125" customWidth="1"/>
    <col min="3841" max="3841" width="27.88671875" customWidth="1"/>
    <col min="3842" max="3842" width="24.21875" customWidth="1"/>
    <col min="3843" max="3843" width="22.21875" customWidth="1"/>
    <col min="3844" max="3844" width="5" customWidth="1"/>
    <col min="3845" max="3845" width="16.6640625" customWidth="1"/>
    <col min="3846" max="3846" width="13.33203125" customWidth="1"/>
    <col min="4097" max="4097" width="27.88671875" customWidth="1"/>
    <col min="4098" max="4098" width="24.21875" customWidth="1"/>
    <col min="4099" max="4099" width="22.21875" customWidth="1"/>
    <col min="4100" max="4100" width="5" customWidth="1"/>
    <col min="4101" max="4101" width="16.6640625" customWidth="1"/>
    <col min="4102" max="4102" width="13.33203125" customWidth="1"/>
    <col min="4353" max="4353" width="27.88671875" customWidth="1"/>
    <col min="4354" max="4354" width="24.21875" customWidth="1"/>
    <col min="4355" max="4355" width="22.21875" customWidth="1"/>
    <col min="4356" max="4356" width="5" customWidth="1"/>
    <col min="4357" max="4357" width="16.6640625" customWidth="1"/>
    <col min="4358" max="4358" width="13.33203125" customWidth="1"/>
    <col min="4609" max="4609" width="27.88671875" customWidth="1"/>
    <col min="4610" max="4610" width="24.21875" customWidth="1"/>
    <col min="4611" max="4611" width="22.21875" customWidth="1"/>
    <col min="4612" max="4612" width="5" customWidth="1"/>
    <col min="4613" max="4613" width="16.6640625" customWidth="1"/>
    <col min="4614" max="4614" width="13.33203125" customWidth="1"/>
    <col min="4865" max="4865" width="27.88671875" customWidth="1"/>
    <col min="4866" max="4866" width="24.21875" customWidth="1"/>
    <col min="4867" max="4867" width="22.21875" customWidth="1"/>
    <col min="4868" max="4868" width="5" customWidth="1"/>
    <col min="4869" max="4869" width="16.6640625" customWidth="1"/>
    <col min="4870" max="4870" width="13.33203125" customWidth="1"/>
    <col min="5121" max="5121" width="27.88671875" customWidth="1"/>
    <col min="5122" max="5122" width="24.21875" customWidth="1"/>
    <col min="5123" max="5123" width="22.21875" customWidth="1"/>
    <col min="5124" max="5124" width="5" customWidth="1"/>
    <col min="5125" max="5125" width="16.6640625" customWidth="1"/>
    <col min="5126" max="5126" width="13.33203125" customWidth="1"/>
    <col min="5377" max="5377" width="27.88671875" customWidth="1"/>
    <col min="5378" max="5378" width="24.21875" customWidth="1"/>
    <col min="5379" max="5379" width="22.21875" customWidth="1"/>
    <col min="5380" max="5380" width="5" customWidth="1"/>
    <col min="5381" max="5381" width="16.6640625" customWidth="1"/>
    <col min="5382" max="5382" width="13.33203125" customWidth="1"/>
    <col min="5633" max="5633" width="27.88671875" customWidth="1"/>
    <col min="5634" max="5634" width="24.21875" customWidth="1"/>
    <col min="5635" max="5635" width="22.21875" customWidth="1"/>
    <col min="5636" max="5636" width="5" customWidth="1"/>
    <col min="5637" max="5637" width="16.6640625" customWidth="1"/>
    <col min="5638" max="5638" width="13.33203125" customWidth="1"/>
    <col min="5889" max="5889" width="27.88671875" customWidth="1"/>
    <col min="5890" max="5890" width="24.21875" customWidth="1"/>
    <col min="5891" max="5891" width="22.21875" customWidth="1"/>
    <col min="5892" max="5892" width="5" customWidth="1"/>
    <col min="5893" max="5893" width="16.6640625" customWidth="1"/>
    <col min="5894" max="5894" width="13.33203125" customWidth="1"/>
    <col min="6145" max="6145" width="27.88671875" customWidth="1"/>
    <col min="6146" max="6146" width="24.21875" customWidth="1"/>
    <col min="6147" max="6147" width="22.21875" customWidth="1"/>
    <col min="6148" max="6148" width="5" customWidth="1"/>
    <col min="6149" max="6149" width="16.6640625" customWidth="1"/>
    <col min="6150" max="6150" width="13.33203125" customWidth="1"/>
    <col min="6401" max="6401" width="27.88671875" customWidth="1"/>
    <col min="6402" max="6402" width="24.21875" customWidth="1"/>
    <col min="6403" max="6403" width="22.21875" customWidth="1"/>
    <col min="6404" max="6404" width="5" customWidth="1"/>
    <col min="6405" max="6405" width="16.6640625" customWidth="1"/>
    <col min="6406" max="6406" width="13.33203125" customWidth="1"/>
    <col min="6657" max="6657" width="27.88671875" customWidth="1"/>
    <col min="6658" max="6658" width="24.21875" customWidth="1"/>
    <col min="6659" max="6659" width="22.21875" customWidth="1"/>
    <col min="6660" max="6660" width="5" customWidth="1"/>
    <col min="6661" max="6661" width="16.6640625" customWidth="1"/>
    <col min="6662" max="6662" width="13.33203125" customWidth="1"/>
    <col min="6913" max="6913" width="27.88671875" customWidth="1"/>
    <col min="6914" max="6914" width="24.21875" customWidth="1"/>
    <col min="6915" max="6915" width="22.21875" customWidth="1"/>
    <col min="6916" max="6916" width="5" customWidth="1"/>
    <col min="6917" max="6917" width="16.6640625" customWidth="1"/>
    <col min="6918" max="6918" width="13.33203125" customWidth="1"/>
    <col min="7169" max="7169" width="27.88671875" customWidth="1"/>
    <col min="7170" max="7170" width="24.21875" customWidth="1"/>
    <col min="7171" max="7171" width="22.21875" customWidth="1"/>
    <col min="7172" max="7172" width="5" customWidth="1"/>
    <col min="7173" max="7173" width="16.6640625" customWidth="1"/>
    <col min="7174" max="7174" width="13.33203125" customWidth="1"/>
    <col min="7425" max="7425" width="27.88671875" customWidth="1"/>
    <col min="7426" max="7426" width="24.21875" customWidth="1"/>
    <col min="7427" max="7427" width="22.21875" customWidth="1"/>
    <col min="7428" max="7428" width="5" customWidth="1"/>
    <col min="7429" max="7429" width="16.6640625" customWidth="1"/>
    <col min="7430" max="7430" width="13.33203125" customWidth="1"/>
    <col min="7681" max="7681" width="27.88671875" customWidth="1"/>
    <col min="7682" max="7682" width="24.21875" customWidth="1"/>
    <col min="7683" max="7683" width="22.21875" customWidth="1"/>
    <col min="7684" max="7684" width="5" customWidth="1"/>
    <col min="7685" max="7685" width="16.6640625" customWidth="1"/>
    <col min="7686" max="7686" width="13.33203125" customWidth="1"/>
    <col min="7937" max="7937" width="27.88671875" customWidth="1"/>
    <col min="7938" max="7938" width="24.21875" customWidth="1"/>
    <col min="7939" max="7939" width="22.21875" customWidth="1"/>
    <col min="7940" max="7940" width="5" customWidth="1"/>
    <col min="7941" max="7941" width="16.6640625" customWidth="1"/>
    <col min="7942" max="7942" width="13.33203125" customWidth="1"/>
    <col min="8193" max="8193" width="27.88671875" customWidth="1"/>
    <col min="8194" max="8194" width="24.21875" customWidth="1"/>
    <col min="8195" max="8195" width="22.21875" customWidth="1"/>
    <col min="8196" max="8196" width="5" customWidth="1"/>
    <col min="8197" max="8197" width="16.6640625" customWidth="1"/>
    <col min="8198" max="8198" width="13.33203125" customWidth="1"/>
    <col min="8449" max="8449" width="27.88671875" customWidth="1"/>
    <col min="8450" max="8450" width="24.21875" customWidth="1"/>
    <col min="8451" max="8451" width="22.21875" customWidth="1"/>
    <col min="8452" max="8452" width="5" customWidth="1"/>
    <col min="8453" max="8453" width="16.6640625" customWidth="1"/>
    <col min="8454" max="8454" width="13.33203125" customWidth="1"/>
    <col min="8705" max="8705" width="27.88671875" customWidth="1"/>
    <col min="8706" max="8706" width="24.21875" customWidth="1"/>
    <col min="8707" max="8707" width="22.21875" customWidth="1"/>
    <col min="8708" max="8708" width="5" customWidth="1"/>
    <col min="8709" max="8709" width="16.6640625" customWidth="1"/>
    <col min="8710" max="8710" width="13.33203125" customWidth="1"/>
    <col min="8961" max="8961" width="27.88671875" customWidth="1"/>
    <col min="8962" max="8962" width="24.21875" customWidth="1"/>
    <col min="8963" max="8963" width="22.21875" customWidth="1"/>
    <col min="8964" max="8964" width="5" customWidth="1"/>
    <col min="8965" max="8965" width="16.6640625" customWidth="1"/>
    <col min="8966" max="8966" width="13.33203125" customWidth="1"/>
    <col min="9217" max="9217" width="27.88671875" customWidth="1"/>
    <col min="9218" max="9218" width="24.21875" customWidth="1"/>
    <col min="9219" max="9219" width="22.21875" customWidth="1"/>
    <col min="9220" max="9220" width="5" customWidth="1"/>
    <col min="9221" max="9221" width="16.6640625" customWidth="1"/>
    <col min="9222" max="9222" width="13.33203125" customWidth="1"/>
    <col min="9473" max="9473" width="27.88671875" customWidth="1"/>
    <col min="9474" max="9474" width="24.21875" customWidth="1"/>
    <col min="9475" max="9475" width="22.21875" customWidth="1"/>
    <col min="9476" max="9476" width="5" customWidth="1"/>
    <col min="9477" max="9477" width="16.6640625" customWidth="1"/>
    <col min="9478" max="9478" width="13.33203125" customWidth="1"/>
    <col min="9729" max="9729" width="27.88671875" customWidth="1"/>
    <col min="9730" max="9730" width="24.21875" customWidth="1"/>
    <col min="9731" max="9731" width="22.21875" customWidth="1"/>
    <col min="9732" max="9732" width="5" customWidth="1"/>
    <col min="9733" max="9733" width="16.6640625" customWidth="1"/>
    <col min="9734" max="9734" width="13.33203125" customWidth="1"/>
    <col min="9985" max="9985" width="27.88671875" customWidth="1"/>
    <col min="9986" max="9986" width="24.21875" customWidth="1"/>
    <col min="9987" max="9987" width="22.21875" customWidth="1"/>
    <col min="9988" max="9988" width="5" customWidth="1"/>
    <col min="9989" max="9989" width="16.6640625" customWidth="1"/>
    <col min="9990" max="9990" width="13.33203125" customWidth="1"/>
    <col min="10241" max="10241" width="27.88671875" customWidth="1"/>
    <col min="10242" max="10242" width="24.21875" customWidth="1"/>
    <col min="10243" max="10243" width="22.21875" customWidth="1"/>
    <col min="10244" max="10244" width="5" customWidth="1"/>
    <col min="10245" max="10245" width="16.6640625" customWidth="1"/>
    <col min="10246" max="10246" width="13.33203125" customWidth="1"/>
    <col min="10497" max="10497" width="27.88671875" customWidth="1"/>
    <col min="10498" max="10498" width="24.21875" customWidth="1"/>
    <col min="10499" max="10499" width="22.21875" customWidth="1"/>
    <col min="10500" max="10500" width="5" customWidth="1"/>
    <col min="10501" max="10501" width="16.6640625" customWidth="1"/>
    <col min="10502" max="10502" width="13.33203125" customWidth="1"/>
    <col min="10753" max="10753" width="27.88671875" customWidth="1"/>
    <col min="10754" max="10754" width="24.21875" customWidth="1"/>
    <col min="10755" max="10755" width="22.21875" customWidth="1"/>
    <col min="10756" max="10756" width="5" customWidth="1"/>
    <col min="10757" max="10757" width="16.6640625" customWidth="1"/>
    <col min="10758" max="10758" width="13.33203125" customWidth="1"/>
    <col min="11009" max="11009" width="27.88671875" customWidth="1"/>
    <col min="11010" max="11010" width="24.21875" customWidth="1"/>
    <col min="11011" max="11011" width="22.21875" customWidth="1"/>
    <col min="11012" max="11012" width="5" customWidth="1"/>
    <col min="11013" max="11013" width="16.6640625" customWidth="1"/>
    <col min="11014" max="11014" width="13.33203125" customWidth="1"/>
    <col min="11265" max="11265" width="27.88671875" customWidth="1"/>
    <col min="11266" max="11266" width="24.21875" customWidth="1"/>
    <col min="11267" max="11267" width="22.21875" customWidth="1"/>
    <col min="11268" max="11268" width="5" customWidth="1"/>
    <col min="11269" max="11269" width="16.6640625" customWidth="1"/>
    <col min="11270" max="11270" width="13.33203125" customWidth="1"/>
    <col min="11521" max="11521" width="27.88671875" customWidth="1"/>
    <col min="11522" max="11522" width="24.21875" customWidth="1"/>
    <col min="11523" max="11523" width="22.21875" customWidth="1"/>
    <col min="11524" max="11524" width="5" customWidth="1"/>
    <col min="11525" max="11525" width="16.6640625" customWidth="1"/>
    <col min="11526" max="11526" width="13.33203125" customWidth="1"/>
    <col min="11777" max="11777" width="27.88671875" customWidth="1"/>
    <col min="11778" max="11778" width="24.21875" customWidth="1"/>
    <col min="11779" max="11779" width="22.21875" customWidth="1"/>
    <col min="11780" max="11780" width="5" customWidth="1"/>
    <col min="11781" max="11781" width="16.6640625" customWidth="1"/>
    <col min="11782" max="11782" width="13.33203125" customWidth="1"/>
    <col min="12033" max="12033" width="27.88671875" customWidth="1"/>
    <col min="12034" max="12034" width="24.21875" customWidth="1"/>
    <col min="12035" max="12035" width="22.21875" customWidth="1"/>
    <col min="12036" max="12036" width="5" customWidth="1"/>
    <col min="12037" max="12037" width="16.6640625" customWidth="1"/>
    <col min="12038" max="12038" width="13.33203125" customWidth="1"/>
    <col min="12289" max="12289" width="27.88671875" customWidth="1"/>
    <col min="12290" max="12290" width="24.21875" customWidth="1"/>
    <col min="12291" max="12291" width="22.21875" customWidth="1"/>
    <col min="12292" max="12292" width="5" customWidth="1"/>
    <col min="12293" max="12293" width="16.6640625" customWidth="1"/>
    <col min="12294" max="12294" width="13.33203125" customWidth="1"/>
    <col min="12545" max="12545" width="27.88671875" customWidth="1"/>
    <col min="12546" max="12546" width="24.21875" customWidth="1"/>
    <col min="12547" max="12547" width="22.21875" customWidth="1"/>
    <col min="12548" max="12548" width="5" customWidth="1"/>
    <col min="12549" max="12549" width="16.6640625" customWidth="1"/>
    <col min="12550" max="12550" width="13.33203125" customWidth="1"/>
    <col min="12801" max="12801" width="27.88671875" customWidth="1"/>
    <col min="12802" max="12802" width="24.21875" customWidth="1"/>
    <col min="12803" max="12803" width="22.21875" customWidth="1"/>
    <col min="12804" max="12804" width="5" customWidth="1"/>
    <col min="12805" max="12805" width="16.6640625" customWidth="1"/>
    <col min="12806" max="12806" width="13.33203125" customWidth="1"/>
    <col min="13057" max="13057" width="27.88671875" customWidth="1"/>
    <col min="13058" max="13058" width="24.21875" customWidth="1"/>
    <col min="13059" max="13059" width="22.21875" customWidth="1"/>
    <col min="13060" max="13060" width="5" customWidth="1"/>
    <col min="13061" max="13061" width="16.6640625" customWidth="1"/>
    <col min="13062" max="13062" width="13.33203125" customWidth="1"/>
    <col min="13313" max="13313" width="27.88671875" customWidth="1"/>
    <col min="13314" max="13314" width="24.21875" customWidth="1"/>
    <col min="13315" max="13315" width="22.21875" customWidth="1"/>
    <col min="13316" max="13316" width="5" customWidth="1"/>
    <col min="13317" max="13317" width="16.6640625" customWidth="1"/>
    <col min="13318" max="13318" width="13.33203125" customWidth="1"/>
    <col min="13569" max="13569" width="27.88671875" customWidth="1"/>
    <col min="13570" max="13570" width="24.21875" customWidth="1"/>
    <col min="13571" max="13571" width="22.21875" customWidth="1"/>
    <col min="13572" max="13572" width="5" customWidth="1"/>
    <col min="13573" max="13573" width="16.6640625" customWidth="1"/>
    <col min="13574" max="13574" width="13.33203125" customWidth="1"/>
    <col min="13825" max="13825" width="27.88671875" customWidth="1"/>
    <col min="13826" max="13826" width="24.21875" customWidth="1"/>
    <col min="13827" max="13827" width="22.21875" customWidth="1"/>
    <col min="13828" max="13828" width="5" customWidth="1"/>
    <col min="13829" max="13829" width="16.6640625" customWidth="1"/>
    <col min="13830" max="13830" width="13.33203125" customWidth="1"/>
    <col min="14081" max="14081" width="27.88671875" customWidth="1"/>
    <col min="14082" max="14082" width="24.21875" customWidth="1"/>
    <col min="14083" max="14083" width="22.21875" customWidth="1"/>
    <col min="14084" max="14084" width="5" customWidth="1"/>
    <col min="14085" max="14085" width="16.6640625" customWidth="1"/>
    <col min="14086" max="14086" width="13.33203125" customWidth="1"/>
    <col min="14337" max="14337" width="27.88671875" customWidth="1"/>
    <col min="14338" max="14338" width="24.21875" customWidth="1"/>
    <col min="14339" max="14339" width="22.21875" customWidth="1"/>
    <col min="14340" max="14340" width="5" customWidth="1"/>
    <col min="14341" max="14341" width="16.6640625" customWidth="1"/>
    <col min="14342" max="14342" width="13.33203125" customWidth="1"/>
    <col min="14593" max="14593" width="27.88671875" customWidth="1"/>
    <col min="14594" max="14594" width="24.21875" customWidth="1"/>
    <col min="14595" max="14595" width="22.21875" customWidth="1"/>
    <col min="14596" max="14596" width="5" customWidth="1"/>
    <col min="14597" max="14597" width="16.6640625" customWidth="1"/>
    <col min="14598" max="14598" width="13.33203125" customWidth="1"/>
    <col min="14849" max="14849" width="27.88671875" customWidth="1"/>
    <col min="14850" max="14850" width="24.21875" customWidth="1"/>
    <col min="14851" max="14851" width="22.21875" customWidth="1"/>
    <col min="14852" max="14852" width="5" customWidth="1"/>
    <col min="14853" max="14853" width="16.6640625" customWidth="1"/>
    <col min="14854" max="14854" width="13.33203125" customWidth="1"/>
    <col min="15105" max="15105" width="27.88671875" customWidth="1"/>
    <col min="15106" max="15106" width="24.21875" customWidth="1"/>
    <col min="15107" max="15107" width="22.21875" customWidth="1"/>
    <col min="15108" max="15108" width="5" customWidth="1"/>
    <col min="15109" max="15109" width="16.6640625" customWidth="1"/>
    <col min="15110" max="15110" width="13.33203125" customWidth="1"/>
    <col min="15361" max="15361" width="27.88671875" customWidth="1"/>
    <col min="15362" max="15362" width="24.21875" customWidth="1"/>
    <col min="15363" max="15363" width="22.21875" customWidth="1"/>
    <col min="15364" max="15364" width="5" customWidth="1"/>
    <col min="15365" max="15365" width="16.6640625" customWidth="1"/>
    <col min="15366" max="15366" width="13.33203125" customWidth="1"/>
    <col min="15617" max="15617" width="27.88671875" customWidth="1"/>
    <col min="15618" max="15618" width="24.21875" customWidth="1"/>
    <col min="15619" max="15619" width="22.21875" customWidth="1"/>
    <col min="15620" max="15620" width="5" customWidth="1"/>
    <col min="15621" max="15621" width="16.6640625" customWidth="1"/>
    <col min="15622" max="15622" width="13.33203125" customWidth="1"/>
    <col min="15873" max="15873" width="27.88671875" customWidth="1"/>
    <col min="15874" max="15874" width="24.21875" customWidth="1"/>
    <col min="15875" max="15875" width="22.21875" customWidth="1"/>
    <col min="15876" max="15876" width="5" customWidth="1"/>
    <col min="15877" max="15877" width="16.6640625" customWidth="1"/>
    <col min="15878" max="15878" width="13.33203125" customWidth="1"/>
    <col min="16129" max="16129" width="27.88671875" customWidth="1"/>
    <col min="16130" max="16130" width="24.21875" customWidth="1"/>
    <col min="16131" max="16131" width="22.21875" customWidth="1"/>
    <col min="16132" max="16132" width="5" customWidth="1"/>
    <col min="16133" max="16133" width="16.6640625" customWidth="1"/>
    <col min="16134" max="16134" width="13.33203125" customWidth="1"/>
  </cols>
  <sheetData>
    <row r="1" spans="1:15" ht="25.5" x14ac:dyDescent="0.15">
      <c r="A1" s="992" t="s">
        <v>755</v>
      </c>
      <c r="B1" s="992"/>
      <c r="C1" s="992"/>
      <c r="D1" s="992"/>
      <c r="E1" s="992"/>
      <c r="F1" s="992"/>
    </row>
    <row r="2" spans="1:15" ht="23.25" thickBot="1" x14ac:dyDescent="0.2">
      <c r="A2" s="1"/>
      <c r="F2" s="4" t="s">
        <v>7</v>
      </c>
    </row>
    <row r="3" spans="1:15" ht="18.75" x14ac:dyDescent="0.15">
      <c r="A3" s="18" t="s">
        <v>8</v>
      </c>
      <c r="B3" s="19" t="s">
        <v>35</v>
      </c>
      <c r="C3" s="19" t="s">
        <v>58</v>
      </c>
      <c r="D3" s="993" t="s">
        <v>9</v>
      </c>
      <c r="E3" s="994"/>
      <c r="F3" s="20" t="s">
        <v>10</v>
      </c>
    </row>
    <row r="4" spans="1:15" ht="20.25" x14ac:dyDescent="0.15">
      <c r="A4" s="21" t="s">
        <v>11</v>
      </c>
      <c r="B4" s="22">
        <f>SUM(B5:B12)</f>
        <v>3609967</v>
      </c>
      <c r="C4" s="22">
        <f>SUM(C5:C12)</f>
        <v>3729095</v>
      </c>
      <c r="D4" s="70"/>
      <c r="E4" s="23">
        <f>C4-B4</f>
        <v>119128</v>
      </c>
      <c r="F4" s="24"/>
    </row>
    <row r="5" spans="1:15" ht="20.25" x14ac:dyDescent="0.15">
      <c r="A5" s="25" t="s">
        <v>32</v>
      </c>
      <c r="B5" s="26">
        <v>56695</v>
      </c>
      <c r="C5" s="26">
        <v>48436</v>
      </c>
      <c r="D5" s="71" t="s">
        <v>37</v>
      </c>
      <c r="E5" s="28">
        <f t="shared" ref="E5:E12" si="0">C5-B5</f>
        <v>-8259</v>
      </c>
      <c r="F5" s="29"/>
    </row>
    <row r="6" spans="1:15" ht="20.25" x14ac:dyDescent="0.15">
      <c r="A6" s="25" t="s">
        <v>5</v>
      </c>
      <c r="B6" s="26">
        <v>1338928</v>
      </c>
      <c r="C6" s="26">
        <v>1349643</v>
      </c>
      <c r="D6" s="71"/>
      <c r="E6" s="28">
        <f t="shared" si="0"/>
        <v>10715</v>
      </c>
      <c r="F6" s="29"/>
    </row>
    <row r="7" spans="1:15" ht="20.25" x14ac:dyDescent="0.15">
      <c r="A7" s="30" t="s">
        <v>51</v>
      </c>
      <c r="B7" s="26">
        <v>150465</v>
      </c>
      <c r="C7" s="26">
        <v>143300</v>
      </c>
      <c r="D7" s="71" t="s">
        <v>37</v>
      </c>
      <c r="E7" s="28">
        <f t="shared" si="0"/>
        <v>-7165</v>
      </c>
      <c r="F7" s="29"/>
    </row>
    <row r="8" spans="1:15" ht="18.75" x14ac:dyDescent="0.15">
      <c r="A8" s="30" t="s">
        <v>756</v>
      </c>
      <c r="B8" s="26">
        <v>12960</v>
      </c>
      <c r="C8" s="26">
        <v>12960</v>
      </c>
      <c r="D8" s="27"/>
      <c r="E8" s="28">
        <f t="shared" si="0"/>
        <v>0</v>
      </c>
      <c r="F8" s="29"/>
    </row>
    <row r="9" spans="1:15" ht="18.75" x14ac:dyDescent="0.15">
      <c r="A9" s="25" t="s">
        <v>12</v>
      </c>
      <c r="B9" s="26">
        <v>485172</v>
      </c>
      <c r="C9" s="26">
        <v>524000</v>
      </c>
      <c r="D9" s="27"/>
      <c r="E9" s="28">
        <f t="shared" si="0"/>
        <v>38828</v>
      </c>
      <c r="F9" s="29"/>
    </row>
    <row r="10" spans="1:15" ht="20.25" x14ac:dyDescent="0.15">
      <c r="A10" s="25" t="s">
        <v>13</v>
      </c>
      <c r="B10" s="26">
        <v>17000</v>
      </c>
      <c r="C10" s="26">
        <v>30000</v>
      </c>
      <c r="D10" s="71"/>
      <c r="E10" s="28">
        <f t="shared" si="0"/>
        <v>13000</v>
      </c>
      <c r="F10" s="29"/>
      <c r="J10" t="s">
        <v>25</v>
      </c>
      <c r="K10" s="69" t="s">
        <v>20</v>
      </c>
      <c r="L10" s="69" t="s">
        <v>21</v>
      </c>
      <c r="M10" s="69" t="s">
        <v>22</v>
      </c>
      <c r="N10" s="69" t="s">
        <v>24</v>
      </c>
    </row>
    <row r="11" spans="1:15" ht="41.25" customHeight="1" x14ac:dyDescent="0.15">
      <c r="A11" s="31" t="s">
        <v>52</v>
      </c>
      <c r="B11" s="26">
        <v>34628</v>
      </c>
      <c r="C11" s="26">
        <v>34948</v>
      </c>
      <c r="D11" s="71"/>
      <c r="E11" s="28">
        <f>C11-B11</f>
        <v>320</v>
      </c>
      <c r="F11" s="29"/>
      <c r="J11" t="s">
        <v>26</v>
      </c>
      <c r="K11" s="69">
        <v>386</v>
      </c>
      <c r="L11" s="69">
        <v>0</v>
      </c>
      <c r="M11" s="69">
        <v>48050</v>
      </c>
    </row>
    <row r="12" spans="1:15" ht="21" thickBot="1" x14ac:dyDescent="0.2">
      <c r="A12" s="32" t="s">
        <v>30</v>
      </c>
      <c r="B12" s="33">
        <v>1514119</v>
      </c>
      <c r="C12" s="33">
        <v>1585808</v>
      </c>
      <c r="D12" s="72" t="s">
        <v>33</v>
      </c>
      <c r="E12" s="34">
        <f t="shared" si="0"/>
        <v>71689</v>
      </c>
      <c r="F12" s="35"/>
      <c r="J12" t="s">
        <v>27</v>
      </c>
      <c r="K12" s="69">
        <v>1349643</v>
      </c>
      <c r="L12" s="69">
        <v>143300</v>
      </c>
      <c r="O12" s="69">
        <f>K12+L12+L13+K14+L14+L15</f>
        <v>2094851</v>
      </c>
    </row>
    <row r="13" spans="1:15" ht="18.75" x14ac:dyDescent="0.15">
      <c r="E13" s="2"/>
      <c r="L13" s="69">
        <v>12960</v>
      </c>
    </row>
    <row r="14" spans="1:15" ht="25.5" x14ac:dyDescent="0.15">
      <c r="A14" s="992" t="s">
        <v>757</v>
      </c>
      <c r="B14" s="992"/>
      <c r="C14" s="992"/>
      <c r="D14" s="992"/>
      <c r="E14" s="992"/>
      <c r="F14" s="992"/>
      <c r="K14" s="69">
        <v>30000</v>
      </c>
      <c r="L14" s="69">
        <v>524000</v>
      </c>
    </row>
    <row r="15" spans="1:15" ht="23.25" thickBot="1" x14ac:dyDescent="0.2">
      <c r="A15" s="1"/>
      <c r="F15" s="4" t="s">
        <v>0</v>
      </c>
      <c r="K15" s="69">
        <v>0</v>
      </c>
      <c r="L15" s="69">
        <v>34948</v>
      </c>
    </row>
    <row r="16" spans="1:15" ht="18.75" x14ac:dyDescent="0.15">
      <c r="A16" s="18" t="s">
        <v>14</v>
      </c>
      <c r="B16" s="19" t="s">
        <v>36</v>
      </c>
      <c r="C16" s="19" t="s">
        <v>58</v>
      </c>
      <c r="D16" s="993" t="s">
        <v>15</v>
      </c>
      <c r="E16" s="994"/>
      <c r="F16" s="20" t="s">
        <v>16</v>
      </c>
      <c r="J16" t="s">
        <v>28</v>
      </c>
      <c r="K16" s="69">
        <v>1540690</v>
      </c>
      <c r="L16" s="69">
        <v>45118</v>
      </c>
      <c r="O16" s="69">
        <f>K16+L16</f>
        <v>1585808</v>
      </c>
    </row>
    <row r="17" spans="1:15" ht="20.25" x14ac:dyDescent="0.15">
      <c r="A17" s="21" t="s">
        <v>17</v>
      </c>
      <c r="B17" s="22">
        <f>SUM(B18:B20)</f>
        <v>3609967</v>
      </c>
      <c r="C17" s="22">
        <f>SUM(C18:C20)</f>
        <v>3729095</v>
      </c>
      <c r="D17" s="70"/>
      <c r="E17" s="23">
        <f>C17-B17</f>
        <v>119128</v>
      </c>
      <c r="F17" s="24"/>
      <c r="K17" s="69">
        <f>SUM(K11:K16)</f>
        <v>2920719</v>
      </c>
      <c r="L17" s="69">
        <f>SUM(L11:L16)</f>
        <v>760326</v>
      </c>
      <c r="M17" s="69">
        <f>SUM(M11:M16)</f>
        <v>48050</v>
      </c>
      <c r="O17" s="69">
        <f>K17+L17+M17</f>
        <v>3729095</v>
      </c>
    </row>
    <row r="18" spans="1:15" ht="20.25" x14ac:dyDescent="0.15">
      <c r="A18" s="36" t="s">
        <v>18</v>
      </c>
      <c r="B18" s="26">
        <v>2825313</v>
      </c>
      <c r="C18" s="26">
        <v>2920719</v>
      </c>
      <c r="D18" s="71"/>
      <c r="E18" s="28">
        <f>C18-B18</f>
        <v>95406</v>
      </c>
      <c r="F18" s="29"/>
    </row>
    <row r="19" spans="1:15" ht="18.75" x14ac:dyDescent="0.15">
      <c r="A19" s="36" t="s">
        <v>19</v>
      </c>
      <c r="B19" s="26">
        <v>728343</v>
      </c>
      <c r="C19" s="26">
        <v>760326</v>
      </c>
      <c r="D19" s="27"/>
      <c r="E19" s="28">
        <f>C19-B19</f>
        <v>31983</v>
      </c>
      <c r="F19" s="29"/>
    </row>
    <row r="20" spans="1:15" ht="21" thickBot="1" x14ac:dyDescent="0.2">
      <c r="A20" s="37" t="s">
        <v>23</v>
      </c>
      <c r="B20" s="33">
        <v>56311</v>
      </c>
      <c r="C20" s="33">
        <v>48050</v>
      </c>
      <c r="D20" s="72" t="s">
        <v>53</v>
      </c>
      <c r="E20" s="34">
        <f>C20-B20</f>
        <v>-8261</v>
      </c>
      <c r="F20" s="38"/>
    </row>
    <row r="22" spans="1:15" x14ac:dyDescent="0.15">
      <c r="F22" s="3" t="s">
        <v>1</v>
      </c>
    </row>
  </sheetData>
  <mergeCells count="4">
    <mergeCell ref="A1:F1"/>
    <mergeCell ref="D3:E3"/>
    <mergeCell ref="A14:F14"/>
    <mergeCell ref="D16:E16"/>
  </mergeCells>
  <phoneticPr fontId="1" type="noConversion"/>
  <printOptions horizontalCentered="1"/>
  <pageMargins left="0.70866141732283472" right="0.70866141732283472" top="0.74803149606299213" bottom="0.55118110236220474" header="0.31496062992125984" footer="0.31496062992125984"/>
  <pageSetup paperSize="9" firstPageNumber="3" orientation="landscape" useFirstPageNumber="1" horizontalDpi="4294967293" verticalDpi="4294967293" r:id="rId1"/>
  <headerFooter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K22" sqref="K22"/>
    </sheetView>
  </sheetViews>
  <sheetFormatPr defaultRowHeight="13.5" x14ac:dyDescent="0.15"/>
  <cols>
    <col min="1" max="1" width="12" customWidth="1"/>
    <col min="2" max="2" width="12.5546875" customWidth="1"/>
    <col min="3" max="3" width="25.21875" customWidth="1"/>
    <col min="4" max="4" width="22.21875" customWidth="1"/>
    <col min="5" max="5" width="5.88671875" customWidth="1"/>
    <col min="6" max="6" width="14.109375" customWidth="1"/>
    <col min="7" max="7" width="14.33203125" customWidth="1"/>
    <col min="257" max="257" width="12" customWidth="1"/>
    <col min="258" max="258" width="12.5546875" customWidth="1"/>
    <col min="259" max="259" width="25.21875" customWidth="1"/>
    <col min="260" max="260" width="22.21875" customWidth="1"/>
    <col min="261" max="261" width="5.88671875" customWidth="1"/>
    <col min="262" max="262" width="14.109375" customWidth="1"/>
    <col min="263" max="263" width="14.33203125" customWidth="1"/>
    <col min="513" max="513" width="12" customWidth="1"/>
    <col min="514" max="514" width="12.5546875" customWidth="1"/>
    <col min="515" max="515" width="25.21875" customWidth="1"/>
    <col min="516" max="516" width="22.21875" customWidth="1"/>
    <col min="517" max="517" width="5.88671875" customWidth="1"/>
    <col min="518" max="518" width="14.109375" customWidth="1"/>
    <col min="519" max="519" width="14.33203125" customWidth="1"/>
    <col min="769" max="769" width="12" customWidth="1"/>
    <col min="770" max="770" width="12.5546875" customWidth="1"/>
    <col min="771" max="771" width="25.21875" customWidth="1"/>
    <col min="772" max="772" width="22.21875" customWidth="1"/>
    <col min="773" max="773" width="5.88671875" customWidth="1"/>
    <col min="774" max="774" width="14.109375" customWidth="1"/>
    <col min="775" max="775" width="14.33203125" customWidth="1"/>
    <col min="1025" max="1025" width="12" customWidth="1"/>
    <col min="1026" max="1026" width="12.5546875" customWidth="1"/>
    <col min="1027" max="1027" width="25.21875" customWidth="1"/>
    <col min="1028" max="1028" width="22.21875" customWidth="1"/>
    <col min="1029" max="1029" width="5.88671875" customWidth="1"/>
    <col min="1030" max="1030" width="14.109375" customWidth="1"/>
    <col min="1031" max="1031" width="14.33203125" customWidth="1"/>
    <col min="1281" max="1281" width="12" customWidth="1"/>
    <col min="1282" max="1282" width="12.5546875" customWidth="1"/>
    <col min="1283" max="1283" width="25.21875" customWidth="1"/>
    <col min="1284" max="1284" width="22.21875" customWidth="1"/>
    <col min="1285" max="1285" width="5.88671875" customWidth="1"/>
    <col min="1286" max="1286" width="14.109375" customWidth="1"/>
    <col min="1287" max="1287" width="14.33203125" customWidth="1"/>
    <col min="1537" max="1537" width="12" customWidth="1"/>
    <col min="1538" max="1538" width="12.5546875" customWidth="1"/>
    <col min="1539" max="1539" width="25.21875" customWidth="1"/>
    <col min="1540" max="1540" width="22.21875" customWidth="1"/>
    <col min="1541" max="1541" width="5.88671875" customWidth="1"/>
    <col min="1542" max="1542" width="14.109375" customWidth="1"/>
    <col min="1543" max="1543" width="14.33203125" customWidth="1"/>
    <col min="1793" max="1793" width="12" customWidth="1"/>
    <col min="1794" max="1794" width="12.5546875" customWidth="1"/>
    <col min="1795" max="1795" width="25.21875" customWidth="1"/>
    <col min="1796" max="1796" width="22.21875" customWidth="1"/>
    <col min="1797" max="1797" width="5.88671875" customWidth="1"/>
    <col min="1798" max="1798" width="14.109375" customWidth="1"/>
    <col min="1799" max="1799" width="14.33203125" customWidth="1"/>
    <col min="2049" max="2049" width="12" customWidth="1"/>
    <col min="2050" max="2050" width="12.5546875" customWidth="1"/>
    <col min="2051" max="2051" width="25.21875" customWidth="1"/>
    <col min="2052" max="2052" width="22.21875" customWidth="1"/>
    <col min="2053" max="2053" width="5.88671875" customWidth="1"/>
    <col min="2054" max="2054" width="14.109375" customWidth="1"/>
    <col min="2055" max="2055" width="14.33203125" customWidth="1"/>
    <col min="2305" max="2305" width="12" customWidth="1"/>
    <col min="2306" max="2306" width="12.5546875" customWidth="1"/>
    <col min="2307" max="2307" width="25.21875" customWidth="1"/>
    <col min="2308" max="2308" width="22.21875" customWidth="1"/>
    <col min="2309" max="2309" width="5.88671875" customWidth="1"/>
    <col min="2310" max="2310" width="14.109375" customWidth="1"/>
    <col min="2311" max="2311" width="14.33203125" customWidth="1"/>
    <col min="2561" max="2561" width="12" customWidth="1"/>
    <col min="2562" max="2562" width="12.5546875" customWidth="1"/>
    <col min="2563" max="2563" width="25.21875" customWidth="1"/>
    <col min="2564" max="2564" width="22.21875" customWidth="1"/>
    <col min="2565" max="2565" width="5.88671875" customWidth="1"/>
    <col min="2566" max="2566" width="14.109375" customWidth="1"/>
    <col min="2567" max="2567" width="14.33203125" customWidth="1"/>
    <col min="2817" max="2817" width="12" customWidth="1"/>
    <col min="2818" max="2818" width="12.5546875" customWidth="1"/>
    <col min="2819" max="2819" width="25.21875" customWidth="1"/>
    <col min="2820" max="2820" width="22.21875" customWidth="1"/>
    <col min="2821" max="2821" width="5.88671875" customWidth="1"/>
    <col min="2822" max="2822" width="14.109375" customWidth="1"/>
    <col min="2823" max="2823" width="14.33203125" customWidth="1"/>
    <col min="3073" max="3073" width="12" customWidth="1"/>
    <col min="3074" max="3074" width="12.5546875" customWidth="1"/>
    <col min="3075" max="3075" width="25.21875" customWidth="1"/>
    <col min="3076" max="3076" width="22.21875" customWidth="1"/>
    <col min="3077" max="3077" width="5.88671875" customWidth="1"/>
    <col min="3078" max="3078" width="14.109375" customWidth="1"/>
    <col min="3079" max="3079" width="14.33203125" customWidth="1"/>
    <col min="3329" max="3329" width="12" customWidth="1"/>
    <col min="3330" max="3330" width="12.5546875" customWidth="1"/>
    <col min="3331" max="3331" width="25.21875" customWidth="1"/>
    <col min="3332" max="3332" width="22.21875" customWidth="1"/>
    <col min="3333" max="3333" width="5.88671875" customWidth="1"/>
    <col min="3334" max="3334" width="14.109375" customWidth="1"/>
    <col min="3335" max="3335" width="14.33203125" customWidth="1"/>
    <col min="3585" max="3585" width="12" customWidth="1"/>
    <col min="3586" max="3586" width="12.5546875" customWidth="1"/>
    <col min="3587" max="3587" width="25.21875" customWidth="1"/>
    <col min="3588" max="3588" width="22.21875" customWidth="1"/>
    <col min="3589" max="3589" width="5.88671875" customWidth="1"/>
    <col min="3590" max="3590" width="14.109375" customWidth="1"/>
    <col min="3591" max="3591" width="14.33203125" customWidth="1"/>
    <col min="3841" max="3841" width="12" customWidth="1"/>
    <col min="3842" max="3842" width="12.5546875" customWidth="1"/>
    <col min="3843" max="3843" width="25.21875" customWidth="1"/>
    <col min="3844" max="3844" width="22.21875" customWidth="1"/>
    <col min="3845" max="3845" width="5.88671875" customWidth="1"/>
    <col min="3846" max="3846" width="14.109375" customWidth="1"/>
    <col min="3847" max="3847" width="14.33203125" customWidth="1"/>
    <col min="4097" max="4097" width="12" customWidth="1"/>
    <col min="4098" max="4098" width="12.5546875" customWidth="1"/>
    <col min="4099" max="4099" width="25.21875" customWidth="1"/>
    <col min="4100" max="4100" width="22.21875" customWidth="1"/>
    <col min="4101" max="4101" width="5.88671875" customWidth="1"/>
    <col min="4102" max="4102" width="14.109375" customWidth="1"/>
    <col min="4103" max="4103" width="14.33203125" customWidth="1"/>
    <col min="4353" max="4353" width="12" customWidth="1"/>
    <col min="4354" max="4354" width="12.5546875" customWidth="1"/>
    <col min="4355" max="4355" width="25.21875" customWidth="1"/>
    <col min="4356" max="4356" width="22.21875" customWidth="1"/>
    <col min="4357" max="4357" width="5.88671875" customWidth="1"/>
    <col min="4358" max="4358" width="14.109375" customWidth="1"/>
    <col min="4359" max="4359" width="14.33203125" customWidth="1"/>
    <col min="4609" max="4609" width="12" customWidth="1"/>
    <col min="4610" max="4610" width="12.5546875" customWidth="1"/>
    <col min="4611" max="4611" width="25.21875" customWidth="1"/>
    <col min="4612" max="4612" width="22.21875" customWidth="1"/>
    <col min="4613" max="4613" width="5.88671875" customWidth="1"/>
    <col min="4614" max="4614" width="14.109375" customWidth="1"/>
    <col min="4615" max="4615" width="14.33203125" customWidth="1"/>
    <col min="4865" max="4865" width="12" customWidth="1"/>
    <col min="4866" max="4866" width="12.5546875" customWidth="1"/>
    <col min="4867" max="4867" width="25.21875" customWidth="1"/>
    <col min="4868" max="4868" width="22.21875" customWidth="1"/>
    <col min="4869" max="4869" width="5.88671875" customWidth="1"/>
    <col min="4870" max="4870" width="14.109375" customWidth="1"/>
    <col min="4871" max="4871" width="14.33203125" customWidth="1"/>
    <col min="5121" max="5121" width="12" customWidth="1"/>
    <col min="5122" max="5122" width="12.5546875" customWidth="1"/>
    <col min="5123" max="5123" width="25.21875" customWidth="1"/>
    <col min="5124" max="5124" width="22.21875" customWidth="1"/>
    <col min="5125" max="5125" width="5.88671875" customWidth="1"/>
    <col min="5126" max="5126" width="14.109375" customWidth="1"/>
    <col min="5127" max="5127" width="14.33203125" customWidth="1"/>
    <col min="5377" max="5377" width="12" customWidth="1"/>
    <col min="5378" max="5378" width="12.5546875" customWidth="1"/>
    <col min="5379" max="5379" width="25.21875" customWidth="1"/>
    <col min="5380" max="5380" width="22.21875" customWidth="1"/>
    <col min="5381" max="5381" width="5.88671875" customWidth="1"/>
    <col min="5382" max="5382" width="14.109375" customWidth="1"/>
    <col min="5383" max="5383" width="14.33203125" customWidth="1"/>
    <col min="5633" max="5633" width="12" customWidth="1"/>
    <col min="5634" max="5634" width="12.5546875" customWidth="1"/>
    <col min="5635" max="5635" width="25.21875" customWidth="1"/>
    <col min="5636" max="5636" width="22.21875" customWidth="1"/>
    <col min="5637" max="5637" width="5.88671875" customWidth="1"/>
    <col min="5638" max="5638" width="14.109375" customWidth="1"/>
    <col min="5639" max="5639" width="14.33203125" customWidth="1"/>
    <col min="5889" max="5889" width="12" customWidth="1"/>
    <col min="5890" max="5890" width="12.5546875" customWidth="1"/>
    <col min="5891" max="5891" width="25.21875" customWidth="1"/>
    <col min="5892" max="5892" width="22.21875" customWidth="1"/>
    <col min="5893" max="5893" width="5.88671875" customWidth="1"/>
    <col min="5894" max="5894" width="14.109375" customWidth="1"/>
    <col min="5895" max="5895" width="14.33203125" customWidth="1"/>
    <col min="6145" max="6145" width="12" customWidth="1"/>
    <col min="6146" max="6146" width="12.5546875" customWidth="1"/>
    <col min="6147" max="6147" width="25.21875" customWidth="1"/>
    <col min="6148" max="6148" width="22.21875" customWidth="1"/>
    <col min="6149" max="6149" width="5.88671875" customWidth="1"/>
    <col min="6150" max="6150" width="14.109375" customWidth="1"/>
    <col min="6151" max="6151" width="14.33203125" customWidth="1"/>
    <col min="6401" max="6401" width="12" customWidth="1"/>
    <col min="6402" max="6402" width="12.5546875" customWidth="1"/>
    <col min="6403" max="6403" width="25.21875" customWidth="1"/>
    <col min="6404" max="6404" width="22.21875" customWidth="1"/>
    <col min="6405" max="6405" width="5.88671875" customWidth="1"/>
    <col min="6406" max="6406" width="14.109375" customWidth="1"/>
    <col min="6407" max="6407" width="14.33203125" customWidth="1"/>
    <col min="6657" max="6657" width="12" customWidth="1"/>
    <col min="6658" max="6658" width="12.5546875" customWidth="1"/>
    <col min="6659" max="6659" width="25.21875" customWidth="1"/>
    <col min="6660" max="6660" width="22.21875" customWidth="1"/>
    <col min="6661" max="6661" width="5.88671875" customWidth="1"/>
    <col min="6662" max="6662" width="14.109375" customWidth="1"/>
    <col min="6663" max="6663" width="14.33203125" customWidth="1"/>
    <col min="6913" max="6913" width="12" customWidth="1"/>
    <col min="6914" max="6914" width="12.5546875" customWidth="1"/>
    <col min="6915" max="6915" width="25.21875" customWidth="1"/>
    <col min="6916" max="6916" width="22.21875" customWidth="1"/>
    <col min="6917" max="6917" width="5.88671875" customWidth="1"/>
    <col min="6918" max="6918" width="14.109375" customWidth="1"/>
    <col min="6919" max="6919" width="14.33203125" customWidth="1"/>
    <col min="7169" max="7169" width="12" customWidth="1"/>
    <col min="7170" max="7170" width="12.5546875" customWidth="1"/>
    <col min="7171" max="7171" width="25.21875" customWidth="1"/>
    <col min="7172" max="7172" width="22.21875" customWidth="1"/>
    <col min="7173" max="7173" width="5.88671875" customWidth="1"/>
    <col min="7174" max="7174" width="14.109375" customWidth="1"/>
    <col min="7175" max="7175" width="14.33203125" customWidth="1"/>
    <col min="7425" max="7425" width="12" customWidth="1"/>
    <col min="7426" max="7426" width="12.5546875" customWidth="1"/>
    <col min="7427" max="7427" width="25.21875" customWidth="1"/>
    <col min="7428" max="7428" width="22.21875" customWidth="1"/>
    <col min="7429" max="7429" width="5.88671875" customWidth="1"/>
    <col min="7430" max="7430" width="14.109375" customWidth="1"/>
    <col min="7431" max="7431" width="14.33203125" customWidth="1"/>
    <col min="7681" max="7681" width="12" customWidth="1"/>
    <col min="7682" max="7682" width="12.5546875" customWidth="1"/>
    <col min="7683" max="7683" width="25.21875" customWidth="1"/>
    <col min="7684" max="7684" width="22.21875" customWidth="1"/>
    <col min="7685" max="7685" width="5.88671875" customWidth="1"/>
    <col min="7686" max="7686" width="14.109375" customWidth="1"/>
    <col min="7687" max="7687" width="14.33203125" customWidth="1"/>
    <col min="7937" max="7937" width="12" customWidth="1"/>
    <col min="7938" max="7938" width="12.5546875" customWidth="1"/>
    <col min="7939" max="7939" width="25.21875" customWidth="1"/>
    <col min="7940" max="7940" width="22.21875" customWidth="1"/>
    <col min="7941" max="7941" width="5.88671875" customWidth="1"/>
    <col min="7942" max="7942" width="14.109375" customWidth="1"/>
    <col min="7943" max="7943" width="14.33203125" customWidth="1"/>
    <col min="8193" max="8193" width="12" customWidth="1"/>
    <col min="8194" max="8194" width="12.5546875" customWidth="1"/>
    <col min="8195" max="8195" width="25.21875" customWidth="1"/>
    <col min="8196" max="8196" width="22.21875" customWidth="1"/>
    <col min="8197" max="8197" width="5.88671875" customWidth="1"/>
    <col min="8198" max="8198" width="14.109375" customWidth="1"/>
    <col min="8199" max="8199" width="14.33203125" customWidth="1"/>
    <col min="8449" max="8449" width="12" customWidth="1"/>
    <col min="8450" max="8450" width="12.5546875" customWidth="1"/>
    <col min="8451" max="8451" width="25.21875" customWidth="1"/>
    <col min="8452" max="8452" width="22.21875" customWidth="1"/>
    <col min="8453" max="8453" width="5.88671875" customWidth="1"/>
    <col min="8454" max="8454" width="14.109375" customWidth="1"/>
    <col min="8455" max="8455" width="14.33203125" customWidth="1"/>
    <col min="8705" max="8705" width="12" customWidth="1"/>
    <col min="8706" max="8706" width="12.5546875" customWidth="1"/>
    <col min="8707" max="8707" width="25.21875" customWidth="1"/>
    <col min="8708" max="8708" width="22.21875" customWidth="1"/>
    <col min="8709" max="8709" width="5.88671875" customWidth="1"/>
    <col min="8710" max="8710" width="14.109375" customWidth="1"/>
    <col min="8711" max="8711" width="14.33203125" customWidth="1"/>
    <col min="8961" max="8961" width="12" customWidth="1"/>
    <col min="8962" max="8962" width="12.5546875" customWidth="1"/>
    <col min="8963" max="8963" width="25.21875" customWidth="1"/>
    <col min="8964" max="8964" width="22.21875" customWidth="1"/>
    <col min="8965" max="8965" width="5.88671875" customWidth="1"/>
    <col min="8966" max="8966" width="14.109375" customWidth="1"/>
    <col min="8967" max="8967" width="14.33203125" customWidth="1"/>
    <col min="9217" max="9217" width="12" customWidth="1"/>
    <col min="9218" max="9218" width="12.5546875" customWidth="1"/>
    <col min="9219" max="9219" width="25.21875" customWidth="1"/>
    <col min="9220" max="9220" width="22.21875" customWidth="1"/>
    <col min="9221" max="9221" width="5.88671875" customWidth="1"/>
    <col min="9222" max="9222" width="14.109375" customWidth="1"/>
    <col min="9223" max="9223" width="14.33203125" customWidth="1"/>
    <col min="9473" max="9473" width="12" customWidth="1"/>
    <col min="9474" max="9474" width="12.5546875" customWidth="1"/>
    <col min="9475" max="9475" width="25.21875" customWidth="1"/>
    <col min="9476" max="9476" width="22.21875" customWidth="1"/>
    <col min="9477" max="9477" width="5.88671875" customWidth="1"/>
    <col min="9478" max="9478" width="14.109375" customWidth="1"/>
    <col min="9479" max="9479" width="14.33203125" customWidth="1"/>
    <col min="9729" max="9729" width="12" customWidth="1"/>
    <col min="9730" max="9730" width="12.5546875" customWidth="1"/>
    <col min="9731" max="9731" width="25.21875" customWidth="1"/>
    <col min="9732" max="9732" width="22.21875" customWidth="1"/>
    <col min="9733" max="9733" width="5.88671875" customWidth="1"/>
    <col min="9734" max="9734" width="14.109375" customWidth="1"/>
    <col min="9735" max="9735" width="14.33203125" customWidth="1"/>
    <col min="9985" max="9985" width="12" customWidth="1"/>
    <col min="9986" max="9986" width="12.5546875" customWidth="1"/>
    <col min="9987" max="9987" width="25.21875" customWidth="1"/>
    <col min="9988" max="9988" width="22.21875" customWidth="1"/>
    <col min="9989" max="9989" width="5.88671875" customWidth="1"/>
    <col min="9990" max="9990" width="14.109375" customWidth="1"/>
    <col min="9991" max="9991" width="14.33203125" customWidth="1"/>
    <col min="10241" max="10241" width="12" customWidth="1"/>
    <col min="10242" max="10242" width="12.5546875" customWidth="1"/>
    <col min="10243" max="10243" width="25.21875" customWidth="1"/>
    <col min="10244" max="10244" width="22.21875" customWidth="1"/>
    <col min="10245" max="10245" width="5.88671875" customWidth="1"/>
    <col min="10246" max="10246" width="14.109375" customWidth="1"/>
    <col min="10247" max="10247" width="14.33203125" customWidth="1"/>
    <col min="10497" max="10497" width="12" customWidth="1"/>
    <col min="10498" max="10498" width="12.5546875" customWidth="1"/>
    <col min="10499" max="10499" width="25.21875" customWidth="1"/>
    <col min="10500" max="10500" width="22.21875" customWidth="1"/>
    <col min="10501" max="10501" width="5.88671875" customWidth="1"/>
    <col min="10502" max="10502" width="14.109375" customWidth="1"/>
    <col min="10503" max="10503" width="14.33203125" customWidth="1"/>
    <col min="10753" max="10753" width="12" customWidth="1"/>
    <col min="10754" max="10754" width="12.5546875" customWidth="1"/>
    <col min="10755" max="10755" width="25.21875" customWidth="1"/>
    <col min="10756" max="10756" width="22.21875" customWidth="1"/>
    <col min="10757" max="10757" width="5.88671875" customWidth="1"/>
    <col min="10758" max="10758" width="14.109375" customWidth="1"/>
    <col min="10759" max="10759" width="14.33203125" customWidth="1"/>
    <col min="11009" max="11009" width="12" customWidth="1"/>
    <col min="11010" max="11010" width="12.5546875" customWidth="1"/>
    <col min="11011" max="11011" width="25.21875" customWidth="1"/>
    <col min="11012" max="11012" width="22.21875" customWidth="1"/>
    <col min="11013" max="11013" width="5.88671875" customWidth="1"/>
    <col min="11014" max="11014" width="14.109375" customWidth="1"/>
    <col min="11015" max="11015" width="14.33203125" customWidth="1"/>
    <col min="11265" max="11265" width="12" customWidth="1"/>
    <col min="11266" max="11266" width="12.5546875" customWidth="1"/>
    <col min="11267" max="11267" width="25.21875" customWidth="1"/>
    <col min="11268" max="11268" width="22.21875" customWidth="1"/>
    <col min="11269" max="11269" width="5.88671875" customWidth="1"/>
    <col min="11270" max="11270" width="14.109375" customWidth="1"/>
    <col min="11271" max="11271" width="14.33203125" customWidth="1"/>
    <col min="11521" max="11521" width="12" customWidth="1"/>
    <col min="11522" max="11522" width="12.5546875" customWidth="1"/>
    <col min="11523" max="11523" width="25.21875" customWidth="1"/>
    <col min="11524" max="11524" width="22.21875" customWidth="1"/>
    <col min="11525" max="11525" width="5.88671875" customWidth="1"/>
    <col min="11526" max="11526" width="14.109375" customWidth="1"/>
    <col min="11527" max="11527" width="14.33203125" customWidth="1"/>
    <col min="11777" max="11777" width="12" customWidth="1"/>
    <col min="11778" max="11778" width="12.5546875" customWidth="1"/>
    <col min="11779" max="11779" width="25.21875" customWidth="1"/>
    <col min="11780" max="11780" width="22.21875" customWidth="1"/>
    <col min="11781" max="11781" width="5.88671875" customWidth="1"/>
    <col min="11782" max="11782" width="14.109375" customWidth="1"/>
    <col min="11783" max="11783" width="14.33203125" customWidth="1"/>
    <col min="12033" max="12033" width="12" customWidth="1"/>
    <col min="12034" max="12034" width="12.5546875" customWidth="1"/>
    <col min="12035" max="12035" width="25.21875" customWidth="1"/>
    <col min="12036" max="12036" width="22.21875" customWidth="1"/>
    <col min="12037" max="12037" width="5.88671875" customWidth="1"/>
    <col min="12038" max="12038" width="14.109375" customWidth="1"/>
    <col min="12039" max="12039" width="14.33203125" customWidth="1"/>
    <col min="12289" max="12289" width="12" customWidth="1"/>
    <col min="12290" max="12290" width="12.5546875" customWidth="1"/>
    <col min="12291" max="12291" width="25.21875" customWidth="1"/>
    <col min="12292" max="12292" width="22.21875" customWidth="1"/>
    <col min="12293" max="12293" width="5.88671875" customWidth="1"/>
    <col min="12294" max="12294" width="14.109375" customWidth="1"/>
    <col min="12295" max="12295" width="14.33203125" customWidth="1"/>
    <col min="12545" max="12545" width="12" customWidth="1"/>
    <col min="12546" max="12546" width="12.5546875" customWidth="1"/>
    <col min="12547" max="12547" width="25.21875" customWidth="1"/>
    <col min="12548" max="12548" width="22.21875" customWidth="1"/>
    <col min="12549" max="12549" width="5.88671875" customWidth="1"/>
    <col min="12550" max="12550" width="14.109375" customWidth="1"/>
    <col min="12551" max="12551" width="14.33203125" customWidth="1"/>
    <col min="12801" max="12801" width="12" customWidth="1"/>
    <col min="12802" max="12802" width="12.5546875" customWidth="1"/>
    <col min="12803" max="12803" width="25.21875" customWidth="1"/>
    <col min="12804" max="12804" width="22.21875" customWidth="1"/>
    <col min="12805" max="12805" width="5.88671875" customWidth="1"/>
    <col min="12806" max="12806" width="14.109375" customWidth="1"/>
    <col min="12807" max="12807" width="14.33203125" customWidth="1"/>
    <col min="13057" max="13057" width="12" customWidth="1"/>
    <col min="13058" max="13058" width="12.5546875" customWidth="1"/>
    <col min="13059" max="13059" width="25.21875" customWidth="1"/>
    <col min="13060" max="13060" width="22.21875" customWidth="1"/>
    <col min="13061" max="13061" width="5.88671875" customWidth="1"/>
    <col min="13062" max="13062" width="14.109375" customWidth="1"/>
    <col min="13063" max="13063" width="14.33203125" customWidth="1"/>
    <col min="13313" max="13313" width="12" customWidth="1"/>
    <col min="13314" max="13314" width="12.5546875" customWidth="1"/>
    <col min="13315" max="13315" width="25.21875" customWidth="1"/>
    <col min="13316" max="13316" width="22.21875" customWidth="1"/>
    <col min="13317" max="13317" width="5.88671875" customWidth="1"/>
    <col min="13318" max="13318" width="14.109375" customWidth="1"/>
    <col min="13319" max="13319" width="14.33203125" customWidth="1"/>
    <col min="13569" max="13569" width="12" customWidth="1"/>
    <col min="13570" max="13570" width="12.5546875" customWidth="1"/>
    <col min="13571" max="13571" width="25.21875" customWidth="1"/>
    <col min="13572" max="13572" width="22.21875" customWidth="1"/>
    <col min="13573" max="13573" width="5.88671875" customWidth="1"/>
    <col min="13574" max="13574" width="14.109375" customWidth="1"/>
    <col min="13575" max="13575" width="14.33203125" customWidth="1"/>
    <col min="13825" max="13825" width="12" customWidth="1"/>
    <col min="13826" max="13826" width="12.5546875" customWidth="1"/>
    <col min="13827" max="13827" width="25.21875" customWidth="1"/>
    <col min="13828" max="13828" width="22.21875" customWidth="1"/>
    <col min="13829" max="13829" width="5.88671875" customWidth="1"/>
    <col min="13830" max="13830" width="14.109375" customWidth="1"/>
    <col min="13831" max="13831" width="14.33203125" customWidth="1"/>
    <col min="14081" max="14081" width="12" customWidth="1"/>
    <col min="14082" max="14082" width="12.5546875" customWidth="1"/>
    <col min="14083" max="14083" width="25.21875" customWidth="1"/>
    <col min="14084" max="14084" width="22.21875" customWidth="1"/>
    <col min="14085" max="14085" width="5.88671875" customWidth="1"/>
    <col min="14086" max="14086" width="14.109375" customWidth="1"/>
    <col min="14087" max="14087" width="14.33203125" customWidth="1"/>
    <col min="14337" max="14337" width="12" customWidth="1"/>
    <col min="14338" max="14338" width="12.5546875" customWidth="1"/>
    <col min="14339" max="14339" width="25.21875" customWidth="1"/>
    <col min="14340" max="14340" width="22.21875" customWidth="1"/>
    <col min="14341" max="14341" width="5.88671875" customWidth="1"/>
    <col min="14342" max="14342" width="14.109375" customWidth="1"/>
    <col min="14343" max="14343" width="14.33203125" customWidth="1"/>
    <col min="14593" max="14593" width="12" customWidth="1"/>
    <col min="14594" max="14594" width="12.5546875" customWidth="1"/>
    <col min="14595" max="14595" width="25.21875" customWidth="1"/>
    <col min="14596" max="14596" width="22.21875" customWidth="1"/>
    <col min="14597" max="14597" width="5.88671875" customWidth="1"/>
    <col min="14598" max="14598" width="14.109375" customWidth="1"/>
    <col min="14599" max="14599" width="14.33203125" customWidth="1"/>
    <col min="14849" max="14849" width="12" customWidth="1"/>
    <col min="14850" max="14850" width="12.5546875" customWidth="1"/>
    <col min="14851" max="14851" width="25.21875" customWidth="1"/>
    <col min="14852" max="14852" width="22.21875" customWidth="1"/>
    <col min="14853" max="14853" width="5.88671875" customWidth="1"/>
    <col min="14854" max="14854" width="14.109375" customWidth="1"/>
    <col min="14855" max="14855" width="14.33203125" customWidth="1"/>
    <col min="15105" max="15105" width="12" customWidth="1"/>
    <col min="15106" max="15106" width="12.5546875" customWidth="1"/>
    <col min="15107" max="15107" width="25.21875" customWidth="1"/>
    <col min="15108" max="15108" width="22.21875" customWidth="1"/>
    <col min="15109" max="15109" width="5.88671875" customWidth="1"/>
    <col min="15110" max="15110" width="14.109375" customWidth="1"/>
    <col min="15111" max="15111" width="14.33203125" customWidth="1"/>
    <col min="15361" max="15361" width="12" customWidth="1"/>
    <col min="15362" max="15362" width="12.5546875" customWidth="1"/>
    <col min="15363" max="15363" width="25.21875" customWidth="1"/>
    <col min="15364" max="15364" width="22.21875" customWidth="1"/>
    <col min="15365" max="15365" width="5.88671875" customWidth="1"/>
    <col min="15366" max="15366" width="14.109375" customWidth="1"/>
    <col min="15367" max="15367" width="14.33203125" customWidth="1"/>
    <col min="15617" max="15617" width="12" customWidth="1"/>
    <col min="15618" max="15618" width="12.5546875" customWidth="1"/>
    <col min="15619" max="15619" width="25.21875" customWidth="1"/>
    <col min="15620" max="15620" width="22.21875" customWidth="1"/>
    <col min="15621" max="15621" width="5.88671875" customWidth="1"/>
    <col min="15622" max="15622" width="14.109375" customWidth="1"/>
    <col min="15623" max="15623" width="14.33203125" customWidth="1"/>
    <col min="15873" max="15873" width="12" customWidth="1"/>
    <col min="15874" max="15874" width="12.5546875" customWidth="1"/>
    <col min="15875" max="15875" width="25.21875" customWidth="1"/>
    <col min="15876" max="15876" width="22.21875" customWidth="1"/>
    <col min="15877" max="15877" width="5.88671875" customWidth="1"/>
    <col min="15878" max="15878" width="14.109375" customWidth="1"/>
    <col min="15879" max="15879" width="14.33203125" customWidth="1"/>
    <col min="16129" max="16129" width="12" customWidth="1"/>
    <col min="16130" max="16130" width="12.5546875" customWidth="1"/>
    <col min="16131" max="16131" width="25.21875" customWidth="1"/>
    <col min="16132" max="16132" width="22.21875" customWidth="1"/>
    <col min="16133" max="16133" width="5.88671875" customWidth="1"/>
    <col min="16134" max="16134" width="14.109375" customWidth="1"/>
    <col min="16135" max="16135" width="14.33203125" customWidth="1"/>
  </cols>
  <sheetData>
    <row r="1" spans="1:7" ht="25.5" x14ac:dyDescent="0.15">
      <c r="A1" s="989" t="s">
        <v>780</v>
      </c>
      <c r="B1" s="989"/>
      <c r="C1" s="989"/>
      <c r="D1" s="989"/>
      <c r="E1" s="989"/>
      <c r="F1" s="989"/>
      <c r="G1" s="989"/>
    </row>
    <row r="2" spans="1:7" ht="16.5" customHeight="1" thickBot="1" x14ac:dyDescent="0.2">
      <c r="A2" s="1"/>
      <c r="B2" s="1"/>
      <c r="G2" s="4" t="s">
        <v>758</v>
      </c>
    </row>
    <row r="3" spans="1:7" ht="22.5" customHeight="1" x14ac:dyDescent="0.15">
      <c r="A3" s="39" t="s">
        <v>759</v>
      </c>
      <c r="B3" s="40" t="s">
        <v>760</v>
      </c>
      <c r="C3" s="40" t="s">
        <v>781</v>
      </c>
      <c r="D3" s="40" t="s">
        <v>58</v>
      </c>
      <c r="E3" s="997" t="s">
        <v>761</v>
      </c>
      <c r="F3" s="998"/>
      <c r="G3" s="41" t="s">
        <v>762</v>
      </c>
    </row>
    <row r="4" spans="1:7" ht="18.75" customHeight="1" x14ac:dyDescent="0.15">
      <c r="A4" s="999" t="s">
        <v>763</v>
      </c>
      <c r="B4" s="1000"/>
      <c r="C4" s="42">
        <f>C5+C9+C11+C15+C17+C21+C19+C13</f>
        <v>3609967</v>
      </c>
      <c r="D4" s="42">
        <f>D5+D9+D11+D15+D17+D21+D19+D13</f>
        <v>3729095</v>
      </c>
      <c r="E4" s="74" t="s">
        <v>764</v>
      </c>
      <c r="F4" s="43">
        <f>D4-C4</f>
        <v>119128</v>
      </c>
      <c r="G4" s="44"/>
    </row>
    <row r="5" spans="1:7" ht="18.75" customHeight="1" x14ac:dyDescent="0.15">
      <c r="A5" s="1001" t="s">
        <v>765</v>
      </c>
      <c r="B5" s="1002"/>
      <c r="C5" s="45">
        <f>SUM(C6:C8)</f>
        <v>56695</v>
      </c>
      <c r="D5" s="45">
        <f>SUM(D6:D8)</f>
        <v>48436</v>
      </c>
      <c r="E5" s="73" t="s">
        <v>37</v>
      </c>
      <c r="F5" s="47">
        <f>D5-C5</f>
        <v>-8259</v>
      </c>
      <c r="G5" s="48"/>
    </row>
    <row r="6" spans="1:7" ht="18.75" customHeight="1" x14ac:dyDescent="0.15">
      <c r="A6" s="49"/>
      <c r="B6" s="50" t="s">
        <v>766</v>
      </c>
      <c r="C6" s="51">
        <v>384</v>
      </c>
      <c r="D6" s="51">
        <v>386</v>
      </c>
      <c r="E6" s="65"/>
      <c r="F6" s="53">
        <f t="shared" ref="F6:F23" si="0">D6-C6</f>
        <v>2</v>
      </c>
      <c r="G6" s="54"/>
    </row>
    <row r="7" spans="1:7" ht="18.75" customHeight="1" x14ac:dyDescent="0.15">
      <c r="A7" s="55"/>
      <c r="B7" s="56" t="s">
        <v>767</v>
      </c>
      <c r="C7" s="51"/>
      <c r="D7" s="51"/>
      <c r="E7" s="52"/>
      <c r="F7" s="53">
        <f t="shared" si="0"/>
        <v>0</v>
      </c>
      <c r="G7" s="54"/>
    </row>
    <row r="8" spans="1:7" ht="18.75" customHeight="1" x14ac:dyDescent="0.15">
      <c r="A8" s="57"/>
      <c r="B8" s="50" t="s">
        <v>768</v>
      </c>
      <c r="C8" s="51">
        <v>56311</v>
      </c>
      <c r="D8" s="51">
        <v>48050</v>
      </c>
      <c r="E8" s="65" t="s">
        <v>37</v>
      </c>
      <c r="F8" s="53">
        <f t="shared" si="0"/>
        <v>-8261</v>
      </c>
      <c r="G8" s="54"/>
    </row>
    <row r="9" spans="1:7" ht="18.75" customHeight="1" x14ac:dyDescent="0.15">
      <c r="A9" s="1001" t="s">
        <v>769</v>
      </c>
      <c r="B9" s="1002"/>
      <c r="C9" s="45">
        <f>SUM(C10:C10)</f>
        <v>1338928</v>
      </c>
      <c r="D9" s="45">
        <f>SUM(D10:D10)</f>
        <v>1349643</v>
      </c>
      <c r="E9" s="73" t="s">
        <v>770</v>
      </c>
      <c r="F9" s="47">
        <f>D9-C9</f>
        <v>10715</v>
      </c>
      <c r="G9" s="48"/>
    </row>
    <row r="10" spans="1:7" ht="18.75" customHeight="1" x14ac:dyDescent="0.15">
      <c r="A10" s="49"/>
      <c r="B10" s="50" t="s">
        <v>771</v>
      </c>
      <c r="C10" s="51">
        <v>1338928</v>
      </c>
      <c r="D10" s="51">
        <v>1349643</v>
      </c>
      <c r="E10" s="65" t="s">
        <v>770</v>
      </c>
      <c r="F10" s="53">
        <f t="shared" si="0"/>
        <v>10715</v>
      </c>
      <c r="G10" s="54"/>
    </row>
    <row r="11" spans="1:7" ht="18.75" customHeight="1" x14ac:dyDescent="0.15">
      <c r="A11" s="995" t="s">
        <v>772</v>
      </c>
      <c r="B11" s="996"/>
      <c r="C11" s="45">
        <f>SUM(C12)</f>
        <v>150465</v>
      </c>
      <c r="D11" s="45">
        <f>SUM(D12)</f>
        <v>143300</v>
      </c>
      <c r="E11" s="73" t="s">
        <v>37</v>
      </c>
      <c r="F11" s="47">
        <f t="shared" si="0"/>
        <v>-7165</v>
      </c>
      <c r="G11" s="48"/>
    </row>
    <row r="12" spans="1:7" ht="18.75" customHeight="1" x14ac:dyDescent="0.15">
      <c r="A12" s="58"/>
      <c r="B12" s="50" t="s">
        <v>773</v>
      </c>
      <c r="C12" s="51">
        <v>150465</v>
      </c>
      <c r="D12" s="51">
        <v>143300</v>
      </c>
      <c r="E12" s="65" t="s">
        <v>37</v>
      </c>
      <c r="F12" s="53">
        <f t="shared" si="0"/>
        <v>-7165</v>
      </c>
      <c r="G12" s="54"/>
    </row>
    <row r="13" spans="1:7" ht="18.75" customHeight="1" x14ac:dyDescent="0.15">
      <c r="A13" s="995" t="s">
        <v>774</v>
      </c>
      <c r="B13" s="996"/>
      <c r="C13" s="45">
        <f>SUM(C14)</f>
        <v>12960</v>
      </c>
      <c r="D13" s="45">
        <f>SUM(D14)</f>
        <v>12960</v>
      </c>
      <c r="E13" s="46"/>
      <c r="F13" s="47">
        <f t="shared" si="0"/>
        <v>0</v>
      </c>
      <c r="G13" s="48"/>
    </row>
    <row r="14" spans="1:7" ht="18.75" customHeight="1" x14ac:dyDescent="0.15">
      <c r="A14" s="58"/>
      <c r="B14" s="50" t="s">
        <v>773</v>
      </c>
      <c r="C14" s="51">
        <v>12960</v>
      </c>
      <c r="D14" s="51">
        <v>12960</v>
      </c>
      <c r="E14" s="52"/>
      <c r="F14" s="53">
        <f t="shared" si="0"/>
        <v>0</v>
      </c>
      <c r="G14" s="54"/>
    </row>
    <row r="15" spans="1:7" ht="18.75" customHeight="1" x14ac:dyDescent="0.15">
      <c r="A15" s="1001" t="s">
        <v>775</v>
      </c>
      <c r="B15" s="1002"/>
      <c r="C15" s="45">
        <f>SUM(C16:C16)</f>
        <v>485172</v>
      </c>
      <c r="D15" s="45">
        <f>SUM(D16:D16)</f>
        <v>524000</v>
      </c>
      <c r="E15" s="46"/>
      <c r="F15" s="47">
        <f t="shared" si="0"/>
        <v>38828</v>
      </c>
      <c r="G15" s="48"/>
    </row>
    <row r="16" spans="1:7" ht="18.75" customHeight="1" x14ac:dyDescent="0.15">
      <c r="A16" s="49"/>
      <c r="B16" s="50" t="s">
        <v>773</v>
      </c>
      <c r="C16" s="51">
        <v>485172</v>
      </c>
      <c r="D16" s="51">
        <v>524000</v>
      </c>
      <c r="E16" s="52"/>
      <c r="F16" s="53">
        <f t="shared" si="0"/>
        <v>38828</v>
      </c>
      <c r="G16" s="54"/>
    </row>
    <row r="17" spans="1:7" ht="18.75" customHeight="1" x14ac:dyDescent="0.15">
      <c r="A17" s="1001" t="s">
        <v>776</v>
      </c>
      <c r="B17" s="1002"/>
      <c r="C17" s="45">
        <f>SUM(C18:C18)</f>
        <v>17000</v>
      </c>
      <c r="D17" s="45">
        <f>SUM(D18:D18)</f>
        <v>30000</v>
      </c>
      <c r="E17" s="73"/>
      <c r="F17" s="47">
        <f t="shared" si="0"/>
        <v>13000</v>
      </c>
      <c r="G17" s="48"/>
    </row>
    <row r="18" spans="1:7" ht="18.75" customHeight="1" x14ac:dyDescent="0.15">
      <c r="A18" s="49"/>
      <c r="B18" s="50" t="s">
        <v>766</v>
      </c>
      <c r="C18" s="51">
        <v>17000</v>
      </c>
      <c r="D18" s="51">
        <v>30000</v>
      </c>
      <c r="E18" s="65"/>
      <c r="F18" s="53">
        <f t="shared" si="0"/>
        <v>13000</v>
      </c>
      <c r="G18" s="54"/>
    </row>
    <row r="19" spans="1:7" ht="30" customHeight="1" x14ac:dyDescent="0.15">
      <c r="A19" s="1003" t="s">
        <v>777</v>
      </c>
      <c r="B19" s="1002"/>
      <c r="C19" s="45">
        <f>SUM(C20:C20)</f>
        <v>34628</v>
      </c>
      <c r="D19" s="45">
        <f>SUM(D20:D20)</f>
        <v>34948</v>
      </c>
      <c r="E19" s="73"/>
      <c r="F19" s="47">
        <f>D19-C19</f>
        <v>320</v>
      </c>
      <c r="G19" s="48"/>
    </row>
    <row r="20" spans="1:7" ht="18.75" customHeight="1" x14ac:dyDescent="0.15">
      <c r="A20" s="49"/>
      <c r="B20" s="50" t="s">
        <v>773</v>
      </c>
      <c r="C20" s="51">
        <v>34628</v>
      </c>
      <c r="D20" s="51">
        <v>34948</v>
      </c>
      <c r="E20" s="65"/>
      <c r="F20" s="53">
        <f>D20-C20</f>
        <v>320</v>
      </c>
      <c r="G20" s="54"/>
    </row>
    <row r="21" spans="1:7" ht="18.75" customHeight="1" x14ac:dyDescent="0.15">
      <c r="A21" s="1001" t="s">
        <v>778</v>
      </c>
      <c r="B21" s="1002"/>
      <c r="C21" s="45">
        <f>SUM(C22:C23)</f>
        <v>1514119</v>
      </c>
      <c r="D21" s="45">
        <f>SUM(D22:D23)</f>
        <v>1585808</v>
      </c>
      <c r="E21" s="73"/>
      <c r="F21" s="47">
        <f t="shared" si="0"/>
        <v>71689</v>
      </c>
      <c r="G21" s="48"/>
    </row>
    <row r="22" spans="1:7" ht="18.75" customHeight="1" x14ac:dyDescent="0.15">
      <c r="A22" s="49"/>
      <c r="B22" s="50" t="s">
        <v>766</v>
      </c>
      <c r="C22" s="51">
        <v>1469001</v>
      </c>
      <c r="D22" s="51">
        <v>1540690</v>
      </c>
      <c r="E22" s="65" t="s">
        <v>764</v>
      </c>
      <c r="F22" s="53">
        <f t="shared" si="0"/>
        <v>71689</v>
      </c>
      <c r="G22" s="54"/>
    </row>
    <row r="23" spans="1:7" ht="18.75" customHeight="1" thickBot="1" x14ac:dyDescent="0.2">
      <c r="A23" s="59"/>
      <c r="B23" s="60" t="s">
        <v>773</v>
      </c>
      <c r="C23" s="61">
        <v>45118</v>
      </c>
      <c r="D23" s="61">
        <v>45118</v>
      </c>
      <c r="E23" s="62"/>
      <c r="F23" s="63">
        <f t="shared" si="0"/>
        <v>0</v>
      </c>
      <c r="G23" s="64"/>
    </row>
    <row r="24" spans="1:7" ht="2.25" customHeight="1" x14ac:dyDescent="0.15">
      <c r="F24" s="2"/>
    </row>
    <row r="25" spans="1:7" ht="24" customHeight="1" x14ac:dyDescent="0.15">
      <c r="G25" s="3" t="s">
        <v>779</v>
      </c>
    </row>
    <row r="26" spans="1:7" ht="3" customHeight="1" x14ac:dyDescent="0.15"/>
  </sheetData>
  <mergeCells count="11">
    <mergeCell ref="A13:B13"/>
    <mergeCell ref="A15:B15"/>
    <mergeCell ref="A17:B17"/>
    <mergeCell ref="A19:B19"/>
    <mergeCell ref="A21:B21"/>
    <mergeCell ref="A11:B11"/>
    <mergeCell ref="A1:G1"/>
    <mergeCell ref="E3:F3"/>
    <mergeCell ref="A4:B4"/>
    <mergeCell ref="A5:B5"/>
    <mergeCell ref="A9:B9"/>
  </mergeCells>
  <phoneticPr fontId="1" type="noConversion"/>
  <printOptions horizontalCentered="1"/>
  <pageMargins left="0.70866141732283472" right="0.70866141732283472" top="0.74803149606299213" bottom="0.35433070866141736" header="0.31496062992125984" footer="0.11811023622047245"/>
  <pageSetup paperSize="9" firstPageNumber="4" orientation="landscape" useFirstPageNumber="1" horizontalDpi="4294967293" verticalDpi="4294967293" r:id="rId1"/>
  <headerFooter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5"/>
  <sheetViews>
    <sheetView view="pageBreakPreview" zoomScaleNormal="100" zoomScaleSheetLayoutView="100" workbookViewId="0">
      <pane ySplit="8" topLeftCell="A9" activePane="bottomLeft" state="frozen"/>
      <selection activeCell="J31" sqref="J31"/>
      <selection pane="bottomLeft" activeCell="Q7" sqref="Q6:Q7"/>
    </sheetView>
  </sheetViews>
  <sheetFormatPr defaultRowHeight="13.5" x14ac:dyDescent="0.15"/>
  <cols>
    <col min="1" max="1" width="4.109375" style="156" customWidth="1"/>
    <col min="2" max="2" width="4" style="156" customWidth="1"/>
    <col min="3" max="3" width="2.77734375" style="156" customWidth="1"/>
    <col min="4" max="4" width="16.88671875" style="156" customWidth="1"/>
    <col min="5" max="5" width="4.88671875" style="156" customWidth="1"/>
    <col min="6" max="6" width="8.88671875" style="153" customWidth="1"/>
    <col min="7" max="7" width="3.33203125" style="112" customWidth="1"/>
    <col min="8" max="8" width="8.44140625" style="112" customWidth="1"/>
    <col min="9" max="9" width="2.44140625" style="153" customWidth="1"/>
    <col min="10" max="10" width="7.6640625" style="161" customWidth="1"/>
    <col min="11" max="11" width="24.5546875" style="156" customWidth="1"/>
    <col min="12" max="12" width="31.33203125" style="112" customWidth="1"/>
    <col min="13" max="256" width="8.88671875" style="153"/>
    <col min="257" max="257" width="4.109375" style="153" customWidth="1"/>
    <col min="258" max="258" width="4" style="153" customWidth="1"/>
    <col min="259" max="259" width="2.77734375" style="153" customWidth="1"/>
    <col min="260" max="260" width="16.88671875" style="153" customWidth="1"/>
    <col min="261" max="261" width="4.88671875" style="153" customWidth="1"/>
    <col min="262" max="262" width="8.88671875" style="153" customWidth="1"/>
    <col min="263" max="263" width="3.33203125" style="153" customWidth="1"/>
    <col min="264" max="264" width="8.44140625" style="153" customWidth="1"/>
    <col min="265" max="265" width="2.44140625" style="153" customWidth="1"/>
    <col min="266" max="266" width="7.6640625" style="153" customWidth="1"/>
    <col min="267" max="267" width="24.5546875" style="153" customWidth="1"/>
    <col min="268" max="268" width="31.33203125" style="153" customWidth="1"/>
    <col min="269" max="512" width="8.88671875" style="153"/>
    <col min="513" max="513" width="4.109375" style="153" customWidth="1"/>
    <col min="514" max="514" width="4" style="153" customWidth="1"/>
    <col min="515" max="515" width="2.77734375" style="153" customWidth="1"/>
    <col min="516" max="516" width="16.88671875" style="153" customWidth="1"/>
    <col min="517" max="517" width="4.88671875" style="153" customWidth="1"/>
    <col min="518" max="518" width="8.88671875" style="153" customWidth="1"/>
    <col min="519" max="519" width="3.33203125" style="153" customWidth="1"/>
    <col min="520" max="520" width="8.44140625" style="153" customWidth="1"/>
    <col min="521" max="521" width="2.44140625" style="153" customWidth="1"/>
    <col min="522" max="522" width="7.6640625" style="153" customWidth="1"/>
    <col min="523" max="523" width="24.5546875" style="153" customWidth="1"/>
    <col min="524" max="524" width="31.33203125" style="153" customWidth="1"/>
    <col min="525" max="768" width="8.88671875" style="153"/>
    <col min="769" max="769" width="4.109375" style="153" customWidth="1"/>
    <col min="770" max="770" width="4" style="153" customWidth="1"/>
    <col min="771" max="771" width="2.77734375" style="153" customWidth="1"/>
    <col min="772" max="772" width="16.88671875" style="153" customWidth="1"/>
    <col min="773" max="773" width="4.88671875" style="153" customWidth="1"/>
    <col min="774" max="774" width="8.88671875" style="153" customWidth="1"/>
    <col min="775" max="775" width="3.33203125" style="153" customWidth="1"/>
    <col min="776" max="776" width="8.44140625" style="153" customWidth="1"/>
    <col min="777" max="777" width="2.44140625" style="153" customWidth="1"/>
    <col min="778" max="778" width="7.6640625" style="153" customWidth="1"/>
    <col min="779" max="779" width="24.5546875" style="153" customWidth="1"/>
    <col min="780" max="780" width="31.33203125" style="153" customWidth="1"/>
    <col min="781" max="1024" width="8.88671875" style="153"/>
    <col min="1025" max="1025" width="4.109375" style="153" customWidth="1"/>
    <col min="1026" max="1026" width="4" style="153" customWidth="1"/>
    <col min="1027" max="1027" width="2.77734375" style="153" customWidth="1"/>
    <col min="1028" max="1028" width="16.88671875" style="153" customWidth="1"/>
    <col min="1029" max="1029" width="4.88671875" style="153" customWidth="1"/>
    <col min="1030" max="1030" width="8.88671875" style="153" customWidth="1"/>
    <col min="1031" max="1031" width="3.33203125" style="153" customWidth="1"/>
    <col min="1032" max="1032" width="8.44140625" style="153" customWidth="1"/>
    <col min="1033" max="1033" width="2.44140625" style="153" customWidth="1"/>
    <col min="1034" max="1034" width="7.6640625" style="153" customWidth="1"/>
    <col min="1035" max="1035" width="24.5546875" style="153" customWidth="1"/>
    <col min="1036" max="1036" width="31.33203125" style="153" customWidth="1"/>
    <col min="1037" max="1280" width="8.88671875" style="153"/>
    <col min="1281" max="1281" width="4.109375" style="153" customWidth="1"/>
    <col min="1282" max="1282" width="4" style="153" customWidth="1"/>
    <col min="1283" max="1283" width="2.77734375" style="153" customWidth="1"/>
    <col min="1284" max="1284" width="16.88671875" style="153" customWidth="1"/>
    <col min="1285" max="1285" width="4.88671875" style="153" customWidth="1"/>
    <col min="1286" max="1286" width="8.88671875" style="153" customWidth="1"/>
    <col min="1287" max="1287" width="3.33203125" style="153" customWidth="1"/>
    <col min="1288" max="1288" width="8.44140625" style="153" customWidth="1"/>
    <col min="1289" max="1289" width="2.44140625" style="153" customWidth="1"/>
    <col min="1290" max="1290" width="7.6640625" style="153" customWidth="1"/>
    <col min="1291" max="1291" width="24.5546875" style="153" customWidth="1"/>
    <col min="1292" max="1292" width="31.33203125" style="153" customWidth="1"/>
    <col min="1293" max="1536" width="8.88671875" style="153"/>
    <col min="1537" max="1537" width="4.109375" style="153" customWidth="1"/>
    <col min="1538" max="1538" width="4" style="153" customWidth="1"/>
    <col min="1539" max="1539" width="2.77734375" style="153" customWidth="1"/>
    <col min="1540" max="1540" width="16.88671875" style="153" customWidth="1"/>
    <col min="1541" max="1541" width="4.88671875" style="153" customWidth="1"/>
    <col min="1542" max="1542" width="8.88671875" style="153" customWidth="1"/>
    <col min="1543" max="1543" width="3.33203125" style="153" customWidth="1"/>
    <col min="1544" max="1544" width="8.44140625" style="153" customWidth="1"/>
    <col min="1545" max="1545" width="2.44140625" style="153" customWidth="1"/>
    <col min="1546" max="1546" width="7.6640625" style="153" customWidth="1"/>
    <col min="1547" max="1547" width="24.5546875" style="153" customWidth="1"/>
    <col min="1548" max="1548" width="31.33203125" style="153" customWidth="1"/>
    <col min="1549" max="1792" width="8.88671875" style="153"/>
    <col min="1793" max="1793" width="4.109375" style="153" customWidth="1"/>
    <col min="1794" max="1794" width="4" style="153" customWidth="1"/>
    <col min="1795" max="1795" width="2.77734375" style="153" customWidth="1"/>
    <col min="1796" max="1796" width="16.88671875" style="153" customWidth="1"/>
    <col min="1797" max="1797" width="4.88671875" style="153" customWidth="1"/>
    <col min="1798" max="1798" width="8.88671875" style="153" customWidth="1"/>
    <col min="1799" max="1799" width="3.33203125" style="153" customWidth="1"/>
    <col min="1800" max="1800" width="8.44140625" style="153" customWidth="1"/>
    <col min="1801" max="1801" width="2.44140625" style="153" customWidth="1"/>
    <col min="1802" max="1802" width="7.6640625" style="153" customWidth="1"/>
    <col min="1803" max="1803" width="24.5546875" style="153" customWidth="1"/>
    <col min="1804" max="1804" width="31.33203125" style="153" customWidth="1"/>
    <col min="1805" max="2048" width="8.88671875" style="153"/>
    <col min="2049" max="2049" width="4.109375" style="153" customWidth="1"/>
    <col min="2050" max="2050" width="4" style="153" customWidth="1"/>
    <col min="2051" max="2051" width="2.77734375" style="153" customWidth="1"/>
    <col min="2052" max="2052" width="16.88671875" style="153" customWidth="1"/>
    <col min="2053" max="2053" width="4.88671875" style="153" customWidth="1"/>
    <col min="2054" max="2054" width="8.88671875" style="153" customWidth="1"/>
    <col min="2055" max="2055" width="3.33203125" style="153" customWidth="1"/>
    <col min="2056" max="2056" width="8.44140625" style="153" customWidth="1"/>
    <col min="2057" max="2057" width="2.44140625" style="153" customWidth="1"/>
    <col min="2058" max="2058" width="7.6640625" style="153" customWidth="1"/>
    <col min="2059" max="2059" width="24.5546875" style="153" customWidth="1"/>
    <col min="2060" max="2060" width="31.33203125" style="153" customWidth="1"/>
    <col min="2061" max="2304" width="8.88671875" style="153"/>
    <col min="2305" max="2305" width="4.109375" style="153" customWidth="1"/>
    <col min="2306" max="2306" width="4" style="153" customWidth="1"/>
    <col min="2307" max="2307" width="2.77734375" style="153" customWidth="1"/>
    <col min="2308" max="2308" width="16.88671875" style="153" customWidth="1"/>
    <col min="2309" max="2309" width="4.88671875" style="153" customWidth="1"/>
    <col min="2310" max="2310" width="8.88671875" style="153" customWidth="1"/>
    <col min="2311" max="2311" width="3.33203125" style="153" customWidth="1"/>
    <col min="2312" max="2312" width="8.44140625" style="153" customWidth="1"/>
    <col min="2313" max="2313" width="2.44140625" style="153" customWidth="1"/>
    <col min="2314" max="2314" width="7.6640625" style="153" customWidth="1"/>
    <col min="2315" max="2315" width="24.5546875" style="153" customWidth="1"/>
    <col min="2316" max="2316" width="31.33203125" style="153" customWidth="1"/>
    <col min="2317" max="2560" width="8.88671875" style="153"/>
    <col min="2561" max="2561" width="4.109375" style="153" customWidth="1"/>
    <col min="2562" max="2562" width="4" style="153" customWidth="1"/>
    <col min="2563" max="2563" width="2.77734375" style="153" customWidth="1"/>
    <col min="2564" max="2564" width="16.88671875" style="153" customWidth="1"/>
    <col min="2565" max="2565" width="4.88671875" style="153" customWidth="1"/>
    <col min="2566" max="2566" width="8.88671875" style="153" customWidth="1"/>
    <col min="2567" max="2567" width="3.33203125" style="153" customWidth="1"/>
    <col min="2568" max="2568" width="8.44140625" style="153" customWidth="1"/>
    <col min="2569" max="2569" width="2.44140625" style="153" customWidth="1"/>
    <col min="2570" max="2570" width="7.6640625" style="153" customWidth="1"/>
    <col min="2571" max="2571" width="24.5546875" style="153" customWidth="1"/>
    <col min="2572" max="2572" width="31.33203125" style="153" customWidth="1"/>
    <col min="2573" max="2816" width="8.88671875" style="153"/>
    <col min="2817" max="2817" width="4.109375" style="153" customWidth="1"/>
    <col min="2818" max="2818" width="4" style="153" customWidth="1"/>
    <col min="2819" max="2819" width="2.77734375" style="153" customWidth="1"/>
    <col min="2820" max="2820" width="16.88671875" style="153" customWidth="1"/>
    <col min="2821" max="2821" width="4.88671875" style="153" customWidth="1"/>
    <col min="2822" max="2822" width="8.88671875" style="153" customWidth="1"/>
    <col min="2823" max="2823" width="3.33203125" style="153" customWidth="1"/>
    <col min="2824" max="2824" width="8.44140625" style="153" customWidth="1"/>
    <col min="2825" max="2825" width="2.44140625" style="153" customWidth="1"/>
    <col min="2826" max="2826" width="7.6640625" style="153" customWidth="1"/>
    <col min="2827" max="2827" width="24.5546875" style="153" customWidth="1"/>
    <col min="2828" max="2828" width="31.33203125" style="153" customWidth="1"/>
    <col min="2829" max="3072" width="8.88671875" style="153"/>
    <col min="3073" max="3073" width="4.109375" style="153" customWidth="1"/>
    <col min="3074" max="3074" width="4" style="153" customWidth="1"/>
    <col min="3075" max="3075" width="2.77734375" style="153" customWidth="1"/>
    <col min="3076" max="3076" width="16.88671875" style="153" customWidth="1"/>
    <col min="3077" max="3077" width="4.88671875" style="153" customWidth="1"/>
    <col min="3078" max="3078" width="8.88671875" style="153" customWidth="1"/>
    <col min="3079" max="3079" width="3.33203125" style="153" customWidth="1"/>
    <col min="3080" max="3080" width="8.44140625" style="153" customWidth="1"/>
    <col min="3081" max="3081" width="2.44140625" style="153" customWidth="1"/>
    <col min="3082" max="3082" width="7.6640625" style="153" customWidth="1"/>
    <col min="3083" max="3083" width="24.5546875" style="153" customWidth="1"/>
    <col min="3084" max="3084" width="31.33203125" style="153" customWidth="1"/>
    <col min="3085" max="3328" width="8.88671875" style="153"/>
    <col min="3329" max="3329" width="4.109375" style="153" customWidth="1"/>
    <col min="3330" max="3330" width="4" style="153" customWidth="1"/>
    <col min="3331" max="3331" width="2.77734375" style="153" customWidth="1"/>
    <col min="3332" max="3332" width="16.88671875" style="153" customWidth="1"/>
    <col min="3333" max="3333" width="4.88671875" style="153" customWidth="1"/>
    <col min="3334" max="3334" width="8.88671875" style="153" customWidth="1"/>
    <col min="3335" max="3335" width="3.33203125" style="153" customWidth="1"/>
    <col min="3336" max="3336" width="8.44140625" style="153" customWidth="1"/>
    <col min="3337" max="3337" width="2.44140625" style="153" customWidth="1"/>
    <col min="3338" max="3338" width="7.6640625" style="153" customWidth="1"/>
    <col min="3339" max="3339" width="24.5546875" style="153" customWidth="1"/>
    <col min="3340" max="3340" width="31.33203125" style="153" customWidth="1"/>
    <col min="3341" max="3584" width="8.88671875" style="153"/>
    <col min="3585" max="3585" width="4.109375" style="153" customWidth="1"/>
    <col min="3586" max="3586" width="4" style="153" customWidth="1"/>
    <col min="3587" max="3587" width="2.77734375" style="153" customWidth="1"/>
    <col min="3588" max="3588" width="16.88671875" style="153" customWidth="1"/>
    <col min="3589" max="3589" width="4.88671875" style="153" customWidth="1"/>
    <col min="3590" max="3590" width="8.88671875" style="153" customWidth="1"/>
    <col min="3591" max="3591" width="3.33203125" style="153" customWidth="1"/>
    <col min="3592" max="3592" width="8.44140625" style="153" customWidth="1"/>
    <col min="3593" max="3593" width="2.44140625" style="153" customWidth="1"/>
    <col min="3594" max="3594" width="7.6640625" style="153" customWidth="1"/>
    <col min="3595" max="3595" width="24.5546875" style="153" customWidth="1"/>
    <col min="3596" max="3596" width="31.33203125" style="153" customWidth="1"/>
    <col min="3597" max="3840" width="8.88671875" style="153"/>
    <col min="3841" max="3841" width="4.109375" style="153" customWidth="1"/>
    <col min="3842" max="3842" width="4" style="153" customWidth="1"/>
    <col min="3843" max="3843" width="2.77734375" style="153" customWidth="1"/>
    <col min="3844" max="3844" width="16.88671875" style="153" customWidth="1"/>
    <col min="3845" max="3845" width="4.88671875" style="153" customWidth="1"/>
    <col min="3846" max="3846" width="8.88671875" style="153" customWidth="1"/>
    <col min="3847" max="3847" width="3.33203125" style="153" customWidth="1"/>
    <col min="3848" max="3848" width="8.44140625" style="153" customWidth="1"/>
    <col min="3849" max="3849" width="2.44140625" style="153" customWidth="1"/>
    <col min="3850" max="3850" width="7.6640625" style="153" customWidth="1"/>
    <col min="3851" max="3851" width="24.5546875" style="153" customWidth="1"/>
    <col min="3852" max="3852" width="31.33203125" style="153" customWidth="1"/>
    <col min="3853" max="4096" width="8.88671875" style="153"/>
    <col min="4097" max="4097" width="4.109375" style="153" customWidth="1"/>
    <col min="4098" max="4098" width="4" style="153" customWidth="1"/>
    <col min="4099" max="4099" width="2.77734375" style="153" customWidth="1"/>
    <col min="4100" max="4100" width="16.88671875" style="153" customWidth="1"/>
    <col min="4101" max="4101" width="4.88671875" style="153" customWidth="1"/>
    <col min="4102" max="4102" width="8.88671875" style="153" customWidth="1"/>
    <col min="4103" max="4103" width="3.33203125" style="153" customWidth="1"/>
    <col min="4104" max="4104" width="8.44140625" style="153" customWidth="1"/>
    <col min="4105" max="4105" width="2.44140625" style="153" customWidth="1"/>
    <col min="4106" max="4106" width="7.6640625" style="153" customWidth="1"/>
    <col min="4107" max="4107" width="24.5546875" style="153" customWidth="1"/>
    <col min="4108" max="4108" width="31.33203125" style="153" customWidth="1"/>
    <col min="4109" max="4352" width="8.88671875" style="153"/>
    <col min="4353" max="4353" width="4.109375" style="153" customWidth="1"/>
    <col min="4354" max="4354" width="4" style="153" customWidth="1"/>
    <col min="4355" max="4355" width="2.77734375" style="153" customWidth="1"/>
    <col min="4356" max="4356" width="16.88671875" style="153" customWidth="1"/>
    <col min="4357" max="4357" width="4.88671875" style="153" customWidth="1"/>
    <col min="4358" max="4358" width="8.88671875" style="153" customWidth="1"/>
    <col min="4359" max="4359" width="3.33203125" style="153" customWidth="1"/>
    <col min="4360" max="4360" width="8.44140625" style="153" customWidth="1"/>
    <col min="4361" max="4361" width="2.44140625" style="153" customWidth="1"/>
    <col min="4362" max="4362" width="7.6640625" style="153" customWidth="1"/>
    <col min="4363" max="4363" width="24.5546875" style="153" customWidth="1"/>
    <col min="4364" max="4364" width="31.33203125" style="153" customWidth="1"/>
    <col min="4365" max="4608" width="8.88671875" style="153"/>
    <col min="4609" max="4609" width="4.109375" style="153" customWidth="1"/>
    <col min="4610" max="4610" width="4" style="153" customWidth="1"/>
    <col min="4611" max="4611" width="2.77734375" style="153" customWidth="1"/>
    <col min="4612" max="4612" width="16.88671875" style="153" customWidth="1"/>
    <col min="4613" max="4613" width="4.88671875" style="153" customWidth="1"/>
    <col min="4614" max="4614" width="8.88671875" style="153" customWidth="1"/>
    <col min="4615" max="4615" width="3.33203125" style="153" customWidth="1"/>
    <col min="4616" max="4616" width="8.44140625" style="153" customWidth="1"/>
    <col min="4617" max="4617" width="2.44140625" style="153" customWidth="1"/>
    <col min="4618" max="4618" width="7.6640625" style="153" customWidth="1"/>
    <col min="4619" max="4619" width="24.5546875" style="153" customWidth="1"/>
    <col min="4620" max="4620" width="31.33203125" style="153" customWidth="1"/>
    <col min="4621" max="4864" width="8.88671875" style="153"/>
    <col min="4865" max="4865" width="4.109375" style="153" customWidth="1"/>
    <col min="4866" max="4866" width="4" style="153" customWidth="1"/>
    <col min="4867" max="4867" width="2.77734375" style="153" customWidth="1"/>
    <col min="4868" max="4868" width="16.88671875" style="153" customWidth="1"/>
    <col min="4869" max="4869" width="4.88671875" style="153" customWidth="1"/>
    <col min="4870" max="4870" width="8.88671875" style="153" customWidth="1"/>
    <col min="4871" max="4871" width="3.33203125" style="153" customWidth="1"/>
    <col min="4872" max="4872" width="8.44140625" style="153" customWidth="1"/>
    <col min="4873" max="4873" width="2.44140625" style="153" customWidth="1"/>
    <col min="4874" max="4874" width="7.6640625" style="153" customWidth="1"/>
    <col min="4875" max="4875" width="24.5546875" style="153" customWidth="1"/>
    <col min="4876" max="4876" width="31.33203125" style="153" customWidth="1"/>
    <col min="4877" max="5120" width="8.88671875" style="153"/>
    <col min="5121" max="5121" width="4.109375" style="153" customWidth="1"/>
    <col min="5122" max="5122" width="4" style="153" customWidth="1"/>
    <col min="5123" max="5123" width="2.77734375" style="153" customWidth="1"/>
    <col min="5124" max="5124" width="16.88671875" style="153" customWidth="1"/>
    <col min="5125" max="5125" width="4.88671875" style="153" customWidth="1"/>
    <col min="5126" max="5126" width="8.88671875" style="153" customWidth="1"/>
    <col min="5127" max="5127" width="3.33203125" style="153" customWidth="1"/>
    <col min="5128" max="5128" width="8.44140625" style="153" customWidth="1"/>
    <col min="5129" max="5129" width="2.44140625" style="153" customWidth="1"/>
    <col min="5130" max="5130" width="7.6640625" style="153" customWidth="1"/>
    <col min="5131" max="5131" width="24.5546875" style="153" customWidth="1"/>
    <col min="5132" max="5132" width="31.33203125" style="153" customWidth="1"/>
    <col min="5133" max="5376" width="8.88671875" style="153"/>
    <col min="5377" max="5377" width="4.109375" style="153" customWidth="1"/>
    <col min="5378" max="5378" width="4" style="153" customWidth="1"/>
    <col min="5379" max="5379" width="2.77734375" style="153" customWidth="1"/>
    <col min="5380" max="5380" width="16.88671875" style="153" customWidth="1"/>
    <col min="5381" max="5381" width="4.88671875" style="153" customWidth="1"/>
    <col min="5382" max="5382" width="8.88671875" style="153" customWidth="1"/>
    <col min="5383" max="5383" width="3.33203125" style="153" customWidth="1"/>
    <col min="5384" max="5384" width="8.44140625" style="153" customWidth="1"/>
    <col min="5385" max="5385" width="2.44140625" style="153" customWidth="1"/>
    <col min="5386" max="5386" width="7.6640625" style="153" customWidth="1"/>
    <col min="5387" max="5387" width="24.5546875" style="153" customWidth="1"/>
    <col min="5388" max="5388" width="31.33203125" style="153" customWidth="1"/>
    <col min="5389" max="5632" width="8.88671875" style="153"/>
    <col min="5633" max="5633" width="4.109375" style="153" customWidth="1"/>
    <col min="5634" max="5634" width="4" style="153" customWidth="1"/>
    <col min="5635" max="5635" width="2.77734375" style="153" customWidth="1"/>
    <col min="5636" max="5636" width="16.88671875" style="153" customWidth="1"/>
    <col min="5637" max="5637" width="4.88671875" style="153" customWidth="1"/>
    <col min="5638" max="5638" width="8.88671875" style="153" customWidth="1"/>
    <col min="5639" max="5639" width="3.33203125" style="153" customWidth="1"/>
    <col min="5640" max="5640" width="8.44140625" style="153" customWidth="1"/>
    <col min="5641" max="5641" width="2.44140625" style="153" customWidth="1"/>
    <col min="5642" max="5642" width="7.6640625" style="153" customWidth="1"/>
    <col min="5643" max="5643" width="24.5546875" style="153" customWidth="1"/>
    <col min="5644" max="5644" width="31.33203125" style="153" customWidth="1"/>
    <col min="5645" max="5888" width="8.88671875" style="153"/>
    <col min="5889" max="5889" width="4.109375" style="153" customWidth="1"/>
    <col min="5890" max="5890" width="4" style="153" customWidth="1"/>
    <col min="5891" max="5891" width="2.77734375" style="153" customWidth="1"/>
    <col min="5892" max="5892" width="16.88671875" style="153" customWidth="1"/>
    <col min="5893" max="5893" width="4.88671875" style="153" customWidth="1"/>
    <col min="5894" max="5894" width="8.88671875" style="153" customWidth="1"/>
    <col min="5895" max="5895" width="3.33203125" style="153" customWidth="1"/>
    <col min="5896" max="5896" width="8.44140625" style="153" customWidth="1"/>
    <col min="5897" max="5897" width="2.44140625" style="153" customWidth="1"/>
    <col min="5898" max="5898" width="7.6640625" style="153" customWidth="1"/>
    <col min="5899" max="5899" width="24.5546875" style="153" customWidth="1"/>
    <col min="5900" max="5900" width="31.33203125" style="153" customWidth="1"/>
    <col min="5901" max="6144" width="8.88671875" style="153"/>
    <col min="6145" max="6145" width="4.109375" style="153" customWidth="1"/>
    <col min="6146" max="6146" width="4" style="153" customWidth="1"/>
    <col min="6147" max="6147" width="2.77734375" style="153" customWidth="1"/>
    <col min="6148" max="6148" width="16.88671875" style="153" customWidth="1"/>
    <col min="6149" max="6149" width="4.88671875" style="153" customWidth="1"/>
    <col min="6150" max="6150" width="8.88671875" style="153" customWidth="1"/>
    <col min="6151" max="6151" width="3.33203125" style="153" customWidth="1"/>
    <col min="6152" max="6152" width="8.44140625" style="153" customWidth="1"/>
    <col min="6153" max="6153" width="2.44140625" style="153" customWidth="1"/>
    <col min="6154" max="6154" width="7.6640625" style="153" customWidth="1"/>
    <col min="6155" max="6155" width="24.5546875" style="153" customWidth="1"/>
    <col min="6156" max="6156" width="31.33203125" style="153" customWidth="1"/>
    <col min="6157" max="6400" width="8.88671875" style="153"/>
    <col min="6401" max="6401" width="4.109375" style="153" customWidth="1"/>
    <col min="6402" max="6402" width="4" style="153" customWidth="1"/>
    <col min="6403" max="6403" width="2.77734375" style="153" customWidth="1"/>
    <col min="6404" max="6404" width="16.88671875" style="153" customWidth="1"/>
    <col min="6405" max="6405" width="4.88671875" style="153" customWidth="1"/>
    <col min="6406" max="6406" width="8.88671875" style="153" customWidth="1"/>
    <col min="6407" max="6407" width="3.33203125" style="153" customWidth="1"/>
    <col min="6408" max="6408" width="8.44140625" style="153" customWidth="1"/>
    <col min="6409" max="6409" width="2.44140625" style="153" customWidth="1"/>
    <col min="6410" max="6410" width="7.6640625" style="153" customWidth="1"/>
    <col min="6411" max="6411" width="24.5546875" style="153" customWidth="1"/>
    <col min="6412" max="6412" width="31.33203125" style="153" customWidth="1"/>
    <col min="6413" max="6656" width="8.88671875" style="153"/>
    <col min="6657" max="6657" width="4.109375" style="153" customWidth="1"/>
    <col min="6658" max="6658" width="4" style="153" customWidth="1"/>
    <col min="6659" max="6659" width="2.77734375" style="153" customWidth="1"/>
    <col min="6660" max="6660" width="16.88671875" style="153" customWidth="1"/>
    <col min="6661" max="6661" width="4.88671875" style="153" customWidth="1"/>
    <col min="6662" max="6662" width="8.88671875" style="153" customWidth="1"/>
    <col min="6663" max="6663" width="3.33203125" style="153" customWidth="1"/>
    <col min="6664" max="6664" width="8.44140625" style="153" customWidth="1"/>
    <col min="6665" max="6665" width="2.44140625" style="153" customWidth="1"/>
    <col min="6666" max="6666" width="7.6640625" style="153" customWidth="1"/>
    <col min="6667" max="6667" width="24.5546875" style="153" customWidth="1"/>
    <col min="6668" max="6668" width="31.33203125" style="153" customWidth="1"/>
    <col min="6669" max="6912" width="8.88671875" style="153"/>
    <col min="6913" max="6913" width="4.109375" style="153" customWidth="1"/>
    <col min="6914" max="6914" width="4" style="153" customWidth="1"/>
    <col min="6915" max="6915" width="2.77734375" style="153" customWidth="1"/>
    <col min="6916" max="6916" width="16.88671875" style="153" customWidth="1"/>
    <col min="6917" max="6917" width="4.88671875" style="153" customWidth="1"/>
    <col min="6918" max="6918" width="8.88671875" style="153" customWidth="1"/>
    <col min="6919" max="6919" width="3.33203125" style="153" customWidth="1"/>
    <col min="6920" max="6920" width="8.44140625" style="153" customWidth="1"/>
    <col min="6921" max="6921" width="2.44140625" style="153" customWidth="1"/>
    <col min="6922" max="6922" width="7.6640625" style="153" customWidth="1"/>
    <col min="6923" max="6923" width="24.5546875" style="153" customWidth="1"/>
    <col min="6924" max="6924" width="31.33203125" style="153" customWidth="1"/>
    <col min="6925" max="7168" width="8.88671875" style="153"/>
    <col min="7169" max="7169" width="4.109375" style="153" customWidth="1"/>
    <col min="7170" max="7170" width="4" style="153" customWidth="1"/>
    <col min="7171" max="7171" width="2.77734375" style="153" customWidth="1"/>
    <col min="7172" max="7172" width="16.88671875" style="153" customWidth="1"/>
    <col min="7173" max="7173" width="4.88671875" style="153" customWidth="1"/>
    <col min="7174" max="7174" width="8.88671875" style="153" customWidth="1"/>
    <col min="7175" max="7175" width="3.33203125" style="153" customWidth="1"/>
    <col min="7176" max="7176" width="8.44140625" style="153" customWidth="1"/>
    <col min="7177" max="7177" width="2.44140625" style="153" customWidth="1"/>
    <col min="7178" max="7178" width="7.6640625" style="153" customWidth="1"/>
    <col min="7179" max="7179" width="24.5546875" style="153" customWidth="1"/>
    <col min="7180" max="7180" width="31.33203125" style="153" customWidth="1"/>
    <col min="7181" max="7424" width="8.88671875" style="153"/>
    <col min="7425" max="7425" width="4.109375" style="153" customWidth="1"/>
    <col min="7426" max="7426" width="4" style="153" customWidth="1"/>
    <col min="7427" max="7427" width="2.77734375" style="153" customWidth="1"/>
    <col min="7428" max="7428" width="16.88671875" style="153" customWidth="1"/>
    <col min="7429" max="7429" width="4.88671875" style="153" customWidth="1"/>
    <col min="7430" max="7430" width="8.88671875" style="153" customWidth="1"/>
    <col min="7431" max="7431" width="3.33203125" style="153" customWidth="1"/>
    <col min="7432" max="7432" width="8.44140625" style="153" customWidth="1"/>
    <col min="7433" max="7433" width="2.44140625" style="153" customWidth="1"/>
    <col min="7434" max="7434" width="7.6640625" style="153" customWidth="1"/>
    <col min="7435" max="7435" width="24.5546875" style="153" customWidth="1"/>
    <col min="7436" max="7436" width="31.33203125" style="153" customWidth="1"/>
    <col min="7437" max="7680" width="8.88671875" style="153"/>
    <col min="7681" max="7681" width="4.109375" style="153" customWidth="1"/>
    <col min="7682" max="7682" width="4" style="153" customWidth="1"/>
    <col min="7683" max="7683" width="2.77734375" style="153" customWidth="1"/>
    <col min="7684" max="7684" width="16.88671875" style="153" customWidth="1"/>
    <col min="7685" max="7685" width="4.88671875" style="153" customWidth="1"/>
    <col min="7686" max="7686" width="8.88671875" style="153" customWidth="1"/>
    <col min="7687" max="7687" width="3.33203125" style="153" customWidth="1"/>
    <col min="7688" max="7688" width="8.44140625" style="153" customWidth="1"/>
    <col min="7689" max="7689" width="2.44140625" style="153" customWidth="1"/>
    <col min="7690" max="7690" width="7.6640625" style="153" customWidth="1"/>
    <col min="7691" max="7691" width="24.5546875" style="153" customWidth="1"/>
    <col min="7692" max="7692" width="31.33203125" style="153" customWidth="1"/>
    <col min="7693" max="7936" width="8.88671875" style="153"/>
    <col min="7937" max="7937" width="4.109375" style="153" customWidth="1"/>
    <col min="7938" max="7938" width="4" style="153" customWidth="1"/>
    <col min="7939" max="7939" width="2.77734375" style="153" customWidth="1"/>
    <col min="7940" max="7940" width="16.88671875" style="153" customWidth="1"/>
    <col min="7941" max="7941" width="4.88671875" style="153" customWidth="1"/>
    <col min="7942" max="7942" width="8.88671875" style="153" customWidth="1"/>
    <col min="7943" max="7943" width="3.33203125" style="153" customWidth="1"/>
    <col min="7944" max="7944" width="8.44140625" style="153" customWidth="1"/>
    <col min="7945" max="7945" width="2.44140625" style="153" customWidth="1"/>
    <col min="7946" max="7946" width="7.6640625" style="153" customWidth="1"/>
    <col min="7947" max="7947" width="24.5546875" style="153" customWidth="1"/>
    <col min="7948" max="7948" width="31.33203125" style="153" customWidth="1"/>
    <col min="7949" max="8192" width="8.88671875" style="153"/>
    <col min="8193" max="8193" width="4.109375" style="153" customWidth="1"/>
    <col min="8194" max="8194" width="4" style="153" customWidth="1"/>
    <col min="8195" max="8195" width="2.77734375" style="153" customWidth="1"/>
    <col min="8196" max="8196" width="16.88671875" style="153" customWidth="1"/>
    <col min="8197" max="8197" width="4.88671875" style="153" customWidth="1"/>
    <col min="8198" max="8198" width="8.88671875" style="153" customWidth="1"/>
    <col min="8199" max="8199" width="3.33203125" style="153" customWidth="1"/>
    <col min="8200" max="8200" width="8.44140625" style="153" customWidth="1"/>
    <col min="8201" max="8201" width="2.44140625" style="153" customWidth="1"/>
    <col min="8202" max="8202" width="7.6640625" style="153" customWidth="1"/>
    <col min="8203" max="8203" width="24.5546875" style="153" customWidth="1"/>
    <col min="8204" max="8204" width="31.33203125" style="153" customWidth="1"/>
    <col min="8205" max="8448" width="8.88671875" style="153"/>
    <col min="8449" max="8449" width="4.109375" style="153" customWidth="1"/>
    <col min="8450" max="8450" width="4" style="153" customWidth="1"/>
    <col min="8451" max="8451" width="2.77734375" style="153" customWidth="1"/>
    <col min="8452" max="8452" width="16.88671875" style="153" customWidth="1"/>
    <col min="8453" max="8453" width="4.88671875" style="153" customWidth="1"/>
    <col min="8454" max="8454" width="8.88671875" style="153" customWidth="1"/>
    <col min="8455" max="8455" width="3.33203125" style="153" customWidth="1"/>
    <col min="8456" max="8456" width="8.44140625" style="153" customWidth="1"/>
    <col min="8457" max="8457" width="2.44140625" style="153" customWidth="1"/>
    <col min="8458" max="8458" width="7.6640625" style="153" customWidth="1"/>
    <col min="8459" max="8459" width="24.5546875" style="153" customWidth="1"/>
    <col min="8460" max="8460" width="31.33203125" style="153" customWidth="1"/>
    <col min="8461" max="8704" width="8.88671875" style="153"/>
    <col min="8705" max="8705" width="4.109375" style="153" customWidth="1"/>
    <col min="8706" max="8706" width="4" style="153" customWidth="1"/>
    <col min="8707" max="8707" width="2.77734375" style="153" customWidth="1"/>
    <col min="8708" max="8708" width="16.88671875" style="153" customWidth="1"/>
    <col min="8709" max="8709" width="4.88671875" style="153" customWidth="1"/>
    <col min="8710" max="8710" width="8.88671875" style="153" customWidth="1"/>
    <col min="8711" max="8711" width="3.33203125" style="153" customWidth="1"/>
    <col min="8712" max="8712" width="8.44140625" style="153" customWidth="1"/>
    <col min="8713" max="8713" width="2.44140625" style="153" customWidth="1"/>
    <col min="8714" max="8714" width="7.6640625" style="153" customWidth="1"/>
    <col min="8715" max="8715" width="24.5546875" style="153" customWidth="1"/>
    <col min="8716" max="8716" width="31.33203125" style="153" customWidth="1"/>
    <col min="8717" max="8960" width="8.88671875" style="153"/>
    <col min="8961" max="8961" width="4.109375" style="153" customWidth="1"/>
    <col min="8962" max="8962" width="4" style="153" customWidth="1"/>
    <col min="8963" max="8963" width="2.77734375" style="153" customWidth="1"/>
    <col min="8964" max="8964" width="16.88671875" style="153" customWidth="1"/>
    <col min="8965" max="8965" width="4.88671875" style="153" customWidth="1"/>
    <col min="8966" max="8966" width="8.88671875" style="153" customWidth="1"/>
    <col min="8967" max="8967" width="3.33203125" style="153" customWidth="1"/>
    <col min="8968" max="8968" width="8.44140625" style="153" customWidth="1"/>
    <col min="8969" max="8969" width="2.44140625" style="153" customWidth="1"/>
    <col min="8970" max="8970" width="7.6640625" style="153" customWidth="1"/>
    <col min="8971" max="8971" width="24.5546875" style="153" customWidth="1"/>
    <col min="8972" max="8972" width="31.33203125" style="153" customWidth="1"/>
    <col min="8973" max="9216" width="8.88671875" style="153"/>
    <col min="9217" max="9217" width="4.109375" style="153" customWidth="1"/>
    <col min="9218" max="9218" width="4" style="153" customWidth="1"/>
    <col min="9219" max="9219" width="2.77734375" style="153" customWidth="1"/>
    <col min="9220" max="9220" width="16.88671875" style="153" customWidth="1"/>
    <col min="9221" max="9221" width="4.88671875" style="153" customWidth="1"/>
    <col min="9222" max="9222" width="8.88671875" style="153" customWidth="1"/>
    <col min="9223" max="9223" width="3.33203125" style="153" customWidth="1"/>
    <col min="9224" max="9224" width="8.44140625" style="153" customWidth="1"/>
    <col min="9225" max="9225" width="2.44140625" style="153" customWidth="1"/>
    <col min="9226" max="9226" width="7.6640625" style="153" customWidth="1"/>
    <col min="9227" max="9227" width="24.5546875" style="153" customWidth="1"/>
    <col min="9228" max="9228" width="31.33203125" style="153" customWidth="1"/>
    <col min="9229" max="9472" width="8.88671875" style="153"/>
    <col min="9473" max="9473" width="4.109375" style="153" customWidth="1"/>
    <col min="9474" max="9474" width="4" style="153" customWidth="1"/>
    <col min="9475" max="9475" width="2.77734375" style="153" customWidth="1"/>
    <col min="9476" max="9476" width="16.88671875" style="153" customWidth="1"/>
    <col min="9477" max="9477" width="4.88671875" style="153" customWidth="1"/>
    <col min="9478" max="9478" width="8.88671875" style="153" customWidth="1"/>
    <col min="9479" max="9479" width="3.33203125" style="153" customWidth="1"/>
    <col min="9480" max="9480" width="8.44140625" style="153" customWidth="1"/>
    <col min="9481" max="9481" width="2.44140625" style="153" customWidth="1"/>
    <col min="9482" max="9482" width="7.6640625" style="153" customWidth="1"/>
    <col min="9483" max="9483" width="24.5546875" style="153" customWidth="1"/>
    <col min="9484" max="9484" width="31.33203125" style="153" customWidth="1"/>
    <col min="9485" max="9728" width="8.88671875" style="153"/>
    <col min="9729" max="9729" width="4.109375" style="153" customWidth="1"/>
    <col min="9730" max="9730" width="4" style="153" customWidth="1"/>
    <col min="9731" max="9731" width="2.77734375" style="153" customWidth="1"/>
    <col min="9732" max="9732" width="16.88671875" style="153" customWidth="1"/>
    <col min="9733" max="9733" width="4.88671875" style="153" customWidth="1"/>
    <col min="9734" max="9734" width="8.88671875" style="153" customWidth="1"/>
    <col min="9735" max="9735" width="3.33203125" style="153" customWidth="1"/>
    <col min="9736" max="9736" width="8.44140625" style="153" customWidth="1"/>
    <col min="9737" max="9737" width="2.44140625" style="153" customWidth="1"/>
    <col min="9738" max="9738" width="7.6640625" style="153" customWidth="1"/>
    <col min="9739" max="9739" width="24.5546875" style="153" customWidth="1"/>
    <col min="9740" max="9740" width="31.33203125" style="153" customWidth="1"/>
    <col min="9741" max="9984" width="8.88671875" style="153"/>
    <col min="9985" max="9985" width="4.109375" style="153" customWidth="1"/>
    <col min="9986" max="9986" width="4" style="153" customWidth="1"/>
    <col min="9987" max="9987" width="2.77734375" style="153" customWidth="1"/>
    <col min="9988" max="9988" width="16.88671875" style="153" customWidth="1"/>
    <col min="9989" max="9989" width="4.88671875" style="153" customWidth="1"/>
    <col min="9990" max="9990" width="8.88671875" style="153" customWidth="1"/>
    <col min="9991" max="9991" width="3.33203125" style="153" customWidth="1"/>
    <col min="9992" max="9992" width="8.44140625" style="153" customWidth="1"/>
    <col min="9993" max="9993" width="2.44140625" style="153" customWidth="1"/>
    <col min="9994" max="9994" width="7.6640625" style="153" customWidth="1"/>
    <col min="9995" max="9995" width="24.5546875" style="153" customWidth="1"/>
    <col min="9996" max="9996" width="31.33203125" style="153" customWidth="1"/>
    <col min="9997" max="10240" width="8.88671875" style="153"/>
    <col min="10241" max="10241" width="4.109375" style="153" customWidth="1"/>
    <col min="10242" max="10242" width="4" style="153" customWidth="1"/>
    <col min="10243" max="10243" width="2.77734375" style="153" customWidth="1"/>
    <col min="10244" max="10244" width="16.88671875" style="153" customWidth="1"/>
    <col min="10245" max="10245" width="4.88671875" style="153" customWidth="1"/>
    <col min="10246" max="10246" width="8.88671875" style="153" customWidth="1"/>
    <col min="10247" max="10247" width="3.33203125" style="153" customWidth="1"/>
    <col min="10248" max="10248" width="8.44140625" style="153" customWidth="1"/>
    <col min="10249" max="10249" width="2.44140625" style="153" customWidth="1"/>
    <col min="10250" max="10250" width="7.6640625" style="153" customWidth="1"/>
    <col min="10251" max="10251" width="24.5546875" style="153" customWidth="1"/>
    <col min="10252" max="10252" width="31.33203125" style="153" customWidth="1"/>
    <col min="10253" max="10496" width="8.88671875" style="153"/>
    <col min="10497" max="10497" width="4.109375" style="153" customWidth="1"/>
    <col min="10498" max="10498" width="4" style="153" customWidth="1"/>
    <col min="10499" max="10499" width="2.77734375" style="153" customWidth="1"/>
    <col min="10500" max="10500" width="16.88671875" style="153" customWidth="1"/>
    <col min="10501" max="10501" width="4.88671875" style="153" customWidth="1"/>
    <col min="10502" max="10502" width="8.88671875" style="153" customWidth="1"/>
    <col min="10503" max="10503" width="3.33203125" style="153" customWidth="1"/>
    <col min="10504" max="10504" width="8.44140625" style="153" customWidth="1"/>
    <col min="10505" max="10505" width="2.44140625" style="153" customWidth="1"/>
    <col min="10506" max="10506" width="7.6640625" style="153" customWidth="1"/>
    <col min="10507" max="10507" width="24.5546875" style="153" customWidth="1"/>
    <col min="10508" max="10508" width="31.33203125" style="153" customWidth="1"/>
    <col min="10509" max="10752" width="8.88671875" style="153"/>
    <col min="10753" max="10753" width="4.109375" style="153" customWidth="1"/>
    <col min="10754" max="10754" width="4" style="153" customWidth="1"/>
    <col min="10755" max="10755" width="2.77734375" style="153" customWidth="1"/>
    <col min="10756" max="10756" width="16.88671875" style="153" customWidth="1"/>
    <col min="10757" max="10757" width="4.88671875" style="153" customWidth="1"/>
    <col min="10758" max="10758" width="8.88671875" style="153" customWidth="1"/>
    <col min="10759" max="10759" width="3.33203125" style="153" customWidth="1"/>
    <col min="10760" max="10760" width="8.44140625" style="153" customWidth="1"/>
    <col min="10761" max="10761" width="2.44140625" style="153" customWidth="1"/>
    <col min="10762" max="10762" width="7.6640625" style="153" customWidth="1"/>
    <col min="10763" max="10763" width="24.5546875" style="153" customWidth="1"/>
    <col min="10764" max="10764" width="31.33203125" style="153" customWidth="1"/>
    <col min="10765" max="11008" width="8.88671875" style="153"/>
    <col min="11009" max="11009" width="4.109375" style="153" customWidth="1"/>
    <col min="11010" max="11010" width="4" style="153" customWidth="1"/>
    <col min="11011" max="11011" width="2.77734375" style="153" customWidth="1"/>
    <col min="11012" max="11012" width="16.88671875" style="153" customWidth="1"/>
    <col min="11013" max="11013" width="4.88671875" style="153" customWidth="1"/>
    <col min="11014" max="11014" width="8.88671875" style="153" customWidth="1"/>
    <col min="11015" max="11015" width="3.33203125" style="153" customWidth="1"/>
    <col min="11016" max="11016" width="8.44140625" style="153" customWidth="1"/>
    <col min="11017" max="11017" width="2.44140625" style="153" customWidth="1"/>
    <col min="11018" max="11018" width="7.6640625" style="153" customWidth="1"/>
    <col min="11019" max="11019" width="24.5546875" style="153" customWidth="1"/>
    <col min="11020" max="11020" width="31.33203125" style="153" customWidth="1"/>
    <col min="11021" max="11264" width="8.88671875" style="153"/>
    <col min="11265" max="11265" width="4.109375" style="153" customWidth="1"/>
    <col min="11266" max="11266" width="4" style="153" customWidth="1"/>
    <col min="11267" max="11267" width="2.77734375" style="153" customWidth="1"/>
    <col min="11268" max="11268" width="16.88671875" style="153" customWidth="1"/>
    <col min="11269" max="11269" width="4.88671875" style="153" customWidth="1"/>
    <col min="11270" max="11270" width="8.88671875" style="153" customWidth="1"/>
    <col min="11271" max="11271" width="3.33203125" style="153" customWidth="1"/>
    <col min="11272" max="11272" width="8.44140625" style="153" customWidth="1"/>
    <col min="11273" max="11273" width="2.44140625" style="153" customWidth="1"/>
    <col min="11274" max="11274" width="7.6640625" style="153" customWidth="1"/>
    <col min="11275" max="11275" width="24.5546875" style="153" customWidth="1"/>
    <col min="11276" max="11276" width="31.33203125" style="153" customWidth="1"/>
    <col min="11277" max="11520" width="8.88671875" style="153"/>
    <col min="11521" max="11521" width="4.109375" style="153" customWidth="1"/>
    <col min="11522" max="11522" width="4" style="153" customWidth="1"/>
    <col min="11523" max="11523" width="2.77734375" style="153" customWidth="1"/>
    <col min="11524" max="11524" width="16.88671875" style="153" customWidth="1"/>
    <col min="11525" max="11525" width="4.88671875" style="153" customWidth="1"/>
    <col min="11526" max="11526" width="8.88671875" style="153" customWidth="1"/>
    <col min="11527" max="11527" width="3.33203125" style="153" customWidth="1"/>
    <col min="11528" max="11528" width="8.44140625" style="153" customWidth="1"/>
    <col min="11529" max="11529" width="2.44140625" style="153" customWidth="1"/>
    <col min="11530" max="11530" width="7.6640625" style="153" customWidth="1"/>
    <col min="11531" max="11531" width="24.5546875" style="153" customWidth="1"/>
    <col min="11532" max="11532" width="31.33203125" style="153" customWidth="1"/>
    <col min="11533" max="11776" width="8.88671875" style="153"/>
    <col min="11777" max="11777" width="4.109375" style="153" customWidth="1"/>
    <col min="11778" max="11778" width="4" style="153" customWidth="1"/>
    <col min="11779" max="11779" width="2.77734375" style="153" customWidth="1"/>
    <col min="11780" max="11780" width="16.88671875" style="153" customWidth="1"/>
    <col min="11781" max="11781" width="4.88671875" style="153" customWidth="1"/>
    <col min="11782" max="11782" width="8.88671875" style="153" customWidth="1"/>
    <col min="11783" max="11783" width="3.33203125" style="153" customWidth="1"/>
    <col min="11784" max="11784" width="8.44140625" style="153" customWidth="1"/>
    <col min="11785" max="11785" width="2.44140625" style="153" customWidth="1"/>
    <col min="11786" max="11786" width="7.6640625" style="153" customWidth="1"/>
    <col min="11787" max="11787" width="24.5546875" style="153" customWidth="1"/>
    <col min="11788" max="11788" width="31.33203125" style="153" customWidth="1"/>
    <col min="11789" max="12032" width="8.88671875" style="153"/>
    <col min="12033" max="12033" width="4.109375" style="153" customWidth="1"/>
    <col min="12034" max="12034" width="4" style="153" customWidth="1"/>
    <col min="12035" max="12035" width="2.77734375" style="153" customWidth="1"/>
    <col min="12036" max="12036" width="16.88671875" style="153" customWidth="1"/>
    <col min="12037" max="12037" width="4.88671875" style="153" customWidth="1"/>
    <col min="12038" max="12038" width="8.88671875" style="153" customWidth="1"/>
    <col min="12039" max="12039" width="3.33203125" style="153" customWidth="1"/>
    <col min="12040" max="12040" width="8.44140625" style="153" customWidth="1"/>
    <col min="12041" max="12041" width="2.44140625" style="153" customWidth="1"/>
    <col min="12042" max="12042" width="7.6640625" style="153" customWidth="1"/>
    <col min="12043" max="12043" width="24.5546875" style="153" customWidth="1"/>
    <col min="12044" max="12044" width="31.33203125" style="153" customWidth="1"/>
    <col min="12045" max="12288" width="8.88671875" style="153"/>
    <col min="12289" max="12289" width="4.109375" style="153" customWidth="1"/>
    <col min="12290" max="12290" width="4" style="153" customWidth="1"/>
    <col min="12291" max="12291" width="2.77734375" style="153" customWidth="1"/>
    <col min="12292" max="12292" width="16.88671875" style="153" customWidth="1"/>
    <col min="12293" max="12293" width="4.88671875" style="153" customWidth="1"/>
    <col min="12294" max="12294" width="8.88671875" style="153" customWidth="1"/>
    <col min="12295" max="12295" width="3.33203125" style="153" customWidth="1"/>
    <col min="12296" max="12296" width="8.44140625" style="153" customWidth="1"/>
    <col min="12297" max="12297" width="2.44140625" style="153" customWidth="1"/>
    <col min="12298" max="12298" width="7.6640625" style="153" customWidth="1"/>
    <col min="12299" max="12299" width="24.5546875" style="153" customWidth="1"/>
    <col min="12300" max="12300" width="31.33203125" style="153" customWidth="1"/>
    <col min="12301" max="12544" width="8.88671875" style="153"/>
    <col min="12545" max="12545" width="4.109375" style="153" customWidth="1"/>
    <col min="12546" max="12546" width="4" style="153" customWidth="1"/>
    <col min="12547" max="12547" width="2.77734375" style="153" customWidth="1"/>
    <col min="12548" max="12548" width="16.88671875" style="153" customWidth="1"/>
    <col min="12549" max="12549" width="4.88671875" style="153" customWidth="1"/>
    <col min="12550" max="12550" width="8.88671875" style="153" customWidth="1"/>
    <col min="12551" max="12551" width="3.33203125" style="153" customWidth="1"/>
    <col min="12552" max="12552" width="8.44140625" style="153" customWidth="1"/>
    <col min="12553" max="12553" width="2.44140625" style="153" customWidth="1"/>
    <col min="12554" max="12554" width="7.6640625" style="153" customWidth="1"/>
    <col min="12555" max="12555" width="24.5546875" style="153" customWidth="1"/>
    <col min="12556" max="12556" width="31.33203125" style="153" customWidth="1"/>
    <col min="12557" max="12800" width="8.88671875" style="153"/>
    <col min="12801" max="12801" width="4.109375" style="153" customWidth="1"/>
    <col min="12802" max="12802" width="4" style="153" customWidth="1"/>
    <col min="12803" max="12803" width="2.77734375" style="153" customWidth="1"/>
    <col min="12804" max="12804" width="16.88671875" style="153" customWidth="1"/>
    <col min="12805" max="12805" width="4.88671875" style="153" customWidth="1"/>
    <col min="12806" max="12806" width="8.88671875" style="153" customWidth="1"/>
    <col min="12807" max="12807" width="3.33203125" style="153" customWidth="1"/>
    <col min="12808" max="12808" width="8.44140625" style="153" customWidth="1"/>
    <col min="12809" max="12809" width="2.44140625" style="153" customWidth="1"/>
    <col min="12810" max="12810" width="7.6640625" style="153" customWidth="1"/>
    <col min="12811" max="12811" width="24.5546875" style="153" customWidth="1"/>
    <col min="12812" max="12812" width="31.33203125" style="153" customWidth="1"/>
    <col min="12813" max="13056" width="8.88671875" style="153"/>
    <col min="13057" max="13057" width="4.109375" style="153" customWidth="1"/>
    <col min="13058" max="13058" width="4" style="153" customWidth="1"/>
    <col min="13059" max="13059" width="2.77734375" style="153" customWidth="1"/>
    <col min="13060" max="13060" width="16.88671875" style="153" customWidth="1"/>
    <col min="13061" max="13061" width="4.88671875" style="153" customWidth="1"/>
    <col min="13062" max="13062" width="8.88671875" style="153" customWidth="1"/>
    <col min="13063" max="13063" width="3.33203125" style="153" customWidth="1"/>
    <col min="13064" max="13064" width="8.44140625" style="153" customWidth="1"/>
    <col min="13065" max="13065" width="2.44140625" style="153" customWidth="1"/>
    <col min="13066" max="13066" width="7.6640625" style="153" customWidth="1"/>
    <col min="13067" max="13067" width="24.5546875" style="153" customWidth="1"/>
    <col min="13068" max="13068" width="31.33203125" style="153" customWidth="1"/>
    <col min="13069" max="13312" width="8.88671875" style="153"/>
    <col min="13313" max="13313" width="4.109375" style="153" customWidth="1"/>
    <col min="13314" max="13314" width="4" style="153" customWidth="1"/>
    <col min="13315" max="13315" width="2.77734375" style="153" customWidth="1"/>
    <col min="13316" max="13316" width="16.88671875" style="153" customWidth="1"/>
    <col min="13317" max="13317" width="4.88671875" style="153" customWidth="1"/>
    <col min="13318" max="13318" width="8.88671875" style="153" customWidth="1"/>
    <col min="13319" max="13319" width="3.33203125" style="153" customWidth="1"/>
    <col min="13320" max="13320" width="8.44140625" style="153" customWidth="1"/>
    <col min="13321" max="13321" width="2.44140625" style="153" customWidth="1"/>
    <col min="13322" max="13322" width="7.6640625" style="153" customWidth="1"/>
    <col min="13323" max="13323" width="24.5546875" style="153" customWidth="1"/>
    <col min="13324" max="13324" width="31.33203125" style="153" customWidth="1"/>
    <col min="13325" max="13568" width="8.88671875" style="153"/>
    <col min="13569" max="13569" width="4.109375" style="153" customWidth="1"/>
    <col min="13570" max="13570" width="4" style="153" customWidth="1"/>
    <col min="13571" max="13571" width="2.77734375" style="153" customWidth="1"/>
    <col min="13572" max="13572" width="16.88671875" style="153" customWidth="1"/>
    <col min="13573" max="13573" width="4.88671875" style="153" customWidth="1"/>
    <col min="13574" max="13574" width="8.88671875" style="153" customWidth="1"/>
    <col min="13575" max="13575" width="3.33203125" style="153" customWidth="1"/>
    <col min="13576" max="13576" width="8.44140625" style="153" customWidth="1"/>
    <col min="13577" max="13577" width="2.44140625" style="153" customWidth="1"/>
    <col min="13578" max="13578" width="7.6640625" style="153" customWidth="1"/>
    <col min="13579" max="13579" width="24.5546875" style="153" customWidth="1"/>
    <col min="13580" max="13580" width="31.33203125" style="153" customWidth="1"/>
    <col min="13581" max="13824" width="8.88671875" style="153"/>
    <col min="13825" max="13825" width="4.109375" style="153" customWidth="1"/>
    <col min="13826" max="13826" width="4" style="153" customWidth="1"/>
    <col min="13827" max="13827" width="2.77734375" style="153" customWidth="1"/>
    <col min="13828" max="13828" width="16.88671875" style="153" customWidth="1"/>
    <col min="13829" max="13829" width="4.88671875" style="153" customWidth="1"/>
    <col min="13830" max="13830" width="8.88671875" style="153" customWidth="1"/>
    <col min="13831" max="13831" width="3.33203125" style="153" customWidth="1"/>
    <col min="13832" max="13832" width="8.44140625" style="153" customWidth="1"/>
    <col min="13833" max="13833" width="2.44140625" style="153" customWidth="1"/>
    <col min="13834" max="13834" width="7.6640625" style="153" customWidth="1"/>
    <col min="13835" max="13835" width="24.5546875" style="153" customWidth="1"/>
    <col min="13836" max="13836" width="31.33203125" style="153" customWidth="1"/>
    <col min="13837" max="14080" width="8.88671875" style="153"/>
    <col min="14081" max="14081" width="4.109375" style="153" customWidth="1"/>
    <col min="14082" max="14082" width="4" style="153" customWidth="1"/>
    <col min="14083" max="14083" width="2.77734375" style="153" customWidth="1"/>
    <col min="14084" max="14084" width="16.88671875" style="153" customWidth="1"/>
    <col min="14085" max="14085" width="4.88671875" style="153" customWidth="1"/>
    <col min="14086" max="14086" width="8.88671875" style="153" customWidth="1"/>
    <col min="14087" max="14087" width="3.33203125" style="153" customWidth="1"/>
    <col min="14088" max="14088" width="8.44140625" style="153" customWidth="1"/>
    <col min="14089" max="14089" width="2.44140625" style="153" customWidth="1"/>
    <col min="14090" max="14090" width="7.6640625" style="153" customWidth="1"/>
    <col min="14091" max="14091" width="24.5546875" style="153" customWidth="1"/>
    <col min="14092" max="14092" width="31.33203125" style="153" customWidth="1"/>
    <col min="14093" max="14336" width="8.88671875" style="153"/>
    <col min="14337" max="14337" width="4.109375" style="153" customWidth="1"/>
    <col min="14338" max="14338" width="4" style="153" customWidth="1"/>
    <col min="14339" max="14339" width="2.77734375" style="153" customWidth="1"/>
    <col min="14340" max="14340" width="16.88671875" style="153" customWidth="1"/>
    <col min="14341" max="14341" width="4.88671875" style="153" customWidth="1"/>
    <col min="14342" max="14342" width="8.88671875" style="153" customWidth="1"/>
    <col min="14343" max="14343" width="3.33203125" style="153" customWidth="1"/>
    <col min="14344" max="14344" width="8.44140625" style="153" customWidth="1"/>
    <col min="14345" max="14345" width="2.44140625" style="153" customWidth="1"/>
    <col min="14346" max="14346" width="7.6640625" style="153" customWidth="1"/>
    <col min="14347" max="14347" width="24.5546875" style="153" customWidth="1"/>
    <col min="14348" max="14348" width="31.33203125" style="153" customWidth="1"/>
    <col min="14349" max="14592" width="8.88671875" style="153"/>
    <col min="14593" max="14593" width="4.109375" style="153" customWidth="1"/>
    <col min="14594" max="14594" width="4" style="153" customWidth="1"/>
    <col min="14595" max="14595" width="2.77734375" style="153" customWidth="1"/>
    <col min="14596" max="14596" width="16.88671875" style="153" customWidth="1"/>
    <col min="14597" max="14597" width="4.88671875" style="153" customWidth="1"/>
    <col min="14598" max="14598" width="8.88671875" style="153" customWidth="1"/>
    <col min="14599" max="14599" width="3.33203125" style="153" customWidth="1"/>
    <col min="14600" max="14600" width="8.44140625" style="153" customWidth="1"/>
    <col min="14601" max="14601" width="2.44140625" style="153" customWidth="1"/>
    <col min="14602" max="14602" width="7.6640625" style="153" customWidth="1"/>
    <col min="14603" max="14603" width="24.5546875" style="153" customWidth="1"/>
    <col min="14604" max="14604" width="31.33203125" style="153" customWidth="1"/>
    <col min="14605" max="14848" width="8.88671875" style="153"/>
    <col min="14849" max="14849" width="4.109375" style="153" customWidth="1"/>
    <col min="14850" max="14850" width="4" style="153" customWidth="1"/>
    <col min="14851" max="14851" width="2.77734375" style="153" customWidth="1"/>
    <col min="14852" max="14852" width="16.88671875" style="153" customWidth="1"/>
    <col min="14853" max="14853" width="4.88671875" style="153" customWidth="1"/>
    <col min="14854" max="14854" width="8.88671875" style="153" customWidth="1"/>
    <col min="14855" max="14855" width="3.33203125" style="153" customWidth="1"/>
    <col min="14856" max="14856" width="8.44140625" style="153" customWidth="1"/>
    <col min="14857" max="14857" width="2.44140625" style="153" customWidth="1"/>
    <col min="14858" max="14858" width="7.6640625" style="153" customWidth="1"/>
    <col min="14859" max="14859" width="24.5546875" style="153" customWidth="1"/>
    <col min="14860" max="14860" width="31.33203125" style="153" customWidth="1"/>
    <col min="14861" max="15104" width="8.88671875" style="153"/>
    <col min="15105" max="15105" width="4.109375" style="153" customWidth="1"/>
    <col min="15106" max="15106" width="4" style="153" customWidth="1"/>
    <col min="15107" max="15107" width="2.77734375" style="153" customWidth="1"/>
    <col min="15108" max="15108" width="16.88671875" style="153" customWidth="1"/>
    <col min="15109" max="15109" width="4.88671875" style="153" customWidth="1"/>
    <col min="15110" max="15110" width="8.88671875" style="153" customWidth="1"/>
    <col min="15111" max="15111" width="3.33203125" style="153" customWidth="1"/>
    <col min="15112" max="15112" width="8.44140625" style="153" customWidth="1"/>
    <col min="15113" max="15113" width="2.44140625" style="153" customWidth="1"/>
    <col min="15114" max="15114" width="7.6640625" style="153" customWidth="1"/>
    <col min="15115" max="15115" width="24.5546875" style="153" customWidth="1"/>
    <col min="15116" max="15116" width="31.33203125" style="153" customWidth="1"/>
    <col min="15117" max="15360" width="8.88671875" style="153"/>
    <col min="15361" max="15361" width="4.109375" style="153" customWidth="1"/>
    <col min="15362" max="15362" width="4" style="153" customWidth="1"/>
    <col min="15363" max="15363" width="2.77734375" style="153" customWidth="1"/>
    <col min="15364" max="15364" width="16.88671875" style="153" customWidth="1"/>
    <col min="15365" max="15365" width="4.88671875" style="153" customWidth="1"/>
    <col min="15366" max="15366" width="8.88671875" style="153" customWidth="1"/>
    <col min="15367" max="15367" width="3.33203125" style="153" customWidth="1"/>
    <col min="15368" max="15368" width="8.44140625" style="153" customWidth="1"/>
    <col min="15369" max="15369" width="2.44140625" style="153" customWidth="1"/>
    <col min="15370" max="15370" width="7.6640625" style="153" customWidth="1"/>
    <col min="15371" max="15371" width="24.5546875" style="153" customWidth="1"/>
    <col min="15372" max="15372" width="31.33203125" style="153" customWidth="1"/>
    <col min="15373" max="15616" width="8.88671875" style="153"/>
    <col min="15617" max="15617" width="4.109375" style="153" customWidth="1"/>
    <col min="15618" max="15618" width="4" style="153" customWidth="1"/>
    <col min="15619" max="15619" width="2.77734375" style="153" customWidth="1"/>
    <col min="15620" max="15620" width="16.88671875" style="153" customWidth="1"/>
    <col min="15621" max="15621" width="4.88671875" style="153" customWidth="1"/>
    <col min="15622" max="15622" width="8.88671875" style="153" customWidth="1"/>
    <col min="15623" max="15623" width="3.33203125" style="153" customWidth="1"/>
    <col min="15624" max="15624" width="8.44140625" style="153" customWidth="1"/>
    <col min="15625" max="15625" width="2.44140625" style="153" customWidth="1"/>
    <col min="15626" max="15626" width="7.6640625" style="153" customWidth="1"/>
    <col min="15627" max="15627" width="24.5546875" style="153" customWidth="1"/>
    <col min="15628" max="15628" width="31.33203125" style="153" customWidth="1"/>
    <col min="15629" max="15872" width="8.88671875" style="153"/>
    <col min="15873" max="15873" width="4.109375" style="153" customWidth="1"/>
    <col min="15874" max="15874" width="4" style="153" customWidth="1"/>
    <col min="15875" max="15875" width="2.77734375" style="153" customWidth="1"/>
    <col min="15876" max="15876" width="16.88671875" style="153" customWidth="1"/>
    <col min="15877" max="15877" width="4.88671875" style="153" customWidth="1"/>
    <col min="15878" max="15878" width="8.88671875" style="153" customWidth="1"/>
    <col min="15879" max="15879" width="3.33203125" style="153" customWidth="1"/>
    <col min="15880" max="15880" width="8.44140625" style="153" customWidth="1"/>
    <col min="15881" max="15881" width="2.44140625" style="153" customWidth="1"/>
    <col min="15882" max="15882" width="7.6640625" style="153" customWidth="1"/>
    <col min="15883" max="15883" width="24.5546875" style="153" customWidth="1"/>
    <col min="15884" max="15884" width="31.33203125" style="153" customWidth="1"/>
    <col min="15885" max="16128" width="8.88671875" style="153"/>
    <col min="16129" max="16129" width="4.109375" style="153" customWidth="1"/>
    <col min="16130" max="16130" width="4" style="153" customWidth="1"/>
    <col min="16131" max="16131" width="2.77734375" style="153" customWidth="1"/>
    <col min="16132" max="16132" width="16.88671875" style="153" customWidth="1"/>
    <col min="16133" max="16133" width="4.88671875" style="153" customWidth="1"/>
    <col min="16134" max="16134" width="8.88671875" style="153" customWidth="1"/>
    <col min="16135" max="16135" width="3.33203125" style="153" customWidth="1"/>
    <col min="16136" max="16136" width="8.44140625" style="153" customWidth="1"/>
    <col min="16137" max="16137" width="2.44140625" style="153" customWidth="1"/>
    <col min="16138" max="16138" width="7.6640625" style="153" customWidth="1"/>
    <col min="16139" max="16139" width="24.5546875" style="153" customWidth="1"/>
    <col min="16140" max="16140" width="31.33203125" style="153" customWidth="1"/>
    <col min="16141" max="16384" width="8.88671875" style="153"/>
  </cols>
  <sheetData>
    <row r="1" spans="1:14" s="80" customFormat="1" ht="41.25" customHeight="1" x14ac:dyDescent="0.15">
      <c r="A1" s="1004" t="s">
        <v>59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</row>
    <row r="2" spans="1:14" s="80" customFormat="1" ht="22.5" customHeight="1" x14ac:dyDescent="0.25">
      <c r="A2" s="1005"/>
      <c r="B2" s="1005"/>
      <c r="C2" s="1005"/>
      <c r="D2" s="1005"/>
      <c r="E2" s="81"/>
      <c r="F2" s="82"/>
      <c r="G2" s="83"/>
      <c r="H2" s="83"/>
      <c r="I2" s="82"/>
      <c r="J2" s="84"/>
      <c r="K2" s="81"/>
      <c r="L2" s="85" t="s">
        <v>60</v>
      </c>
    </row>
    <row r="3" spans="1:14" s="86" customFormat="1" ht="18" customHeight="1" x14ac:dyDescent="0.15">
      <c r="A3" s="1006" t="s">
        <v>61</v>
      </c>
      <c r="B3" s="1007"/>
      <c r="C3" s="1007"/>
      <c r="D3" s="1008"/>
      <c r="E3" s="1009" t="s">
        <v>62</v>
      </c>
      <c r="F3" s="1010"/>
      <c r="G3" s="1009" t="s">
        <v>63</v>
      </c>
      <c r="H3" s="1010"/>
      <c r="I3" s="1013" t="s">
        <v>64</v>
      </c>
      <c r="J3" s="1014"/>
      <c r="K3" s="1017" t="s">
        <v>65</v>
      </c>
      <c r="L3" s="1018"/>
    </row>
    <row r="4" spans="1:14" s="86" customFormat="1" ht="18" customHeight="1" x14ac:dyDescent="0.15">
      <c r="A4" s="87" t="s">
        <v>66</v>
      </c>
      <c r="B4" s="88" t="s">
        <v>67</v>
      </c>
      <c r="C4" s="1021" t="s">
        <v>68</v>
      </c>
      <c r="D4" s="1008"/>
      <c r="E4" s="1011"/>
      <c r="F4" s="1012"/>
      <c r="G4" s="1011"/>
      <c r="H4" s="1012"/>
      <c r="I4" s="1015"/>
      <c r="J4" s="1016"/>
      <c r="K4" s="1019"/>
      <c r="L4" s="1020"/>
    </row>
    <row r="5" spans="1:14" s="86" customFormat="1" ht="18" customHeight="1" x14ac:dyDescent="0.15">
      <c r="A5" s="1024" t="s">
        <v>69</v>
      </c>
      <c r="B5" s="1025"/>
      <c r="C5" s="1025"/>
      <c r="D5" s="1026"/>
      <c r="E5" s="89"/>
      <c r="F5" s="90">
        <f>SUM(F6:F8)</f>
        <v>56695</v>
      </c>
      <c r="G5" s="91"/>
      <c r="H5" s="90">
        <f>SUM(H6:H8)</f>
        <v>48436</v>
      </c>
      <c r="I5" s="92" t="s">
        <v>37</v>
      </c>
      <c r="J5" s="93">
        <f>H5-F5</f>
        <v>-8259</v>
      </c>
      <c r="K5" s="94"/>
      <c r="L5" s="95"/>
    </row>
    <row r="6" spans="1:14" s="86" customFormat="1" ht="18" customHeight="1" x14ac:dyDescent="0.15">
      <c r="A6" s="1027"/>
      <c r="B6" s="1028"/>
      <c r="C6" s="1028"/>
      <c r="D6" s="1029"/>
      <c r="E6" s="96" t="s">
        <v>70</v>
      </c>
      <c r="F6" s="97">
        <f>F16+F21+F23</f>
        <v>384</v>
      </c>
      <c r="G6" s="96" t="s">
        <v>70</v>
      </c>
      <c r="H6" s="97">
        <f>H16+H21+H23</f>
        <v>386</v>
      </c>
      <c r="I6" s="98"/>
      <c r="J6" s="99">
        <f t="shared" ref="J6:J24" si="0">H6-F6</f>
        <v>2</v>
      </c>
      <c r="K6" s="100"/>
      <c r="L6" s="101"/>
    </row>
    <row r="7" spans="1:14" s="86" customFormat="1" ht="18" customHeight="1" x14ac:dyDescent="0.15">
      <c r="A7" s="1027"/>
      <c r="B7" s="1028"/>
      <c r="C7" s="1028"/>
      <c r="D7" s="1029"/>
      <c r="E7" s="96" t="s">
        <v>71</v>
      </c>
      <c r="F7" s="97"/>
      <c r="G7" s="96" t="s">
        <v>71</v>
      </c>
      <c r="H7" s="97"/>
      <c r="I7" s="98"/>
      <c r="J7" s="99">
        <f t="shared" si="0"/>
        <v>0</v>
      </c>
      <c r="K7" s="100"/>
      <c r="L7" s="101"/>
    </row>
    <row r="8" spans="1:14" s="86" customFormat="1" ht="18" customHeight="1" x14ac:dyDescent="0.15">
      <c r="A8" s="1030"/>
      <c r="B8" s="1031"/>
      <c r="C8" s="1031"/>
      <c r="D8" s="1032"/>
      <c r="E8" s="102" t="s">
        <v>72</v>
      </c>
      <c r="F8" s="103">
        <f>F12+F17</f>
        <v>56311</v>
      </c>
      <c r="G8" s="102" t="s">
        <v>72</v>
      </c>
      <c r="H8" s="103">
        <f>H12+H17</f>
        <v>48050</v>
      </c>
      <c r="I8" s="104" t="s">
        <v>37</v>
      </c>
      <c r="J8" s="105">
        <f>H8-F8</f>
        <v>-8261</v>
      </c>
      <c r="K8" s="106"/>
      <c r="L8" s="107"/>
    </row>
    <row r="9" spans="1:14" s="112" customFormat="1" ht="18" customHeight="1" x14ac:dyDescent="0.15">
      <c r="A9" s="1033" t="s">
        <v>73</v>
      </c>
      <c r="B9" s="1034"/>
      <c r="C9" s="1034"/>
      <c r="D9" s="1035"/>
      <c r="E9" s="108"/>
      <c r="F9" s="109">
        <f t="shared" ref="F9:H10" si="1">F10</f>
        <v>56300</v>
      </c>
      <c r="G9" s="108"/>
      <c r="H9" s="109">
        <f t="shared" si="1"/>
        <v>48000</v>
      </c>
      <c r="I9" s="104" t="s">
        <v>37</v>
      </c>
      <c r="J9" s="93">
        <f t="shared" si="0"/>
        <v>-8300</v>
      </c>
      <c r="K9" s="110"/>
      <c r="L9" s="111"/>
      <c r="M9" s="86"/>
      <c r="N9" s="86"/>
    </row>
    <row r="10" spans="1:14" s="112" customFormat="1" ht="18" customHeight="1" x14ac:dyDescent="0.15">
      <c r="A10" s="113"/>
      <c r="B10" s="1036" t="s">
        <v>74</v>
      </c>
      <c r="C10" s="1034"/>
      <c r="D10" s="1035"/>
      <c r="E10" s="108"/>
      <c r="F10" s="109">
        <f t="shared" si="1"/>
        <v>56300</v>
      </c>
      <c r="G10" s="108"/>
      <c r="H10" s="109">
        <f t="shared" si="1"/>
        <v>48000</v>
      </c>
      <c r="I10" s="104" t="s">
        <v>37</v>
      </c>
      <c r="J10" s="93">
        <f t="shared" si="0"/>
        <v>-8300</v>
      </c>
      <c r="K10" s="110"/>
      <c r="L10" s="111"/>
      <c r="M10" s="86"/>
      <c r="N10" s="86"/>
    </row>
    <row r="11" spans="1:14" s="112" customFormat="1" ht="18" customHeight="1" x14ac:dyDescent="0.15">
      <c r="A11" s="113"/>
      <c r="B11" s="114"/>
      <c r="C11" s="1036" t="s">
        <v>75</v>
      </c>
      <c r="D11" s="1035"/>
      <c r="E11" s="115"/>
      <c r="F11" s="109">
        <f>F12</f>
        <v>56300</v>
      </c>
      <c r="G11" s="115"/>
      <c r="H11" s="109">
        <f>H12</f>
        <v>48000</v>
      </c>
      <c r="I11" s="104" t="s">
        <v>37</v>
      </c>
      <c r="J11" s="93">
        <f t="shared" si="0"/>
        <v>-8300</v>
      </c>
      <c r="K11" s="116"/>
      <c r="L11" s="117"/>
      <c r="M11" s="86"/>
      <c r="N11" s="86"/>
    </row>
    <row r="12" spans="1:14" s="112" customFormat="1" ht="18" customHeight="1" x14ac:dyDescent="0.15">
      <c r="A12" s="118"/>
      <c r="B12" s="119"/>
      <c r="C12" s="1037"/>
      <c r="D12" s="1038"/>
      <c r="E12" s="120" t="s">
        <v>72</v>
      </c>
      <c r="F12" s="121">
        <v>56300</v>
      </c>
      <c r="G12" s="120" t="s">
        <v>72</v>
      </c>
      <c r="H12" s="121">
        <v>48000</v>
      </c>
      <c r="I12" s="122" t="s">
        <v>37</v>
      </c>
      <c r="J12" s="123">
        <f t="shared" si="0"/>
        <v>-8300</v>
      </c>
      <c r="K12" s="124" t="s">
        <v>76</v>
      </c>
      <c r="L12" s="125" t="s">
        <v>77</v>
      </c>
      <c r="M12" s="86"/>
      <c r="N12" s="86"/>
    </row>
    <row r="13" spans="1:14" s="112" customFormat="1" ht="18" customHeight="1" x14ac:dyDescent="0.15">
      <c r="A13" s="1033" t="s">
        <v>78</v>
      </c>
      <c r="B13" s="1034"/>
      <c r="C13" s="1034"/>
      <c r="D13" s="1035"/>
      <c r="E13" s="108"/>
      <c r="F13" s="109">
        <f t="shared" ref="F13:H14" si="2">F14</f>
        <v>147</v>
      </c>
      <c r="G13" s="108"/>
      <c r="H13" s="109">
        <f t="shared" si="2"/>
        <v>434</v>
      </c>
      <c r="I13" s="104" t="s">
        <v>29</v>
      </c>
      <c r="J13" s="93">
        <f t="shared" si="0"/>
        <v>287</v>
      </c>
      <c r="K13" s="110"/>
      <c r="L13" s="111"/>
      <c r="M13" s="86"/>
      <c r="N13" s="86"/>
    </row>
    <row r="14" spans="1:14" s="112" customFormat="1" ht="18" customHeight="1" x14ac:dyDescent="0.15">
      <c r="A14" s="113"/>
      <c r="B14" s="1036" t="s">
        <v>79</v>
      </c>
      <c r="C14" s="1034"/>
      <c r="D14" s="1035"/>
      <c r="E14" s="108"/>
      <c r="F14" s="109">
        <f t="shared" si="2"/>
        <v>147</v>
      </c>
      <c r="G14" s="108"/>
      <c r="H14" s="109">
        <f t="shared" si="2"/>
        <v>434</v>
      </c>
      <c r="I14" s="104" t="s">
        <v>29</v>
      </c>
      <c r="J14" s="93">
        <f t="shared" si="0"/>
        <v>287</v>
      </c>
      <c r="K14" s="110"/>
      <c r="L14" s="111"/>
      <c r="M14" s="86"/>
      <c r="N14" s="86"/>
    </row>
    <row r="15" spans="1:14" s="112" customFormat="1" ht="18" customHeight="1" x14ac:dyDescent="0.15">
      <c r="A15" s="113"/>
      <c r="B15" s="114"/>
      <c r="C15" s="1036" t="s">
        <v>80</v>
      </c>
      <c r="D15" s="1035"/>
      <c r="E15" s="115"/>
      <c r="F15" s="109">
        <f>F16+F17</f>
        <v>147</v>
      </c>
      <c r="G15" s="115"/>
      <c r="H15" s="109">
        <f>H16+H17</f>
        <v>434</v>
      </c>
      <c r="I15" s="104" t="s">
        <v>29</v>
      </c>
      <c r="J15" s="93">
        <f t="shared" si="0"/>
        <v>287</v>
      </c>
      <c r="K15" s="116"/>
      <c r="L15" s="117"/>
      <c r="M15" s="86"/>
      <c r="N15" s="86"/>
    </row>
    <row r="16" spans="1:14" s="112" customFormat="1" ht="18" customHeight="1" x14ac:dyDescent="0.15">
      <c r="A16" s="113"/>
      <c r="B16" s="114"/>
      <c r="C16" s="126"/>
      <c r="D16" s="127"/>
      <c r="E16" s="128" t="s">
        <v>70</v>
      </c>
      <c r="F16" s="129">
        <v>136</v>
      </c>
      <c r="G16" s="128" t="s">
        <v>70</v>
      </c>
      <c r="H16" s="129">
        <v>384</v>
      </c>
      <c r="I16" s="130" t="s">
        <v>29</v>
      </c>
      <c r="J16" s="131">
        <f>H16-F16</f>
        <v>248</v>
      </c>
      <c r="K16" s="132" t="s">
        <v>81</v>
      </c>
      <c r="L16" s="133" t="s">
        <v>82</v>
      </c>
      <c r="M16" s="86"/>
      <c r="N16" s="86"/>
    </row>
    <row r="17" spans="1:14" s="112" customFormat="1" ht="18" customHeight="1" x14ac:dyDescent="0.15">
      <c r="A17" s="118"/>
      <c r="B17" s="119"/>
      <c r="C17" s="1022"/>
      <c r="D17" s="1023"/>
      <c r="E17" s="120" t="s">
        <v>72</v>
      </c>
      <c r="F17" s="121">
        <v>11</v>
      </c>
      <c r="G17" s="120" t="s">
        <v>72</v>
      </c>
      <c r="H17" s="121">
        <v>50</v>
      </c>
      <c r="I17" s="130" t="s">
        <v>83</v>
      </c>
      <c r="J17" s="134">
        <f>F17-H17</f>
        <v>-39</v>
      </c>
      <c r="K17" s="132" t="s">
        <v>84</v>
      </c>
      <c r="L17" s="133" t="s">
        <v>85</v>
      </c>
      <c r="M17" s="86"/>
      <c r="N17" s="86"/>
    </row>
    <row r="18" spans="1:14" s="112" customFormat="1" ht="18" customHeight="1" x14ac:dyDescent="0.15">
      <c r="A18" s="1033" t="s">
        <v>86</v>
      </c>
      <c r="B18" s="1034"/>
      <c r="C18" s="1034"/>
      <c r="D18" s="1035"/>
      <c r="E18" s="96"/>
      <c r="F18" s="109">
        <f>F19</f>
        <v>248</v>
      </c>
      <c r="G18" s="96"/>
      <c r="H18" s="109">
        <f>H19</f>
        <v>2</v>
      </c>
      <c r="I18" s="104" t="s">
        <v>83</v>
      </c>
      <c r="J18" s="93">
        <f t="shared" si="0"/>
        <v>-246</v>
      </c>
      <c r="K18" s="110"/>
      <c r="L18" s="111"/>
      <c r="M18" s="86"/>
      <c r="N18" s="86"/>
    </row>
    <row r="19" spans="1:14" s="112" customFormat="1" ht="18" customHeight="1" x14ac:dyDescent="0.15">
      <c r="A19" s="113"/>
      <c r="B19" s="1036" t="s">
        <v>87</v>
      </c>
      <c r="C19" s="1034"/>
      <c r="D19" s="1035"/>
      <c r="E19" s="96"/>
      <c r="F19" s="109">
        <f>F23+F21</f>
        <v>248</v>
      </c>
      <c r="G19" s="96"/>
      <c r="H19" s="109">
        <f>H21+H24</f>
        <v>2</v>
      </c>
      <c r="I19" s="104" t="s">
        <v>83</v>
      </c>
      <c r="J19" s="93">
        <f t="shared" si="0"/>
        <v>-246</v>
      </c>
      <c r="K19" s="110"/>
      <c r="L19" s="111"/>
      <c r="M19" s="86"/>
      <c r="N19" s="86"/>
    </row>
    <row r="20" spans="1:14" s="112" customFormat="1" ht="18" customHeight="1" x14ac:dyDescent="0.15">
      <c r="A20" s="118"/>
      <c r="B20" s="135"/>
      <c r="C20" s="1036" t="s">
        <v>88</v>
      </c>
      <c r="D20" s="1035"/>
      <c r="E20" s="136"/>
      <c r="F20" s="137">
        <f>SUM(F21:F21)</f>
        <v>2</v>
      </c>
      <c r="G20" s="136"/>
      <c r="H20" s="137">
        <f>SUM(H21:H21)</f>
        <v>2</v>
      </c>
      <c r="I20" s="104"/>
      <c r="J20" s="99">
        <f t="shared" si="0"/>
        <v>0</v>
      </c>
      <c r="K20" s="138"/>
      <c r="L20" s="139"/>
      <c r="M20" s="86"/>
      <c r="N20" s="86"/>
    </row>
    <row r="21" spans="1:14" s="112" customFormat="1" ht="18" customHeight="1" x14ac:dyDescent="0.15">
      <c r="A21" s="118"/>
      <c r="B21" s="119"/>
      <c r="C21" s="1041"/>
      <c r="D21" s="1042"/>
      <c r="E21" s="128" t="s">
        <v>70</v>
      </c>
      <c r="F21" s="129">
        <v>2</v>
      </c>
      <c r="G21" s="128" t="s">
        <v>70</v>
      </c>
      <c r="H21" s="129">
        <v>2</v>
      </c>
      <c r="I21" s="122"/>
      <c r="J21" s="140">
        <f t="shared" si="0"/>
        <v>0</v>
      </c>
      <c r="K21" s="132" t="s">
        <v>89</v>
      </c>
      <c r="L21" s="133" t="s">
        <v>90</v>
      </c>
      <c r="M21" s="86"/>
      <c r="N21" s="86"/>
    </row>
    <row r="22" spans="1:14" s="112" customFormat="1" ht="18" customHeight="1" x14ac:dyDescent="0.15">
      <c r="A22" s="113"/>
      <c r="B22" s="114"/>
      <c r="C22" s="1036" t="s">
        <v>91</v>
      </c>
      <c r="D22" s="1035"/>
      <c r="E22" s="96"/>
      <c r="F22" s="109">
        <f>F23</f>
        <v>246</v>
      </c>
      <c r="G22" s="96"/>
      <c r="H22" s="109">
        <f>H23</f>
        <v>0</v>
      </c>
      <c r="I22" s="104" t="s">
        <v>83</v>
      </c>
      <c r="J22" s="93">
        <f t="shared" si="0"/>
        <v>-246</v>
      </c>
      <c r="K22" s="116"/>
      <c r="L22" s="117"/>
      <c r="M22" s="86"/>
      <c r="N22" s="86"/>
    </row>
    <row r="23" spans="1:14" s="112" customFormat="1" ht="18" customHeight="1" x14ac:dyDescent="0.15">
      <c r="A23" s="118"/>
      <c r="B23" s="119"/>
      <c r="C23" s="1022"/>
      <c r="D23" s="1023"/>
      <c r="E23" s="128" t="s">
        <v>70</v>
      </c>
      <c r="F23" s="129">
        <v>246</v>
      </c>
      <c r="G23" s="128" t="s">
        <v>70</v>
      </c>
      <c r="H23" s="129">
        <v>0</v>
      </c>
      <c r="I23" s="130" t="s">
        <v>83</v>
      </c>
      <c r="J23" s="131">
        <f>H23-F23</f>
        <v>-246</v>
      </c>
      <c r="K23" s="132" t="s">
        <v>29</v>
      </c>
      <c r="L23" s="133" t="s">
        <v>29</v>
      </c>
      <c r="M23" s="86"/>
      <c r="N23" s="86"/>
    </row>
    <row r="24" spans="1:14" s="112" customFormat="1" ht="18" customHeight="1" thickBot="1" x14ac:dyDescent="0.2">
      <c r="A24" s="141"/>
      <c r="B24" s="142"/>
      <c r="C24" s="1039"/>
      <c r="D24" s="1040"/>
      <c r="E24" s="143"/>
      <c r="F24" s="144">
        <v>0</v>
      </c>
      <c r="G24" s="143"/>
      <c r="H24" s="144">
        <v>0</v>
      </c>
      <c r="I24" s="145"/>
      <c r="J24" s="146">
        <f t="shared" si="0"/>
        <v>0</v>
      </c>
      <c r="K24" s="147" t="s">
        <v>29</v>
      </c>
      <c r="L24" s="148"/>
      <c r="M24" s="86"/>
      <c r="N24" s="86"/>
    </row>
    <row r="25" spans="1:14" ht="16.5" customHeight="1" x14ac:dyDescent="0.15">
      <c r="A25" s="149"/>
      <c r="B25" s="149"/>
      <c r="C25" s="149"/>
      <c r="D25" s="149"/>
      <c r="E25" s="149"/>
      <c r="F25" s="150"/>
      <c r="G25" s="151"/>
      <c r="H25" s="151"/>
      <c r="I25" s="150"/>
      <c r="J25" s="152"/>
      <c r="K25" s="149"/>
      <c r="L25" s="151"/>
      <c r="M25" s="86"/>
      <c r="N25" s="86"/>
    </row>
    <row r="26" spans="1:14" ht="16.5" customHeight="1" x14ac:dyDescent="0.15">
      <c r="A26" s="149"/>
      <c r="B26" s="149"/>
      <c r="C26" s="149"/>
      <c r="D26" s="149"/>
      <c r="E26" s="149"/>
      <c r="F26" s="150"/>
      <c r="G26" s="151"/>
      <c r="H26" s="151"/>
      <c r="I26" s="150"/>
      <c r="J26" s="150"/>
      <c r="K26" s="149"/>
      <c r="L26" s="151"/>
      <c r="M26" s="86"/>
      <c r="N26" s="86"/>
    </row>
    <row r="27" spans="1:14" ht="16.5" customHeight="1" x14ac:dyDescent="0.15">
      <c r="A27" s="149"/>
      <c r="B27" s="149"/>
      <c r="C27" s="149"/>
      <c r="D27" s="149"/>
      <c r="E27" s="149"/>
      <c r="F27" s="150"/>
      <c r="G27" s="151"/>
      <c r="H27" s="151"/>
      <c r="I27" s="150"/>
      <c r="J27" s="150"/>
      <c r="K27" s="149"/>
      <c r="L27" s="151"/>
      <c r="M27" s="86"/>
      <c r="N27" s="86"/>
    </row>
    <row r="28" spans="1:14" ht="16.5" customHeight="1" x14ac:dyDescent="0.15">
      <c r="A28" s="149"/>
      <c r="B28" s="149"/>
      <c r="C28" s="149"/>
      <c r="D28" s="149"/>
      <c r="E28" s="149"/>
      <c r="F28" s="150"/>
      <c r="G28" s="151"/>
      <c r="H28" s="151"/>
      <c r="I28" s="150"/>
      <c r="J28" s="150"/>
      <c r="K28" s="149"/>
      <c r="L28" s="151"/>
      <c r="M28" s="86"/>
      <c r="N28" s="86"/>
    </row>
    <row r="29" spans="1:14" ht="16.5" customHeight="1" x14ac:dyDescent="0.15">
      <c r="A29" s="149"/>
      <c r="B29" s="149"/>
      <c r="C29" s="149"/>
      <c r="D29" s="149"/>
      <c r="E29" s="149"/>
      <c r="F29" s="150"/>
      <c r="G29" s="151"/>
      <c r="H29" s="151"/>
      <c r="I29" s="150"/>
      <c r="J29" s="150"/>
      <c r="K29" s="149"/>
      <c r="L29" s="151"/>
    </row>
    <row r="30" spans="1:14" ht="16.5" customHeight="1" x14ac:dyDescent="0.15">
      <c r="A30" s="149"/>
      <c r="B30" s="149"/>
      <c r="C30" s="149"/>
      <c r="D30" s="149"/>
      <c r="E30" s="149"/>
      <c r="F30" s="150"/>
      <c r="G30" s="151"/>
      <c r="H30" s="151"/>
      <c r="I30" s="150"/>
      <c r="J30" s="150"/>
      <c r="K30" s="149"/>
      <c r="L30" s="151"/>
    </row>
    <row r="31" spans="1:14" ht="16.5" customHeight="1" x14ac:dyDescent="0.15">
      <c r="A31" s="149"/>
      <c r="B31" s="149"/>
      <c r="C31" s="149"/>
      <c r="D31" s="149"/>
      <c r="E31" s="149"/>
      <c r="F31" s="150"/>
      <c r="G31" s="151"/>
      <c r="H31" s="151"/>
      <c r="I31" s="150"/>
      <c r="J31" s="150"/>
      <c r="K31" s="149"/>
      <c r="L31" s="151"/>
    </row>
    <row r="32" spans="1:14" ht="16.5" customHeight="1" x14ac:dyDescent="0.15">
      <c r="A32" s="149"/>
      <c r="B32" s="149"/>
      <c r="C32" s="149"/>
      <c r="D32" s="149"/>
      <c r="E32" s="149"/>
      <c r="F32" s="150"/>
      <c r="G32" s="151"/>
      <c r="H32" s="151"/>
      <c r="I32" s="150"/>
      <c r="J32" s="150"/>
      <c r="K32" s="149"/>
      <c r="L32" s="151"/>
    </row>
    <row r="33" spans="1:12" ht="16.5" customHeight="1" x14ac:dyDescent="0.15">
      <c r="A33" s="149"/>
      <c r="B33" s="149"/>
      <c r="C33" s="149"/>
      <c r="D33" s="149"/>
      <c r="E33" s="149"/>
      <c r="F33" s="150"/>
      <c r="G33" s="151"/>
      <c r="H33" s="151"/>
      <c r="I33" s="150"/>
      <c r="J33" s="150"/>
      <c r="K33" s="149"/>
      <c r="L33" s="151"/>
    </row>
    <row r="34" spans="1:12" ht="16.5" customHeight="1" x14ac:dyDescent="0.15">
      <c r="A34" s="149"/>
      <c r="B34" s="149"/>
      <c r="C34" s="149"/>
      <c r="D34" s="149"/>
      <c r="E34" s="149"/>
      <c r="F34" s="150"/>
      <c r="G34" s="151"/>
      <c r="H34" s="151"/>
      <c r="I34" s="150"/>
      <c r="J34" s="150"/>
      <c r="K34" s="149"/>
      <c r="L34" s="151"/>
    </row>
    <row r="35" spans="1:12" ht="16.5" customHeight="1" x14ac:dyDescent="0.15">
      <c r="A35" s="149"/>
      <c r="B35" s="149"/>
      <c r="C35" s="149"/>
      <c r="D35" s="149"/>
      <c r="E35" s="149"/>
      <c r="F35" s="150"/>
      <c r="G35" s="151"/>
      <c r="H35" s="151"/>
      <c r="I35" s="150"/>
      <c r="J35" s="150"/>
      <c r="K35" s="149"/>
      <c r="L35" s="151"/>
    </row>
    <row r="36" spans="1:12" ht="16.5" customHeight="1" x14ac:dyDescent="0.15">
      <c r="A36" s="149"/>
      <c r="B36" s="149"/>
      <c r="C36" s="149"/>
      <c r="D36" s="149"/>
      <c r="E36" s="149"/>
      <c r="F36" s="150"/>
      <c r="G36" s="151"/>
      <c r="H36" s="151"/>
      <c r="I36" s="150"/>
      <c r="J36" s="150"/>
      <c r="K36" s="149"/>
      <c r="L36" s="151"/>
    </row>
    <row r="37" spans="1:12" ht="16.5" customHeight="1" x14ac:dyDescent="0.15">
      <c r="A37" s="149"/>
      <c r="B37" s="149"/>
      <c r="C37" s="149"/>
      <c r="D37" s="149"/>
      <c r="E37" s="149"/>
      <c r="F37" s="150"/>
      <c r="G37" s="151"/>
      <c r="H37" s="151"/>
      <c r="I37" s="150"/>
      <c r="J37" s="150"/>
      <c r="K37" s="149"/>
      <c r="L37" s="151"/>
    </row>
    <row r="38" spans="1:12" ht="16.5" customHeight="1" x14ac:dyDescent="0.15">
      <c r="A38" s="149"/>
      <c r="B38" s="149"/>
      <c r="C38" s="149"/>
      <c r="D38" s="149"/>
      <c r="E38" s="149"/>
      <c r="F38" s="150"/>
      <c r="G38" s="151"/>
      <c r="H38" s="151"/>
      <c r="I38" s="150"/>
      <c r="J38" s="150"/>
      <c r="K38" s="149"/>
      <c r="L38" s="151"/>
    </row>
    <row r="39" spans="1:12" ht="16.5" customHeight="1" x14ac:dyDescent="0.15">
      <c r="A39" s="149"/>
      <c r="B39" s="149"/>
      <c r="C39" s="149"/>
      <c r="D39" s="149"/>
      <c r="E39" s="149"/>
      <c r="F39" s="150"/>
      <c r="G39" s="151"/>
      <c r="H39" s="151"/>
      <c r="I39" s="150"/>
      <c r="J39" s="150"/>
      <c r="K39" s="149"/>
      <c r="L39" s="151"/>
    </row>
    <row r="40" spans="1:12" ht="16.5" customHeight="1" x14ac:dyDescent="0.15">
      <c r="A40" s="149"/>
      <c r="B40" s="149"/>
      <c r="C40" s="149"/>
      <c r="D40" s="149"/>
      <c r="E40" s="149"/>
      <c r="F40" s="150"/>
      <c r="G40" s="151"/>
      <c r="H40" s="151"/>
      <c r="I40" s="150"/>
      <c r="J40" s="150"/>
      <c r="K40" s="149"/>
      <c r="L40" s="151"/>
    </row>
    <row r="41" spans="1:12" ht="16.5" customHeight="1" x14ac:dyDescent="0.15">
      <c r="A41" s="149"/>
      <c r="B41" s="149"/>
      <c r="C41" s="149"/>
      <c r="D41" s="149"/>
      <c r="E41" s="149"/>
      <c r="F41" s="150"/>
      <c r="G41" s="151"/>
      <c r="H41" s="151"/>
      <c r="I41" s="150"/>
      <c r="J41" s="150"/>
      <c r="K41" s="149"/>
      <c r="L41" s="151"/>
    </row>
    <row r="42" spans="1:12" ht="16.5" customHeight="1" x14ac:dyDescent="0.15">
      <c r="A42" s="149"/>
      <c r="B42" s="149"/>
      <c r="C42" s="149"/>
      <c r="D42" s="149"/>
      <c r="E42" s="149"/>
      <c r="F42" s="150"/>
      <c r="G42" s="151"/>
      <c r="H42" s="151"/>
      <c r="I42" s="150"/>
      <c r="J42" s="150"/>
      <c r="K42" s="149"/>
      <c r="L42" s="151"/>
    </row>
    <row r="43" spans="1:12" ht="16.5" customHeight="1" x14ac:dyDescent="0.15">
      <c r="A43" s="149"/>
      <c r="B43" s="149"/>
      <c r="C43" s="149"/>
      <c r="D43" s="149"/>
      <c r="E43" s="149"/>
      <c r="F43" s="150"/>
      <c r="G43" s="151"/>
      <c r="H43" s="151"/>
      <c r="I43" s="150"/>
      <c r="J43" s="150"/>
      <c r="K43" s="149"/>
      <c r="L43" s="151"/>
    </row>
    <row r="44" spans="1:12" ht="16.5" customHeight="1" x14ac:dyDescent="0.15">
      <c r="A44" s="149"/>
      <c r="B44" s="149"/>
      <c r="C44" s="149"/>
      <c r="D44" s="149"/>
      <c r="E44" s="149"/>
      <c r="F44" s="150"/>
      <c r="G44" s="151"/>
      <c r="H44" s="151"/>
      <c r="I44" s="150"/>
      <c r="J44" s="150"/>
      <c r="K44" s="149"/>
      <c r="L44" s="151"/>
    </row>
    <row r="45" spans="1:12" ht="16.5" customHeight="1" x14ac:dyDescent="0.15">
      <c r="A45" s="149"/>
      <c r="B45" s="149"/>
      <c r="C45" s="149"/>
      <c r="D45" s="149"/>
      <c r="E45" s="149"/>
      <c r="F45" s="150"/>
      <c r="G45" s="151"/>
      <c r="H45" s="151"/>
      <c r="I45" s="150"/>
      <c r="J45" s="150"/>
      <c r="K45" s="149"/>
      <c r="L45" s="151"/>
    </row>
    <row r="46" spans="1:12" ht="16.5" customHeight="1" x14ac:dyDescent="0.15">
      <c r="A46" s="149"/>
      <c r="B46" s="149"/>
      <c r="C46" s="149"/>
      <c r="D46" s="149"/>
      <c r="E46" s="149"/>
      <c r="F46" s="150"/>
      <c r="G46" s="151"/>
      <c r="H46" s="151"/>
      <c r="I46" s="150"/>
      <c r="J46" s="150"/>
      <c r="K46" s="149"/>
      <c r="L46" s="151"/>
    </row>
    <row r="47" spans="1:12" ht="16.5" customHeight="1" x14ac:dyDescent="0.15">
      <c r="A47" s="149"/>
      <c r="B47" s="149"/>
      <c r="C47" s="149"/>
      <c r="D47" s="149"/>
      <c r="E47" s="149"/>
      <c r="F47" s="150"/>
      <c r="G47" s="151"/>
      <c r="H47" s="151"/>
      <c r="I47" s="150"/>
      <c r="J47" s="150"/>
      <c r="K47" s="149"/>
      <c r="L47" s="151"/>
    </row>
    <row r="48" spans="1:12" ht="16.5" customHeight="1" x14ac:dyDescent="0.15">
      <c r="A48" s="149"/>
      <c r="B48" s="149"/>
      <c r="C48" s="149"/>
      <c r="D48" s="149"/>
      <c r="E48" s="149"/>
      <c r="F48" s="150"/>
      <c r="G48" s="151"/>
      <c r="H48" s="151"/>
      <c r="I48" s="150"/>
      <c r="J48" s="150"/>
      <c r="K48" s="149"/>
      <c r="L48" s="151"/>
    </row>
    <row r="49" spans="1:12" ht="16.5" customHeight="1" x14ac:dyDescent="0.15">
      <c r="A49" s="149"/>
      <c r="B49" s="149"/>
      <c r="C49" s="149"/>
      <c r="D49" s="149"/>
      <c r="E49" s="149"/>
      <c r="F49" s="150"/>
      <c r="G49" s="151"/>
      <c r="H49" s="151"/>
      <c r="I49" s="150"/>
      <c r="J49" s="150"/>
      <c r="K49" s="149"/>
      <c r="L49" s="151"/>
    </row>
    <row r="50" spans="1:12" ht="16.5" customHeight="1" x14ac:dyDescent="0.15">
      <c r="A50" s="149"/>
      <c r="B50" s="149"/>
      <c r="C50" s="149"/>
      <c r="D50" s="149"/>
      <c r="E50" s="149"/>
      <c r="F50" s="150"/>
      <c r="G50" s="151"/>
      <c r="H50" s="151"/>
      <c r="I50" s="150"/>
      <c r="J50" s="150"/>
      <c r="K50" s="149"/>
      <c r="L50" s="151"/>
    </row>
    <row r="51" spans="1:12" ht="16.5" customHeight="1" x14ac:dyDescent="0.15">
      <c r="A51" s="149"/>
      <c r="B51" s="149"/>
      <c r="C51" s="149"/>
      <c r="D51" s="149"/>
      <c r="E51" s="149"/>
      <c r="F51" s="150"/>
      <c r="G51" s="151"/>
      <c r="H51" s="151"/>
      <c r="I51" s="150"/>
      <c r="J51" s="150"/>
      <c r="K51" s="149"/>
      <c r="L51" s="151"/>
    </row>
    <row r="52" spans="1:12" ht="16.5" customHeight="1" x14ac:dyDescent="0.15">
      <c r="A52" s="149"/>
      <c r="B52" s="149"/>
      <c r="C52" s="149"/>
      <c r="D52" s="149"/>
      <c r="E52" s="149"/>
      <c r="F52" s="150"/>
      <c r="G52" s="151"/>
      <c r="H52" s="151"/>
      <c r="I52" s="150"/>
      <c r="J52" s="150"/>
      <c r="K52" s="149"/>
      <c r="L52" s="151"/>
    </row>
    <row r="53" spans="1:12" ht="16.5" customHeight="1" x14ac:dyDescent="0.15">
      <c r="A53" s="149"/>
      <c r="B53" s="149"/>
      <c r="C53" s="149"/>
      <c r="D53" s="149"/>
      <c r="E53" s="149"/>
      <c r="F53" s="150"/>
      <c r="G53" s="151"/>
      <c r="H53" s="151"/>
      <c r="I53" s="150"/>
      <c r="J53" s="150"/>
      <c r="K53" s="149"/>
      <c r="L53" s="151"/>
    </row>
    <row r="54" spans="1:12" ht="16.5" customHeight="1" x14ac:dyDescent="0.15">
      <c r="A54" s="149"/>
      <c r="B54" s="149"/>
      <c r="C54" s="149"/>
      <c r="D54" s="149"/>
      <c r="E54" s="149"/>
      <c r="F54" s="150"/>
      <c r="G54" s="151"/>
      <c r="H54" s="151"/>
      <c r="I54" s="150"/>
      <c r="J54" s="150"/>
      <c r="K54" s="149"/>
      <c r="L54" s="151"/>
    </row>
    <row r="55" spans="1:12" ht="16.5" customHeight="1" x14ac:dyDescent="0.15">
      <c r="A55" s="149"/>
      <c r="B55" s="149"/>
      <c r="C55" s="149"/>
      <c r="D55" s="149"/>
      <c r="E55" s="149"/>
      <c r="F55" s="150"/>
      <c r="G55" s="151"/>
      <c r="H55" s="151"/>
      <c r="I55" s="150"/>
      <c r="J55" s="150"/>
      <c r="K55" s="149"/>
      <c r="L55" s="151"/>
    </row>
    <row r="56" spans="1:12" ht="16.5" customHeight="1" x14ac:dyDescent="0.15">
      <c r="A56" s="149"/>
      <c r="B56" s="149"/>
      <c r="C56" s="149"/>
      <c r="D56" s="149"/>
      <c r="E56" s="149"/>
      <c r="F56" s="150"/>
      <c r="G56" s="151"/>
      <c r="H56" s="151"/>
      <c r="I56" s="150"/>
      <c r="J56" s="150"/>
      <c r="K56" s="149"/>
      <c r="L56" s="151"/>
    </row>
    <row r="57" spans="1:12" ht="16.5" customHeight="1" x14ac:dyDescent="0.15">
      <c r="A57" s="149"/>
      <c r="B57" s="149"/>
      <c r="C57" s="149"/>
      <c r="D57" s="149"/>
      <c r="E57" s="149"/>
      <c r="F57" s="150"/>
      <c r="G57" s="151"/>
      <c r="H57" s="151"/>
      <c r="I57" s="150"/>
      <c r="J57" s="150"/>
      <c r="K57" s="149"/>
      <c r="L57" s="151"/>
    </row>
    <row r="58" spans="1:12" ht="16.5" customHeight="1" x14ac:dyDescent="0.15">
      <c r="A58" s="149"/>
      <c r="B58" s="149"/>
      <c r="C58" s="149"/>
      <c r="D58" s="149"/>
      <c r="E58" s="149"/>
      <c r="F58" s="150"/>
      <c r="G58" s="151"/>
      <c r="H58" s="151"/>
      <c r="I58" s="150"/>
      <c r="J58" s="150"/>
      <c r="K58" s="149"/>
      <c r="L58" s="151"/>
    </row>
    <row r="59" spans="1:12" ht="16.5" customHeight="1" x14ac:dyDescent="0.15">
      <c r="A59" s="149"/>
      <c r="B59" s="149"/>
      <c r="C59" s="149"/>
      <c r="D59" s="149"/>
      <c r="E59" s="149"/>
      <c r="F59" s="150"/>
      <c r="G59" s="151"/>
      <c r="H59" s="151"/>
      <c r="I59" s="150"/>
      <c r="J59" s="150"/>
      <c r="K59" s="149"/>
      <c r="L59" s="151"/>
    </row>
    <row r="60" spans="1:12" ht="16.5" customHeight="1" x14ac:dyDescent="0.15">
      <c r="A60" s="149"/>
      <c r="B60" s="149"/>
      <c r="C60" s="149"/>
      <c r="D60" s="149"/>
      <c r="E60" s="149"/>
      <c r="F60" s="150"/>
      <c r="G60" s="151"/>
      <c r="H60" s="151"/>
      <c r="I60" s="150"/>
      <c r="J60" s="150"/>
      <c r="K60" s="149"/>
      <c r="L60" s="151"/>
    </row>
    <row r="61" spans="1:12" ht="16.5" customHeight="1" x14ac:dyDescent="0.15">
      <c r="A61" s="149"/>
      <c r="B61" s="149"/>
      <c r="C61" s="149"/>
      <c r="D61" s="149"/>
      <c r="E61" s="149"/>
      <c r="F61" s="150"/>
      <c r="G61" s="151"/>
      <c r="H61" s="151"/>
      <c r="I61" s="150"/>
      <c r="J61" s="150"/>
      <c r="K61" s="149"/>
      <c r="L61" s="151"/>
    </row>
    <row r="62" spans="1:12" ht="16.5" customHeight="1" x14ac:dyDescent="0.15">
      <c r="A62" s="149"/>
      <c r="B62" s="149"/>
      <c r="C62" s="149"/>
      <c r="D62" s="149"/>
      <c r="E62" s="149"/>
      <c r="F62" s="150"/>
      <c r="G62" s="151"/>
      <c r="H62" s="151"/>
      <c r="I62" s="150"/>
      <c r="J62" s="150"/>
      <c r="K62" s="149"/>
      <c r="L62" s="151"/>
    </row>
    <row r="63" spans="1:12" ht="16.5" customHeight="1" x14ac:dyDescent="0.15">
      <c r="A63" s="149"/>
      <c r="B63" s="149"/>
      <c r="C63" s="149"/>
      <c r="D63" s="149"/>
      <c r="E63" s="149"/>
      <c r="F63" s="150"/>
      <c r="G63" s="151"/>
      <c r="H63" s="151"/>
      <c r="I63" s="150"/>
      <c r="J63" s="150"/>
      <c r="K63" s="149"/>
      <c r="L63" s="151"/>
    </row>
    <row r="64" spans="1:12" ht="16.5" customHeight="1" x14ac:dyDescent="0.15">
      <c r="A64" s="149"/>
      <c r="B64" s="149"/>
      <c r="C64" s="149"/>
      <c r="D64" s="149"/>
      <c r="E64" s="149"/>
      <c r="F64" s="150"/>
      <c r="G64" s="151"/>
      <c r="H64" s="151"/>
      <c r="I64" s="150"/>
      <c r="J64" s="150"/>
      <c r="K64" s="149"/>
      <c r="L64" s="151"/>
    </row>
    <row r="65" spans="1:12" ht="16.5" customHeight="1" x14ac:dyDescent="0.15">
      <c r="A65" s="149"/>
      <c r="B65" s="149"/>
      <c r="C65" s="149"/>
      <c r="D65" s="149"/>
      <c r="E65" s="149"/>
      <c r="F65" s="150"/>
      <c r="G65" s="151"/>
      <c r="H65" s="151"/>
      <c r="I65" s="150"/>
      <c r="J65" s="150"/>
      <c r="K65" s="149"/>
      <c r="L65" s="151"/>
    </row>
    <row r="66" spans="1:12" ht="16.5" customHeight="1" x14ac:dyDescent="0.15">
      <c r="A66" s="149"/>
      <c r="B66" s="149"/>
      <c r="C66" s="149"/>
      <c r="D66" s="149"/>
      <c r="E66" s="149"/>
      <c r="F66" s="150"/>
      <c r="G66" s="151"/>
      <c r="H66" s="151"/>
      <c r="I66" s="150"/>
      <c r="J66" s="150"/>
      <c r="K66" s="149"/>
      <c r="L66" s="151"/>
    </row>
    <row r="67" spans="1:12" ht="16.5" customHeight="1" x14ac:dyDescent="0.15">
      <c r="A67" s="149"/>
      <c r="B67" s="149"/>
      <c r="C67" s="149"/>
      <c r="D67" s="149"/>
      <c r="E67" s="149"/>
      <c r="F67" s="150"/>
      <c r="G67" s="151"/>
      <c r="H67" s="151"/>
      <c r="I67" s="150"/>
      <c r="J67" s="150"/>
      <c r="K67" s="149"/>
      <c r="L67" s="151"/>
    </row>
    <row r="68" spans="1:12" ht="16.5" customHeight="1" x14ac:dyDescent="0.15">
      <c r="A68" s="149"/>
      <c r="B68" s="149"/>
      <c r="C68" s="149"/>
      <c r="D68" s="149"/>
      <c r="E68" s="149"/>
      <c r="F68" s="150"/>
      <c r="G68" s="151"/>
      <c r="H68" s="151"/>
      <c r="I68" s="150"/>
      <c r="J68" s="150"/>
      <c r="K68" s="149"/>
      <c r="L68" s="151"/>
    </row>
    <row r="69" spans="1:12" ht="16.5" customHeight="1" x14ac:dyDescent="0.15">
      <c r="A69" s="149"/>
      <c r="B69" s="149"/>
      <c r="C69" s="149"/>
      <c r="D69" s="149"/>
      <c r="E69" s="149"/>
      <c r="F69" s="150"/>
      <c r="G69" s="151"/>
      <c r="H69" s="151"/>
      <c r="I69" s="150"/>
      <c r="J69" s="150"/>
      <c r="K69" s="149"/>
      <c r="L69" s="151"/>
    </row>
    <row r="70" spans="1:12" ht="16.5" customHeight="1" x14ac:dyDescent="0.15">
      <c r="A70" s="149"/>
      <c r="B70" s="149"/>
      <c r="C70" s="149"/>
      <c r="D70" s="149"/>
      <c r="E70" s="149"/>
      <c r="F70" s="150"/>
      <c r="G70" s="151"/>
      <c r="H70" s="151"/>
      <c r="I70" s="150"/>
      <c r="J70" s="150"/>
      <c r="K70" s="149"/>
      <c r="L70" s="151"/>
    </row>
    <row r="71" spans="1:12" ht="16.5" customHeight="1" x14ac:dyDescent="0.15">
      <c r="A71" s="149"/>
      <c r="B71" s="149"/>
      <c r="C71" s="149"/>
      <c r="D71" s="149"/>
      <c r="E71" s="149"/>
      <c r="F71" s="150"/>
      <c r="G71" s="151"/>
      <c r="H71" s="151"/>
      <c r="I71" s="150"/>
      <c r="J71" s="150"/>
      <c r="K71" s="149"/>
      <c r="L71" s="151"/>
    </row>
    <row r="72" spans="1:12" ht="16.5" customHeight="1" x14ac:dyDescent="0.15">
      <c r="A72" s="149"/>
      <c r="B72" s="149"/>
      <c r="C72" s="149"/>
      <c r="D72" s="149"/>
      <c r="E72" s="149"/>
      <c r="F72" s="150"/>
      <c r="G72" s="151"/>
      <c r="H72" s="151"/>
      <c r="I72" s="150"/>
      <c r="J72" s="150"/>
      <c r="K72" s="149"/>
      <c r="L72" s="151"/>
    </row>
    <row r="73" spans="1:12" ht="16.5" customHeight="1" x14ac:dyDescent="0.15">
      <c r="A73" s="149"/>
      <c r="B73" s="149"/>
      <c r="C73" s="149"/>
      <c r="D73" s="149"/>
      <c r="E73" s="149"/>
      <c r="F73" s="150"/>
      <c r="G73" s="151"/>
      <c r="H73" s="151"/>
      <c r="I73" s="150"/>
      <c r="J73" s="150"/>
      <c r="K73" s="149"/>
      <c r="L73" s="151"/>
    </row>
    <row r="74" spans="1:12" ht="16.5" customHeight="1" x14ac:dyDescent="0.15">
      <c r="A74" s="149"/>
      <c r="B74" s="149"/>
      <c r="C74" s="149"/>
      <c r="D74" s="149"/>
      <c r="E74" s="149"/>
      <c r="F74" s="150"/>
      <c r="G74" s="151"/>
      <c r="H74" s="151"/>
      <c r="I74" s="150"/>
      <c r="J74" s="150"/>
      <c r="K74" s="149"/>
      <c r="L74" s="151"/>
    </row>
    <row r="75" spans="1:12" ht="16.5" customHeight="1" x14ac:dyDescent="0.15">
      <c r="A75" s="149"/>
      <c r="B75" s="149"/>
      <c r="C75" s="149"/>
      <c r="D75" s="149"/>
      <c r="E75" s="149"/>
      <c r="F75" s="150"/>
      <c r="G75" s="151"/>
      <c r="H75" s="151"/>
      <c r="I75" s="150"/>
      <c r="J75" s="150"/>
      <c r="K75" s="149"/>
      <c r="L75" s="151"/>
    </row>
    <row r="76" spans="1:12" ht="16.5" customHeight="1" x14ac:dyDescent="0.15">
      <c r="A76" s="149"/>
      <c r="B76" s="149"/>
      <c r="C76" s="149"/>
      <c r="D76" s="149"/>
      <c r="E76" s="149"/>
      <c r="F76" s="150"/>
      <c r="G76" s="151"/>
      <c r="H76" s="151"/>
      <c r="I76" s="150"/>
      <c r="J76" s="150"/>
      <c r="K76" s="149"/>
      <c r="L76" s="151"/>
    </row>
    <row r="77" spans="1:12" ht="16.5" customHeight="1" x14ac:dyDescent="0.15">
      <c r="A77" s="149"/>
      <c r="B77" s="149"/>
      <c r="C77" s="149"/>
      <c r="D77" s="149"/>
      <c r="E77" s="149"/>
      <c r="F77" s="150"/>
      <c r="G77" s="151"/>
      <c r="H77" s="151"/>
      <c r="I77" s="150"/>
      <c r="J77" s="150"/>
      <c r="K77" s="149"/>
      <c r="L77" s="151"/>
    </row>
    <row r="78" spans="1:12" ht="16.5" customHeight="1" x14ac:dyDescent="0.15">
      <c r="A78" s="149"/>
      <c r="B78" s="149"/>
      <c r="C78" s="149"/>
      <c r="D78" s="149"/>
      <c r="E78" s="149"/>
      <c r="F78" s="150"/>
      <c r="G78" s="151"/>
      <c r="H78" s="151"/>
      <c r="I78" s="150"/>
      <c r="J78" s="150"/>
      <c r="K78" s="149"/>
      <c r="L78" s="151"/>
    </row>
    <row r="79" spans="1:12" ht="16.5" customHeight="1" x14ac:dyDescent="0.15">
      <c r="A79" s="149"/>
      <c r="B79" s="149"/>
      <c r="C79" s="149"/>
      <c r="D79" s="149"/>
      <c r="E79" s="149"/>
      <c r="F79" s="150"/>
      <c r="G79" s="151"/>
      <c r="H79" s="151"/>
      <c r="I79" s="150"/>
      <c r="J79" s="150"/>
      <c r="K79" s="149"/>
      <c r="L79" s="151"/>
    </row>
    <row r="80" spans="1:12" ht="16.5" customHeight="1" x14ac:dyDescent="0.15">
      <c r="A80" s="149"/>
      <c r="B80" s="149"/>
      <c r="C80" s="149"/>
      <c r="D80" s="149"/>
      <c r="E80" s="149"/>
      <c r="F80" s="150"/>
      <c r="G80" s="151"/>
      <c r="H80" s="151"/>
      <c r="I80" s="150"/>
      <c r="J80" s="150"/>
      <c r="K80" s="149"/>
      <c r="L80" s="151"/>
    </row>
    <row r="81" spans="1:12" ht="16.5" customHeight="1" x14ac:dyDescent="0.15">
      <c r="A81" s="149"/>
      <c r="B81" s="149"/>
      <c r="C81" s="149"/>
      <c r="D81" s="149"/>
      <c r="E81" s="149"/>
      <c r="F81" s="150"/>
      <c r="G81" s="151"/>
      <c r="H81" s="151"/>
      <c r="I81" s="150"/>
      <c r="J81" s="150"/>
      <c r="K81" s="149"/>
      <c r="L81" s="151"/>
    </row>
    <row r="82" spans="1:12" ht="16.5" customHeight="1" x14ac:dyDescent="0.15">
      <c r="A82" s="149"/>
      <c r="B82" s="149"/>
      <c r="C82" s="149"/>
      <c r="D82" s="149"/>
      <c r="E82" s="149"/>
      <c r="F82" s="150"/>
      <c r="G82" s="151"/>
      <c r="H82" s="151"/>
      <c r="I82" s="150"/>
      <c r="J82" s="150"/>
      <c r="K82" s="149"/>
      <c r="L82" s="151"/>
    </row>
    <row r="83" spans="1:12" ht="16.5" customHeight="1" x14ac:dyDescent="0.15">
      <c r="A83" s="149"/>
      <c r="B83" s="149"/>
      <c r="C83" s="149"/>
      <c r="D83" s="149"/>
      <c r="E83" s="149"/>
      <c r="F83" s="150"/>
      <c r="G83" s="151"/>
      <c r="H83" s="151"/>
      <c r="I83" s="150"/>
      <c r="J83" s="150"/>
      <c r="K83" s="149"/>
      <c r="L83" s="151"/>
    </row>
    <row r="84" spans="1:12" ht="16.5" customHeight="1" x14ac:dyDescent="0.15">
      <c r="A84" s="149"/>
      <c r="B84" s="149"/>
      <c r="C84" s="149"/>
      <c r="D84" s="149"/>
      <c r="E84" s="149"/>
      <c r="F84" s="150"/>
      <c r="G84" s="151"/>
      <c r="H84" s="151"/>
      <c r="I84" s="150"/>
      <c r="J84" s="150"/>
      <c r="K84" s="149"/>
      <c r="L84" s="151"/>
    </row>
    <row r="85" spans="1:12" ht="16.5" customHeight="1" x14ac:dyDescent="0.15">
      <c r="A85" s="149"/>
      <c r="B85" s="149"/>
      <c r="C85" s="149"/>
      <c r="D85" s="149"/>
      <c r="E85" s="149"/>
      <c r="F85" s="150"/>
      <c r="G85" s="151"/>
      <c r="H85" s="151"/>
      <c r="I85" s="150"/>
      <c r="J85" s="150"/>
      <c r="K85" s="149"/>
      <c r="L85" s="151"/>
    </row>
    <row r="86" spans="1:12" ht="16.5" customHeight="1" x14ac:dyDescent="0.15">
      <c r="A86" s="149"/>
      <c r="B86" s="149"/>
      <c r="C86" s="149"/>
      <c r="D86" s="149"/>
      <c r="E86" s="149"/>
      <c r="F86" s="150"/>
      <c r="G86" s="151"/>
      <c r="H86" s="151"/>
      <c r="I86" s="150"/>
      <c r="J86" s="150"/>
      <c r="K86" s="149"/>
      <c r="L86" s="151"/>
    </row>
    <row r="87" spans="1:12" ht="16.5" customHeight="1" x14ac:dyDescent="0.15">
      <c r="A87" s="149"/>
      <c r="B87" s="149"/>
      <c r="C87" s="149"/>
      <c r="D87" s="149"/>
      <c r="E87" s="149"/>
      <c r="F87" s="150"/>
      <c r="G87" s="151"/>
      <c r="H87" s="151"/>
      <c r="I87" s="150"/>
      <c r="J87" s="150"/>
      <c r="K87" s="149"/>
      <c r="L87" s="151"/>
    </row>
    <row r="88" spans="1:12" ht="16.5" customHeight="1" x14ac:dyDescent="0.15">
      <c r="A88" s="149"/>
      <c r="B88" s="149"/>
      <c r="C88" s="149"/>
      <c r="D88" s="149"/>
      <c r="E88" s="149"/>
      <c r="F88" s="150"/>
      <c r="G88" s="151"/>
      <c r="H88" s="151"/>
      <c r="I88" s="150"/>
      <c r="J88" s="150"/>
      <c r="K88" s="149"/>
      <c r="L88" s="151"/>
    </row>
    <row r="89" spans="1:12" ht="16.5" customHeight="1" x14ac:dyDescent="0.15">
      <c r="A89" s="149"/>
      <c r="B89" s="149"/>
      <c r="C89" s="149"/>
      <c r="D89" s="149"/>
      <c r="E89" s="149"/>
      <c r="F89" s="150"/>
      <c r="G89" s="151"/>
      <c r="H89" s="151"/>
      <c r="I89" s="150"/>
      <c r="J89" s="150"/>
      <c r="K89" s="149"/>
      <c r="L89" s="151"/>
    </row>
    <row r="90" spans="1:12" ht="19.5" customHeight="1" x14ac:dyDescent="0.15">
      <c r="A90" s="149"/>
      <c r="B90" s="149"/>
      <c r="C90" s="149"/>
      <c r="D90" s="149"/>
      <c r="E90" s="149"/>
      <c r="F90" s="150"/>
      <c r="G90" s="151"/>
      <c r="H90" s="151"/>
      <c r="I90" s="150"/>
      <c r="J90" s="150"/>
      <c r="K90" s="149"/>
      <c r="L90" s="151"/>
    </row>
    <row r="91" spans="1:12" ht="19.5" customHeight="1" x14ac:dyDescent="0.15">
      <c r="A91" s="149"/>
      <c r="B91" s="149"/>
      <c r="C91" s="149"/>
      <c r="D91" s="149"/>
      <c r="E91" s="149"/>
      <c r="F91" s="150"/>
      <c r="G91" s="151"/>
      <c r="H91" s="151"/>
      <c r="I91" s="150"/>
      <c r="J91" s="150"/>
      <c r="K91" s="149"/>
      <c r="L91" s="151"/>
    </row>
    <row r="92" spans="1:12" ht="19.5" customHeight="1" x14ac:dyDescent="0.15">
      <c r="A92" s="149"/>
      <c r="B92" s="149"/>
      <c r="C92" s="149"/>
      <c r="D92" s="149"/>
      <c r="E92" s="149"/>
      <c r="F92" s="150"/>
      <c r="G92" s="151"/>
      <c r="H92" s="151"/>
      <c r="I92" s="150"/>
      <c r="J92" s="150"/>
      <c r="K92" s="149"/>
      <c r="L92" s="151"/>
    </row>
    <row r="93" spans="1:12" ht="19.5" customHeight="1" x14ac:dyDescent="0.15">
      <c r="A93" s="149"/>
      <c r="B93" s="149"/>
      <c r="C93" s="149"/>
      <c r="D93" s="149"/>
      <c r="E93" s="149"/>
      <c r="F93" s="150"/>
      <c r="G93" s="151"/>
      <c r="H93" s="151"/>
      <c r="I93" s="150"/>
      <c r="J93" s="150"/>
      <c r="K93" s="149"/>
      <c r="L93" s="151"/>
    </row>
    <row r="94" spans="1:12" ht="19.5" customHeight="1" x14ac:dyDescent="0.15">
      <c r="A94" s="149"/>
      <c r="B94" s="149"/>
      <c r="C94" s="149"/>
      <c r="D94" s="149"/>
      <c r="E94" s="149"/>
      <c r="F94" s="150"/>
      <c r="G94" s="151"/>
      <c r="H94" s="151"/>
      <c r="I94" s="150"/>
      <c r="J94" s="150"/>
      <c r="K94" s="149"/>
      <c r="L94" s="151"/>
    </row>
    <row r="95" spans="1:12" ht="19.5" customHeight="1" x14ac:dyDescent="0.15">
      <c r="A95" s="149"/>
      <c r="B95" s="149"/>
      <c r="C95" s="149"/>
      <c r="D95" s="149"/>
      <c r="E95" s="149"/>
      <c r="F95" s="150"/>
      <c r="G95" s="151"/>
      <c r="H95" s="151"/>
      <c r="I95" s="150"/>
      <c r="J95" s="150"/>
      <c r="K95" s="149"/>
      <c r="L95" s="151"/>
    </row>
    <row r="96" spans="1:12" ht="19.5" customHeight="1" x14ac:dyDescent="0.15">
      <c r="A96" s="149"/>
      <c r="B96" s="149"/>
      <c r="C96" s="149"/>
      <c r="D96" s="149"/>
      <c r="E96" s="149"/>
      <c r="F96" s="150"/>
      <c r="G96" s="151"/>
      <c r="H96" s="151"/>
      <c r="I96" s="150"/>
      <c r="J96" s="150"/>
      <c r="K96" s="149"/>
      <c r="L96" s="151"/>
    </row>
    <row r="97" spans="1:12" ht="19.5" customHeight="1" x14ac:dyDescent="0.15">
      <c r="A97" s="149"/>
      <c r="B97" s="149"/>
      <c r="C97" s="149"/>
      <c r="D97" s="149"/>
      <c r="E97" s="149"/>
      <c r="F97" s="150"/>
      <c r="G97" s="151"/>
      <c r="H97" s="151"/>
      <c r="I97" s="150"/>
      <c r="J97" s="150"/>
      <c r="K97" s="149"/>
      <c r="L97" s="151"/>
    </row>
    <row r="98" spans="1:12" ht="19.5" customHeight="1" x14ac:dyDescent="0.15">
      <c r="A98" s="149"/>
      <c r="B98" s="149"/>
      <c r="C98" s="149"/>
      <c r="D98" s="149"/>
      <c r="E98" s="149"/>
      <c r="F98" s="150"/>
      <c r="G98" s="151"/>
      <c r="H98" s="151"/>
      <c r="I98" s="150"/>
      <c r="J98" s="150"/>
      <c r="K98" s="149"/>
      <c r="L98" s="151"/>
    </row>
    <row r="99" spans="1:12" ht="19.5" customHeight="1" x14ac:dyDescent="0.15">
      <c r="A99" s="149"/>
      <c r="B99" s="149"/>
      <c r="C99" s="149"/>
      <c r="D99" s="149"/>
      <c r="E99" s="149"/>
      <c r="F99" s="150"/>
      <c r="G99" s="151"/>
      <c r="H99" s="151"/>
      <c r="I99" s="150"/>
      <c r="J99" s="150"/>
      <c r="K99" s="149"/>
      <c r="L99" s="151"/>
    </row>
    <row r="100" spans="1:12" ht="19.5" customHeight="1" x14ac:dyDescent="0.15">
      <c r="A100" s="149"/>
      <c r="B100" s="149"/>
      <c r="C100" s="149"/>
      <c r="D100" s="149"/>
      <c r="E100" s="149"/>
      <c r="F100" s="150"/>
      <c r="G100" s="151"/>
      <c r="H100" s="151"/>
      <c r="I100" s="150"/>
      <c r="J100" s="150"/>
      <c r="K100" s="149"/>
      <c r="L100" s="151"/>
    </row>
    <row r="101" spans="1:12" ht="19.5" customHeight="1" x14ac:dyDescent="0.15">
      <c r="A101" s="149"/>
      <c r="B101" s="149"/>
      <c r="C101" s="149"/>
      <c r="D101" s="149"/>
      <c r="E101" s="149"/>
      <c r="F101" s="150"/>
      <c r="G101" s="151"/>
      <c r="H101" s="151"/>
      <c r="I101" s="150"/>
      <c r="J101" s="150"/>
      <c r="K101" s="149"/>
      <c r="L101" s="151"/>
    </row>
    <row r="102" spans="1:12" ht="19.5" customHeight="1" x14ac:dyDescent="0.15">
      <c r="A102" s="149"/>
      <c r="B102" s="149"/>
      <c r="C102" s="149"/>
      <c r="D102" s="149"/>
      <c r="E102" s="149"/>
      <c r="F102" s="150"/>
      <c r="G102" s="151"/>
      <c r="H102" s="151"/>
      <c r="I102" s="150"/>
      <c r="J102" s="150"/>
      <c r="K102" s="149"/>
      <c r="L102" s="151"/>
    </row>
    <row r="103" spans="1:12" ht="19.5" customHeight="1" x14ac:dyDescent="0.15">
      <c r="A103" s="149"/>
      <c r="B103" s="149"/>
      <c r="C103" s="149"/>
      <c r="D103" s="149"/>
      <c r="E103" s="149"/>
      <c r="F103" s="150"/>
      <c r="G103" s="151"/>
      <c r="H103" s="151"/>
      <c r="I103" s="150"/>
      <c r="J103" s="150"/>
      <c r="K103" s="149"/>
      <c r="L103" s="151"/>
    </row>
    <row r="104" spans="1:12" ht="19.5" customHeight="1" x14ac:dyDescent="0.15">
      <c r="A104" s="149"/>
      <c r="B104" s="149"/>
      <c r="C104" s="149"/>
      <c r="D104" s="149"/>
      <c r="E104" s="149"/>
      <c r="F104" s="150"/>
      <c r="G104" s="151"/>
      <c r="H104" s="151"/>
      <c r="I104" s="150"/>
      <c r="J104" s="150"/>
      <c r="K104" s="149"/>
      <c r="L104" s="151"/>
    </row>
    <row r="105" spans="1:12" ht="19.5" customHeight="1" x14ac:dyDescent="0.15">
      <c r="A105" s="149"/>
      <c r="B105" s="149"/>
      <c r="C105" s="149"/>
      <c r="D105" s="149"/>
      <c r="E105" s="149"/>
      <c r="F105" s="150"/>
      <c r="G105" s="151"/>
      <c r="H105" s="151"/>
      <c r="I105" s="150"/>
      <c r="J105" s="150"/>
      <c r="K105" s="149"/>
      <c r="L105" s="151"/>
    </row>
    <row r="106" spans="1:12" ht="19.5" customHeight="1" x14ac:dyDescent="0.15">
      <c r="A106" s="149"/>
      <c r="B106" s="149"/>
      <c r="C106" s="149"/>
      <c r="D106" s="149"/>
      <c r="E106" s="149"/>
      <c r="F106" s="150"/>
      <c r="G106" s="151"/>
      <c r="H106" s="151"/>
      <c r="I106" s="150"/>
      <c r="J106" s="150"/>
      <c r="K106" s="149"/>
      <c r="L106" s="151"/>
    </row>
    <row r="107" spans="1:12" ht="19.5" customHeight="1" x14ac:dyDescent="0.15">
      <c r="A107" s="149"/>
      <c r="B107" s="149"/>
      <c r="C107" s="149"/>
      <c r="D107" s="149"/>
      <c r="E107" s="149"/>
      <c r="F107" s="150"/>
      <c r="G107" s="151"/>
      <c r="H107" s="151"/>
      <c r="I107" s="150"/>
      <c r="J107" s="150"/>
      <c r="K107" s="149"/>
      <c r="L107" s="151"/>
    </row>
    <row r="108" spans="1:12" ht="19.5" customHeight="1" x14ac:dyDescent="0.15">
      <c r="A108" s="149"/>
      <c r="B108" s="149"/>
      <c r="C108" s="149"/>
      <c r="D108" s="149"/>
      <c r="E108" s="149"/>
      <c r="F108" s="150"/>
      <c r="G108" s="151"/>
      <c r="H108" s="151"/>
      <c r="I108" s="150"/>
      <c r="J108" s="150"/>
      <c r="K108" s="149"/>
      <c r="L108" s="151"/>
    </row>
    <row r="109" spans="1:12" ht="19.5" customHeight="1" x14ac:dyDescent="0.15">
      <c r="A109" s="149"/>
      <c r="B109" s="149"/>
      <c r="C109" s="149"/>
      <c r="D109" s="149"/>
      <c r="E109" s="149"/>
      <c r="F109" s="150"/>
      <c r="G109" s="151"/>
      <c r="H109" s="151"/>
      <c r="I109" s="150"/>
      <c r="J109" s="150"/>
      <c r="K109" s="149"/>
      <c r="L109" s="151"/>
    </row>
    <row r="110" spans="1:12" ht="19.5" customHeight="1" x14ac:dyDescent="0.15">
      <c r="A110" s="149"/>
      <c r="B110" s="149"/>
      <c r="C110" s="149"/>
      <c r="D110" s="149"/>
      <c r="E110" s="149"/>
      <c r="F110" s="150"/>
      <c r="G110" s="151"/>
      <c r="H110" s="151"/>
      <c r="I110" s="150"/>
      <c r="J110" s="150"/>
      <c r="K110" s="149"/>
      <c r="L110" s="151"/>
    </row>
    <row r="111" spans="1:12" ht="19.5" customHeight="1" x14ac:dyDescent="0.15">
      <c r="A111" s="149"/>
      <c r="B111" s="149"/>
      <c r="C111" s="149"/>
      <c r="D111" s="149"/>
      <c r="E111" s="149"/>
      <c r="F111" s="150"/>
      <c r="G111" s="151"/>
      <c r="H111" s="151"/>
      <c r="I111" s="150"/>
      <c r="J111" s="150"/>
      <c r="K111" s="149"/>
      <c r="L111" s="151"/>
    </row>
    <row r="112" spans="1:12" ht="19.5" customHeight="1" x14ac:dyDescent="0.15">
      <c r="A112" s="149"/>
      <c r="B112" s="149"/>
      <c r="C112" s="149"/>
      <c r="D112" s="149"/>
      <c r="E112" s="149"/>
      <c r="F112" s="150"/>
      <c r="G112" s="151"/>
      <c r="H112" s="151"/>
      <c r="I112" s="150"/>
      <c r="J112" s="150"/>
      <c r="K112" s="149"/>
      <c r="L112" s="151"/>
    </row>
    <row r="113" spans="6:12" ht="19.5" customHeight="1" x14ac:dyDescent="0.15">
      <c r="F113" s="154"/>
      <c r="G113" s="155"/>
      <c r="H113" s="155"/>
      <c r="I113" s="154"/>
      <c r="J113" s="154"/>
      <c r="L113" s="155"/>
    </row>
    <row r="114" spans="6:12" ht="19.5" customHeight="1" x14ac:dyDescent="0.15">
      <c r="F114" s="154"/>
      <c r="G114" s="155"/>
      <c r="H114" s="155"/>
      <c r="I114" s="154"/>
      <c r="J114" s="154"/>
      <c r="L114" s="155"/>
    </row>
    <row r="115" spans="6:12" ht="19.5" customHeight="1" x14ac:dyDescent="0.15">
      <c r="F115" s="154"/>
      <c r="G115" s="155"/>
      <c r="H115" s="155"/>
      <c r="I115" s="154"/>
      <c r="J115" s="154"/>
      <c r="L115" s="155"/>
    </row>
    <row r="116" spans="6:12" ht="19.5" customHeight="1" x14ac:dyDescent="0.15">
      <c r="F116" s="154"/>
      <c r="G116" s="155"/>
      <c r="H116" s="155"/>
      <c r="I116" s="154"/>
      <c r="J116" s="154"/>
      <c r="L116" s="155"/>
    </row>
    <row r="117" spans="6:12" ht="19.5" customHeight="1" x14ac:dyDescent="0.15">
      <c r="F117" s="154"/>
      <c r="G117" s="155"/>
      <c r="H117" s="155"/>
      <c r="I117" s="154"/>
      <c r="J117" s="154"/>
      <c r="L117" s="155"/>
    </row>
    <row r="118" spans="6:12" ht="19.5" customHeight="1" x14ac:dyDescent="0.15">
      <c r="F118" s="154"/>
      <c r="G118" s="155"/>
      <c r="H118" s="155"/>
      <c r="I118" s="154"/>
      <c r="J118" s="154"/>
      <c r="L118" s="155"/>
    </row>
    <row r="119" spans="6:12" ht="19.5" customHeight="1" x14ac:dyDescent="0.15">
      <c r="F119" s="154"/>
      <c r="G119" s="155"/>
      <c r="H119" s="155"/>
      <c r="I119" s="154"/>
      <c r="J119" s="154"/>
      <c r="L119" s="155"/>
    </row>
    <row r="120" spans="6:12" ht="19.5" customHeight="1" x14ac:dyDescent="0.15">
      <c r="F120" s="154"/>
      <c r="G120" s="155"/>
      <c r="H120" s="155"/>
      <c r="I120" s="154"/>
      <c r="J120" s="154"/>
      <c r="L120" s="155"/>
    </row>
    <row r="121" spans="6:12" ht="19.5" customHeight="1" x14ac:dyDescent="0.15">
      <c r="F121" s="154"/>
      <c r="G121" s="155"/>
      <c r="H121" s="155"/>
      <c r="I121" s="154"/>
      <c r="J121" s="154"/>
      <c r="L121" s="155"/>
    </row>
    <row r="122" spans="6:12" ht="19.5" customHeight="1" x14ac:dyDescent="0.15">
      <c r="F122" s="154"/>
      <c r="G122" s="155"/>
      <c r="H122" s="155"/>
      <c r="I122" s="154"/>
      <c r="J122" s="154"/>
      <c r="L122" s="155"/>
    </row>
    <row r="123" spans="6:12" ht="19.5" customHeight="1" x14ac:dyDescent="0.15">
      <c r="F123" s="154"/>
      <c r="G123" s="155"/>
      <c r="H123" s="155"/>
      <c r="I123" s="154"/>
      <c r="J123" s="154"/>
      <c r="L123" s="155"/>
    </row>
    <row r="124" spans="6:12" ht="19.5" customHeight="1" x14ac:dyDescent="0.15">
      <c r="F124" s="154"/>
      <c r="G124" s="155"/>
      <c r="H124" s="155"/>
      <c r="I124" s="154"/>
      <c r="J124" s="154"/>
      <c r="L124" s="155"/>
    </row>
    <row r="125" spans="6:12" ht="19.5" customHeight="1" x14ac:dyDescent="0.15">
      <c r="F125" s="154"/>
      <c r="G125" s="155"/>
      <c r="H125" s="155"/>
      <c r="I125" s="154"/>
      <c r="J125" s="154"/>
      <c r="L125" s="155"/>
    </row>
    <row r="126" spans="6:12" ht="19.5" customHeight="1" x14ac:dyDescent="0.15">
      <c r="F126" s="154"/>
      <c r="G126" s="155"/>
      <c r="H126" s="155"/>
      <c r="I126" s="154"/>
      <c r="J126" s="154"/>
      <c r="L126" s="155"/>
    </row>
    <row r="127" spans="6:12" ht="19.5" customHeight="1" x14ac:dyDescent="0.15">
      <c r="F127" s="154"/>
      <c r="G127" s="155"/>
      <c r="H127" s="155"/>
      <c r="I127" s="154"/>
      <c r="J127" s="154"/>
      <c r="L127" s="155"/>
    </row>
    <row r="128" spans="6:12" ht="19.5" customHeight="1" x14ac:dyDescent="0.15">
      <c r="F128" s="154"/>
      <c r="G128" s="155"/>
      <c r="H128" s="155"/>
      <c r="I128" s="154"/>
      <c r="J128" s="154"/>
      <c r="L128" s="155"/>
    </row>
    <row r="129" spans="6:12" ht="19.5" customHeight="1" x14ac:dyDescent="0.15">
      <c r="F129" s="154"/>
      <c r="G129" s="155"/>
      <c r="H129" s="155"/>
      <c r="I129" s="154"/>
      <c r="J129" s="154"/>
      <c r="L129" s="155"/>
    </row>
    <row r="130" spans="6:12" ht="19.5" customHeight="1" x14ac:dyDescent="0.15">
      <c r="F130" s="154"/>
      <c r="G130" s="155"/>
      <c r="H130" s="155"/>
      <c r="I130" s="154"/>
      <c r="J130" s="154"/>
      <c r="L130" s="155"/>
    </row>
    <row r="131" spans="6:12" ht="19.5" customHeight="1" x14ac:dyDescent="0.15">
      <c r="F131" s="154"/>
      <c r="G131" s="155"/>
      <c r="H131" s="155"/>
      <c r="I131" s="154"/>
      <c r="J131" s="154"/>
      <c r="L131" s="155"/>
    </row>
    <row r="132" spans="6:12" ht="19.5" customHeight="1" x14ac:dyDescent="0.15">
      <c r="F132" s="154"/>
      <c r="G132" s="155"/>
      <c r="H132" s="155"/>
      <c r="I132" s="154"/>
      <c r="J132" s="154"/>
      <c r="L132" s="155"/>
    </row>
    <row r="133" spans="6:12" ht="19.5" customHeight="1" x14ac:dyDescent="0.15">
      <c r="F133" s="154"/>
      <c r="G133" s="155"/>
      <c r="H133" s="155"/>
      <c r="I133" s="154"/>
      <c r="J133" s="154"/>
      <c r="L133" s="155"/>
    </row>
    <row r="134" spans="6:12" ht="19.5" customHeight="1" x14ac:dyDescent="0.15">
      <c r="F134" s="154"/>
      <c r="G134" s="155"/>
      <c r="H134" s="155"/>
      <c r="I134" s="154"/>
      <c r="J134" s="154"/>
      <c r="L134" s="155"/>
    </row>
    <row r="135" spans="6:12" ht="19.5" customHeight="1" x14ac:dyDescent="0.15">
      <c r="F135" s="154"/>
      <c r="G135" s="155"/>
      <c r="H135" s="155"/>
      <c r="I135" s="154"/>
      <c r="J135" s="154"/>
      <c r="L135" s="155"/>
    </row>
    <row r="136" spans="6:12" ht="19.5" customHeight="1" x14ac:dyDescent="0.15">
      <c r="F136" s="154"/>
      <c r="G136" s="155"/>
      <c r="H136" s="155"/>
      <c r="I136" s="154"/>
      <c r="J136" s="154"/>
      <c r="L136" s="155"/>
    </row>
    <row r="137" spans="6:12" ht="19.5" customHeight="1" x14ac:dyDescent="0.15">
      <c r="F137" s="154"/>
      <c r="G137" s="155"/>
      <c r="H137" s="155"/>
      <c r="I137" s="154"/>
      <c r="J137" s="154"/>
      <c r="L137" s="155"/>
    </row>
    <row r="138" spans="6:12" ht="19.5" customHeight="1" x14ac:dyDescent="0.15">
      <c r="F138" s="154"/>
      <c r="G138" s="155"/>
      <c r="H138" s="155"/>
      <c r="I138" s="154"/>
      <c r="J138" s="154"/>
      <c r="L138" s="155"/>
    </row>
    <row r="139" spans="6:12" ht="19.5" customHeight="1" x14ac:dyDescent="0.15">
      <c r="F139" s="154"/>
      <c r="G139" s="155"/>
      <c r="H139" s="155"/>
      <c r="I139" s="154"/>
      <c r="J139" s="154"/>
      <c r="L139" s="155"/>
    </row>
    <row r="140" spans="6:12" ht="19.5" customHeight="1" x14ac:dyDescent="0.15">
      <c r="F140" s="154"/>
      <c r="G140" s="155"/>
      <c r="H140" s="155"/>
      <c r="I140" s="154"/>
      <c r="J140" s="154"/>
      <c r="L140" s="155"/>
    </row>
    <row r="141" spans="6:12" ht="19.5" customHeight="1" x14ac:dyDescent="0.15">
      <c r="F141" s="154"/>
      <c r="G141" s="155"/>
      <c r="H141" s="155"/>
      <c r="I141" s="154"/>
      <c r="J141" s="154"/>
      <c r="L141" s="155"/>
    </row>
    <row r="142" spans="6:12" ht="19.5" customHeight="1" x14ac:dyDescent="0.15">
      <c r="F142" s="154"/>
      <c r="G142" s="155"/>
      <c r="H142" s="155"/>
      <c r="I142" s="154"/>
      <c r="J142" s="154"/>
      <c r="L142" s="155"/>
    </row>
    <row r="143" spans="6:12" ht="19.5" customHeight="1" x14ac:dyDescent="0.15">
      <c r="F143" s="154"/>
      <c r="G143" s="155"/>
      <c r="H143" s="155"/>
      <c r="I143" s="154"/>
      <c r="J143" s="154"/>
      <c r="L143" s="155"/>
    </row>
    <row r="144" spans="6:12" ht="19.5" customHeight="1" x14ac:dyDescent="0.15">
      <c r="F144" s="154"/>
      <c r="G144" s="155"/>
      <c r="H144" s="155"/>
      <c r="I144" s="154"/>
      <c r="J144" s="154"/>
      <c r="L144" s="155"/>
    </row>
    <row r="145" spans="6:12" ht="19.5" customHeight="1" x14ac:dyDescent="0.15">
      <c r="F145" s="154"/>
      <c r="G145" s="155"/>
      <c r="H145" s="155"/>
      <c r="I145" s="154"/>
      <c r="J145" s="154"/>
      <c r="L145" s="155"/>
    </row>
    <row r="146" spans="6:12" ht="19.5" customHeight="1" x14ac:dyDescent="0.15">
      <c r="F146" s="154"/>
      <c r="G146" s="155"/>
      <c r="H146" s="155"/>
      <c r="I146" s="154"/>
      <c r="J146" s="154"/>
      <c r="L146" s="155"/>
    </row>
    <row r="147" spans="6:12" ht="19.5" customHeight="1" x14ac:dyDescent="0.15">
      <c r="F147" s="154"/>
      <c r="G147" s="155"/>
      <c r="H147" s="155"/>
      <c r="I147" s="154"/>
      <c r="J147" s="154"/>
      <c r="L147" s="155"/>
    </row>
    <row r="148" spans="6:12" ht="19.5" customHeight="1" x14ac:dyDescent="0.15">
      <c r="F148" s="154"/>
      <c r="G148" s="155"/>
      <c r="H148" s="155"/>
      <c r="I148" s="154"/>
      <c r="J148" s="154"/>
      <c r="L148" s="155"/>
    </row>
    <row r="149" spans="6:12" ht="19.5" customHeight="1" x14ac:dyDescent="0.15">
      <c r="F149" s="154"/>
      <c r="G149" s="155"/>
      <c r="H149" s="155"/>
      <c r="I149" s="154"/>
      <c r="J149" s="154"/>
      <c r="L149" s="155"/>
    </row>
    <row r="150" spans="6:12" ht="19.5" customHeight="1" x14ac:dyDescent="0.15">
      <c r="F150" s="154"/>
      <c r="G150" s="155"/>
      <c r="H150" s="155"/>
      <c r="I150" s="154"/>
      <c r="J150" s="154"/>
      <c r="L150" s="155"/>
    </row>
    <row r="151" spans="6:12" ht="19.5" customHeight="1" x14ac:dyDescent="0.15">
      <c r="F151" s="154"/>
      <c r="G151" s="155"/>
      <c r="H151" s="155"/>
      <c r="I151" s="154"/>
      <c r="J151" s="154"/>
      <c r="L151" s="155"/>
    </row>
    <row r="152" spans="6:12" ht="19.5" customHeight="1" x14ac:dyDescent="0.15">
      <c r="F152" s="154"/>
      <c r="G152" s="155"/>
      <c r="H152" s="155"/>
      <c r="I152" s="154"/>
      <c r="J152" s="154"/>
      <c r="L152" s="155"/>
    </row>
    <row r="153" spans="6:12" ht="19.5" customHeight="1" x14ac:dyDescent="0.15">
      <c r="F153" s="154"/>
      <c r="G153" s="155"/>
      <c r="H153" s="155"/>
      <c r="I153" s="154"/>
      <c r="J153" s="154"/>
      <c r="L153" s="155"/>
    </row>
    <row r="154" spans="6:12" ht="19.5" customHeight="1" x14ac:dyDescent="0.15">
      <c r="F154" s="154"/>
      <c r="G154" s="155"/>
      <c r="H154" s="155"/>
      <c r="I154" s="154"/>
      <c r="J154" s="154"/>
      <c r="L154" s="155"/>
    </row>
    <row r="155" spans="6:12" ht="19.5" customHeight="1" x14ac:dyDescent="0.15">
      <c r="F155" s="154"/>
      <c r="G155" s="155"/>
      <c r="H155" s="155"/>
      <c r="I155" s="154"/>
      <c r="J155" s="154"/>
      <c r="L155" s="155"/>
    </row>
    <row r="156" spans="6:12" ht="19.5" customHeight="1" x14ac:dyDescent="0.15">
      <c r="F156" s="154"/>
      <c r="G156" s="155"/>
      <c r="H156" s="155"/>
      <c r="I156" s="154"/>
      <c r="J156" s="154"/>
      <c r="L156" s="155"/>
    </row>
    <row r="157" spans="6:12" ht="19.5" customHeight="1" x14ac:dyDescent="0.15">
      <c r="F157" s="154"/>
      <c r="G157" s="155"/>
      <c r="H157" s="155"/>
      <c r="I157" s="154"/>
      <c r="J157" s="154"/>
      <c r="L157" s="155"/>
    </row>
    <row r="158" spans="6:12" ht="19.5" customHeight="1" x14ac:dyDescent="0.15">
      <c r="F158" s="154"/>
      <c r="G158" s="155"/>
      <c r="H158" s="155"/>
      <c r="I158" s="154"/>
      <c r="J158" s="154"/>
      <c r="L158" s="155"/>
    </row>
    <row r="159" spans="6:12" ht="19.5" customHeight="1" x14ac:dyDescent="0.15">
      <c r="F159" s="154"/>
      <c r="G159" s="155"/>
      <c r="H159" s="155"/>
      <c r="I159" s="154"/>
      <c r="J159" s="154"/>
      <c r="L159" s="155"/>
    </row>
    <row r="160" spans="6:12" ht="19.5" customHeight="1" x14ac:dyDescent="0.15">
      <c r="F160" s="154"/>
      <c r="G160" s="155"/>
      <c r="H160" s="155"/>
      <c r="I160" s="154"/>
      <c r="J160" s="154"/>
      <c r="L160" s="155"/>
    </row>
    <row r="161" spans="6:12" ht="19.5" customHeight="1" x14ac:dyDescent="0.15">
      <c r="F161" s="154"/>
      <c r="G161" s="155"/>
      <c r="H161" s="155"/>
      <c r="I161" s="154"/>
      <c r="J161" s="154"/>
      <c r="L161" s="155"/>
    </row>
    <row r="162" spans="6:12" ht="19.5" customHeight="1" x14ac:dyDescent="0.15">
      <c r="F162" s="154"/>
      <c r="G162" s="155"/>
      <c r="H162" s="155"/>
      <c r="I162" s="154"/>
      <c r="J162" s="154"/>
      <c r="L162" s="155"/>
    </row>
    <row r="163" spans="6:12" ht="19.5" customHeight="1" x14ac:dyDescent="0.15">
      <c r="F163" s="154"/>
      <c r="G163" s="155"/>
      <c r="H163" s="155"/>
      <c r="I163" s="154"/>
      <c r="J163" s="154"/>
      <c r="L163" s="155"/>
    </row>
    <row r="164" spans="6:12" ht="19.5" customHeight="1" x14ac:dyDescent="0.15">
      <c r="F164" s="154"/>
      <c r="G164" s="155"/>
      <c r="H164" s="155"/>
      <c r="I164" s="154"/>
      <c r="J164" s="154"/>
      <c r="L164" s="155"/>
    </row>
    <row r="165" spans="6:12" ht="19.5" customHeight="1" x14ac:dyDescent="0.15">
      <c r="F165" s="154"/>
      <c r="G165" s="155"/>
      <c r="H165" s="155"/>
      <c r="I165" s="154"/>
      <c r="J165" s="154"/>
      <c r="L165" s="155"/>
    </row>
    <row r="166" spans="6:12" ht="19.5" customHeight="1" x14ac:dyDescent="0.15">
      <c r="F166" s="154"/>
      <c r="G166" s="155"/>
      <c r="H166" s="155"/>
      <c r="I166" s="154"/>
      <c r="J166" s="154"/>
      <c r="L166" s="155"/>
    </row>
    <row r="167" spans="6:12" ht="19.5" customHeight="1" x14ac:dyDescent="0.15">
      <c r="F167" s="154"/>
      <c r="G167" s="155"/>
      <c r="H167" s="155"/>
      <c r="I167" s="154"/>
      <c r="J167" s="154"/>
      <c r="L167" s="155"/>
    </row>
    <row r="168" spans="6:12" ht="19.5" customHeight="1" x14ac:dyDescent="0.15">
      <c r="F168" s="154"/>
      <c r="G168" s="155"/>
      <c r="H168" s="155"/>
      <c r="I168" s="154"/>
      <c r="J168" s="154"/>
      <c r="L168" s="155"/>
    </row>
    <row r="169" spans="6:12" ht="19.5" customHeight="1" x14ac:dyDescent="0.15">
      <c r="F169" s="154"/>
      <c r="G169" s="155"/>
      <c r="H169" s="155"/>
      <c r="I169" s="154"/>
      <c r="J169" s="154"/>
      <c r="L169" s="155"/>
    </row>
    <row r="170" spans="6:12" ht="19.5" customHeight="1" x14ac:dyDescent="0.15">
      <c r="F170" s="154"/>
      <c r="G170" s="155"/>
      <c r="H170" s="155"/>
      <c r="I170" s="154"/>
      <c r="J170" s="154"/>
      <c r="L170" s="155"/>
    </row>
    <row r="171" spans="6:12" ht="19.5" customHeight="1" x14ac:dyDescent="0.15">
      <c r="F171" s="154"/>
      <c r="G171" s="155"/>
      <c r="H171" s="155"/>
      <c r="I171" s="154"/>
      <c r="J171" s="154"/>
      <c r="L171" s="155"/>
    </row>
    <row r="172" spans="6:12" ht="19.5" customHeight="1" x14ac:dyDescent="0.15">
      <c r="F172" s="154"/>
      <c r="G172" s="155"/>
      <c r="H172" s="155"/>
      <c r="I172" s="154"/>
      <c r="J172" s="154"/>
      <c r="L172" s="155"/>
    </row>
    <row r="173" spans="6:12" ht="19.5" customHeight="1" x14ac:dyDescent="0.15">
      <c r="F173" s="154"/>
      <c r="G173" s="155"/>
      <c r="H173" s="155"/>
      <c r="I173" s="154"/>
      <c r="J173" s="154"/>
      <c r="L173" s="155"/>
    </row>
    <row r="174" spans="6:12" ht="19.5" customHeight="1" x14ac:dyDescent="0.15">
      <c r="F174" s="154"/>
      <c r="G174" s="155"/>
      <c r="H174" s="155"/>
      <c r="I174" s="154"/>
      <c r="J174" s="154"/>
      <c r="L174" s="155"/>
    </row>
    <row r="175" spans="6:12" ht="19.5" customHeight="1" x14ac:dyDescent="0.15">
      <c r="F175" s="154"/>
      <c r="G175" s="155"/>
      <c r="H175" s="155"/>
      <c r="I175" s="154"/>
      <c r="J175" s="154"/>
      <c r="L175" s="155"/>
    </row>
    <row r="176" spans="6:12" ht="19.5" customHeight="1" x14ac:dyDescent="0.15">
      <c r="F176" s="154"/>
      <c r="G176" s="155"/>
      <c r="H176" s="155"/>
      <c r="I176" s="154"/>
      <c r="J176" s="154"/>
      <c r="L176" s="155"/>
    </row>
    <row r="177" spans="6:12" ht="19.5" customHeight="1" x14ac:dyDescent="0.15">
      <c r="F177" s="154"/>
      <c r="G177" s="155"/>
      <c r="H177" s="155"/>
      <c r="I177" s="154"/>
      <c r="J177" s="154"/>
      <c r="L177" s="155"/>
    </row>
    <row r="178" spans="6:12" ht="19.5" customHeight="1" x14ac:dyDescent="0.15">
      <c r="F178" s="154"/>
      <c r="G178" s="155"/>
      <c r="H178" s="155"/>
      <c r="I178" s="154"/>
      <c r="J178" s="154"/>
      <c r="L178" s="155"/>
    </row>
    <row r="179" spans="6:12" ht="19.5" customHeight="1" x14ac:dyDescent="0.15">
      <c r="F179" s="154"/>
      <c r="G179" s="155"/>
      <c r="H179" s="155"/>
      <c r="I179" s="154"/>
      <c r="J179" s="154"/>
      <c r="L179" s="155"/>
    </row>
    <row r="180" spans="6:12" ht="19.5" customHeight="1" x14ac:dyDescent="0.15">
      <c r="F180" s="154"/>
      <c r="G180" s="155"/>
      <c r="H180" s="155"/>
      <c r="I180" s="154"/>
      <c r="J180" s="154"/>
      <c r="L180" s="155"/>
    </row>
    <row r="181" spans="6:12" ht="19.5" customHeight="1" x14ac:dyDescent="0.15">
      <c r="F181" s="154"/>
      <c r="G181" s="155"/>
      <c r="H181" s="155"/>
      <c r="I181" s="154"/>
      <c r="J181" s="154"/>
      <c r="L181" s="155"/>
    </row>
    <row r="182" spans="6:12" ht="19.5" customHeight="1" x14ac:dyDescent="0.15">
      <c r="F182" s="154"/>
      <c r="G182" s="155"/>
      <c r="H182" s="155"/>
      <c r="I182" s="154"/>
      <c r="J182" s="154"/>
      <c r="L182" s="155"/>
    </row>
    <row r="183" spans="6:12" ht="19.5" customHeight="1" x14ac:dyDescent="0.15">
      <c r="F183" s="154"/>
      <c r="G183" s="155"/>
      <c r="H183" s="155"/>
      <c r="I183" s="154"/>
      <c r="J183" s="154"/>
      <c r="L183" s="155"/>
    </row>
    <row r="184" spans="6:12" ht="19.5" customHeight="1" x14ac:dyDescent="0.15">
      <c r="F184" s="154"/>
      <c r="G184" s="155"/>
      <c r="H184" s="155"/>
      <c r="I184" s="154"/>
      <c r="J184" s="154"/>
      <c r="L184" s="155"/>
    </row>
    <row r="185" spans="6:12" ht="19.5" customHeight="1" x14ac:dyDescent="0.15">
      <c r="F185" s="154"/>
      <c r="G185" s="155"/>
      <c r="H185" s="155"/>
      <c r="I185" s="154"/>
      <c r="J185" s="154"/>
      <c r="L185" s="155"/>
    </row>
    <row r="186" spans="6:12" ht="19.5" customHeight="1" x14ac:dyDescent="0.15">
      <c r="F186" s="154"/>
      <c r="G186" s="155"/>
      <c r="H186" s="155"/>
      <c r="I186" s="154"/>
      <c r="J186" s="154"/>
      <c r="L186" s="155"/>
    </row>
    <row r="187" spans="6:12" ht="19.5" customHeight="1" x14ac:dyDescent="0.15">
      <c r="F187" s="154"/>
      <c r="G187" s="155"/>
      <c r="H187" s="155"/>
      <c r="I187" s="154"/>
      <c r="J187" s="154"/>
      <c r="L187" s="155"/>
    </row>
    <row r="188" spans="6:12" ht="19.5" customHeight="1" x14ac:dyDescent="0.15">
      <c r="F188" s="154"/>
      <c r="G188" s="155"/>
      <c r="H188" s="155"/>
      <c r="I188" s="154"/>
      <c r="J188" s="154"/>
      <c r="L188" s="155"/>
    </row>
    <row r="189" spans="6:12" ht="19.5" customHeight="1" x14ac:dyDescent="0.15">
      <c r="F189" s="154"/>
      <c r="G189" s="155"/>
      <c r="H189" s="155"/>
      <c r="I189" s="154"/>
      <c r="J189" s="154"/>
      <c r="L189" s="155"/>
    </row>
    <row r="190" spans="6:12" ht="19.5" customHeight="1" x14ac:dyDescent="0.15">
      <c r="F190" s="154"/>
      <c r="G190" s="155"/>
      <c r="H190" s="155"/>
      <c r="I190" s="154"/>
      <c r="J190" s="154"/>
      <c r="L190" s="155"/>
    </row>
    <row r="191" spans="6:12" ht="19.5" customHeight="1" x14ac:dyDescent="0.15">
      <c r="F191" s="154"/>
      <c r="G191" s="155"/>
      <c r="H191" s="155"/>
      <c r="I191" s="154"/>
      <c r="J191" s="154"/>
      <c r="L191" s="155"/>
    </row>
    <row r="192" spans="6:12" ht="19.5" customHeight="1" x14ac:dyDescent="0.15">
      <c r="F192" s="154"/>
      <c r="G192" s="155"/>
      <c r="H192" s="155"/>
      <c r="I192" s="154"/>
      <c r="J192" s="154"/>
      <c r="L192" s="155"/>
    </row>
    <row r="193" spans="6:12" ht="19.5" customHeight="1" x14ac:dyDescent="0.15">
      <c r="F193" s="154"/>
      <c r="G193" s="155"/>
      <c r="H193" s="155"/>
      <c r="I193" s="154"/>
      <c r="J193" s="154"/>
      <c r="L193" s="155"/>
    </row>
    <row r="194" spans="6:12" ht="19.5" customHeight="1" x14ac:dyDescent="0.15">
      <c r="F194" s="154"/>
      <c r="G194" s="155"/>
      <c r="H194" s="155"/>
      <c r="I194" s="154"/>
      <c r="J194" s="154"/>
      <c r="L194" s="155"/>
    </row>
    <row r="195" spans="6:12" ht="19.5" customHeight="1" x14ac:dyDescent="0.15">
      <c r="F195" s="154"/>
      <c r="G195" s="155"/>
      <c r="H195" s="155"/>
      <c r="I195" s="154"/>
      <c r="J195" s="154"/>
      <c r="L195" s="155"/>
    </row>
    <row r="196" spans="6:12" ht="19.5" customHeight="1" x14ac:dyDescent="0.15">
      <c r="F196" s="154"/>
      <c r="G196" s="155"/>
      <c r="H196" s="155"/>
      <c r="I196" s="154"/>
      <c r="J196" s="154"/>
      <c r="L196" s="155"/>
    </row>
    <row r="197" spans="6:12" ht="19.5" customHeight="1" x14ac:dyDescent="0.15">
      <c r="F197" s="154"/>
      <c r="G197" s="155"/>
      <c r="H197" s="155"/>
      <c r="I197" s="154"/>
      <c r="J197" s="154"/>
      <c r="L197" s="155"/>
    </row>
    <row r="198" spans="6:12" ht="19.5" customHeight="1" x14ac:dyDescent="0.15">
      <c r="F198" s="154"/>
      <c r="G198" s="155"/>
      <c r="H198" s="155"/>
      <c r="I198" s="154"/>
      <c r="J198" s="154"/>
      <c r="L198" s="155"/>
    </row>
    <row r="199" spans="6:12" ht="19.5" customHeight="1" x14ac:dyDescent="0.15">
      <c r="F199" s="154"/>
      <c r="G199" s="155"/>
      <c r="H199" s="155"/>
      <c r="I199" s="154"/>
      <c r="J199" s="154"/>
      <c r="L199" s="155"/>
    </row>
    <row r="200" spans="6:12" ht="19.5" customHeight="1" x14ac:dyDescent="0.15">
      <c r="F200" s="154"/>
      <c r="G200" s="155"/>
      <c r="H200" s="155"/>
      <c r="I200" s="154"/>
      <c r="J200" s="154"/>
      <c r="L200" s="155"/>
    </row>
    <row r="201" spans="6:12" ht="19.5" customHeight="1" x14ac:dyDescent="0.15">
      <c r="F201" s="154"/>
      <c r="G201" s="155"/>
      <c r="H201" s="155"/>
      <c r="I201" s="154"/>
      <c r="J201" s="154"/>
      <c r="L201" s="155"/>
    </row>
    <row r="202" spans="6:12" ht="19.5" customHeight="1" x14ac:dyDescent="0.15">
      <c r="F202" s="154"/>
      <c r="G202" s="155"/>
      <c r="H202" s="155"/>
      <c r="I202" s="154"/>
      <c r="J202" s="154"/>
      <c r="L202" s="155"/>
    </row>
    <row r="203" spans="6:12" ht="19.5" customHeight="1" x14ac:dyDescent="0.15">
      <c r="F203" s="154"/>
      <c r="G203" s="155"/>
      <c r="H203" s="155"/>
      <c r="I203" s="154"/>
      <c r="J203" s="154"/>
      <c r="L203" s="155"/>
    </row>
    <row r="204" spans="6:12" ht="19.5" customHeight="1" x14ac:dyDescent="0.15">
      <c r="F204" s="154"/>
      <c r="G204" s="155"/>
      <c r="H204" s="155"/>
      <c r="I204" s="154"/>
      <c r="J204" s="154"/>
      <c r="L204" s="155"/>
    </row>
    <row r="205" spans="6:12" ht="19.5" customHeight="1" x14ac:dyDescent="0.15">
      <c r="F205" s="154"/>
      <c r="G205" s="155"/>
      <c r="H205" s="155"/>
      <c r="I205" s="154"/>
      <c r="J205" s="154"/>
      <c r="L205" s="155"/>
    </row>
    <row r="206" spans="6:12" ht="19.5" customHeight="1" x14ac:dyDescent="0.15">
      <c r="F206" s="154"/>
      <c r="G206" s="155"/>
      <c r="H206" s="155"/>
      <c r="I206" s="154"/>
      <c r="J206" s="154"/>
      <c r="L206" s="155"/>
    </row>
    <row r="207" spans="6:12" ht="19.5" customHeight="1" x14ac:dyDescent="0.15">
      <c r="F207" s="154"/>
      <c r="G207" s="155"/>
      <c r="H207" s="155"/>
      <c r="I207" s="154"/>
      <c r="J207" s="154"/>
      <c r="L207" s="155"/>
    </row>
    <row r="208" spans="6:12" ht="19.5" customHeight="1" x14ac:dyDescent="0.15">
      <c r="F208" s="154"/>
      <c r="G208" s="155"/>
      <c r="H208" s="155"/>
      <c r="I208" s="154"/>
      <c r="J208" s="154"/>
      <c r="L208" s="155"/>
    </row>
    <row r="209" spans="6:12" ht="19.5" customHeight="1" x14ac:dyDescent="0.15">
      <c r="F209" s="154"/>
      <c r="G209" s="155"/>
      <c r="H209" s="155"/>
      <c r="I209" s="154"/>
      <c r="J209" s="154"/>
      <c r="L209" s="155"/>
    </row>
    <row r="210" spans="6:12" ht="19.5" customHeight="1" x14ac:dyDescent="0.15">
      <c r="F210" s="154"/>
      <c r="G210" s="155"/>
      <c r="H210" s="155"/>
      <c r="I210" s="154"/>
      <c r="J210" s="154"/>
      <c r="L210" s="155"/>
    </row>
    <row r="211" spans="6:12" ht="19.5" customHeight="1" x14ac:dyDescent="0.15">
      <c r="F211" s="154"/>
      <c r="G211" s="155"/>
      <c r="H211" s="155"/>
      <c r="I211" s="154"/>
      <c r="J211" s="154"/>
      <c r="L211" s="155"/>
    </row>
    <row r="212" spans="6:12" ht="19.5" customHeight="1" x14ac:dyDescent="0.15">
      <c r="F212" s="154"/>
      <c r="G212" s="155"/>
      <c r="H212" s="155"/>
      <c r="I212" s="154"/>
      <c r="J212" s="154"/>
      <c r="L212" s="155"/>
    </row>
    <row r="213" spans="6:12" ht="19.5" customHeight="1" x14ac:dyDescent="0.15">
      <c r="F213" s="154"/>
      <c r="G213" s="155"/>
      <c r="H213" s="155"/>
      <c r="I213" s="154"/>
      <c r="J213" s="154"/>
      <c r="L213" s="155"/>
    </row>
    <row r="214" spans="6:12" ht="19.5" customHeight="1" x14ac:dyDescent="0.15">
      <c r="F214" s="154"/>
      <c r="G214" s="155"/>
      <c r="H214" s="155"/>
      <c r="I214" s="154"/>
      <c r="J214" s="154"/>
      <c r="L214" s="155"/>
    </row>
    <row r="215" spans="6:12" ht="19.5" customHeight="1" x14ac:dyDescent="0.15">
      <c r="F215" s="154"/>
      <c r="G215" s="155"/>
      <c r="H215" s="155"/>
      <c r="I215" s="154"/>
      <c r="J215" s="154"/>
      <c r="L215" s="155"/>
    </row>
    <row r="216" spans="6:12" ht="19.5" customHeight="1" x14ac:dyDescent="0.15">
      <c r="F216" s="154"/>
      <c r="G216" s="155"/>
      <c r="H216" s="155"/>
      <c r="I216" s="154"/>
      <c r="J216" s="154"/>
      <c r="L216" s="155"/>
    </row>
    <row r="217" spans="6:12" ht="19.5" customHeight="1" x14ac:dyDescent="0.15">
      <c r="F217" s="154"/>
      <c r="G217" s="155"/>
      <c r="H217" s="155"/>
      <c r="I217" s="154"/>
      <c r="J217" s="154"/>
      <c r="L217" s="155"/>
    </row>
    <row r="218" spans="6:12" ht="19.5" customHeight="1" x14ac:dyDescent="0.15">
      <c r="F218" s="154"/>
      <c r="G218" s="155"/>
      <c r="H218" s="155"/>
      <c r="I218" s="154"/>
      <c r="J218" s="154"/>
      <c r="L218" s="155"/>
    </row>
    <row r="219" spans="6:12" ht="19.5" customHeight="1" x14ac:dyDescent="0.15">
      <c r="F219" s="154"/>
      <c r="G219" s="155"/>
      <c r="H219" s="155"/>
      <c r="I219" s="154"/>
      <c r="J219" s="154"/>
      <c r="L219" s="155"/>
    </row>
    <row r="220" spans="6:12" ht="19.5" customHeight="1" x14ac:dyDescent="0.15">
      <c r="F220" s="154"/>
      <c r="G220" s="155"/>
      <c r="H220" s="155"/>
      <c r="I220" s="154"/>
      <c r="J220" s="154"/>
      <c r="L220" s="155"/>
    </row>
    <row r="221" spans="6:12" ht="19.5" customHeight="1" x14ac:dyDescent="0.15">
      <c r="F221" s="154"/>
      <c r="G221" s="155"/>
      <c r="H221" s="155"/>
      <c r="I221" s="154"/>
      <c r="J221" s="154"/>
      <c r="L221" s="155"/>
    </row>
    <row r="222" spans="6:12" ht="19.5" customHeight="1" x14ac:dyDescent="0.15">
      <c r="F222" s="154"/>
      <c r="G222" s="155"/>
      <c r="H222" s="155"/>
      <c r="I222" s="154"/>
      <c r="J222" s="154"/>
      <c r="L222" s="155"/>
    </row>
    <row r="223" spans="6:12" ht="19.5" customHeight="1" x14ac:dyDescent="0.15">
      <c r="F223" s="154"/>
      <c r="G223" s="155"/>
      <c r="H223" s="155"/>
      <c r="I223" s="154"/>
      <c r="J223" s="154"/>
      <c r="L223" s="155"/>
    </row>
    <row r="224" spans="6:12" ht="19.5" customHeight="1" x14ac:dyDescent="0.15">
      <c r="F224" s="154"/>
      <c r="G224" s="155"/>
      <c r="H224" s="155"/>
      <c r="I224" s="154"/>
      <c r="J224" s="154"/>
      <c r="L224" s="155"/>
    </row>
    <row r="225" spans="6:12" ht="19.5" customHeight="1" x14ac:dyDescent="0.15">
      <c r="F225" s="154"/>
      <c r="G225" s="155"/>
      <c r="H225" s="155"/>
      <c r="I225" s="154"/>
      <c r="J225" s="154"/>
      <c r="L225" s="155"/>
    </row>
    <row r="226" spans="6:12" ht="19.5" customHeight="1" x14ac:dyDescent="0.15">
      <c r="F226" s="154"/>
      <c r="G226" s="155"/>
      <c r="H226" s="155"/>
      <c r="I226" s="154"/>
      <c r="J226" s="154"/>
      <c r="L226" s="155"/>
    </row>
    <row r="227" spans="6:12" ht="19.5" customHeight="1" x14ac:dyDescent="0.15">
      <c r="F227" s="154"/>
      <c r="G227" s="155"/>
      <c r="H227" s="155"/>
      <c r="I227" s="154"/>
      <c r="J227" s="154"/>
      <c r="L227" s="155"/>
    </row>
    <row r="228" spans="6:12" ht="19.5" customHeight="1" x14ac:dyDescent="0.15">
      <c r="F228" s="154"/>
      <c r="G228" s="155"/>
      <c r="H228" s="155"/>
      <c r="I228" s="154"/>
      <c r="J228" s="154"/>
      <c r="L228" s="155"/>
    </row>
    <row r="229" spans="6:12" ht="19.5" customHeight="1" x14ac:dyDescent="0.15">
      <c r="F229" s="154"/>
      <c r="G229" s="155"/>
      <c r="H229" s="155"/>
      <c r="I229" s="154"/>
      <c r="J229" s="154"/>
      <c r="L229" s="155"/>
    </row>
    <row r="230" spans="6:12" ht="19.5" customHeight="1" x14ac:dyDescent="0.15">
      <c r="F230" s="154"/>
      <c r="G230" s="155"/>
      <c r="H230" s="155"/>
      <c r="I230" s="154"/>
      <c r="J230" s="154"/>
      <c r="L230" s="155"/>
    </row>
    <row r="231" spans="6:12" ht="19.5" customHeight="1" x14ac:dyDescent="0.15">
      <c r="F231" s="154"/>
      <c r="G231" s="155"/>
      <c r="H231" s="155"/>
      <c r="I231" s="154"/>
      <c r="J231" s="154"/>
      <c r="L231" s="155"/>
    </row>
    <row r="232" spans="6:12" ht="19.5" customHeight="1" x14ac:dyDescent="0.15">
      <c r="F232" s="154"/>
      <c r="G232" s="155"/>
      <c r="H232" s="155"/>
      <c r="I232" s="154"/>
      <c r="J232" s="154"/>
      <c r="L232" s="155"/>
    </row>
    <row r="233" spans="6:12" ht="19.5" customHeight="1" x14ac:dyDescent="0.15">
      <c r="F233" s="154"/>
      <c r="G233" s="155"/>
      <c r="H233" s="155"/>
      <c r="I233" s="154"/>
      <c r="J233" s="154"/>
      <c r="L233" s="155"/>
    </row>
    <row r="234" spans="6:12" ht="19.5" customHeight="1" x14ac:dyDescent="0.15">
      <c r="F234" s="154"/>
      <c r="G234" s="155"/>
      <c r="H234" s="155"/>
      <c r="I234" s="154"/>
      <c r="J234" s="154"/>
      <c r="L234" s="155"/>
    </row>
    <row r="235" spans="6:12" ht="19.5" customHeight="1" x14ac:dyDescent="0.15">
      <c r="F235" s="154"/>
      <c r="G235" s="155"/>
      <c r="H235" s="155"/>
      <c r="I235" s="154"/>
      <c r="J235" s="154"/>
      <c r="L235" s="155"/>
    </row>
    <row r="236" spans="6:12" ht="19.5" customHeight="1" x14ac:dyDescent="0.15">
      <c r="F236" s="154"/>
      <c r="G236" s="155"/>
      <c r="H236" s="155"/>
      <c r="I236" s="154"/>
      <c r="J236" s="154"/>
      <c r="L236" s="155"/>
    </row>
    <row r="237" spans="6:12" ht="19.5" customHeight="1" x14ac:dyDescent="0.15">
      <c r="F237" s="154"/>
      <c r="G237" s="155"/>
      <c r="H237" s="155"/>
      <c r="I237" s="154"/>
      <c r="J237" s="154"/>
      <c r="L237" s="155"/>
    </row>
    <row r="238" spans="6:12" ht="19.5" customHeight="1" x14ac:dyDescent="0.15">
      <c r="F238" s="154"/>
      <c r="G238" s="155"/>
      <c r="H238" s="155"/>
      <c r="I238" s="154"/>
      <c r="J238" s="154"/>
      <c r="L238" s="155"/>
    </row>
    <row r="239" spans="6:12" ht="19.5" customHeight="1" x14ac:dyDescent="0.15">
      <c r="F239" s="154"/>
      <c r="G239" s="155"/>
      <c r="H239" s="155"/>
      <c r="I239" s="154"/>
      <c r="J239" s="154"/>
      <c r="L239" s="155"/>
    </row>
    <row r="240" spans="6:12" ht="19.5" customHeight="1" x14ac:dyDescent="0.15">
      <c r="F240" s="154"/>
      <c r="G240" s="155"/>
      <c r="H240" s="155"/>
      <c r="I240" s="154"/>
      <c r="J240" s="154"/>
      <c r="L240" s="155"/>
    </row>
    <row r="241" spans="6:12" ht="19.5" customHeight="1" x14ac:dyDescent="0.15">
      <c r="F241" s="154"/>
      <c r="G241" s="155"/>
      <c r="H241" s="155"/>
      <c r="I241" s="154"/>
      <c r="J241" s="154"/>
      <c r="L241" s="155"/>
    </row>
    <row r="242" spans="6:12" ht="19.5" customHeight="1" x14ac:dyDescent="0.15">
      <c r="F242" s="154"/>
      <c r="G242" s="155"/>
      <c r="H242" s="155"/>
      <c r="I242" s="154"/>
      <c r="J242" s="154"/>
      <c r="L242" s="155"/>
    </row>
    <row r="243" spans="6:12" ht="19.5" customHeight="1" x14ac:dyDescent="0.15">
      <c r="F243" s="154"/>
      <c r="G243" s="155"/>
      <c r="H243" s="155"/>
      <c r="I243" s="154"/>
      <c r="J243" s="154"/>
      <c r="L243" s="155"/>
    </row>
    <row r="244" spans="6:12" ht="19.5" customHeight="1" x14ac:dyDescent="0.15">
      <c r="F244" s="154"/>
      <c r="G244" s="155"/>
      <c r="H244" s="155"/>
      <c r="I244" s="154"/>
      <c r="J244" s="154"/>
      <c r="L244" s="155"/>
    </row>
    <row r="245" spans="6:12" ht="19.5" customHeight="1" x14ac:dyDescent="0.15">
      <c r="F245" s="154"/>
      <c r="G245" s="155"/>
      <c r="H245" s="155"/>
      <c r="I245" s="154"/>
      <c r="J245" s="154"/>
      <c r="L245" s="155"/>
    </row>
    <row r="246" spans="6:12" ht="19.5" customHeight="1" x14ac:dyDescent="0.15">
      <c r="F246" s="154"/>
      <c r="G246" s="155"/>
      <c r="H246" s="155"/>
      <c r="I246" s="154"/>
      <c r="J246" s="154"/>
      <c r="L246" s="155"/>
    </row>
    <row r="247" spans="6:12" ht="19.5" customHeight="1" x14ac:dyDescent="0.15">
      <c r="F247" s="154"/>
      <c r="G247" s="155"/>
      <c r="H247" s="155"/>
      <c r="I247" s="154"/>
      <c r="J247" s="154"/>
      <c r="L247" s="155"/>
    </row>
    <row r="248" spans="6:12" ht="19.5" customHeight="1" x14ac:dyDescent="0.15">
      <c r="F248" s="154"/>
      <c r="G248" s="155"/>
      <c r="H248" s="155"/>
      <c r="I248" s="154"/>
      <c r="J248" s="154"/>
      <c r="L248" s="155"/>
    </row>
    <row r="249" spans="6:12" ht="19.5" customHeight="1" x14ac:dyDescent="0.15">
      <c r="F249" s="154"/>
      <c r="G249" s="155"/>
      <c r="H249" s="155"/>
      <c r="I249" s="154"/>
      <c r="J249" s="154"/>
      <c r="L249" s="155"/>
    </row>
    <row r="250" spans="6:12" ht="19.5" customHeight="1" x14ac:dyDescent="0.15">
      <c r="F250" s="154"/>
      <c r="G250" s="155"/>
      <c r="H250" s="155"/>
      <c r="I250" s="154"/>
      <c r="J250" s="154"/>
      <c r="L250" s="155"/>
    </row>
    <row r="251" spans="6:12" ht="19.5" customHeight="1" x14ac:dyDescent="0.15">
      <c r="F251" s="154"/>
      <c r="G251" s="155"/>
      <c r="H251" s="155"/>
      <c r="I251" s="154"/>
      <c r="J251" s="154"/>
      <c r="L251" s="155"/>
    </row>
    <row r="252" spans="6:12" ht="19.5" customHeight="1" x14ac:dyDescent="0.15">
      <c r="F252" s="154"/>
      <c r="G252" s="155"/>
      <c r="H252" s="155"/>
      <c r="I252" s="154"/>
      <c r="J252" s="154"/>
      <c r="L252" s="155"/>
    </row>
    <row r="253" spans="6:12" ht="19.5" customHeight="1" x14ac:dyDescent="0.15">
      <c r="F253" s="154"/>
      <c r="G253" s="155"/>
      <c r="H253" s="155"/>
      <c r="I253" s="154"/>
      <c r="J253" s="154"/>
      <c r="L253" s="155"/>
    </row>
    <row r="254" spans="6:12" ht="19.5" customHeight="1" x14ac:dyDescent="0.15">
      <c r="F254" s="154"/>
      <c r="G254" s="155"/>
      <c r="H254" s="155"/>
      <c r="I254" s="154"/>
      <c r="J254" s="154"/>
      <c r="L254" s="155"/>
    </row>
    <row r="255" spans="6:12" ht="19.5" customHeight="1" x14ac:dyDescent="0.15">
      <c r="F255" s="154"/>
      <c r="G255" s="155"/>
      <c r="H255" s="155"/>
      <c r="I255" s="154"/>
      <c r="J255" s="154"/>
      <c r="L255" s="155"/>
    </row>
    <row r="256" spans="6:12" ht="19.5" customHeight="1" x14ac:dyDescent="0.15">
      <c r="F256" s="154"/>
      <c r="G256" s="155"/>
      <c r="H256" s="155"/>
      <c r="I256" s="154"/>
      <c r="J256" s="154"/>
      <c r="L256" s="155"/>
    </row>
    <row r="257" spans="6:12" ht="19.5" customHeight="1" x14ac:dyDescent="0.15">
      <c r="F257" s="154"/>
      <c r="G257" s="155"/>
      <c r="H257" s="155"/>
      <c r="I257" s="154"/>
      <c r="J257" s="154"/>
      <c r="L257" s="155"/>
    </row>
    <row r="258" spans="6:12" ht="19.5" customHeight="1" x14ac:dyDescent="0.15">
      <c r="F258" s="154"/>
      <c r="G258" s="155"/>
      <c r="H258" s="155"/>
      <c r="I258" s="154"/>
      <c r="J258" s="154"/>
      <c r="L258" s="155"/>
    </row>
    <row r="259" spans="6:12" ht="19.5" customHeight="1" x14ac:dyDescent="0.15">
      <c r="F259" s="154"/>
      <c r="G259" s="155"/>
      <c r="H259" s="155"/>
      <c r="I259" s="154"/>
      <c r="J259" s="154"/>
      <c r="L259" s="155"/>
    </row>
    <row r="260" spans="6:12" ht="19.5" customHeight="1" x14ac:dyDescent="0.15">
      <c r="F260" s="154"/>
      <c r="G260" s="155"/>
      <c r="H260" s="155"/>
      <c r="I260" s="154"/>
      <c r="J260" s="154"/>
      <c r="L260" s="155"/>
    </row>
    <row r="261" spans="6:12" ht="19.5" customHeight="1" x14ac:dyDescent="0.15">
      <c r="F261" s="154"/>
      <c r="G261" s="155"/>
      <c r="H261" s="155"/>
      <c r="I261" s="154"/>
      <c r="J261" s="154"/>
      <c r="L261" s="155"/>
    </row>
    <row r="262" spans="6:12" ht="19.5" customHeight="1" x14ac:dyDescent="0.15">
      <c r="F262" s="154"/>
      <c r="G262" s="155"/>
      <c r="H262" s="155"/>
      <c r="I262" s="154"/>
      <c r="J262" s="154"/>
      <c r="L262" s="155"/>
    </row>
    <row r="263" spans="6:12" ht="19.5" customHeight="1" x14ac:dyDescent="0.15">
      <c r="F263" s="154"/>
      <c r="G263" s="155"/>
      <c r="H263" s="155"/>
      <c r="I263" s="154"/>
      <c r="J263" s="154"/>
      <c r="L263" s="155"/>
    </row>
    <row r="264" spans="6:12" ht="19.5" customHeight="1" x14ac:dyDescent="0.15">
      <c r="F264" s="154"/>
      <c r="G264" s="155"/>
      <c r="H264" s="155"/>
      <c r="I264" s="154"/>
      <c r="J264" s="154"/>
      <c r="L264" s="155"/>
    </row>
    <row r="265" spans="6:12" ht="19.5" customHeight="1" x14ac:dyDescent="0.15">
      <c r="F265" s="154"/>
      <c r="G265" s="155"/>
      <c r="H265" s="155"/>
      <c r="I265" s="154"/>
      <c r="J265" s="154"/>
      <c r="L265" s="155"/>
    </row>
    <row r="266" spans="6:12" ht="19.5" customHeight="1" x14ac:dyDescent="0.15">
      <c r="F266" s="154"/>
      <c r="G266" s="155"/>
      <c r="H266" s="155"/>
      <c r="I266" s="154"/>
      <c r="J266" s="154"/>
      <c r="L266" s="155"/>
    </row>
    <row r="267" spans="6:12" ht="19.5" customHeight="1" x14ac:dyDescent="0.15">
      <c r="F267" s="154"/>
      <c r="G267" s="155"/>
      <c r="H267" s="155"/>
      <c r="I267" s="154"/>
      <c r="J267" s="154"/>
      <c r="L267" s="155"/>
    </row>
    <row r="268" spans="6:12" ht="19.5" customHeight="1" x14ac:dyDescent="0.15">
      <c r="F268" s="154"/>
      <c r="G268" s="155"/>
      <c r="H268" s="155"/>
      <c r="I268" s="154"/>
      <c r="J268" s="154"/>
      <c r="L268" s="155"/>
    </row>
    <row r="269" spans="6:12" ht="19.5" customHeight="1" x14ac:dyDescent="0.15">
      <c r="F269" s="154"/>
      <c r="G269" s="155"/>
      <c r="H269" s="155"/>
      <c r="I269" s="154"/>
      <c r="J269" s="154"/>
      <c r="L269" s="155"/>
    </row>
    <row r="270" spans="6:12" ht="19.5" customHeight="1" x14ac:dyDescent="0.15">
      <c r="F270" s="154"/>
      <c r="G270" s="155"/>
      <c r="H270" s="155"/>
      <c r="I270" s="154"/>
      <c r="J270" s="154"/>
      <c r="L270" s="155"/>
    </row>
    <row r="271" spans="6:12" ht="19.5" customHeight="1" x14ac:dyDescent="0.15">
      <c r="F271" s="154"/>
      <c r="G271" s="155"/>
      <c r="H271" s="155"/>
      <c r="I271" s="154"/>
      <c r="J271" s="154"/>
      <c r="L271" s="155"/>
    </row>
    <row r="272" spans="6:12" ht="19.5" customHeight="1" x14ac:dyDescent="0.15">
      <c r="F272" s="154"/>
      <c r="G272" s="155"/>
      <c r="H272" s="155"/>
      <c r="I272" s="154"/>
      <c r="J272" s="154"/>
      <c r="L272" s="155"/>
    </row>
    <row r="273" spans="6:12" ht="19.5" customHeight="1" x14ac:dyDescent="0.15">
      <c r="F273" s="154"/>
      <c r="G273" s="155"/>
      <c r="H273" s="155"/>
      <c r="I273" s="154"/>
      <c r="J273" s="154"/>
      <c r="L273" s="155"/>
    </row>
    <row r="274" spans="6:12" ht="19.5" customHeight="1" x14ac:dyDescent="0.15">
      <c r="F274" s="154"/>
      <c r="G274" s="155"/>
      <c r="H274" s="155"/>
      <c r="I274" s="154"/>
      <c r="J274" s="154"/>
      <c r="L274" s="155"/>
    </row>
    <row r="275" spans="6:12" ht="19.5" customHeight="1" x14ac:dyDescent="0.15">
      <c r="F275" s="154"/>
      <c r="G275" s="155"/>
      <c r="H275" s="155"/>
      <c r="I275" s="154"/>
      <c r="J275" s="154"/>
      <c r="L275" s="155"/>
    </row>
    <row r="276" spans="6:12" ht="19.5" customHeight="1" x14ac:dyDescent="0.15">
      <c r="F276" s="154"/>
      <c r="G276" s="155"/>
      <c r="H276" s="155"/>
      <c r="I276" s="154"/>
      <c r="J276" s="154"/>
      <c r="L276" s="155"/>
    </row>
    <row r="277" spans="6:12" ht="19.5" customHeight="1" x14ac:dyDescent="0.15">
      <c r="F277" s="154"/>
      <c r="G277" s="155"/>
      <c r="H277" s="155"/>
      <c r="I277" s="154"/>
      <c r="J277" s="154"/>
      <c r="L277" s="155"/>
    </row>
    <row r="278" spans="6:12" ht="19.5" customHeight="1" x14ac:dyDescent="0.15">
      <c r="F278" s="154"/>
      <c r="G278" s="155"/>
      <c r="H278" s="155"/>
      <c r="I278" s="154"/>
      <c r="J278" s="154"/>
      <c r="L278" s="155"/>
    </row>
    <row r="279" spans="6:12" ht="19.5" customHeight="1" x14ac:dyDescent="0.15">
      <c r="F279" s="154"/>
      <c r="G279" s="155"/>
      <c r="H279" s="155"/>
      <c r="I279" s="154"/>
      <c r="J279" s="154"/>
      <c r="L279" s="155"/>
    </row>
    <row r="280" spans="6:12" ht="19.5" customHeight="1" x14ac:dyDescent="0.15">
      <c r="F280" s="154"/>
      <c r="G280" s="155"/>
      <c r="H280" s="155"/>
      <c r="I280" s="154"/>
      <c r="J280" s="154"/>
      <c r="L280" s="155"/>
    </row>
    <row r="281" spans="6:12" ht="19.5" customHeight="1" x14ac:dyDescent="0.15">
      <c r="F281" s="154"/>
      <c r="G281" s="155"/>
      <c r="H281" s="155"/>
      <c r="I281" s="154"/>
      <c r="J281" s="154"/>
      <c r="L281" s="155"/>
    </row>
    <row r="282" spans="6:12" ht="19.5" customHeight="1" x14ac:dyDescent="0.15">
      <c r="F282" s="154"/>
      <c r="G282" s="155"/>
      <c r="H282" s="155"/>
      <c r="I282" s="154"/>
      <c r="J282" s="154"/>
      <c r="L282" s="155"/>
    </row>
    <row r="283" spans="6:12" ht="19.5" customHeight="1" x14ac:dyDescent="0.15">
      <c r="F283" s="154"/>
      <c r="G283" s="155"/>
      <c r="H283" s="155"/>
      <c r="I283" s="154"/>
      <c r="J283" s="154"/>
      <c r="L283" s="155"/>
    </row>
    <row r="284" spans="6:12" ht="19.5" customHeight="1" x14ac:dyDescent="0.15">
      <c r="F284" s="154"/>
      <c r="G284" s="155"/>
      <c r="H284" s="155"/>
      <c r="I284" s="154"/>
      <c r="J284" s="154"/>
      <c r="L284" s="155"/>
    </row>
    <row r="285" spans="6:12" ht="19.5" customHeight="1" x14ac:dyDescent="0.15">
      <c r="F285" s="154"/>
      <c r="G285" s="155"/>
      <c r="H285" s="155"/>
      <c r="I285" s="154"/>
      <c r="J285" s="154"/>
      <c r="L285" s="155"/>
    </row>
    <row r="286" spans="6:12" ht="19.5" customHeight="1" x14ac:dyDescent="0.15">
      <c r="F286" s="154"/>
      <c r="G286" s="155"/>
      <c r="H286" s="155"/>
      <c r="I286" s="154"/>
      <c r="J286" s="154"/>
      <c r="L286" s="155"/>
    </row>
    <row r="287" spans="6:12" ht="19.5" customHeight="1" x14ac:dyDescent="0.15">
      <c r="F287" s="154"/>
      <c r="G287" s="155"/>
      <c r="H287" s="155"/>
      <c r="I287" s="154"/>
      <c r="J287" s="154"/>
      <c r="L287" s="155"/>
    </row>
    <row r="288" spans="6:12" ht="19.5" customHeight="1" x14ac:dyDescent="0.15">
      <c r="F288" s="154"/>
      <c r="G288" s="155"/>
      <c r="H288" s="155"/>
      <c r="I288" s="154"/>
      <c r="J288" s="154"/>
      <c r="L288" s="155"/>
    </row>
    <row r="289" spans="6:12" ht="19.5" customHeight="1" x14ac:dyDescent="0.15">
      <c r="F289" s="154"/>
      <c r="G289" s="155"/>
      <c r="H289" s="155"/>
      <c r="I289" s="154"/>
      <c r="J289" s="154"/>
      <c r="L289" s="155"/>
    </row>
    <row r="290" spans="6:12" ht="19.5" customHeight="1" x14ac:dyDescent="0.15">
      <c r="F290" s="154"/>
      <c r="G290" s="155"/>
      <c r="H290" s="155"/>
      <c r="I290" s="154"/>
      <c r="J290" s="154"/>
      <c r="L290" s="155"/>
    </row>
    <row r="291" spans="6:12" ht="19.5" customHeight="1" x14ac:dyDescent="0.15">
      <c r="F291" s="154"/>
      <c r="G291" s="155"/>
      <c r="H291" s="155"/>
      <c r="I291" s="154"/>
      <c r="J291" s="154"/>
      <c r="L291" s="155"/>
    </row>
    <row r="292" spans="6:12" ht="19.5" customHeight="1" x14ac:dyDescent="0.15">
      <c r="F292" s="154"/>
      <c r="G292" s="155"/>
      <c r="H292" s="155"/>
      <c r="I292" s="154"/>
      <c r="J292" s="154"/>
      <c r="L292" s="155"/>
    </row>
    <row r="293" spans="6:12" ht="19.5" customHeight="1" x14ac:dyDescent="0.15">
      <c r="F293" s="154"/>
      <c r="G293" s="155"/>
      <c r="H293" s="155"/>
      <c r="I293" s="154"/>
      <c r="J293" s="154"/>
      <c r="L293" s="155"/>
    </row>
    <row r="294" spans="6:12" ht="19.5" customHeight="1" x14ac:dyDescent="0.15">
      <c r="F294" s="154"/>
      <c r="G294" s="155"/>
      <c r="H294" s="155"/>
      <c r="I294" s="154"/>
      <c r="J294" s="154"/>
      <c r="L294" s="155"/>
    </row>
    <row r="295" spans="6:12" ht="19.5" customHeight="1" x14ac:dyDescent="0.15">
      <c r="F295" s="154"/>
      <c r="G295" s="155"/>
      <c r="H295" s="155"/>
      <c r="I295" s="154"/>
      <c r="J295" s="154"/>
      <c r="L295" s="155"/>
    </row>
    <row r="296" spans="6:12" ht="19.5" customHeight="1" x14ac:dyDescent="0.15">
      <c r="F296" s="154"/>
      <c r="G296" s="155"/>
      <c r="H296" s="155"/>
      <c r="I296" s="154"/>
      <c r="J296" s="154"/>
      <c r="L296" s="155"/>
    </row>
    <row r="297" spans="6:12" ht="19.5" customHeight="1" x14ac:dyDescent="0.15">
      <c r="F297" s="154"/>
      <c r="G297" s="155"/>
      <c r="H297" s="155"/>
      <c r="I297" s="154"/>
      <c r="J297" s="154"/>
      <c r="L297" s="155"/>
    </row>
    <row r="298" spans="6:12" ht="19.5" customHeight="1" x14ac:dyDescent="0.15">
      <c r="F298" s="154"/>
      <c r="G298" s="155"/>
      <c r="H298" s="155"/>
      <c r="I298" s="154"/>
      <c r="J298" s="154"/>
      <c r="L298" s="155"/>
    </row>
    <row r="299" spans="6:12" ht="19.5" customHeight="1" x14ac:dyDescent="0.15">
      <c r="F299" s="154"/>
      <c r="G299" s="155"/>
      <c r="H299" s="155"/>
      <c r="I299" s="154"/>
      <c r="J299" s="154"/>
      <c r="L299" s="155"/>
    </row>
    <row r="300" spans="6:12" ht="19.5" customHeight="1" x14ac:dyDescent="0.15">
      <c r="F300" s="154"/>
      <c r="G300" s="155"/>
      <c r="H300" s="155"/>
      <c r="I300" s="154"/>
      <c r="J300" s="154"/>
      <c r="L300" s="155"/>
    </row>
    <row r="301" spans="6:12" ht="19.5" customHeight="1" x14ac:dyDescent="0.15">
      <c r="F301" s="154"/>
      <c r="G301" s="155"/>
      <c r="H301" s="155"/>
      <c r="I301" s="154"/>
      <c r="J301" s="154"/>
      <c r="L301" s="155"/>
    </row>
    <row r="302" spans="6:12" ht="19.5" customHeight="1" x14ac:dyDescent="0.15">
      <c r="F302" s="154"/>
      <c r="G302" s="155"/>
      <c r="H302" s="155"/>
      <c r="I302" s="154"/>
      <c r="J302" s="154"/>
      <c r="L302" s="155"/>
    </row>
    <row r="303" spans="6:12" ht="19.5" customHeight="1" x14ac:dyDescent="0.15">
      <c r="F303" s="154"/>
      <c r="G303" s="155"/>
      <c r="H303" s="155"/>
      <c r="I303" s="154"/>
      <c r="J303" s="154"/>
      <c r="L303" s="155"/>
    </row>
    <row r="304" spans="6:12" ht="19.5" customHeight="1" x14ac:dyDescent="0.15">
      <c r="F304" s="154"/>
      <c r="G304" s="155"/>
      <c r="H304" s="155"/>
      <c r="I304" s="154"/>
      <c r="J304" s="154"/>
      <c r="L304" s="155"/>
    </row>
    <row r="305" spans="6:12" ht="19.5" customHeight="1" x14ac:dyDescent="0.15">
      <c r="F305" s="154"/>
      <c r="G305" s="155"/>
      <c r="H305" s="155"/>
      <c r="I305" s="154"/>
      <c r="J305" s="154"/>
      <c r="L305" s="155"/>
    </row>
    <row r="306" spans="6:12" ht="19.5" customHeight="1" x14ac:dyDescent="0.15">
      <c r="F306" s="154"/>
      <c r="G306" s="155"/>
      <c r="H306" s="155"/>
      <c r="I306" s="154"/>
      <c r="J306" s="154"/>
      <c r="L306" s="155"/>
    </row>
    <row r="307" spans="6:12" ht="19.5" customHeight="1" x14ac:dyDescent="0.15">
      <c r="F307" s="154"/>
      <c r="G307" s="155"/>
      <c r="H307" s="155"/>
      <c r="I307" s="154"/>
      <c r="J307" s="154"/>
      <c r="L307" s="155"/>
    </row>
    <row r="308" spans="6:12" ht="19.5" customHeight="1" x14ac:dyDescent="0.15">
      <c r="F308" s="154"/>
      <c r="G308" s="155"/>
      <c r="H308" s="155"/>
      <c r="I308" s="154"/>
      <c r="J308" s="154"/>
      <c r="L308" s="155"/>
    </row>
    <row r="309" spans="6:12" ht="19.5" customHeight="1" x14ac:dyDescent="0.15">
      <c r="F309" s="154"/>
      <c r="G309" s="155"/>
      <c r="H309" s="155"/>
      <c r="I309" s="154"/>
      <c r="J309" s="154"/>
      <c r="L309" s="155"/>
    </row>
    <row r="310" spans="6:12" ht="19.5" customHeight="1" x14ac:dyDescent="0.15">
      <c r="F310" s="154"/>
      <c r="G310" s="155"/>
      <c r="H310" s="155"/>
      <c r="I310" s="154"/>
      <c r="J310" s="154"/>
      <c r="L310" s="155"/>
    </row>
    <row r="311" spans="6:12" ht="19.5" customHeight="1" x14ac:dyDescent="0.15">
      <c r="F311" s="154"/>
      <c r="G311" s="155"/>
      <c r="H311" s="155"/>
      <c r="I311" s="154"/>
      <c r="J311" s="154"/>
      <c r="L311" s="155"/>
    </row>
    <row r="312" spans="6:12" ht="19.5" customHeight="1" x14ac:dyDescent="0.15">
      <c r="F312" s="154"/>
      <c r="G312" s="155"/>
      <c r="H312" s="155"/>
      <c r="I312" s="154"/>
      <c r="J312" s="154"/>
      <c r="L312" s="155"/>
    </row>
    <row r="313" spans="6:12" ht="19.5" customHeight="1" x14ac:dyDescent="0.15">
      <c r="F313" s="154"/>
      <c r="G313" s="155"/>
      <c r="H313" s="155"/>
      <c r="I313" s="154"/>
      <c r="J313" s="154"/>
      <c r="L313" s="155"/>
    </row>
    <row r="314" spans="6:12" ht="19.5" customHeight="1" x14ac:dyDescent="0.15">
      <c r="F314" s="154"/>
      <c r="G314" s="155"/>
      <c r="H314" s="155"/>
      <c r="I314" s="154"/>
      <c r="J314" s="154"/>
      <c r="L314" s="155"/>
    </row>
    <row r="315" spans="6:12" ht="19.5" customHeight="1" x14ac:dyDescent="0.15">
      <c r="F315" s="154"/>
      <c r="G315" s="155"/>
      <c r="H315" s="155"/>
      <c r="I315" s="154"/>
      <c r="J315" s="154"/>
      <c r="L315" s="155"/>
    </row>
    <row r="316" spans="6:12" ht="19.5" customHeight="1" x14ac:dyDescent="0.15">
      <c r="F316" s="154"/>
      <c r="G316" s="155"/>
      <c r="H316" s="155"/>
      <c r="I316" s="154"/>
      <c r="J316" s="154"/>
      <c r="L316" s="155"/>
    </row>
    <row r="317" spans="6:12" ht="19.5" customHeight="1" x14ac:dyDescent="0.15">
      <c r="F317" s="154"/>
      <c r="G317" s="155"/>
      <c r="H317" s="155"/>
      <c r="I317" s="154"/>
      <c r="J317" s="154"/>
      <c r="L317" s="155"/>
    </row>
    <row r="318" spans="6:12" ht="19.5" customHeight="1" x14ac:dyDescent="0.15">
      <c r="F318" s="154"/>
      <c r="G318" s="155"/>
      <c r="H318" s="155"/>
      <c r="I318" s="154"/>
      <c r="J318" s="154"/>
      <c r="L318" s="155"/>
    </row>
    <row r="319" spans="6:12" ht="19.5" customHeight="1" x14ac:dyDescent="0.15">
      <c r="F319" s="154"/>
      <c r="G319" s="155"/>
      <c r="H319" s="155"/>
      <c r="I319" s="154"/>
      <c r="J319" s="154"/>
      <c r="L319" s="155"/>
    </row>
    <row r="320" spans="6:12" ht="19.5" customHeight="1" x14ac:dyDescent="0.15">
      <c r="F320" s="154"/>
      <c r="G320" s="155"/>
      <c r="H320" s="155"/>
      <c r="I320" s="154"/>
      <c r="J320" s="154"/>
      <c r="L320" s="155"/>
    </row>
    <row r="321" spans="6:12" ht="19.5" customHeight="1" x14ac:dyDescent="0.15">
      <c r="F321" s="154"/>
      <c r="G321" s="155"/>
      <c r="H321" s="155"/>
      <c r="I321" s="154"/>
      <c r="J321" s="154"/>
      <c r="L321" s="155"/>
    </row>
    <row r="322" spans="6:12" ht="19.5" customHeight="1" x14ac:dyDescent="0.15">
      <c r="F322" s="154"/>
      <c r="G322" s="155"/>
      <c r="H322" s="155"/>
      <c r="I322" s="154"/>
      <c r="J322" s="154"/>
      <c r="L322" s="155"/>
    </row>
    <row r="323" spans="6:12" ht="19.5" customHeight="1" x14ac:dyDescent="0.15">
      <c r="F323" s="154"/>
      <c r="G323" s="155"/>
      <c r="H323" s="155"/>
      <c r="I323" s="154"/>
      <c r="J323" s="154"/>
      <c r="L323" s="155"/>
    </row>
    <row r="324" spans="6:12" ht="19.5" customHeight="1" x14ac:dyDescent="0.15">
      <c r="F324" s="154"/>
      <c r="G324" s="155"/>
      <c r="H324" s="155"/>
      <c r="I324" s="154"/>
      <c r="J324" s="154"/>
      <c r="L324" s="155"/>
    </row>
    <row r="325" spans="6:12" ht="19.5" customHeight="1" x14ac:dyDescent="0.15">
      <c r="F325" s="154"/>
      <c r="G325" s="155"/>
      <c r="H325" s="155"/>
      <c r="I325" s="154"/>
      <c r="J325" s="154"/>
      <c r="L325" s="155"/>
    </row>
    <row r="326" spans="6:12" ht="19.5" customHeight="1" x14ac:dyDescent="0.15">
      <c r="F326" s="154"/>
      <c r="G326" s="155"/>
      <c r="H326" s="155"/>
      <c r="I326" s="154"/>
      <c r="J326" s="154"/>
      <c r="L326" s="155"/>
    </row>
    <row r="327" spans="6:12" ht="16.5" x14ac:dyDescent="0.15">
      <c r="F327" s="154"/>
      <c r="G327" s="155"/>
      <c r="H327" s="155"/>
      <c r="I327" s="154"/>
      <c r="J327" s="154"/>
      <c r="L327" s="155"/>
    </row>
    <row r="328" spans="6:12" ht="16.5" x14ac:dyDescent="0.15">
      <c r="F328" s="154"/>
      <c r="G328" s="155"/>
      <c r="H328" s="155"/>
      <c r="I328" s="154"/>
      <c r="J328" s="154"/>
      <c r="L328" s="155"/>
    </row>
    <row r="329" spans="6:12" ht="16.5" x14ac:dyDescent="0.15">
      <c r="F329" s="154"/>
      <c r="G329" s="155"/>
      <c r="H329" s="155"/>
      <c r="I329" s="154"/>
      <c r="J329" s="154"/>
      <c r="L329" s="155"/>
    </row>
    <row r="330" spans="6:12" ht="16.5" x14ac:dyDescent="0.15">
      <c r="F330" s="154"/>
      <c r="G330" s="155"/>
      <c r="H330" s="155"/>
      <c r="I330" s="154"/>
      <c r="J330" s="154"/>
      <c r="L330" s="155"/>
    </row>
    <row r="331" spans="6:12" ht="16.5" x14ac:dyDescent="0.15">
      <c r="F331" s="154"/>
      <c r="G331" s="155"/>
      <c r="H331" s="155"/>
      <c r="I331" s="154"/>
      <c r="J331" s="154"/>
      <c r="L331" s="155"/>
    </row>
    <row r="332" spans="6:12" ht="16.5" x14ac:dyDescent="0.15">
      <c r="F332" s="154"/>
      <c r="G332" s="155"/>
      <c r="H332" s="155"/>
      <c r="I332" s="154"/>
      <c r="J332" s="154"/>
      <c r="L332" s="155"/>
    </row>
    <row r="333" spans="6:12" ht="16.5" x14ac:dyDescent="0.15">
      <c r="F333" s="154"/>
      <c r="G333" s="155"/>
      <c r="H333" s="155"/>
      <c r="I333" s="154"/>
      <c r="J333" s="154"/>
      <c r="L333" s="155"/>
    </row>
    <row r="334" spans="6:12" ht="16.5" x14ac:dyDescent="0.15">
      <c r="F334" s="154"/>
      <c r="G334" s="155"/>
      <c r="H334" s="155"/>
      <c r="I334" s="154"/>
      <c r="J334" s="154"/>
      <c r="L334" s="155"/>
    </row>
    <row r="335" spans="6:12" ht="16.5" x14ac:dyDescent="0.15">
      <c r="F335" s="154"/>
      <c r="G335" s="155"/>
      <c r="H335" s="155"/>
      <c r="I335" s="154"/>
      <c r="J335" s="154"/>
      <c r="L335" s="155"/>
    </row>
    <row r="336" spans="6:12" ht="16.5" x14ac:dyDescent="0.15">
      <c r="F336" s="154"/>
      <c r="G336" s="155"/>
      <c r="H336" s="155"/>
      <c r="I336" s="154"/>
      <c r="J336" s="154"/>
      <c r="L336" s="155"/>
    </row>
    <row r="337" spans="6:12" ht="16.5" x14ac:dyDescent="0.15">
      <c r="F337" s="154"/>
      <c r="G337" s="155"/>
      <c r="H337" s="155"/>
      <c r="I337" s="154"/>
      <c r="J337" s="154"/>
      <c r="L337" s="155"/>
    </row>
    <row r="338" spans="6:12" ht="16.5" x14ac:dyDescent="0.15">
      <c r="F338" s="154"/>
      <c r="G338" s="155"/>
      <c r="H338" s="155"/>
      <c r="I338" s="154"/>
      <c r="J338" s="154"/>
      <c r="L338" s="155"/>
    </row>
    <row r="339" spans="6:12" ht="16.5" x14ac:dyDescent="0.15">
      <c r="F339" s="154"/>
      <c r="G339" s="155"/>
      <c r="H339" s="155"/>
      <c r="I339" s="154"/>
      <c r="J339" s="154"/>
      <c r="L339" s="155"/>
    </row>
    <row r="340" spans="6:12" ht="16.5" x14ac:dyDescent="0.15">
      <c r="F340" s="154"/>
      <c r="G340" s="155"/>
      <c r="H340" s="155"/>
      <c r="I340" s="154"/>
      <c r="J340" s="154"/>
      <c r="L340" s="155"/>
    </row>
    <row r="341" spans="6:12" ht="16.5" x14ac:dyDescent="0.15">
      <c r="F341" s="154"/>
      <c r="G341" s="155"/>
      <c r="H341" s="155"/>
      <c r="I341" s="154"/>
      <c r="J341" s="154"/>
      <c r="L341" s="155"/>
    </row>
    <row r="342" spans="6:12" ht="16.5" x14ac:dyDescent="0.15">
      <c r="F342" s="154"/>
      <c r="G342" s="155"/>
      <c r="H342" s="155"/>
      <c r="I342" s="154"/>
      <c r="J342" s="154"/>
      <c r="L342" s="155"/>
    </row>
    <row r="343" spans="6:12" ht="16.5" x14ac:dyDescent="0.15">
      <c r="F343" s="154"/>
      <c r="G343" s="155"/>
      <c r="H343" s="155"/>
      <c r="I343" s="154"/>
      <c r="J343" s="154"/>
      <c r="L343" s="155"/>
    </row>
    <row r="344" spans="6:12" ht="16.5" x14ac:dyDescent="0.15">
      <c r="F344" s="154"/>
      <c r="G344" s="155"/>
      <c r="H344" s="155"/>
      <c r="I344" s="154"/>
      <c r="J344" s="154"/>
      <c r="L344" s="155"/>
    </row>
    <row r="345" spans="6:12" ht="16.5" x14ac:dyDescent="0.15">
      <c r="F345" s="154"/>
      <c r="G345" s="155"/>
      <c r="H345" s="155"/>
      <c r="I345" s="154"/>
      <c r="J345" s="154"/>
      <c r="L345" s="155"/>
    </row>
    <row r="346" spans="6:12" ht="16.5" x14ac:dyDescent="0.15">
      <c r="F346" s="154"/>
      <c r="G346" s="155"/>
      <c r="H346" s="155"/>
      <c r="I346" s="154"/>
      <c r="J346" s="154"/>
      <c r="L346" s="155"/>
    </row>
    <row r="347" spans="6:12" ht="16.5" x14ac:dyDescent="0.15">
      <c r="F347" s="154"/>
      <c r="G347" s="155"/>
      <c r="H347" s="155"/>
      <c r="I347" s="154"/>
      <c r="J347" s="154"/>
      <c r="L347" s="155"/>
    </row>
    <row r="348" spans="6:12" ht="16.5" x14ac:dyDescent="0.15">
      <c r="F348" s="154"/>
      <c r="G348" s="155"/>
      <c r="H348" s="155"/>
      <c r="I348" s="154"/>
      <c r="J348" s="154"/>
      <c r="L348" s="155"/>
    </row>
    <row r="349" spans="6:12" ht="16.5" x14ac:dyDescent="0.15">
      <c r="F349" s="154"/>
      <c r="G349" s="155"/>
      <c r="H349" s="155"/>
      <c r="I349" s="154"/>
      <c r="J349" s="154"/>
      <c r="L349" s="155"/>
    </row>
    <row r="350" spans="6:12" ht="16.5" x14ac:dyDescent="0.15">
      <c r="F350" s="154"/>
      <c r="G350" s="155"/>
      <c r="H350" s="155"/>
      <c r="I350" s="154"/>
      <c r="J350" s="154"/>
      <c r="L350" s="155"/>
    </row>
    <row r="351" spans="6:12" ht="16.5" x14ac:dyDescent="0.15">
      <c r="F351" s="154"/>
      <c r="G351" s="155"/>
      <c r="H351" s="155"/>
      <c r="I351" s="154"/>
      <c r="J351" s="154"/>
      <c r="L351" s="155"/>
    </row>
    <row r="352" spans="6:12" ht="16.5" x14ac:dyDescent="0.15">
      <c r="F352" s="154"/>
      <c r="G352" s="155"/>
      <c r="H352" s="155"/>
      <c r="I352" s="154"/>
      <c r="J352" s="154"/>
      <c r="L352" s="155"/>
    </row>
    <row r="353" spans="6:12" ht="16.5" x14ac:dyDescent="0.15">
      <c r="F353" s="154"/>
      <c r="G353" s="155"/>
      <c r="H353" s="155"/>
      <c r="I353" s="154"/>
      <c r="J353" s="154"/>
      <c r="L353" s="155"/>
    </row>
    <row r="354" spans="6:12" ht="16.5" x14ac:dyDescent="0.15">
      <c r="F354" s="154"/>
      <c r="G354" s="155"/>
      <c r="H354" s="155"/>
      <c r="I354" s="154"/>
      <c r="J354" s="154"/>
      <c r="L354" s="155"/>
    </row>
    <row r="355" spans="6:12" ht="16.5" x14ac:dyDescent="0.15">
      <c r="F355" s="154"/>
      <c r="G355" s="155"/>
      <c r="H355" s="155"/>
      <c r="I355" s="154"/>
      <c r="J355" s="154"/>
      <c r="L355" s="155"/>
    </row>
    <row r="356" spans="6:12" ht="16.5" x14ac:dyDescent="0.15">
      <c r="F356" s="154"/>
      <c r="G356" s="155"/>
      <c r="H356" s="155"/>
      <c r="I356" s="154"/>
      <c r="J356" s="154"/>
      <c r="L356" s="155"/>
    </row>
    <row r="357" spans="6:12" ht="16.5" x14ac:dyDescent="0.15">
      <c r="F357" s="154"/>
      <c r="G357" s="155"/>
      <c r="H357" s="155"/>
      <c r="I357" s="154"/>
      <c r="J357" s="154"/>
      <c r="L357" s="155"/>
    </row>
    <row r="358" spans="6:12" ht="16.5" x14ac:dyDescent="0.15">
      <c r="F358" s="154"/>
      <c r="G358" s="155"/>
      <c r="H358" s="155"/>
      <c r="I358" s="154"/>
      <c r="J358" s="154"/>
      <c r="L358" s="155"/>
    </row>
    <row r="359" spans="6:12" ht="16.5" x14ac:dyDescent="0.15">
      <c r="F359" s="154"/>
      <c r="G359" s="155"/>
      <c r="H359" s="155"/>
      <c r="I359" s="154"/>
      <c r="J359" s="154"/>
      <c r="L359" s="155"/>
    </row>
    <row r="360" spans="6:12" ht="16.5" x14ac:dyDescent="0.15">
      <c r="F360" s="154"/>
      <c r="G360" s="155"/>
      <c r="H360" s="155"/>
      <c r="I360" s="154"/>
      <c r="J360" s="154"/>
      <c r="L360" s="155"/>
    </row>
    <row r="361" spans="6:12" ht="16.5" x14ac:dyDescent="0.15">
      <c r="F361" s="154"/>
      <c r="G361" s="155"/>
      <c r="H361" s="155"/>
      <c r="I361" s="154"/>
      <c r="J361" s="154"/>
      <c r="L361" s="155"/>
    </row>
    <row r="362" spans="6:12" ht="16.5" x14ac:dyDescent="0.15">
      <c r="F362" s="154"/>
      <c r="G362" s="155"/>
      <c r="H362" s="155"/>
      <c r="I362" s="154"/>
      <c r="J362" s="154"/>
      <c r="L362" s="155"/>
    </row>
    <row r="363" spans="6:12" ht="16.5" x14ac:dyDescent="0.15">
      <c r="F363" s="154"/>
      <c r="G363" s="155"/>
      <c r="H363" s="155"/>
      <c r="I363" s="154"/>
      <c r="J363" s="154"/>
      <c r="L363" s="155"/>
    </row>
    <row r="364" spans="6:12" ht="16.5" x14ac:dyDescent="0.15">
      <c r="F364" s="154"/>
      <c r="G364" s="155"/>
      <c r="H364" s="155"/>
      <c r="I364" s="154"/>
      <c r="J364" s="154"/>
      <c r="L364" s="155"/>
    </row>
    <row r="365" spans="6:12" ht="16.5" x14ac:dyDescent="0.15">
      <c r="F365" s="154"/>
      <c r="G365" s="155"/>
      <c r="H365" s="155"/>
      <c r="I365" s="154"/>
      <c r="J365" s="154"/>
      <c r="L365" s="155"/>
    </row>
    <row r="366" spans="6:12" ht="16.5" x14ac:dyDescent="0.15">
      <c r="F366" s="154"/>
      <c r="G366" s="155"/>
      <c r="H366" s="155"/>
      <c r="I366" s="154"/>
      <c r="J366" s="154"/>
      <c r="L366" s="155"/>
    </row>
    <row r="367" spans="6:12" ht="16.5" x14ac:dyDescent="0.15">
      <c r="F367" s="154"/>
      <c r="G367" s="155"/>
      <c r="H367" s="155"/>
      <c r="I367" s="154"/>
      <c r="J367" s="154"/>
      <c r="L367" s="155"/>
    </row>
    <row r="368" spans="6:12" ht="16.5" x14ac:dyDescent="0.15">
      <c r="F368" s="154"/>
      <c r="G368" s="155"/>
      <c r="H368" s="155"/>
      <c r="I368" s="154"/>
      <c r="J368" s="154"/>
      <c r="L368" s="155"/>
    </row>
    <row r="369" spans="6:12" ht="16.5" x14ac:dyDescent="0.15">
      <c r="F369" s="154"/>
      <c r="G369" s="155"/>
      <c r="H369" s="155"/>
      <c r="I369" s="154"/>
      <c r="J369" s="154"/>
      <c r="L369" s="155"/>
    </row>
    <row r="370" spans="6:12" ht="16.5" x14ac:dyDescent="0.15">
      <c r="F370" s="154"/>
      <c r="G370" s="155"/>
      <c r="H370" s="155"/>
      <c r="I370" s="154"/>
      <c r="J370" s="154"/>
      <c r="L370" s="155"/>
    </row>
    <row r="371" spans="6:12" ht="16.5" x14ac:dyDescent="0.15">
      <c r="F371" s="154"/>
      <c r="G371" s="155"/>
      <c r="H371" s="155"/>
      <c r="I371" s="154"/>
      <c r="J371" s="154"/>
      <c r="L371" s="155"/>
    </row>
    <row r="372" spans="6:12" ht="16.5" x14ac:dyDescent="0.15">
      <c r="F372" s="154"/>
      <c r="G372" s="155"/>
      <c r="H372" s="155"/>
      <c r="I372" s="154"/>
      <c r="J372" s="154"/>
      <c r="L372" s="155"/>
    </row>
    <row r="373" spans="6:12" ht="16.5" x14ac:dyDescent="0.15">
      <c r="F373" s="154"/>
      <c r="G373" s="155"/>
      <c r="H373" s="155"/>
      <c r="I373" s="154"/>
      <c r="J373" s="154"/>
      <c r="L373" s="155"/>
    </row>
    <row r="374" spans="6:12" ht="16.5" x14ac:dyDescent="0.15">
      <c r="F374" s="154"/>
      <c r="G374" s="155"/>
      <c r="H374" s="155"/>
      <c r="I374" s="154"/>
      <c r="J374" s="154"/>
      <c r="L374" s="155"/>
    </row>
    <row r="375" spans="6:12" ht="16.5" x14ac:dyDescent="0.15">
      <c r="F375" s="154"/>
      <c r="G375" s="155"/>
      <c r="H375" s="155"/>
      <c r="I375" s="154"/>
      <c r="J375" s="154"/>
      <c r="L375" s="155"/>
    </row>
    <row r="376" spans="6:12" ht="16.5" x14ac:dyDescent="0.15">
      <c r="F376" s="154"/>
      <c r="G376" s="155"/>
      <c r="H376" s="155"/>
      <c r="I376" s="154"/>
      <c r="J376" s="154"/>
      <c r="L376" s="155"/>
    </row>
    <row r="377" spans="6:12" ht="16.5" x14ac:dyDescent="0.15">
      <c r="F377" s="154"/>
      <c r="G377" s="155"/>
      <c r="H377" s="155"/>
      <c r="I377" s="154"/>
      <c r="J377" s="154"/>
      <c r="L377" s="155"/>
    </row>
    <row r="378" spans="6:12" ht="16.5" x14ac:dyDescent="0.15">
      <c r="F378" s="154"/>
      <c r="G378" s="155"/>
      <c r="H378" s="155"/>
      <c r="I378" s="154"/>
      <c r="J378" s="154"/>
      <c r="L378" s="155"/>
    </row>
    <row r="379" spans="6:12" ht="16.5" x14ac:dyDescent="0.15">
      <c r="F379" s="154"/>
      <c r="G379" s="155"/>
      <c r="H379" s="155"/>
      <c r="I379" s="154"/>
      <c r="J379" s="154"/>
      <c r="L379" s="155"/>
    </row>
    <row r="380" spans="6:12" ht="16.5" x14ac:dyDescent="0.15">
      <c r="F380" s="154"/>
      <c r="G380" s="155"/>
      <c r="H380" s="155"/>
      <c r="I380" s="154"/>
      <c r="J380" s="154"/>
      <c r="L380" s="155"/>
    </row>
    <row r="381" spans="6:12" ht="16.5" x14ac:dyDescent="0.15">
      <c r="F381" s="154"/>
      <c r="G381" s="155"/>
      <c r="H381" s="155"/>
      <c r="I381" s="154"/>
      <c r="J381" s="154"/>
      <c r="L381" s="155"/>
    </row>
    <row r="382" spans="6:12" ht="16.5" x14ac:dyDescent="0.15">
      <c r="F382" s="154"/>
      <c r="G382" s="155"/>
      <c r="H382" s="155"/>
      <c r="I382" s="154"/>
      <c r="J382" s="154"/>
      <c r="L382" s="155"/>
    </row>
    <row r="383" spans="6:12" ht="16.5" x14ac:dyDescent="0.15">
      <c r="F383" s="154"/>
      <c r="G383" s="155"/>
      <c r="H383" s="155"/>
      <c r="I383" s="154"/>
      <c r="J383" s="154"/>
      <c r="L383" s="155"/>
    </row>
    <row r="384" spans="6:12" ht="16.5" x14ac:dyDescent="0.15">
      <c r="F384" s="154"/>
      <c r="G384" s="155"/>
      <c r="H384" s="155"/>
      <c r="I384" s="154"/>
      <c r="J384" s="154"/>
      <c r="L384" s="155"/>
    </row>
    <row r="385" spans="6:12" ht="16.5" x14ac:dyDescent="0.15">
      <c r="F385" s="154"/>
      <c r="G385" s="155"/>
      <c r="H385" s="155"/>
      <c r="I385" s="154"/>
      <c r="J385" s="154"/>
      <c r="L385" s="155"/>
    </row>
    <row r="386" spans="6:12" ht="16.5" x14ac:dyDescent="0.15">
      <c r="F386" s="154"/>
      <c r="G386" s="155"/>
      <c r="H386" s="155"/>
      <c r="I386" s="154"/>
      <c r="J386" s="154"/>
      <c r="L386" s="155"/>
    </row>
    <row r="387" spans="6:12" ht="16.5" x14ac:dyDescent="0.15">
      <c r="F387" s="154"/>
      <c r="G387" s="155"/>
      <c r="H387" s="155"/>
      <c r="I387" s="154"/>
      <c r="J387" s="154"/>
      <c r="L387" s="155"/>
    </row>
    <row r="388" spans="6:12" ht="16.5" x14ac:dyDescent="0.15">
      <c r="F388" s="154"/>
      <c r="G388" s="155"/>
      <c r="H388" s="155"/>
      <c r="I388" s="154"/>
      <c r="J388" s="154"/>
      <c r="L388" s="155"/>
    </row>
    <row r="389" spans="6:12" ht="16.5" x14ac:dyDescent="0.15">
      <c r="F389" s="154"/>
      <c r="G389" s="155"/>
      <c r="H389" s="155"/>
      <c r="I389" s="154"/>
      <c r="J389" s="154"/>
      <c r="L389" s="155"/>
    </row>
    <row r="390" spans="6:12" ht="16.5" x14ac:dyDescent="0.15">
      <c r="F390" s="154"/>
      <c r="G390" s="155"/>
      <c r="H390" s="155"/>
      <c r="I390" s="154"/>
      <c r="J390" s="154"/>
      <c r="L390" s="155"/>
    </row>
    <row r="391" spans="6:12" ht="16.5" x14ac:dyDescent="0.15">
      <c r="F391" s="154"/>
      <c r="G391" s="155"/>
      <c r="H391" s="155"/>
      <c r="I391" s="154"/>
      <c r="J391" s="154"/>
      <c r="L391" s="155"/>
    </row>
    <row r="392" spans="6:12" ht="16.5" x14ac:dyDescent="0.15">
      <c r="F392" s="154"/>
      <c r="G392" s="155"/>
      <c r="H392" s="155"/>
      <c r="I392" s="154"/>
      <c r="J392" s="154"/>
      <c r="L392" s="155"/>
    </row>
    <row r="393" spans="6:12" ht="16.5" x14ac:dyDescent="0.15">
      <c r="F393" s="154"/>
      <c r="G393" s="155"/>
      <c r="H393" s="155"/>
      <c r="I393" s="154"/>
      <c r="J393" s="154"/>
      <c r="L393" s="155"/>
    </row>
    <row r="394" spans="6:12" ht="16.5" x14ac:dyDescent="0.15">
      <c r="F394" s="154"/>
      <c r="G394" s="155"/>
      <c r="H394" s="155"/>
      <c r="I394" s="154"/>
      <c r="J394" s="154"/>
      <c r="L394" s="155"/>
    </row>
    <row r="395" spans="6:12" ht="16.5" x14ac:dyDescent="0.15">
      <c r="F395" s="154"/>
      <c r="G395" s="155"/>
      <c r="H395" s="155"/>
      <c r="I395" s="154"/>
      <c r="J395" s="154"/>
      <c r="L395" s="155"/>
    </row>
    <row r="396" spans="6:12" ht="16.5" x14ac:dyDescent="0.15">
      <c r="F396" s="154"/>
      <c r="G396" s="155"/>
      <c r="H396" s="155"/>
      <c r="I396" s="154"/>
      <c r="J396" s="154"/>
      <c r="L396" s="155"/>
    </row>
    <row r="397" spans="6:12" ht="16.5" x14ac:dyDescent="0.15">
      <c r="F397" s="154"/>
      <c r="G397" s="155"/>
      <c r="H397" s="155"/>
      <c r="I397" s="154"/>
      <c r="J397" s="154"/>
      <c r="L397" s="155"/>
    </row>
    <row r="398" spans="6:12" ht="16.5" x14ac:dyDescent="0.15">
      <c r="F398" s="154"/>
      <c r="G398" s="155"/>
      <c r="H398" s="155"/>
      <c r="I398" s="154"/>
      <c r="J398" s="154"/>
      <c r="L398" s="155"/>
    </row>
    <row r="399" spans="6:12" ht="16.5" x14ac:dyDescent="0.15">
      <c r="F399" s="154"/>
      <c r="G399" s="155"/>
      <c r="H399" s="155"/>
      <c r="I399" s="154"/>
      <c r="J399" s="154"/>
      <c r="L399" s="155"/>
    </row>
    <row r="400" spans="6:12" ht="16.5" x14ac:dyDescent="0.15">
      <c r="F400" s="154"/>
      <c r="G400" s="155"/>
      <c r="H400" s="155"/>
      <c r="I400" s="154"/>
      <c r="J400" s="154"/>
      <c r="L400" s="155"/>
    </row>
    <row r="401" spans="6:12" ht="16.5" x14ac:dyDescent="0.15">
      <c r="F401" s="154"/>
      <c r="G401" s="155"/>
      <c r="H401" s="155"/>
      <c r="I401" s="154"/>
      <c r="J401" s="154"/>
      <c r="L401" s="155"/>
    </row>
    <row r="402" spans="6:12" ht="16.5" x14ac:dyDescent="0.15">
      <c r="F402" s="154"/>
      <c r="G402" s="155"/>
      <c r="H402" s="155"/>
      <c r="I402" s="154"/>
      <c r="J402" s="154"/>
      <c r="L402" s="155"/>
    </row>
    <row r="403" spans="6:12" ht="16.5" x14ac:dyDescent="0.15">
      <c r="F403" s="154"/>
      <c r="G403" s="155"/>
      <c r="H403" s="155"/>
      <c r="I403" s="154"/>
      <c r="J403" s="154"/>
      <c r="L403" s="155"/>
    </row>
    <row r="404" spans="6:12" ht="16.5" x14ac:dyDescent="0.15">
      <c r="F404" s="154"/>
      <c r="G404" s="155"/>
      <c r="H404" s="155"/>
      <c r="I404" s="154"/>
      <c r="J404" s="154"/>
      <c r="L404" s="155"/>
    </row>
    <row r="405" spans="6:12" ht="16.5" x14ac:dyDescent="0.15">
      <c r="F405" s="154"/>
      <c r="G405" s="155"/>
      <c r="H405" s="155"/>
      <c r="I405" s="154"/>
      <c r="J405" s="154"/>
      <c r="L405" s="155"/>
    </row>
    <row r="406" spans="6:12" ht="16.5" x14ac:dyDescent="0.15">
      <c r="F406" s="154"/>
      <c r="G406" s="155"/>
      <c r="H406" s="155"/>
      <c r="I406" s="154"/>
      <c r="J406" s="154"/>
      <c r="L406" s="155"/>
    </row>
    <row r="407" spans="6:12" ht="16.5" x14ac:dyDescent="0.15">
      <c r="F407" s="154"/>
      <c r="G407" s="155"/>
      <c r="H407" s="155"/>
      <c r="I407" s="154"/>
      <c r="J407" s="154"/>
      <c r="L407" s="155"/>
    </row>
    <row r="408" spans="6:12" ht="16.5" x14ac:dyDescent="0.15">
      <c r="F408" s="154"/>
      <c r="G408" s="155"/>
      <c r="H408" s="155"/>
      <c r="I408" s="154"/>
      <c r="J408" s="154"/>
      <c r="L408" s="155"/>
    </row>
    <row r="409" spans="6:12" ht="16.5" x14ac:dyDescent="0.15">
      <c r="F409" s="154"/>
      <c r="G409" s="155"/>
      <c r="H409" s="155"/>
      <c r="I409" s="154"/>
      <c r="J409" s="154"/>
      <c r="L409" s="155"/>
    </row>
    <row r="410" spans="6:12" ht="16.5" x14ac:dyDescent="0.15">
      <c r="F410" s="154"/>
      <c r="G410" s="155"/>
      <c r="H410" s="155"/>
      <c r="I410" s="154"/>
      <c r="J410" s="154"/>
      <c r="L410" s="155"/>
    </row>
    <row r="411" spans="6:12" ht="16.5" x14ac:dyDescent="0.15">
      <c r="F411" s="154"/>
      <c r="G411" s="155"/>
      <c r="H411" s="155"/>
      <c r="I411" s="154"/>
      <c r="J411" s="154"/>
      <c r="L411" s="155"/>
    </row>
    <row r="412" spans="6:12" ht="16.5" x14ac:dyDescent="0.15">
      <c r="F412" s="154"/>
      <c r="G412" s="155"/>
      <c r="H412" s="155"/>
      <c r="I412" s="154"/>
      <c r="J412" s="154"/>
      <c r="L412" s="155"/>
    </row>
    <row r="413" spans="6:12" ht="16.5" x14ac:dyDescent="0.15">
      <c r="F413" s="154"/>
      <c r="G413" s="155"/>
      <c r="H413" s="155"/>
      <c r="I413" s="154"/>
      <c r="J413" s="154"/>
      <c r="L413" s="155"/>
    </row>
    <row r="414" spans="6:12" ht="16.5" x14ac:dyDescent="0.15">
      <c r="F414" s="154"/>
      <c r="G414" s="155"/>
      <c r="H414" s="155"/>
      <c r="I414" s="154"/>
      <c r="J414" s="154"/>
      <c r="L414" s="155"/>
    </row>
    <row r="415" spans="6:12" ht="16.5" x14ac:dyDescent="0.15">
      <c r="F415" s="154"/>
      <c r="G415" s="155"/>
      <c r="H415" s="155"/>
      <c r="I415" s="154"/>
      <c r="J415" s="154"/>
      <c r="L415" s="155"/>
    </row>
    <row r="416" spans="6:12" ht="16.5" x14ac:dyDescent="0.15">
      <c r="F416" s="154"/>
      <c r="G416" s="155"/>
      <c r="H416" s="155"/>
      <c r="I416" s="154"/>
      <c r="J416" s="154"/>
      <c r="L416" s="155"/>
    </row>
    <row r="417" spans="6:12" ht="16.5" x14ac:dyDescent="0.15">
      <c r="F417" s="154"/>
      <c r="G417" s="155"/>
      <c r="H417" s="155"/>
      <c r="I417" s="154"/>
      <c r="J417" s="154"/>
      <c r="L417" s="155"/>
    </row>
    <row r="418" spans="6:12" ht="16.5" x14ac:dyDescent="0.15">
      <c r="F418" s="154"/>
      <c r="G418" s="155"/>
      <c r="H418" s="155"/>
      <c r="I418" s="154"/>
      <c r="J418" s="154"/>
      <c r="L418" s="155"/>
    </row>
    <row r="419" spans="6:12" ht="16.5" x14ac:dyDescent="0.15">
      <c r="F419" s="154"/>
      <c r="G419" s="155"/>
      <c r="H419" s="155"/>
      <c r="I419" s="154"/>
      <c r="J419" s="154"/>
      <c r="L419" s="155"/>
    </row>
    <row r="420" spans="6:12" ht="16.5" x14ac:dyDescent="0.15">
      <c r="F420" s="154"/>
      <c r="G420" s="155"/>
      <c r="H420" s="155"/>
      <c r="I420" s="154"/>
      <c r="J420" s="154"/>
      <c r="L420" s="155"/>
    </row>
    <row r="421" spans="6:12" ht="16.5" x14ac:dyDescent="0.15">
      <c r="F421" s="154"/>
      <c r="G421" s="155"/>
      <c r="H421" s="155"/>
      <c r="I421" s="154"/>
      <c r="J421" s="154"/>
      <c r="L421" s="155"/>
    </row>
    <row r="422" spans="6:12" ht="16.5" x14ac:dyDescent="0.15">
      <c r="F422" s="154"/>
      <c r="G422" s="155"/>
      <c r="H422" s="155"/>
      <c r="I422" s="154"/>
      <c r="J422" s="154"/>
      <c r="L422" s="155"/>
    </row>
    <row r="423" spans="6:12" ht="16.5" x14ac:dyDescent="0.15">
      <c r="F423" s="154"/>
      <c r="G423" s="155"/>
      <c r="H423" s="155"/>
      <c r="I423" s="154"/>
      <c r="J423" s="154"/>
      <c r="L423" s="155"/>
    </row>
    <row r="424" spans="6:12" ht="16.5" x14ac:dyDescent="0.15">
      <c r="F424" s="154"/>
      <c r="G424" s="155"/>
      <c r="H424" s="155"/>
      <c r="I424" s="154"/>
      <c r="J424" s="154"/>
      <c r="L424" s="155"/>
    </row>
    <row r="425" spans="6:12" ht="16.5" x14ac:dyDescent="0.15">
      <c r="F425" s="154"/>
      <c r="G425" s="155"/>
      <c r="H425" s="155"/>
      <c r="I425" s="154"/>
      <c r="J425" s="154"/>
      <c r="L425" s="155"/>
    </row>
    <row r="426" spans="6:12" ht="16.5" x14ac:dyDescent="0.15">
      <c r="F426" s="154"/>
      <c r="G426" s="155"/>
      <c r="H426" s="155"/>
      <c r="I426" s="154"/>
      <c r="J426" s="154"/>
      <c r="L426" s="155"/>
    </row>
    <row r="427" spans="6:12" ht="16.5" x14ac:dyDescent="0.15">
      <c r="F427" s="154"/>
      <c r="G427" s="155"/>
      <c r="H427" s="155"/>
      <c r="I427" s="154"/>
      <c r="J427" s="154"/>
      <c r="L427" s="155"/>
    </row>
    <row r="428" spans="6:12" ht="16.5" x14ac:dyDescent="0.15">
      <c r="F428" s="154"/>
      <c r="G428" s="155"/>
      <c r="H428" s="155"/>
      <c r="I428" s="154"/>
      <c r="J428" s="154"/>
      <c r="L428" s="155"/>
    </row>
    <row r="429" spans="6:12" ht="16.5" x14ac:dyDescent="0.15">
      <c r="F429" s="154"/>
      <c r="G429" s="155"/>
      <c r="H429" s="155"/>
      <c r="I429" s="154"/>
      <c r="J429" s="154"/>
      <c r="L429" s="155"/>
    </row>
    <row r="430" spans="6:12" ht="16.5" x14ac:dyDescent="0.15">
      <c r="F430" s="154"/>
      <c r="G430" s="155"/>
      <c r="H430" s="155"/>
      <c r="I430" s="154"/>
      <c r="J430" s="154"/>
      <c r="L430" s="155"/>
    </row>
    <row r="431" spans="6:12" ht="16.5" x14ac:dyDescent="0.15">
      <c r="F431" s="154"/>
      <c r="G431" s="155"/>
      <c r="H431" s="155"/>
      <c r="I431" s="154"/>
      <c r="J431" s="154"/>
      <c r="L431" s="155"/>
    </row>
    <row r="432" spans="6:12" ht="16.5" x14ac:dyDescent="0.15">
      <c r="F432" s="154"/>
      <c r="G432" s="155"/>
      <c r="H432" s="155"/>
      <c r="I432" s="154"/>
      <c r="J432" s="154"/>
      <c r="L432" s="155"/>
    </row>
    <row r="433" spans="6:12" ht="16.5" x14ac:dyDescent="0.15">
      <c r="F433" s="154"/>
      <c r="G433" s="155"/>
      <c r="H433" s="155"/>
      <c r="I433" s="154"/>
      <c r="J433" s="154"/>
      <c r="L433" s="155"/>
    </row>
    <row r="434" spans="6:12" ht="16.5" x14ac:dyDescent="0.15">
      <c r="F434" s="154"/>
      <c r="G434" s="155"/>
      <c r="H434" s="155"/>
      <c r="I434" s="154"/>
      <c r="J434" s="154"/>
      <c r="L434" s="155"/>
    </row>
    <row r="435" spans="6:12" ht="16.5" x14ac:dyDescent="0.15">
      <c r="F435" s="154"/>
      <c r="G435" s="155"/>
      <c r="H435" s="155"/>
      <c r="I435" s="154"/>
      <c r="J435" s="154"/>
      <c r="L435" s="155"/>
    </row>
    <row r="436" spans="6:12" ht="16.5" x14ac:dyDescent="0.15">
      <c r="F436" s="154"/>
      <c r="G436" s="155"/>
      <c r="H436" s="155"/>
      <c r="I436" s="154"/>
      <c r="J436" s="154"/>
      <c r="L436" s="155"/>
    </row>
    <row r="437" spans="6:12" ht="16.5" x14ac:dyDescent="0.15">
      <c r="F437" s="154"/>
      <c r="G437" s="155"/>
      <c r="H437" s="155"/>
      <c r="I437" s="154"/>
      <c r="J437" s="154"/>
      <c r="L437" s="155"/>
    </row>
    <row r="438" spans="6:12" ht="16.5" x14ac:dyDescent="0.15">
      <c r="F438" s="154"/>
      <c r="G438" s="155"/>
      <c r="H438" s="155"/>
      <c r="I438" s="154"/>
      <c r="J438" s="154"/>
      <c r="L438" s="155"/>
    </row>
    <row r="439" spans="6:12" ht="16.5" x14ac:dyDescent="0.15">
      <c r="F439" s="154"/>
      <c r="G439" s="155"/>
      <c r="H439" s="155"/>
      <c r="I439" s="154"/>
      <c r="J439" s="154"/>
      <c r="L439" s="155"/>
    </row>
    <row r="440" spans="6:12" ht="16.5" x14ac:dyDescent="0.15">
      <c r="F440" s="154"/>
      <c r="G440" s="155"/>
      <c r="H440" s="155"/>
      <c r="I440" s="154"/>
      <c r="J440" s="154"/>
      <c r="L440" s="155"/>
    </row>
    <row r="441" spans="6:12" ht="16.5" x14ac:dyDescent="0.15">
      <c r="F441" s="154"/>
      <c r="G441" s="155"/>
      <c r="H441" s="155"/>
      <c r="I441" s="154"/>
      <c r="J441" s="154"/>
      <c r="L441" s="155"/>
    </row>
    <row r="442" spans="6:12" ht="16.5" x14ac:dyDescent="0.15">
      <c r="F442" s="154"/>
      <c r="G442" s="155"/>
      <c r="H442" s="155"/>
      <c r="I442" s="154"/>
      <c r="J442" s="154"/>
      <c r="L442" s="155"/>
    </row>
    <row r="443" spans="6:12" ht="16.5" x14ac:dyDescent="0.15">
      <c r="F443" s="154"/>
      <c r="G443" s="155"/>
      <c r="H443" s="155"/>
      <c r="I443" s="154"/>
      <c r="J443" s="154"/>
      <c r="L443" s="155"/>
    </row>
    <row r="444" spans="6:12" ht="16.5" x14ac:dyDescent="0.15">
      <c r="F444" s="154"/>
      <c r="G444" s="155"/>
      <c r="H444" s="155"/>
      <c r="I444" s="154"/>
      <c r="J444" s="154"/>
      <c r="L444" s="155"/>
    </row>
    <row r="445" spans="6:12" ht="16.5" x14ac:dyDescent="0.15">
      <c r="F445" s="154"/>
      <c r="G445" s="155"/>
      <c r="H445" s="155"/>
      <c r="I445" s="154"/>
      <c r="J445" s="154"/>
      <c r="L445" s="155"/>
    </row>
    <row r="446" spans="6:12" ht="16.5" x14ac:dyDescent="0.15">
      <c r="F446" s="154"/>
      <c r="G446" s="155"/>
      <c r="H446" s="155"/>
      <c r="I446" s="154"/>
      <c r="J446" s="154"/>
      <c r="L446" s="155"/>
    </row>
    <row r="447" spans="6:12" ht="16.5" x14ac:dyDescent="0.15">
      <c r="F447" s="154"/>
      <c r="G447" s="155"/>
      <c r="H447" s="155"/>
      <c r="I447" s="154"/>
      <c r="J447" s="154"/>
      <c r="L447" s="155"/>
    </row>
    <row r="448" spans="6:12" ht="16.5" x14ac:dyDescent="0.15">
      <c r="F448" s="154"/>
      <c r="G448" s="155"/>
      <c r="H448" s="155"/>
      <c r="I448" s="154"/>
      <c r="J448" s="154"/>
      <c r="L448" s="155"/>
    </row>
    <row r="449" spans="6:12" ht="16.5" x14ac:dyDescent="0.15">
      <c r="F449" s="154"/>
      <c r="G449" s="155"/>
      <c r="H449" s="155"/>
      <c r="I449" s="154"/>
      <c r="J449" s="154"/>
      <c r="L449" s="155"/>
    </row>
    <row r="450" spans="6:12" ht="16.5" x14ac:dyDescent="0.15">
      <c r="F450" s="154"/>
      <c r="G450" s="155"/>
      <c r="H450" s="155"/>
      <c r="I450" s="154"/>
      <c r="J450" s="154"/>
      <c r="L450" s="155"/>
    </row>
    <row r="451" spans="6:12" ht="16.5" x14ac:dyDescent="0.15">
      <c r="F451" s="154"/>
      <c r="G451" s="155"/>
      <c r="H451" s="155"/>
      <c r="I451" s="154"/>
      <c r="J451" s="154"/>
      <c r="L451" s="155"/>
    </row>
    <row r="452" spans="6:12" ht="16.5" x14ac:dyDescent="0.15">
      <c r="F452" s="154"/>
      <c r="G452" s="155"/>
      <c r="H452" s="155"/>
      <c r="I452" s="154"/>
      <c r="J452" s="154"/>
      <c r="L452" s="155"/>
    </row>
    <row r="453" spans="6:12" ht="16.5" x14ac:dyDescent="0.15">
      <c r="F453" s="154"/>
      <c r="G453" s="155"/>
      <c r="H453" s="155"/>
      <c r="I453" s="154"/>
      <c r="J453" s="154"/>
      <c r="L453" s="155"/>
    </row>
    <row r="454" spans="6:12" ht="16.5" x14ac:dyDescent="0.15">
      <c r="F454" s="154"/>
      <c r="G454" s="155"/>
      <c r="H454" s="155"/>
      <c r="I454" s="154"/>
      <c r="J454" s="154"/>
      <c r="L454" s="155"/>
    </row>
    <row r="455" spans="6:12" ht="16.5" x14ac:dyDescent="0.15">
      <c r="F455" s="154"/>
      <c r="G455" s="155"/>
      <c r="H455" s="155"/>
      <c r="I455" s="154"/>
      <c r="J455" s="154"/>
      <c r="L455" s="155"/>
    </row>
    <row r="456" spans="6:12" ht="16.5" x14ac:dyDescent="0.15">
      <c r="F456" s="154"/>
      <c r="G456" s="155"/>
      <c r="H456" s="155"/>
      <c r="I456" s="154"/>
      <c r="J456" s="154"/>
      <c r="L456" s="155"/>
    </row>
    <row r="457" spans="6:12" ht="16.5" x14ac:dyDescent="0.15">
      <c r="F457" s="154"/>
      <c r="G457" s="155"/>
      <c r="H457" s="155"/>
      <c r="I457" s="154"/>
      <c r="J457" s="154"/>
      <c r="L457" s="155"/>
    </row>
    <row r="458" spans="6:12" ht="16.5" x14ac:dyDescent="0.15">
      <c r="F458" s="154"/>
      <c r="G458" s="155"/>
      <c r="H458" s="155"/>
      <c r="I458" s="154"/>
      <c r="J458" s="154"/>
      <c r="L458" s="155"/>
    </row>
    <row r="459" spans="6:12" ht="16.5" x14ac:dyDescent="0.15">
      <c r="F459" s="154"/>
      <c r="G459" s="155"/>
      <c r="H459" s="155"/>
      <c r="I459" s="154"/>
      <c r="J459" s="154"/>
      <c r="L459" s="155"/>
    </row>
    <row r="460" spans="6:12" ht="16.5" x14ac:dyDescent="0.15">
      <c r="F460" s="154"/>
      <c r="G460" s="155"/>
      <c r="H460" s="155"/>
      <c r="I460" s="154"/>
      <c r="J460" s="154"/>
      <c r="L460" s="155"/>
    </row>
    <row r="461" spans="6:12" ht="16.5" x14ac:dyDescent="0.15">
      <c r="F461" s="154"/>
      <c r="G461" s="155"/>
      <c r="H461" s="155"/>
      <c r="I461" s="154"/>
      <c r="J461" s="154"/>
      <c r="L461" s="155"/>
    </row>
    <row r="462" spans="6:12" ht="16.5" x14ac:dyDescent="0.15">
      <c r="F462" s="154"/>
      <c r="G462" s="155"/>
      <c r="H462" s="155"/>
      <c r="I462" s="154"/>
      <c r="J462" s="154"/>
      <c r="L462" s="155"/>
    </row>
    <row r="463" spans="6:12" ht="16.5" x14ac:dyDescent="0.15">
      <c r="F463" s="154"/>
      <c r="G463" s="155"/>
      <c r="H463" s="155"/>
      <c r="I463" s="154"/>
      <c r="J463" s="154"/>
      <c r="L463" s="155"/>
    </row>
    <row r="464" spans="6:12" ht="16.5" x14ac:dyDescent="0.15">
      <c r="F464" s="154"/>
      <c r="G464" s="155"/>
      <c r="H464" s="155"/>
      <c r="I464" s="154"/>
      <c r="J464" s="154"/>
      <c r="L464" s="155"/>
    </row>
    <row r="465" spans="6:12" ht="16.5" x14ac:dyDescent="0.15">
      <c r="F465" s="154"/>
      <c r="G465" s="155"/>
      <c r="H465" s="155"/>
      <c r="I465" s="154"/>
      <c r="J465" s="154"/>
      <c r="L465" s="155"/>
    </row>
    <row r="466" spans="6:12" ht="16.5" x14ac:dyDescent="0.15">
      <c r="F466" s="154"/>
      <c r="G466" s="155"/>
      <c r="H466" s="155"/>
      <c r="I466" s="154"/>
      <c r="J466" s="154"/>
      <c r="L466" s="155"/>
    </row>
    <row r="467" spans="6:12" ht="16.5" x14ac:dyDescent="0.15">
      <c r="F467" s="154"/>
      <c r="G467" s="155"/>
      <c r="H467" s="155"/>
      <c r="I467" s="154"/>
      <c r="J467" s="154"/>
      <c r="L467" s="155"/>
    </row>
    <row r="468" spans="6:12" ht="16.5" x14ac:dyDescent="0.15">
      <c r="F468" s="154"/>
      <c r="G468" s="155"/>
      <c r="H468" s="155"/>
      <c r="I468" s="154"/>
      <c r="J468" s="154"/>
      <c r="L468" s="155"/>
    </row>
    <row r="469" spans="6:12" ht="16.5" x14ac:dyDescent="0.15">
      <c r="F469" s="154"/>
      <c r="G469" s="155"/>
      <c r="H469" s="155"/>
      <c r="I469" s="154"/>
      <c r="J469" s="154"/>
      <c r="L469" s="155"/>
    </row>
    <row r="470" spans="6:12" ht="16.5" x14ac:dyDescent="0.15">
      <c r="F470" s="154"/>
      <c r="G470" s="155"/>
      <c r="H470" s="155"/>
      <c r="I470" s="154"/>
      <c r="J470" s="154"/>
      <c r="L470" s="155"/>
    </row>
    <row r="471" spans="6:12" ht="16.5" x14ac:dyDescent="0.15">
      <c r="F471" s="154"/>
      <c r="G471" s="155"/>
      <c r="H471" s="155"/>
      <c r="I471" s="154"/>
      <c r="J471" s="154"/>
      <c r="L471" s="155"/>
    </row>
    <row r="472" spans="6:12" ht="16.5" x14ac:dyDescent="0.15">
      <c r="F472" s="154"/>
      <c r="G472" s="155"/>
      <c r="H472" s="155"/>
      <c r="I472" s="154"/>
      <c r="J472" s="154"/>
      <c r="L472" s="155"/>
    </row>
    <row r="473" spans="6:12" ht="16.5" x14ac:dyDescent="0.15">
      <c r="F473" s="154"/>
      <c r="G473" s="155"/>
      <c r="H473" s="155"/>
      <c r="I473" s="154"/>
      <c r="J473" s="154"/>
      <c r="L473" s="155"/>
    </row>
    <row r="474" spans="6:12" ht="16.5" x14ac:dyDescent="0.15">
      <c r="F474" s="154"/>
      <c r="G474" s="155"/>
      <c r="H474" s="155"/>
      <c r="I474" s="154"/>
      <c r="J474" s="154"/>
      <c r="L474" s="155"/>
    </row>
    <row r="475" spans="6:12" ht="16.5" x14ac:dyDescent="0.15">
      <c r="F475" s="154"/>
      <c r="G475" s="155"/>
      <c r="H475" s="155"/>
      <c r="I475" s="154"/>
      <c r="J475" s="154"/>
      <c r="L475" s="155"/>
    </row>
    <row r="476" spans="6:12" ht="16.5" x14ac:dyDescent="0.15">
      <c r="F476" s="154"/>
      <c r="G476" s="155"/>
      <c r="H476" s="155"/>
      <c r="I476" s="154"/>
      <c r="J476" s="154"/>
      <c r="L476" s="155"/>
    </row>
    <row r="477" spans="6:12" ht="16.5" x14ac:dyDescent="0.15">
      <c r="F477" s="154"/>
      <c r="G477" s="155"/>
      <c r="H477" s="155"/>
      <c r="I477" s="154"/>
      <c r="J477" s="154"/>
      <c r="L477" s="155"/>
    </row>
    <row r="478" spans="6:12" ht="16.5" x14ac:dyDescent="0.15">
      <c r="F478" s="154"/>
      <c r="G478" s="155"/>
      <c r="H478" s="155"/>
      <c r="I478" s="154"/>
      <c r="J478" s="154"/>
      <c r="L478" s="155"/>
    </row>
    <row r="479" spans="6:12" ht="16.5" x14ac:dyDescent="0.15">
      <c r="F479" s="154"/>
      <c r="G479" s="155"/>
      <c r="H479" s="155"/>
      <c r="I479" s="154"/>
      <c r="J479" s="154"/>
      <c r="L479" s="155"/>
    </row>
    <row r="480" spans="6:12" ht="16.5" x14ac:dyDescent="0.15">
      <c r="F480" s="154"/>
      <c r="G480" s="155"/>
      <c r="H480" s="155"/>
      <c r="I480" s="154"/>
      <c r="J480" s="154"/>
      <c r="L480" s="155"/>
    </row>
    <row r="481" spans="6:12" ht="16.5" x14ac:dyDescent="0.15">
      <c r="F481" s="154"/>
      <c r="G481" s="155"/>
      <c r="H481" s="155"/>
      <c r="I481" s="154"/>
      <c r="J481" s="154"/>
      <c r="L481" s="155"/>
    </row>
    <row r="482" spans="6:12" ht="16.5" x14ac:dyDescent="0.15">
      <c r="F482" s="154"/>
      <c r="G482" s="155"/>
      <c r="H482" s="155"/>
      <c r="I482" s="154"/>
      <c r="J482" s="154"/>
      <c r="L482" s="155"/>
    </row>
    <row r="483" spans="6:12" ht="16.5" x14ac:dyDescent="0.15">
      <c r="F483" s="154"/>
      <c r="G483" s="155"/>
      <c r="H483" s="155"/>
      <c r="I483" s="154"/>
      <c r="J483" s="154"/>
      <c r="L483" s="155"/>
    </row>
    <row r="484" spans="6:12" ht="16.5" x14ac:dyDescent="0.15">
      <c r="F484" s="154"/>
      <c r="G484" s="155"/>
      <c r="H484" s="155"/>
      <c r="I484" s="154"/>
      <c r="J484" s="154"/>
      <c r="L484" s="155"/>
    </row>
    <row r="485" spans="6:12" ht="16.5" x14ac:dyDescent="0.15">
      <c r="F485" s="154"/>
      <c r="G485" s="155"/>
      <c r="H485" s="155"/>
      <c r="I485" s="154"/>
      <c r="J485" s="154"/>
      <c r="L485" s="155"/>
    </row>
    <row r="486" spans="6:12" ht="16.5" x14ac:dyDescent="0.15">
      <c r="F486" s="154"/>
      <c r="G486" s="155"/>
      <c r="H486" s="155"/>
      <c r="I486" s="154"/>
      <c r="J486" s="154"/>
      <c r="L486" s="155"/>
    </row>
    <row r="487" spans="6:12" ht="16.5" x14ac:dyDescent="0.15">
      <c r="F487" s="154"/>
      <c r="G487" s="155"/>
      <c r="H487" s="155"/>
      <c r="I487" s="154"/>
      <c r="J487" s="154"/>
      <c r="L487" s="155"/>
    </row>
    <row r="488" spans="6:12" ht="16.5" x14ac:dyDescent="0.15">
      <c r="F488" s="154"/>
      <c r="G488" s="155"/>
      <c r="H488" s="155"/>
      <c r="I488" s="154"/>
      <c r="J488" s="154"/>
      <c r="L488" s="155"/>
    </row>
    <row r="489" spans="6:12" ht="16.5" x14ac:dyDescent="0.15">
      <c r="F489" s="154"/>
      <c r="G489" s="155"/>
      <c r="H489" s="155"/>
      <c r="I489" s="154"/>
      <c r="J489" s="154"/>
      <c r="L489" s="155"/>
    </row>
    <row r="490" spans="6:12" ht="16.5" x14ac:dyDescent="0.15">
      <c r="F490" s="154"/>
      <c r="G490" s="155"/>
      <c r="H490" s="155"/>
      <c r="I490" s="154"/>
      <c r="J490" s="154"/>
      <c r="L490" s="155"/>
    </row>
    <row r="491" spans="6:12" ht="16.5" x14ac:dyDescent="0.15">
      <c r="F491" s="154"/>
      <c r="G491" s="155"/>
      <c r="H491" s="155"/>
      <c r="I491" s="154"/>
      <c r="J491" s="154"/>
      <c r="L491" s="155"/>
    </row>
    <row r="492" spans="6:12" ht="16.5" x14ac:dyDescent="0.15">
      <c r="F492" s="154"/>
      <c r="G492" s="155"/>
      <c r="H492" s="155"/>
      <c r="I492" s="154"/>
      <c r="J492" s="154"/>
      <c r="L492" s="155"/>
    </row>
    <row r="493" spans="6:12" ht="16.5" x14ac:dyDescent="0.15">
      <c r="F493" s="154"/>
      <c r="G493" s="155"/>
      <c r="H493" s="155"/>
      <c r="I493" s="154"/>
      <c r="J493" s="154"/>
      <c r="L493" s="155"/>
    </row>
    <row r="494" spans="6:12" ht="16.5" x14ac:dyDescent="0.15">
      <c r="F494" s="154"/>
      <c r="G494" s="155"/>
      <c r="H494" s="155"/>
      <c r="I494" s="154"/>
      <c r="J494" s="154"/>
      <c r="L494" s="155"/>
    </row>
    <row r="495" spans="6:12" ht="16.5" x14ac:dyDescent="0.15">
      <c r="F495" s="154"/>
      <c r="G495" s="155"/>
      <c r="H495" s="155"/>
      <c r="I495" s="154"/>
      <c r="J495" s="154"/>
      <c r="L495" s="155"/>
    </row>
    <row r="496" spans="6:12" ht="16.5" x14ac:dyDescent="0.15">
      <c r="F496" s="154"/>
      <c r="G496" s="155"/>
      <c r="H496" s="155"/>
      <c r="I496" s="154"/>
      <c r="J496" s="154"/>
      <c r="L496" s="155"/>
    </row>
    <row r="497" spans="6:12" ht="16.5" x14ac:dyDescent="0.15">
      <c r="F497" s="154"/>
      <c r="G497" s="155"/>
      <c r="H497" s="155"/>
      <c r="I497" s="154"/>
      <c r="J497" s="154"/>
      <c r="L497" s="155"/>
    </row>
    <row r="498" spans="6:12" ht="16.5" x14ac:dyDescent="0.15">
      <c r="F498" s="154"/>
      <c r="G498" s="155"/>
      <c r="H498" s="155"/>
      <c r="I498" s="154"/>
      <c r="J498" s="154"/>
      <c r="L498" s="155"/>
    </row>
    <row r="499" spans="6:12" ht="16.5" x14ac:dyDescent="0.15">
      <c r="F499" s="154"/>
      <c r="G499" s="155"/>
      <c r="H499" s="155"/>
      <c r="I499" s="154"/>
      <c r="J499" s="154"/>
      <c r="L499" s="155"/>
    </row>
    <row r="500" spans="6:12" ht="16.5" x14ac:dyDescent="0.15">
      <c r="F500" s="154"/>
      <c r="G500" s="155"/>
      <c r="H500" s="155"/>
      <c r="I500" s="154"/>
      <c r="J500" s="154"/>
      <c r="L500" s="155"/>
    </row>
    <row r="501" spans="6:12" ht="16.5" x14ac:dyDescent="0.15">
      <c r="F501" s="154"/>
      <c r="G501" s="155"/>
      <c r="H501" s="155"/>
      <c r="I501" s="154"/>
      <c r="J501" s="154"/>
      <c r="L501" s="155"/>
    </row>
    <row r="502" spans="6:12" ht="16.5" x14ac:dyDescent="0.15">
      <c r="F502" s="154"/>
      <c r="G502" s="155"/>
      <c r="H502" s="155"/>
      <c r="I502" s="154"/>
      <c r="J502" s="154"/>
      <c r="L502" s="155"/>
    </row>
    <row r="503" spans="6:12" ht="16.5" x14ac:dyDescent="0.15">
      <c r="F503" s="154"/>
      <c r="G503" s="155"/>
      <c r="H503" s="155"/>
      <c r="I503" s="154"/>
      <c r="J503" s="154"/>
      <c r="L503" s="155"/>
    </row>
    <row r="504" spans="6:12" ht="16.5" x14ac:dyDescent="0.15">
      <c r="F504" s="154"/>
      <c r="G504" s="155"/>
      <c r="H504" s="155"/>
      <c r="I504" s="154"/>
      <c r="J504" s="154"/>
      <c r="L504" s="155"/>
    </row>
    <row r="505" spans="6:12" ht="16.5" x14ac:dyDescent="0.15">
      <c r="F505" s="154"/>
      <c r="G505" s="155"/>
      <c r="H505" s="155"/>
      <c r="I505" s="154"/>
      <c r="J505" s="154"/>
      <c r="L505" s="155"/>
    </row>
    <row r="506" spans="6:12" ht="16.5" x14ac:dyDescent="0.15">
      <c r="F506" s="154"/>
      <c r="G506" s="155"/>
      <c r="H506" s="155"/>
      <c r="I506" s="154"/>
      <c r="J506" s="154"/>
      <c r="L506" s="155"/>
    </row>
    <row r="507" spans="6:12" ht="16.5" x14ac:dyDescent="0.15">
      <c r="F507" s="154"/>
      <c r="G507" s="155"/>
      <c r="H507" s="155"/>
      <c r="I507" s="154"/>
      <c r="J507" s="154"/>
      <c r="L507" s="155"/>
    </row>
    <row r="508" spans="6:12" ht="16.5" x14ac:dyDescent="0.15">
      <c r="F508" s="154"/>
      <c r="G508" s="155"/>
      <c r="H508" s="155"/>
      <c r="I508" s="154"/>
      <c r="J508" s="154"/>
      <c r="L508" s="155"/>
    </row>
    <row r="509" spans="6:12" ht="16.5" x14ac:dyDescent="0.15">
      <c r="F509" s="154"/>
      <c r="G509" s="155"/>
      <c r="H509" s="155"/>
      <c r="I509" s="154"/>
      <c r="J509" s="154"/>
      <c r="L509" s="155"/>
    </row>
    <row r="510" spans="6:12" ht="16.5" x14ac:dyDescent="0.15">
      <c r="F510" s="154"/>
      <c r="G510" s="155"/>
      <c r="H510" s="155"/>
      <c r="I510" s="154"/>
      <c r="J510" s="154"/>
      <c r="L510" s="155"/>
    </row>
    <row r="511" spans="6:12" ht="16.5" x14ac:dyDescent="0.15">
      <c r="F511" s="154"/>
      <c r="G511" s="155"/>
      <c r="H511" s="155"/>
      <c r="I511" s="154"/>
      <c r="J511" s="154"/>
      <c r="L511" s="155"/>
    </row>
    <row r="512" spans="6:12" ht="16.5" x14ac:dyDescent="0.15">
      <c r="F512" s="154"/>
      <c r="G512" s="155"/>
      <c r="H512" s="155"/>
      <c r="I512" s="154"/>
      <c r="J512" s="154"/>
      <c r="L512" s="155"/>
    </row>
    <row r="513" spans="6:12" ht="16.5" x14ac:dyDescent="0.15">
      <c r="F513" s="154"/>
      <c r="G513" s="155"/>
      <c r="H513" s="155"/>
      <c r="I513" s="154"/>
      <c r="J513" s="154"/>
      <c r="L513" s="155"/>
    </row>
    <row r="514" spans="6:12" ht="16.5" x14ac:dyDescent="0.15">
      <c r="F514" s="154"/>
      <c r="G514" s="155"/>
      <c r="H514" s="155"/>
      <c r="I514" s="154"/>
      <c r="J514" s="154"/>
      <c r="L514" s="155"/>
    </row>
    <row r="515" spans="6:12" ht="16.5" x14ac:dyDescent="0.15">
      <c r="F515" s="154"/>
      <c r="G515" s="155"/>
      <c r="H515" s="155"/>
      <c r="I515" s="154"/>
      <c r="J515" s="154"/>
      <c r="L515" s="155"/>
    </row>
    <row r="516" spans="6:12" ht="16.5" x14ac:dyDescent="0.15">
      <c r="F516" s="154"/>
      <c r="G516" s="155"/>
      <c r="H516" s="155"/>
      <c r="I516" s="154"/>
      <c r="J516" s="154"/>
      <c r="L516" s="155"/>
    </row>
    <row r="517" spans="6:12" ht="16.5" x14ac:dyDescent="0.15">
      <c r="F517" s="154"/>
      <c r="G517" s="155"/>
      <c r="H517" s="155"/>
      <c r="I517" s="154"/>
      <c r="J517" s="154"/>
      <c r="L517" s="155"/>
    </row>
    <row r="518" spans="6:12" ht="16.5" x14ac:dyDescent="0.15">
      <c r="F518" s="154"/>
      <c r="G518" s="155"/>
      <c r="H518" s="155"/>
      <c r="I518" s="154"/>
      <c r="J518" s="154"/>
      <c r="L518" s="155"/>
    </row>
    <row r="519" spans="6:12" ht="16.5" x14ac:dyDescent="0.15">
      <c r="F519" s="154"/>
      <c r="G519" s="155"/>
      <c r="H519" s="155"/>
      <c r="I519" s="154"/>
      <c r="J519" s="154"/>
      <c r="L519" s="155"/>
    </row>
    <row r="520" spans="6:12" ht="16.5" x14ac:dyDescent="0.15">
      <c r="F520" s="154"/>
      <c r="G520" s="155"/>
      <c r="H520" s="155"/>
      <c r="I520" s="154"/>
      <c r="J520" s="154"/>
      <c r="L520" s="155"/>
    </row>
    <row r="521" spans="6:12" ht="16.5" x14ac:dyDescent="0.15">
      <c r="F521" s="154"/>
      <c r="G521" s="155"/>
      <c r="H521" s="155"/>
      <c r="I521" s="154"/>
      <c r="J521" s="154"/>
      <c r="L521" s="155"/>
    </row>
    <row r="522" spans="6:12" ht="16.5" x14ac:dyDescent="0.15">
      <c r="F522" s="154"/>
      <c r="G522" s="155"/>
      <c r="H522" s="155"/>
      <c r="I522" s="154"/>
      <c r="J522" s="154"/>
      <c r="L522" s="155"/>
    </row>
    <row r="523" spans="6:12" ht="16.5" x14ac:dyDescent="0.15">
      <c r="F523" s="154"/>
      <c r="G523" s="155"/>
      <c r="H523" s="155"/>
      <c r="I523" s="154"/>
      <c r="J523" s="154"/>
      <c r="L523" s="155"/>
    </row>
    <row r="524" spans="6:12" ht="16.5" x14ac:dyDescent="0.15">
      <c r="F524" s="154"/>
      <c r="G524" s="155"/>
      <c r="H524" s="155"/>
      <c r="I524" s="154"/>
      <c r="J524" s="154"/>
      <c r="L524" s="155"/>
    </row>
    <row r="525" spans="6:12" ht="16.5" x14ac:dyDescent="0.15">
      <c r="F525" s="154"/>
      <c r="G525" s="155"/>
      <c r="H525" s="155"/>
      <c r="I525" s="154"/>
      <c r="J525" s="154"/>
      <c r="L525" s="155"/>
    </row>
    <row r="526" spans="6:12" ht="16.5" x14ac:dyDescent="0.15">
      <c r="F526" s="154"/>
      <c r="G526" s="155"/>
      <c r="H526" s="155"/>
      <c r="I526" s="154"/>
      <c r="J526" s="154"/>
      <c r="L526" s="155"/>
    </row>
    <row r="527" spans="6:12" ht="16.5" x14ac:dyDescent="0.15">
      <c r="F527" s="154"/>
      <c r="G527" s="155"/>
      <c r="H527" s="155"/>
      <c r="I527" s="154"/>
      <c r="J527" s="154"/>
      <c r="L527" s="155"/>
    </row>
    <row r="528" spans="6:12" ht="16.5" x14ac:dyDescent="0.15">
      <c r="F528" s="154"/>
      <c r="G528" s="155"/>
      <c r="H528" s="155"/>
      <c r="I528" s="154"/>
      <c r="J528" s="154"/>
      <c r="L528" s="155"/>
    </row>
    <row r="529" spans="6:12" ht="16.5" x14ac:dyDescent="0.15">
      <c r="F529" s="154"/>
      <c r="G529" s="155"/>
      <c r="H529" s="155"/>
      <c r="I529" s="154"/>
      <c r="J529" s="154"/>
      <c r="L529" s="155"/>
    </row>
    <row r="530" spans="6:12" ht="16.5" x14ac:dyDescent="0.15">
      <c r="F530" s="154"/>
      <c r="G530" s="155"/>
      <c r="H530" s="155"/>
      <c r="I530" s="154"/>
      <c r="J530" s="154"/>
      <c r="L530" s="155"/>
    </row>
    <row r="531" spans="6:12" ht="16.5" x14ac:dyDescent="0.15">
      <c r="F531" s="154"/>
      <c r="G531" s="155"/>
      <c r="H531" s="155"/>
      <c r="I531" s="154"/>
      <c r="J531" s="154"/>
      <c r="L531" s="155"/>
    </row>
    <row r="532" spans="6:12" ht="16.5" x14ac:dyDescent="0.15">
      <c r="F532" s="154"/>
      <c r="G532" s="155"/>
      <c r="H532" s="155"/>
      <c r="I532" s="154"/>
      <c r="J532" s="154"/>
      <c r="L532" s="155"/>
    </row>
    <row r="533" spans="6:12" ht="16.5" x14ac:dyDescent="0.15">
      <c r="F533" s="154"/>
      <c r="G533" s="155"/>
      <c r="H533" s="155"/>
      <c r="I533" s="154"/>
      <c r="J533" s="154"/>
      <c r="L533" s="155"/>
    </row>
    <row r="534" spans="6:12" ht="16.5" x14ac:dyDescent="0.15">
      <c r="F534" s="154"/>
      <c r="G534" s="155"/>
      <c r="H534" s="155"/>
      <c r="I534" s="154"/>
      <c r="J534" s="154"/>
      <c r="L534" s="155"/>
    </row>
    <row r="535" spans="6:12" ht="16.5" x14ac:dyDescent="0.15">
      <c r="F535" s="154"/>
      <c r="G535" s="155"/>
      <c r="H535" s="155"/>
      <c r="I535" s="154"/>
      <c r="J535" s="154"/>
      <c r="L535" s="155"/>
    </row>
    <row r="536" spans="6:12" ht="16.5" x14ac:dyDescent="0.15">
      <c r="F536" s="154"/>
      <c r="G536" s="155"/>
      <c r="H536" s="155"/>
      <c r="I536" s="154"/>
      <c r="J536" s="154"/>
      <c r="L536" s="155"/>
    </row>
    <row r="537" spans="6:12" ht="16.5" x14ac:dyDescent="0.15">
      <c r="F537" s="154"/>
      <c r="G537" s="155"/>
      <c r="H537" s="155"/>
      <c r="I537" s="154"/>
      <c r="J537" s="154"/>
      <c r="L537" s="155"/>
    </row>
    <row r="538" spans="6:12" ht="16.5" x14ac:dyDescent="0.15">
      <c r="F538" s="154"/>
      <c r="G538" s="155"/>
      <c r="H538" s="155"/>
      <c r="I538" s="154"/>
      <c r="J538" s="154"/>
      <c r="L538" s="155"/>
    </row>
    <row r="539" spans="6:12" ht="16.5" x14ac:dyDescent="0.15">
      <c r="F539" s="154"/>
      <c r="G539" s="155"/>
      <c r="H539" s="155"/>
      <c r="I539" s="154"/>
      <c r="J539" s="154"/>
      <c r="L539" s="155"/>
    </row>
    <row r="540" spans="6:12" ht="16.5" x14ac:dyDescent="0.15">
      <c r="F540" s="154"/>
      <c r="G540" s="155"/>
      <c r="H540" s="155"/>
      <c r="I540" s="154"/>
      <c r="J540" s="154"/>
      <c r="L540" s="155"/>
    </row>
    <row r="541" spans="6:12" ht="16.5" x14ac:dyDescent="0.15">
      <c r="F541" s="154"/>
      <c r="G541" s="155"/>
      <c r="H541" s="155"/>
      <c r="I541" s="154"/>
      <c r="J541" s="154"/>
      <c r="L541" s="155"/>
    </row>
    <row r="542" spans="6:12" ht="16.5" x14ac:dyDescent="0.15">
      <c r="F542" s="154"/>
      <c r="G542" s="155"/>
      <c r="H542" s="155"/>
      <c r="I542" s="154"/>
      <c r="J542" s="154"/>
      <c r="L542" s="155"/>
    </row>
    <row r="543" spans="6:12" ht="16.5" x14ac:dyDescent="0.15">
      <c r="F543" s="154"/>
      <c r="G543" s="155"/>
      <c r="H543" s="155"/>
      <c r="I543" s="154"/>
      <c r="J543" s="154"/>
      <c r="L543" s="155"/>
    </row>
    <row r="544" spans="6:12" ht="16.5" x14ac:dyDescent="0.15">
      <c r="F544" s="154"/>
      <c r="G544" s="155"/>
      <c r="H544" s="155"/>
      <c r="I544" s="154"/>
      <c r="J544" s="154"/>
      <c r="L544" s="155"/>
    </row>
    <row r="545" spans="6:12" ht="16.5" x14ac:dyDescent="0.15">
      <c r="F545" s="154"/>
      <c r="G545" s="155"/>
      <c r="H545" s="155"/>
      <c r="I545" s="154"/>
      <c r="J545" s="154"/>
      <c r="L545" s="155"/>
    </row>
    <row r="546" spans="6:12" ht="16.5" x14ac:dyDescent="0.15">
      <c r="F546" s="154"/>
      <c r="G546" s="155"/>
      <c r="H546" s="155"/>
      <c r="I546" s="154"/>
      <c r="J546" s="154"/>
      <c r="L546" s="155"/>
    </row>
    <row r="547" spans="6:12" ht="16.5" x14ac:dyDescent="0.15">
      <c r="F547" s="154"/>
      <c r="G547" s="155"/>
      <c r="H547" s="155"/>
      <c r="I547" s="154"/>
      <c r="J547" s="154"/>
      <c r="L547" s="155"/>
    </row>
    <row r="548" spans="6:12" ht="16.5" x14ac:dyDescent="0.15">
      <c r="F548" s="154"/>
      <c r="G548" s="155"/>
      <c r="H548" s="155"/>
      <c r="I548" s="154"/>
      <c r="J548" s="154"/>
      <c r="L548" s="155"/>
    </row>
    <row r="549" spans="6:12" ht="16.5" x14ac:dyDescent="0.15">
      <c r="F549" s="154"/>
      <c r="G549" s="155"/>
      <c r="H549" s="155"/>
      <c r="I549" s="154"/>
      <c r="J549" s="154"/>
      <c r="L549" s="155"/>
    </row>
    <row r="550" spans="6:12" ht="16.5" x14ac:dyDescent="0.15">
      <c r="F550" s="154"/>
      <c r="G550" s="155"/>
      <c r="H550" s="155"/>
      <c r="I550" s="154"/>
      <c r="J550" s="154"/>
      <c r="L550" s="155"/>
    </row>
    <row r="551" spans="6:12" ht="16.5" x14ac:dyDescent="0.15">
      <c r="F551" s="154"/>
      <c r="G551" s="155"/>
      <c r="H551" s="155"/>
      <c r="I551" s="154"/>
      <c r="J551" s="154"/>
      <c r="L551" s="155"/>
    </row>
    <row r="552" spans="6:12" ht="16.5" x14ac:dyDescent="0.15">
      <c r="F552" s="154"/>
      <c r="G552" s="155"/>
      <c r="H552" s="155"/>
      <c r="I552" s="154"/>
      <c r="J552" s="154"/>
      <c r="L552" s="155"/>
    </row>
    <row r="553" spans="6:12" ht="16.5" x14ac:dyDescent="0.15">
      <c r="F553" s="154"/>
      <c r="G553" s="155"/>
      <c r="H553" s="155"/>
      <c r="I553" s="154"/>
      <c r="J553" s="154"/>
      <c r="L553" s="155"/>
    </row>
    <row r="554" spans="6:12" ht="16.5" x14ac:dyDescent="0.15">
      <c r="F554" s="154"/>
      <c r="G554" s="155"/>
      <c r="H554" s="155"/>
      <c r="I554" s="154"/>
      <c r="J554" s="154"/>
      <c r="L554" s="155"/>
    </row>
    <row r="555" spans="6:12" ht="16.5" x14ac:dyDescent="0.15">
      <c r="F555" s="154"/>
      <c r="G555" s="155"/>
      <c r="H555" s="155"/>
      <c r="I555" s="154"/>
      <c r="J555" s="154"/>
      <c r="L555" s="155"/>
    </row>
    <row r="556" spans="6:12" ht="16.5" x14ac:dyDescent="0.15">
      <c r="F556" s="154"/>
      <c r="G556" s="155"/>
      <c r="H556" s="155"/>
      <c r="I556" s="154"/>
      <c r="J556" s="154"/>
      <c r="L556" s="155"/>
    </row>
    <row r="557" spans="6:12" ht="16.5" x14ac:dyDescent="0.15">
      <c r="F557" s="154"/>
      <c r="G557" s="155"/>
      <c r="H557" s="155"/>
      <c r="I557" s="154"/>
      <c r="J557" s="154"/>
      <c r="L557" s="155"/>
    </row>
    <row r="558" spans="6:12" ht="16.5" x14ac:dyDescent="0.15">
      <c r="F558" s="154"/>
      <c r="G558" s="155"/>
      <c r="H558" s="155"/>
      <c r="I558" s="154"/>
      <c r="J558" s="154"/>
      <c r="L558" s="155"/>
    </row>
    <row r="559" spans="6:12" ht="16.5" x14ac:dyDescent="0.15">
      <c r="F559" s="154"/>
      <c r="G559" s="155"/>
      <c r="H559" s="155"/>
      <c r="I559" s="154"/>
      <c r="J559" s="154"/>
      <c r="L559" s="155"/>
    </row>
    <row r="560" spans="6:12" ht="16.5" x14ac:dyDescent="0.15">
      <c r="F560" s="154"/>
      <c r="G560" s="155"/>
      <c r="H560" s="155"/>
      <c r="I560" s="154"/>
      <c r="J560" s="154"/>
      <c r="L560" s="155"/>
    </row>
    <row r="561" spans="6:12" ht="16.5" x14ac:dyDescent="0.15">
      <c r="F561" s="154"/>
      <c r="G561" s="155"/>
      <c r="H561" s="155"/>
      <c r="I561" s="154"/>
      <c r="J561" s="154"/>
      <c r="L561" s="155"/>
    </row>
    <row r="562" spans="6:12" ht="16.5" x14ac:dyDescent="0.15">
      <c r="F562" s="154"/>
      <c r="G562" s="155"/>
      <c r="H562" s="155"/>
      <c r="I562" s="154"/>
      <c r="J562" s="154"/>
      <c r="L562" s="155"/>
    </row>
    <row r="563" spans="6:12" ht="16.5" x14ac:dyDescent="0.15">
      <c r="F563" s="154"/>
      <c r="G563" s="155"/>
      <c r="H563" s="155"/>
      <c r="I563" s="154"/>
      <c r="J563" s="154"/>
      <c r="L563" s="155"/>
    </row>
    <row r="564" spans="6:12" ht="16.5" x14ac:dyDescent="0.15">
      <c r="F564" s="154"/>
      <c r="G564" s="155"/>
      <c r="H564" s="155"/>
      <c r="I564" s="154"/>
      <c r="J564" s="154"/>
      <c r="L564" s="155"/>
    </row>
    <row r="565" spans="6:12" ht="16.5" x14ac:dyDescent="0.15">
      <c r="F565" s="154"/>
      <c r="G565" s="155"/>
      <c r="H565" s="155"/>
      <c r="I565" s="154"/>
      <c r="J565" s="154"/>
      <c r="L565" s="155"/>
    </row>
    <row r="566" spans="6:12" ht="16.5" x14ac:dyDescent="0.15">
      <c r="F566" s="154"/>
      <c r="G566" s="155"/>
      <c r="H566" s="155"/>
      <c r="I566" s="154"/>
      <c r="J566" s="154"/>
      <c r="L566" s="155"/>
    </row>
    <row r="567" spans="6:12" ht="16.5" x14ac:dyDescent="0.15">
      <c r="F567" s="154"/>
      <c r="G567" s="155"/>
      <c r="H567" s="155"/>
      <c r="I567" s="154"/>
      <c r="J567" s="154"/>
      <c r="L567" s="155"/>
    </row>
    <row r="568" spans="6:12" ht="16.5" x14ac:dyDescent="0.15">
      <c r="F568" s="154"/>
      <c r="G568" s="155"/>
      <c r="H568" s="155"/>
      <c r="I568" s="154"/>
      <c r="J568" s="154"/>
      <c r="L568" s="155"/>
    </row>
    <row r="569" spans="6:12" ht="16.5" x14ac:dyDescent="0.15">
      <c r="F569" s="154"/>
      <c r="G569" s="155"/>
      <c r="H569" s="155"/>
      <c r="I569" s="154"/>
      <c r="J569" s="154"/>
      <c r="L569" s="155"/>
    </row>
    <row r="570" spans="6:12" ht="16.5" x14ac:dyDescent="0.15">
      <c r="F570" s="154"/>
      <c r="G570" s="155"/>
      <c r="H570" s="155"/>
      <c r="I570" s="154"/>
      <c r="J570" s="154"/>
      <c r="L570" s="155"/>
    </row>
    <row r="571" spans="6:12" ht="16.5" x14ac:dyDescent="0.15">
      <c r="F571" s="154"/>
      <c r="G571" s="155"/>
      <c r="H571" s="155"/>
      <c r="I571" s="154"/>
      <c r="J571" s="154"/>
      <c r="L571" s="155"/>
    </row>
    <row r="572" spans="6:12" ht="16.5" x14ac:dyDescent="0.15">
      <c r="F572" s="154"/>
      <c r="G572" s="155"/>
      <c r="H572" s="155"/>
      <c r="I572" s="154"/>
      <c r="J572" s="154"/>
      <c r="L572" s="155"/>
    </row>
    <row r="573" spans="6:12" ht="16.5" x14ac:dyDescent="0.15">
      <c r="F573" s="154"/>
      <c r="G573" s="155"/>
      <c r="H573" s="155"/>
      <c r="I573" s="154"/>
      <c r="J573" s="154"/>
      <c r="L573" s="155"/>
    </row>
    <row r="574" spans="6:12" ht="16.5" x14ac:dyDescent="0.15">
      <c r="F574" s="154"/>
      <c r="G574" s="155"/>
      <c r="H574" s="155"/>
      <c r="I574" s="154"/>
      <c r="J574" s="154"/>
      <c r="L574" s="155"/>
    </row>
    <row r="575" spans="6:12" ht="16.5" x14ac:dyDescent="0.15">
      <c r="F575" s="154"/>
      <c r="G575" s="155"/>
      <c r="H575" s="155"/>
      <c r="I575" s="154"/>
      <c r="J575" s="154"/>
      <c r="L575" s="155"/>
    </row>
    <row r="576" spans="6:12" ht="16.5" x14ac:dyDescent="0.15">
      <c r="F576" s="154"/>
      <c r="G576" s="155"/>
      <c r="H576" s="155"/>
      <c r="I576" s="154"/>
      <c r="J576" s="154"/>
      <c r="L576" s="155"/>
    </row>
    <row r="577" spans="6:12" ht="16.5" x14ac:dyDescent="0.15">
      <c r="F577" s="154"/>
      <c r="G577" s="155"/>
      <c r="H577" s="155"/>
      <c r="I577" s="154"/>
      <c r="J577" s="154"/>
      <c r="L577" s="155"/>
    </row>
    <row r="578" spans="6:12" ht="16.5" x14ac:dyDescent="0.15">
      <c r="F578" s="154"/>
      <c r="G578" s="155"/>
      <c r="H578" s="155"/>
      <c r="I578" s="154"/>
      <c r="J578" s="154"/>
      <c r="L578" s="155"/>
    </row>
    <row r="579" spans="6:12" ht="16.5" x14ac:dyDescent="0.15">
      <c r="F579" s="154"/>
      <c r="G579" s="155"/>
      <c r="H579" s="155"/>
      <c r="I579" s="154"/>
      <c r="J579" s="154"/>
      <c r="L579" s="155"/>
    </row>
    <row r="580" spans="6:12" ht="16.5" x14ac:dyDescent="0.15">
      <c r="F580" s="154"/>
      <c r="G580" s="155"/>
      <c r="H580" s="155"/>
      <c r="I580" s="154"/>
      <c r="J580" s="154"/>
      <c r="L580" s="155"/>
    </row>
    <row r="581" spans="6:12" ht="16.5" x14ac:dyDescent="0.15">
      <c r="F581" s="154"/>
      <c r="G581" s="155"/>
      <c r="H581" s="155"/>
      <c r="I581" s="154"/>
      <c r="J581" s="154"/>
      <c r="L581" s="155"/>
    </row>
    <row r="582" spans="6:12" ht="16.5" x14ac:dyDescent="0.15">
      <c r="F582" s="154"/>
      <c r="G582" s="155"/>
      <c r="H582" s="155"/>
      <c r="I582" s="154"/>
      <c r="J582" s="154"/>
      <c r="L582" s="155"/>
    </row>
    <row r="583" spans="6:12" ht="16.5" x14ac:dyDescent="0.15">
      <c r="F583" s="154"/>
      <c r="G583" s="155"/>
      <c r="H583" s="155"/>
      <c r="I583" s="154"/>
      <c r="J583" s="154"/>
      <c r="L583" s="155"/>
    </row>
    <row r="584" spans="6:12" ht="16.5" x14ac:dyDescent="0.15">
      <c r="F584" s="154"/>
      <c r="G584" s="155"/>
      <c r="H584" s="155"/>
      <c r="I584" s="154"/>
      <c r="J584" s="154"/>
      <c r="L584" s="155"/>
    </row>
    <row r="585" spans="6:12" ht="16.5" x14ac:dyDescent="0.15">
      <c r="F585" s="154"/>
      <c r="G585" s="155"/>
      <c r="H585" s="155"/>
      <c r="I585" s="154"/>
      <c r="J585" s="154"/>
      <c r="L585" s="155"/>
    </row>
    <row r="586" spans="6:12" ht="16.5" x14ac:dyDescent="0.15">
      <c r="F586" s="154"/>
      <c r="G586" s="155"/>
      <c r="H586" s="155"/>
      <c r="I586" s="154"/>
      <c r="J586" s="154"/>
      <c r="L586" s="155"/>
    </row>
    <row r="587" spans="6:12" ht="16.5" x14ac:dyDescent="0.15">
      <c r="F587" s="154"/>
      <c r="G587" s="155"/>
      <c r="H587" s="155"/>
      <c r="I587" s="154"/>
      <c r="J587" s="154"/>
      <c r="L587" s="155"/>
    </row>
    <row r="588" spans="6:12" ht="16.5" x14ac:dyDescent="0.15">
      <c r="F588" s="154"/>
      <c r="G588" s="155"/>
      <c r="H588" s="155"/>
      <c r="I588" s="154"/>
      <c r="J588" s="154"/>
      <c r="L588" s="155"/>
    </row>
    <row r="589" spans="6:12" ht="16.5" x14ac:dyDescent="0.15">
      <c r="F589" s="154"/>
      <c r="G589" s="155"/>
      <c r="H589" s="155"/>
      <c r="I589" s="154"/>
      <c r="J589" s="154"/>
      <c r="L589" s="155"/>
    </row>
    <row r="590" spans="6:12" ht="16.5" x14ac:dyDescent="0.15">
      <c r="F590" s="154"/>
      <c r="G590" s="155"/>
      <c r="H590" s="155"/>
      <c r="I590" s="154"/>
      <c r="J590" s="154"/>
      <c r="L590" s="155"/>
    </row>
    <row r="591" spans="6:12" ht="16.5" x14ac:dyDescent="0.15">
      <c r="F591" s="154"/>
      <c r="G591" s="155"/>
      <c r="H591" s="155"/>
      <c r="I591" s="154"/>
      <c r="J591" s="154"/>
      <c r="L591" s="155"/>
    </row>
    <row r="592" spans="6:12" ht="16.5" x14ac:dyDescent="0.15">
      <c r="F592" s="154"/>
      <c r="G592" s="155"/>
      <c r="H592" s="155"/>
      <c r="I592" s="154"/>
      <c r="J592" s="154"/>
      <c r="L592" s="155"/>
    </row>
    <row r="593" spans="6:12" ht="16.5" x14ac:dyDescent="0.15">
      <c r="F593" s="154"/>
      <c r="G593" s="155"/>
      <c r="H593" s="155"/>
      <c r="I593" s="154"/>
      <c r="J593" s="154"/>
      <c r="L593" s="155"/>
    </row>
    <row r="594" spans="6:12" ht="16.5" x14ac:dyDescent="0.15">
      <c r="F594" s="154"/>
      <c r="G594" s="155"/>
      <c r="H594" s="155"/>
      <c r="I594" s="154"/>
      <c r="J594" s="154"/>
      <c r="L594" s="155"/>
    </row>
    <row r="595" spans="6:12" ht="16.5" x14ac:dyDescent="0.15">
      <c r="F595" s="154"/>
      <c r="G595" s="155"/>
      <c r="H595" s="155"/>
      <c r="I595" s="154"/>
      <c r="J595" s="154"/>
      <c r="L595" s="155"/>
    </row>
    <row r="596" spans="6:12" ht="16.5" x14ac:dyDescent="0.15">
      <c r="F596" s="154"/>
      <c r="G596" s="155"/>
      <c r="H596" s="155"/>
      <c r="I596" s="154"/>
      <c r="J596" s="154"/>
      <c r="L596" s="155"/>
    </row>
    <row r="597" spans="6:12" ht="16.5" x14ac:dyDescent="0.15">
      <c r="F597" s="154"/>
      <c r="G597" s="155"/>
      <c r="H597" s="155"/>
      <c r="I597" s="154"/>
      <c r="J597" s="154"/>
      <c r="L597" s="155"/>
    </row>
    <row r="598" spans="6:12" ht="16.5" x14ac:dyDescent="0.15">
      <c r="F598" s="154"/>
      <c r="G598" s="155"/>
      <c r="H598" s="155"/>
      <c r="I598" s="154"/>
      <c r="J598" s="154"/>
      <c r="L598" s="155"/>
    </row>
    <row r="599" spans="6:12" ht="16.5" x14ac:dyDescent="0.15">
      <c r="F599" s="154"/>
      <c r="G599" s="155"/>
      <c r="H599" s="155"/>
      <c r="I599" s="154"/>
      <c r="J599" s="154"/>
      <c r="L599" s="155"/>
    </row>
    <row r="600" spans="6:12" ht="16.5" x14ac:dyDescent="0.15">
      <c r="F600" s="154"/>
      <c r="G600" s="155"/>
      <c r="H600" s="155"/>
      <c r="I600" s="154"/>
      <c r="J600" s="154"/>
      <c r="L600" s="155"/>
    </row>
    <row r="601" spans="6:12" ht="16.5" x14ac:dyDescent="0.15">
      <c r="F601" s="154"/>
      <c r="G601" s="155"/>
      <c r="H601" s="155"/>
      <c r="I601" s="154"/>
      <c r="J601" s="154"/>
      <c r="L601" s="155"/>
    </row>
    <row r="602" spans="6:12" ht="16.5" x14ac:dyDescent="0.15">
      <c r="F602" s="154"/>
      <c r="G602" s="155"/>
      <c r="H602" s="155"/>
      <c r="I602" s="154"/>
      <c r="J602" s="154"/>
      <c r="L602" s="155"/>
    </row>
    <row r="603" spans="6:12" ht="16.5" x14ac:dyDescent="0.15">
      <c r="F603" s="154"/>
      <c r="G603" s="155"/>
      <c r="H603" s="155"/>
      <c r="I603" s="154"/>
      <c r="J603" s="154"/>
      <c r="L603" s="155"/>
    </row>
    <row r="604" spans="6:12" ht="16.5" x14ac:dyDescent="0.15">
      <c r="F604" s="154"/>
      <c r="G604" s="155"/>
      <c r="H604" s="155"/>
      <c r="I604" s="154"/>
      <c r="J604" s="154"/>
      <c r="L604" s="155"/>
    </row>
    <row r="605" spans="6:12" ht="16.5" x14ac:dyDescent="0.15">
      <c r="F605" s="154"/>
      <c r="G605" s="155"/>
      <c r="H605" s="155"/>
      <c r="I605" s="154"/>
      <c r="J605" s="154"/>
      <c r="L605" s="155"/>
    </row>
    <row r="606" spans="6:12" ht="16.5" x14ac:dyDescent="0.15">
      <c r="F606" s="154"/>
      <c r="G606" s="155"/>
      <c r="H606" s="155"/>
      <c r="I606" s="154"/>
      <c r="J606" s="154"/>
      <c r="L606" s="155"/>
    </row>
    <row r="607" spans="6:12" ht="16.5" x14ac:dyDescent="0.15">
      <c r="F607" s="154"/>
      <c r="G607" s="155"/>
      <c r="H607" s="155"/>
      <c r="I607" s="154"/>
      <c r="J607" s="154"/>
      <c r="L607" s="155"/>
    </row>
    <row r="608" spans="6:12" ht="16.5" x14ac:dyDescent="0.15">
      <c r="F608" s="154"/>
      <c r="G608" s="155"/>
      <c r="H608" s="155"/>
      <c r="I608" s="154"/>
      <c r="J608" s="154"/>
      <c r="L608" s="155"/>
    </row>
    <row r="609" spans="6:12" ht="16.5" x14ac:dyDescent="0.15">
      <c r="F609" s="154"/>
      <c r="G609" s="155"/>
      <c r="H609" s="155"/>
      <c r="I609" s="154"/>
      <c r="J609" s="154"/>
      <c r="L609" s="155"/>
    </row>
    <row r="610" spans="6:12" ht="16.5" x14ac:dyDescent="0.15">
      <c r="F610" s="154"/>
      <c r="G610" s="155"/>
      <c r="H610" s="155"/>
      <c r="I610" s="154"/>
      <c r="J610" s="154"/>
      <c r="L610" s="155"/>
    </row>
    <row r="611" spans="6:12" ht="16.5" x14ac:dyDescent="0.15">
      <c r="F611" s="154"/>
      <c r="G611" s="155"/>
      <c r="H611" s="155"/>
      <c r="I611" s="154"/>
      <c r="J611" s="154"/>
      <c r="L611" s="155"/>
    </row>
    <row r="612" spans="6:12" ht="16.5" x14ac:dyDescent="0.15">
      <c r="F612" s="154"/>
      <c r="G612" s="155"/>
      <c r="H612" s="155"/>
      <c r="I612" s="154"/>
      <c r="J612" s="154"/>
      <c r="L612" s="155"/>
    </row>
    <row r="613" spans="6:12" ht="16.5" x14ac:dyDescent="0.15">
      <c r="F613" s="154"/>
      <c r="G613" s="155"/>
      <c r="H613" s="155"/>
      <c r="I613" s="154"/>
      <c r="J613" s="154"/>
      <c r="L613" s="155"/>
    </row>
    <row r="614" spans="6:12" ht="16.5" x14ac:dyDescent="0.15">
      <c r="F614" s="154"/>
      <c r="G614" s="155"/>
      <c r="H614" s="155"/>
      <c r="I614" s="154"/>
      <c r="J614" s="154"/>
      <c r="L614" s="155"/>
    </row>
    <row r="615" spans="6:12" ht="16.5" x14ac:dyDescent="0.15">
      <c r="F615" s="154"/>
      <c r="G615" s="155"/>
      <c r="H615" s="155"/>
      <c r="I615" s="154"/>
      <c r="J615" s="154"/>
      <c r="L615" s="155"/>
    </row>
    <row r="616" spans="6:12" ht="16.5" x14ac:dyDescent="0.15">
      <c r="F616" s="154"/>
      <c r="G616" s="155"/>
      <c r="H616" s="155"/>
      <c r="I616" s="154"/>
      <c r="J616" s="154"/>
      <c r="L616" s="155"/>
    </row>
    <row r="617" spans="6:12" ht="16.5" x14ac:dyDescent="0.15">
      <c r="F617" s="154"/>
      <c r="G617" s="155"/>
      <c r="H617" s="155"/>
      <c r="I617" s="154"/>
      <c r="J617" s="154"/>
      <c r="L617" s="155"/>
    </row>
    <row r="618" spans="6:12" ht="16.5" x14ac:dyDescent="0.15">
      <c r="F618" s="154"/>
      <c r="G618" s="155"/>
      <c r="H618" s="155"/>
      <c r="I618" s="154"/>
      <c r="J618" s="154"/>
      <c r="L618" s="155"/>
    </row>
    <row r="619" spans="6:12" ht="16.5" x14ac:dyDescent="0.15">
      <c r="F619" s="154"/>
      <c r="G619" s="155"/>
      <c r="H619" s="155"/>
      <c r="I619" s="154"/>
      <c r="J619" s="154"/>
      <c r="L619" s="155"/>
    </row>
    <row r="620" spans="6:12" ht="16.5" x14ac:dyDescent="0.15">
      <c r="F620" s="154"/>
      <c r="G620" s="155"/>
      <c r="H620" s="155"/>
      <c r="I620" s="154"/>
      <c r="J620" s="154"/>
      <c r="L620" s="155"/>
    </row>
    <row r="621" spans="6:12" ht="16.5" x14ac:dyDescent="0.15">
      <c r="F621" s="154"/>
      <c r="G621" s="155"/>
      <c r="H621" s="155"/>
      <c r="I621" s="154"/>
      <c r="J621" s="154"/>
      <c r="L621" s="155"/>
    </row>
    <row r="622" spans="6:12" ht="16.5" x14ac:dyDescent="0.15">
      <c r="F622" s="154"/>
      <c r="G622" s="155"/>
      <c r="H622" s="155"/>
      <c r="I622" s="154"/>
      <c r="J622" s="154"/>
      <c r="L622" s="155"/>
    </row>
    <row r="623" spans="6:12" ht="16.5" x14ac:dyDescent="0.15">
      <c r="F623" s="154"/>
      <c r="G623" s="155"/>
      <c r="H623" s="155"/>
      <c r="I623" s="154"/>
      <c r="J623" s="154"/>
      <c r="L623" s="155"/>
    </row>
    <row r="624" spans="6:12" ht="16.5" x14ac:dyDescent="0.15">
      <c r="F624" s="154"/>
      <c r="G624" s="155"/>
      <c r="H624" s="155"/>
      <c r="I624" s="154"/>
      <c r="J624" s="154"/>
      <c r="L624" s="155"/>
    </row>
    <row r="625" spans="6:12" ht="16.5" x14ac:dyDescent="0.15">
      <c r="F625" s="154"/>
      <c r="G625" s="155"/>
      <c r="H625" s="155"/>
      <c r="I625" s="154"/>
      <c r="J625" s="154"/>
      <c r="L625" s="155"/>
    </row>
    <row r="626" spans="6:12" ht="16.5" x14ac:dyDescent="0.15">
      <c r="F626" s="154"/>
      <c r="G626" s="155"/>
      <c r="H626" s="155"/>
      <c r="I626" s="154"/>
      <c r="J626" s="154"/>
      <c r="L626" s="155"/>
    </row>
    <row r="627" spans="6:12" ht="16.5" x14ac:dyDescent="0.15">
      <c r="F627" s="154"/>
      <c r="G627" s="155"/>
      <c r="H627" s="155"/>
      <c r="I627" s="154"/>
      <c r="J627" s="154"/>
      <c r="L627" s="155"/>
    </row>
    <row r="628" spans="6:12" ht="16.5" x14ac:dyDescent="0.15">
      <c r="F628" s="154"/>
      <c r="G628" s="155"/>
      <c r="H628" s="155"/>
      <c r="I628" s="154"/>
      <c r="J628" s="154"/>
      <c r="L628" s="155"/>
    </row>
    <row r="629" spans="6:12" ht="16.5" x14ac:dyDescent="0.15">
      <c r="F629" s="154"/>
      <c r="G629" s="155"/>
      <c r="H629" s="155"/>
      <c r="I629" s="154"/>
      <c r="J629" s="154"/>
      <c r="L629" s="155"/>
    </row>
    <row r="630" spans="6:12" ht="16.5" x14ac:dyDescent="0.15">
      <c r="F630" s="154"/>
      <c r="G630" s="155"/>
      <c r="H630" s="155"/>
      <c r="I630" s="154"/>
      <c r="J630" s="154"/>
      <c r="L630" s="155"/>
    </row>
    <row r="631" spans="6:12" ht="16.5" x14ac:dyDescent="0.15">
      <c r="F631" s="154"/>
      <c r="G631" s="155"/>
      <c r="H631" s="155"/>
      <c r="I631" s="154"/>
      <c r="J631" s="154"/>
      <c r="L631" s="155"/>
    </row>
    <row r="632" spans="6:12" ht="16.5" x14ac:dyDescent="0.15">
      <c r="F632" s="154"/>
      <c r="G632" s="155"/>
      <c r="H632" s="155"/>
      <c r="I632" s="154"/>
      <c r="J632" s="154"/>
      <c r="L632" s="155"/>
    </row>
    <row r="633" spans="6:12" ht="16.5" x14ac:dyDescent="0.15">
      <c r="F633" s="154"/>
      <c r="G633" s="155"/>
      <c r="H633" s="155"/>
      <c r="I633" s="154"/>
      <c r="J633" s="154"/>
      <c r="L633" s="155"/>
    </row>
    <row r="634" spans="6:12" ht="16.5" x14ac:dyDescent="0.15">
      <c r="F634" s="154"/>
      <c r="G634" s="155"/>
      <c r="H634" s="155"/>
      <c r="I634" s="154"/>
      <c r="J634" s="154"/>
      <c r="L634" s="155"/>
    </row>
    <row r="635" spans="6:12" ht="16.5" x14ac:dyDescent="0.15">
      <c r="F635" s="154"/>
      <c r="G635" s="155"/>
      <c r="H635" s="155"/>
      <c r="I635" s="154"/>
      <c r="J635" s="154"/>
      <c r="L635" s="155"/>
    </row>
    <row r="636" spans="6:12" ht="16.5" x14ac:dyDescent="0.15">
      <c r="F636" s="154"/>
      <c r="G636" s="155"/>
      <c r="H636" s="155"/>
      <c r="I636" s="154"/>
      <c r="J636" s="154"/>
      <c r="L636" s="155"/>
    </row>
    <row r="637" spans="6:12" ht="16.5" x14ac:dyDescent="0.15">
      <c r="F637" s="154"/>
      <c r="G637" s="155"/>
      <c r="H637" s="155"/>
      <c r="I637" s="154"/>
      <c r="J637" s="154"/>
      <c r="L637" s="155"/>
    </row>
    <row r="638" spans="6:12" ht="16.5" x14ac:dyDescent="0.15">
      <c r="F638" s="154"/>
      <c r="G638" s="155"/>
      <c r="H638" s="155"/>
      <c r="I638" s="154"/>
      <c r="J638" s="154"/>
      <c r="L638" s="155"/>
    </row>
    <row r="639" spans="6:12" ht="16.5" x14ac:dyDescent="0.15">
      <c r="F639" s="154"/>
      <c r="G639" s="155"/>
      <c r="H639" s="155"/>
      <c r="I639" s="154"/>
      <c r="J639" s="154"/>
      <c r="L639" s="155"/>
    </row>
    <row r="640" spans="6:12" ht="16.5" x14ac:dyDescent="0.15">
      <c r="F640" s="154"/>
      <c r="G640" s="155"/>
      <c r="H640" s="155"/>
      <c r="I640" s="154"/>
      <c r="J640" s="154"/>
      <c r="L640" s="155"/>
    </row>
    <row r="641" spans="6:12" ht="16.5" x14ac:dyDescent="0.15">
      <c r="F641" s="154"/>
      <c r="G641" s="155"/>
      <c r="H641" s="155"/>
      <c r="I641" s="154"/>
      <c r="J641" s="154"/>
      <c r="L641" s="155"/>
    </row>
    <row r="642" spans="6:12" ht="16.5" x14ac:dyDescent="0.15">
      <c r="F642" s="154"/>
      <c r="G642" s="155"/>
      <c r="H642" s="155"/>
      <c r="I642" s="154"/>
      <c r="J642" s="154"/>
      <c r="L642" s="155"/>
    </row>
    <row r="643" spans="6:12" ht="16.5" x14ac:dyDescent="0.15">
      <c r="F643" s="154"/>
      <c r="G643" s="155"/>
      <c r="H643" s="155"/>
      <c r="I643" s="154"/>
      <c r="J643" s="154"/>
      <c r="L643" s="155"/>
    </row>
    <row r="644" spans="6:12" ht="16.5" x14ac:dyDescent="0.15">
      <c r="F644" s="154"/>
      <c r="G644" s="155"/>
      <c r="H644" s="155"/>
      <c r="I644" s="154"/>
      <c r="J644" s="154"/>
      <c r="L644" s="155"/>
    </row>
    <row r="645" spans="6:12" ht="16.5" x14ac:dyDescent="0.15">
      <c r="F645" s="154"/>
      <c r="G645" s="155"/>
      <c r="H645" s="155"/>
      <c r="I645" s="154"/>
      <c r="J645" s="154"/>
      <c r="L645" s="155"/>
    </row>
    <row r="646" spans="6:12" ht="16.5" x14ac:dyDescent="0.15">
      <c r="F646" s="154"/>
      <c r="G646" s="155"/>
      <c r="H646" s="155"/>
      <c r="I646" s="154"/>
      <c r="J646" s="154"/>
      <c r="L646" s="155"/>
    </row>
    <row r="647" spans="6:12" ht="16.5" x14ac:dyDescent="0.15">
      <c r="F647" s="154"/>
      <c r="G647" s="155"/>
      <c r="H647" s="155"/>
      <c r="I647" s="154"/>
      <c r="J647" s="154"/>
      <c r="L647" s="155"/>
    </row>
    <row r="648" spans="6:12" ht="16.5" x14ac:dyDescent="0.15">
      <c r="F648" s="154"/>
      <c r="G648" s="155"/>
      <c r="H648" s="155"/>
      <c r="I648" s="154"/>
      <c r="J648" s="154"/>
      <c r="L648" s="155"/>
    </row>
    <row r="649" spans="6:12" ht="16.5" x14ac:dyDescent="0.15">
      <c r="F649" s="154"/>
      <c r="G649" s="155"/>
      <c r="H649" s="155"/>
      <c r="I649" s="154"/>
      <c r="J649" s="154"/>
      <c r="L649" s="155"/>
    </row>
    <row r="650" spans="6:12" ht="16.5" x14ac:dyDescent="0.15">
      <c r="F650" s="154"/>
      <c r="G650" s="155"/>
      <c r="H650" s="155"/>
      <c r="I650" s="154"/>
      <c r="J650" s="154"/>
      <c r="L650" s="155"/>
    </row>
    <row r="651" spans="6:12" ht="16.5" x14ac:dyDescent="0.15">
      <c r="F651" s="154"/>
      <c r="G651" s="155"/>
      <c r="H651" s="155"/>
      <c r="I651" s="154"/>
      <c r="J651" s="154"/>
      <c r="L651" s="155"/>
    </row>
    <row r="652" spans="6:12" ht="16.5" x14ac:dyDescent="0.15">
      <c r="F652" s="154"/>
      <c r="G652" s="155"/>
      <c r="H652" s="155"/>
      <c r="I652" s="154"/>
      <c r="J652" s="154"/>
      <c r="L652" s="155"/>
    </row>
    <row r="653" spans="6:12" ht="16.5" x14ac:dyDescent="0.15">
      <c r="F653" s="154"/>
      <c r="G653" s="155"/>
      <c r="H653" s="155"/>
      <c r="I653" s="154"/>
      <c r="J653" s="154"/>
      <c r="L653" s="155"/>
    </row>
    <row r="654" spans="6:12" ht="16.5" x14ac:dyDescent="0.15">
      <c r="F654" s="154"/>
      <c r="G654" s="155"/>
      <c r="H654" s="155"/>
      <c r="I654" s="154"/>
      <c r="J654" s="154"/>
      <c r="L654" s="155"/>
    </row>
    <row r="655" spans="6:12" ht="16.5" x14ac:dyDescent="0.15">
      <c r="F655" s="154"/>
      <c r="G655" s="155"/>
      <c r="H655" s="155"/>
      <c r="I655" s="154"/>
      <c r="J655" s="154"/>
      <c r="L655" s="155"/>
    </row>
    <row r="656" spans="6:12" ht="16.5" x14ac:dyDescent="0.15">
      <c r="F656" s="154"/>
      <c r="G656" s="155"/>
      <c r="H656" s="155"/>
      <c r="I656" s="154"/>
      <c r="J656" s="154"/>
      <c r="L656" s="155"/>
    </row>
    <row r="657" spans="6:12" ht="16.5" x14ac:dyDescent="0.15">
      <c r="F657" s="154"/>
      <c r="G657" s="155"/>
      <c r="H657" s="155"/>
      <c r="I657" s="154"/>
      <c r="J657" s="154"/>
      <c r="L657" s="155"/>
    </row>
    <row r="658" spans="6:12" ht="16.5" x14ac:dyDescent="0.15">
      <c r="F658" s="154"/>
      <c r="G658" s="155"/>
      <c r="H658" s="155"/>
      <c r="I658" s="154"/>
      <c r="J658" s="154"/>
      <c r="L658" s="155"/>
    </row>
    <row r="659" spans="6:12" ht="16.5" x14ac:dyDescent="0.15">
      <c r="F659" s="154"/>
      <c r="G659" s="155"/>
      <c r="H659" s="155"/>
      <c r="I659" s="154"/>
      <c r="J659" s="154"/>
      <c r="L659" s="155"/>
    </row>
    <row r="660" spans="6:12" ht="16.5" x14ac:dyDescent="0.15">
      <c r="F660" s="154"/>
      <c r="G660" s="155"/>
      <c r="H660" s="155"/>
      <c r="I660" s="154"/>
      <c r="J660" s="154"/>
      <c r="L660" s="155"/>
    </row>
    <row r="661" spans="6:12" ht="16.5" x14ac:dyDescent="0.15">
      <c r="F661" s="154"/>
      <c r="G661" s="155"/>
      <c r="H661" s="155"/>
      <c r="I661" s="154"/>
      <c r="J661" s="154"/>
      <c r="L661" s="155"/>
    </row>
    <row r="662" spans="6:12" ht="16.5" x14ac:dyDescent="0.15">
      <c r="F662" s="154"/>
      <c r="G662" s="155"/>
      <c r="H662" s="155"/>
      <c r="I662" s="154"/>
      <c r="J662" s="154"/>
      <c r="L662" s="155"/>
    </row>
    <row r="663" spans="6:12" ht="16.5" x14ac:dyDescent="0.15">
      <c r="F663" s="154"/>
      <c r="G663" s="155"/>
      <c r="H663" s="155"/>
      <c r="I663" s="154"/>
      <c r="J663" s="154"/>
      <c r="L663" s="155"/>
    </row>
    <row r="664" spans="6:12" ht="16.5" x14ac:dyDescent="0.15">
      <c r="F664" s="154"/>
      <c r="G664" s="155"/>
      <c r="H664" s="155"/>
      <c r="I664" s="154"/>
      <c r="J664" s="154"/>
      <c r="L664" s="155"/>
    </row>
    <row r="665" spans="6:12" ht="16.5" x14ac:dyDescent="0.15">
      <c r="F665" s="154"/>
      <c r="G665" s="155"/>
      <c r="H665" s="155"/>
      <c r="I665" s="154"/>
      <c r="J665" s="154"/>
      <c r="L665" s="155"/>
    </row>
    <row r="666" spans="6:12" ht="16.5" x14ac:dyDescent="0.15">
      <c r="F666" s="154"/>
      <c r="G666" s="155"/>
      <c r="H666" s="155"/>
      <c r="I666" s="154"/>
      <c r="J666" s="154"/>
      <c r="L666" s="155"/>
    </row>
    <row r="667" spans="6:12" ht="16.5" x14ac:dyDescent="0.15">
      <c r="F667" s="154"/>
      <c r="G667" s="155"/>
      <c r="H667" s="155"/>
      <c r="I667" s="154"/>
      <c r="J667" s="154"/>
      <c r="L667" s="155"/>
    </row>
    <row r="668" spans="6:12" ht="16.5" x14ac:dyDescent="0.15">
      <c r="F668" s="154"/>
      <c r="G668" s="155"/>
      <c r="H668" s="155"/>
      <c r="I668" s="154"/>
      <c r="J668" s="154"/>
      <c r="L668" s="155"/>
    </row>
    <row r="669" spans="6:12" ht="16.5" x14ac:dyDescent="0.15">
      <c r="F669" s="154"/>
      <c r="G669" s="155"/>
      <c r="H669" s="155"/>
      <c r="I669" s="154"/>
      <c r="J669" s="154"/>
      <c r="L669" s="155"/>
    </row>
    <row r="670" spans="6:12" ht="16.5" x14ac:dyDescent="0.15">
      <c r="F670" s="154"/>
      <c r="G670" s="155"/>
      <c r="H670" s="155"/>
      <c r="I670" s="154"/>
      <c r="J670" s="154"/>
      <c r="L670" s="155"/>
    </row>
    <row r="671" spans="6:12" ht="16.5" x14ac:dyDescent="0.15">
      <c r="F671" s="154"/>
      <c r="G671" s="155"/>
      <c r="H671" s="155"/>
      <c r="I671" s="154"/>
      <c r="J671" s="154"/>
      <c r="L671" s="155"/>
    </row>
    <row r="672" spans="6:12" ht="16.5" x14ac:dyDescent="0.15">
      <c r="F672" s="154"/>
      <c r="G672" s="155"/>
      <c r="H672" s="155"/>
      <c r="I672" s="154"/>
      <c r="J672" s="154"/>
      <c r="L672" s="155"/>
    </row>
    <row r="673" spans="6:12" ht="16.5" x14ac:dyDescent="0.15">
      <c r="F673" s="154"/>
      <c r="G673" s="155"/>
      <c r="H673" s="155"/>
      <c r="I673" s="154"/>
      <c r="J673" s="154"/>
      <c r="L673" s="155"/>
    </row>
    <row r="674" spans="6:12" ht="16.5" x14ac:dyDescent="0.15">
      <c r="F674" s="154"/>
      <c r="G674" s="155"/>
      <c r="H674" s="155"/>
      <c r="I674" s="154"/>
      <c r="J674" s="154"/>
      <c r="L674" s="155"/>
    </row>
    <row r="675" spans="6:12" ht="16.5" x14ac:dyDescent="0.15">
      <c r="F675" s="154"/>
      <c r="G675" s="155"/>
      <c r="H675" s="155"/>
      <c r="I675" s="154"/>
      <c r="J675" s="154"/>
      <c r="L675" s="155"/>
    </row>
    <row r="676" spans="6:12" ht="16.5" x14ac:dyDescent="0.15">
      <c r="F676" s="154"/>
      <c r="G676" s="155"/>
      <c r="H676" s="155"/>
      <c r="I676" s="154"/>
      <c r="J676" s="154"/>
      <c r="L676" s="155"/>
    </row>
    <row r="677" spans="6:12" ht="16.5" x14ac:dyDescent="0.15">
      <c r="F677" s="154"/>
      <c r="G677" s="155"/>
      <c r="H677" s="155"/>
      <c r="I677" s="154"/>
      <c r="J677" s="154"/>
      <c r="L677" s="155"/>
    </row>
    <row r="678" spans="6:12" ht="16.5" x14ac:dyDescent="0.15">
      <c r="F678" s="154"/>
      <c r="G678" s="155"/>
      <c r="H678" s="155"/>
      <c r="I678" s="154"/>
      <c r="J678" s="154"/>
      <c r="L678" s="155"/>
    </row>
    <row r="679" spans="6:12" ht="16.5" x14ac:dyDescent="0.15">
      <c r="F679" s="154"/>
      <c r="G679" s="155"/>
      <c r="H679" s="155"/>
      <c r="I679" s="154"/>
      <c r="J679" s="154"/>
      <c r="L679" s="155"/>
    </row>
    <row r="680" spans="6:12" ht="16.5" x14ac:dyDescent="0.15">
      <c r="F680" s="154"/>
      <c r="G680" s="155"/>
      <c r="H680" s="155"/>
      <c r="I680" s="154"/>
      <c r="J680" s="154"/>
      <c r="L680" s="155"/>
    </row>
    <row r="681" spans="6:12" ht="16.5" x14ac:dyDescent="0.15">
      <c r="F681" s="154"/>
      <c r="G681" s="155"/>
      <c r="H681" s="155"/>
      <c r="I681" s="154"/>
      <c r="J681" s="154"/>
      <c r="L681" s="155"/>
    </row>
    <row r="682" spans="6:12" ht="16.5" x14ac:dyDescent="0.15">
      <c r="F682" s="154"/>
      <c r="G682" s="155"/>
      <c r="H682" s="155"/>
      <c r="I682" s="154"/>
      <c r="J682" s="154"/>
      <c r="L682" s="155"/>
    </row>
    <row r="683" spans="6:12" ht="16.5" x14ac:dyDescent="0.15">
      <c r="F683" s="154"/>
      <c r="G683" s="155"/>
      <c r="H683" s="155"/>
      <c r="I683" s="154"/>
      <c r="J683" s="154"/>
      <c r="L683" s="155"/>
    </row>
    <row r="684" spans="6:12" ht="16.5" x14ac:dyDescent="0.15">
      <c r="F684" s="154"/>
      <c r="G684" s="155"/>
      <c r="H684" s="155"/>
      <c r="I684" s="154"/>
      <c r="J684" s="154"/>
      <c r="L684" s="155"/>
    </row>
    <row r="685" spans="6:12" ht="16.5" x14ac:dyDescent="0.15">
      <c r="F685" s="154"/>
      <c r="G685" s="155"/>
      <c r="H685" s="155"/>
      <c r="I685" s="154"/>
      <c r="J685" s="154"/>
      <c r="L685" s="155"/>
    </row>
    <row r="686" spans="6:12" ht="16.5" x14ac:dyDescent="0.15">
      <c r="F686" s="154"/>
      <c r="G686" s="155"/>
      <c r="H686" s="155"/>
      <c r="I686" s="154"/>
      <c r="J686" s="154"/>
      <c r="L686" s="155"/>
    </row>
    <row r="687" spans="6:12" ht="16.5" x14ac:dyDescent="0.15">
      <c r="F687" s="154"/>
      <c r="G687" s="155"/>
      <c r="H687" s="155"/>
      <c r="I687" s="154"/>
      <c r="J687" s="154"/>
      <c r="L687" s="155"/>
    </row>
    <row r="688" spans="6:12" ht="16.5" x14ac:dyDescent="0.15">
      <c r="F688" s="154"/>
      <c r="G688" s="155"/>
      <c r="H688" s="155"/>
      <c r="I688" s="154"/>
      <c r="J688" s="154"/>
      <c r="L688" s="155"/>
    </row>
    <row r="689" spans="6:12" ht="16.5" x14ac:dyDescent="0.15">
      <c r="F689" s="154"/>
      <c r="G689" s="155"/>
      <c r="H689" s="155"/>
      <c r="I689" s="154"/>
      <c r="J689" s="154"/>
      <c r="L689" s="155"/>
    </row>
    <row r="690" spans="6:12" ht="16.5" x14ac:dyDescent="0.15">
      <c r="F690" s="154"/>
      <c r="G690" s="155"/>
      <c r="H690" s="155"/>
      <c r="I690" s="154"/>
      <c r="J690" s="154"/>
      <c r="L690" s="155"/>
    </row>
    <row r="691" spans="6:12" ht="16.5" x14ac:dyDescent="0.15">
      <c r="F691" s="154"/>
      <c r="G691" s="155"/>
      <c r="H691" s="155"/>
      <c r="I691" s="154"/>
      <c r="J691" s="154"/>
      <c r="L691" s="155"/>
    </row>
    <row r="692" spans="6:12" ht="16.5" x14ac:dyDescent="0.15">
      <c r="F692" s="154"/>
      <c r="G692" s="155"/>
      <c r="H692" s="155"/>
      <c r="I692" s="154"/>
      <c r="J692" s="154"/>
      <c r="L692" s="155"/>
    </row>
    <row r="693" spans="6:12" ht="16.5" x14ac:dyDescent="0.15">
      <c r="F693" s="154"/>
      <c r="G693" s="155"/>
      <c r="H693" s="155"/>
      <c r="I693" s="154"/>
      <c r="J693" s="154"/>
      <c r="L693" s="155"/>
    </row>
    <row r="694" spans="6:12" ht="16.5" x14ac:dyDescent="0.15">
      <c r="F694" s="154"/>
      <c r="G694" s="155"/>
      <c r="H694" s="155"/>
      <c r="I694" s="154"/>
      <c r="J694" s="154"/>
      <c r="L694" s="155"/>
    </row>
    <row r="695" spans="6:12" ht="16.5" x14ac:dyDescent="0.15">
      <c r="F695" s="154"/>
      <c r="G695" s="155"/>
      <c r="H695" s="155"/>
      <c r="I695" s="154"/>
      <c r="J695" s="154"/>
      <c r="L695" s="155"/>
    </row>
    <row r="696" spans="6:12" ht="16.5" x14ac:dyDescent="0.15">
      <c r="F696" s="154"/>
      <c r="G696" s="155"/>
      <c r="H696" s="155"/>
      <c r="I696" s="154"/>
      <c r="J696" s="154"/>
      <c r="L696" s="155"/>
    </row>
    <row r="697" spans="6:12" ht="16.5" x14ac:dyDescent="0.15">
      <c r="F697" s="154"/>
      <c r="G697" s="155"/>
      <c r="H697" s="155"/>
      <c r="I697" s="154"/>
      <c r="J697" s="154"/>
      <c r="L697" s="155"/>
    </row>
    <row r="698" spans="6:12" ht="16.5" x14ac:dyDescent="0.15">
      <c r="F698" s="154"/>
      <c r="G698" s="155"/>
      <c r="H698" s="155"/>
      <c r="I698" s="154"/>
      <c r="J698" s="154"/>
      <c r="L698" s="155"/>
    </row>
    <row r="699" spans="6:12" ht="16.5" x14ac:dyDescent="0.15">
      <c r="F699" s="154"/>
      <c r="G699" s="155"/>
      <c r="H699" s="155"/>
      <c r="I699" s="154"/>
      <c r="J699" s="154"/>
      <c r="L699" s="155"/>
    </row>
    <row r="700" spans="6:12" ht="16.5" x14ac:dyDescent="0.15">
      <c r="F700" s="154"/>
      <c r="G700" s="155"/>
      <c r="H700" s="155"/>
      <c r="I700" s="154"/>
      <c r="J700" s="154"/>
      <c r="L700" s="155"/>
    </row>
    <row r="701" spans="6:12" ht="16.5" x14ac:dyDescent="0.15">
      <c r="F701" s="154"/>
      <c r="G701" s="155"/>
      <c r="H701" s="155"/>
      <c r="I701" s="154"/>
      <c r="J701" s="154"/>
      <c r="L701" s="155"/>
    </row>
    <row r="702" spans="6:12" ht="16.5" x14ac:dyDescent="0.15">
      <c r="F702" s="154"/>
      <c r="G702" s="155"/>
      <c r="H702" s="155"/>
      <c r="I702" s="154"/>
      <c r="J702" s="154"/>
      <c r="L702" s="155"/>
    </row>
    <row r="703" spans="6:12" ht="16.5" x14ac:dyDescent="0.15">
      <c r="F703" s="154"/>
      <c r="G703" s="155"/>
      <c r="H703" s="155"/>
      <c r="I703" s="154"/>
      <c r="J703" s="154"/>
      <c r="L703" s="155"/>
    </row>
    <row r="704" spans="6:12" ht="16.5" x14ac:dyDescent="0.15">
      <c r="F704" s="154"/>
      <c r="G704" s="155"/>
      <c r="H704" s="155"/>
      <c r="I704" s="154"/>
      <c r="J704" s="154"/>
      <c r="L704" s="155"/>
    </row>
    <row r="705" spans="6:12" ht="16.5" x14ac:dyDescent="0.15">
      <c r="F705" s="154"/>
      <c r="G705" s="155"/>
      <c r="H705" s="155"/>
      <c r="I705" s="154"/>
      <c r="J705" s="154"/>
      <c r="L705" s="155"/>
    </row>
    <row r="706" spans="6:12" ht="16.5" x14ac:dyDescent="0.15">
      <c r="F706" s="154"/>
      <c r="G706" s="155"/>
      <c r="H706" s="155"/>
      <c r="I706" s="154"/>
      <c r="J706" s="154"/>
      <c r="L706" s="155"/>
    </row>
    <row r="707" spans="6:12" ht="16.5" x14ac:dyDescent="0.15">
      <c r="F707" s="154"/>
      <c r="G707" s="155"/>
      <c r="H707" s="155"/>
      <c r="I707" s="154"/>
      <c r="J707" s="154"/>
      <c r="L707" s="155"/>
    </row>
    <row r="708" spans="6:12" ht="16.5" x14ac:dyDescent="0.15">
      <c r="F708" s="154"/>
      <c r="G708" s="155"/>
      <c r="H708" s="155"/>
      <c r="I708" s="154"/>
      <c r="J708" s="154"/>
      <c r="L708" s="155"/>
    </row>
    <row r="709" spans="6:12" ht="16.5" x14ac:dyDescent="0.15">
      <c r="F709" s="154"/>
      <c r="G709" s="155"/>
      <c r="H709" s="155"/>
      <c r="I709" s="154"/>
      <c r="J709" s="154"/>
      <c r="L709" s="155"/>
    </row>
    <row r="710" spans="6:12" ht="16.5" x14ac:dyDescent="0.15">
      <c r="F710" s="154"/>
      <c r="G710" s="155"/>
      <c r="H710" s="155"/>
      <c r="I710" s="154"/>
      <c r="J710" s="154"/>
      <c r="L710" s="155"/>
    </row>
    <row r="711" spans="6:12" ht="16.5" x14ac:dyDescent="0.15">
      <c r="F711" s="154"/>
      <c r="G711" s="155"/>
      <c r="H711" s="155"/>
      <c r="I711" s="154"/>
      <c r="J711" s="154"/>
      <c r="L711" s="155"/>
    </row>
    <row r="712" spans="6:12" ht="16.5" x14ac:dyDescent="0.15">
      <c r="F712" s="154"/>
      <c r="G712" s="155"/>
      <c r="H712" s="155"/>
      <c r="I712" s="154"/>
      <c r="J712" s="154"/>
      <c r="L712" s="155"/>
    </row>
    <row r="713" spans="6:12" ht="16.5" x14ac:dyDescent="0.15">
      <c r="F713" s="154"/>
      <c r="G713" s="155"/>
      <c r="H713" s="155"/>
      <c r="I713" s="154"/>
      <c r="J713" s="154"/>
      <c r="L713" s="155"/>
    </row>
    <row r="714" spans="6:12" ht="16.5" x14ac:dyDescent="0.15">
      <c r="F714" s="154"/>
      <c r="G714" s="155"/>
      <c r="H714" s="155"/>
      <c r="I714" s="154"/>
      <c r="J714" s="154"/>
      <c r="L714" s="155"/>
    </row>
    <row r="715" spans="6:12" ht="16.5" x14ac:dyDescent="0.15">
      <c r="F715" s="154"/>
      <c r="G715" s="155"/>
      <c r="H715" s="155"/>
      <c r="I715" s="154"/>
      <c r="J715" s="154"/>
      <c r="L715" s="155"/>
    </row>
    <row r="716" spans="6:12" ht="16.5" x14ac:dyDescent="0.15">
      <c r="F716" s="154"/>
      <c r="G716" s="155"/>
      <c r="H716" s="155"/>
      <c r="I716" s="154"/>
      <c r="J716" s="154"/>
      <c r="L716" s="155"/>
    </row>
    <row r="717" spans="6:12" ht="16.5" x14ac:dyDescent="0.15">
      <c r="F717" s="154"/>
      <c r="G717" s="155"/>
      <c r="H717" s="155"/>
      <c r="I717" s="154"/>
      <c r="J717" s="154"/>
      <c r="L717" s="155"/>
    </row>
    <row r="718" spans="6:12" ht="16.5" x14ac:dyDescent="0.15">
      <c r="F718" s="154"/>
      <c r="G718" s="155"/>
      <c r="H718" s="155"/>
      <c r="I718" s="154"/>
      <c r="J718" s="154"/>
      <c r="L718" s="155"/>
    </row>
    <row r="719" spans="6:12" ht="16.5" x14ac:dyDescent="0.15">
      <c r="F719" s="154"/>
      <c r="G719" s="155"/>
      <c r="H719" s="155"/>
      <c r="I719" s="154"/>
      <c r="J719" s="154"/>
      <c r="L719" s="155"/>
    </row>
    <row r="720" spans="6:12" ht="16.5" x14ac:dyDescent="0.15">
      <c r="F720" s="154"/>
      <c r="G720" s="155"/>
      <c r="H720" s="155"/>
      <c r="I720" s="154"/>
      <c r="J720" s="154"/>
      <c r="L720" s="155"/>
    </row>
    <row r="721" spans="6:12" ht="16.5" x14ac:dyDescent="0.15">
      <c r="F721" s="154"/>
      <c r="G721" s="155"/>
      <c r="H721" s="155"/>
      <c r="I721" s="154"/>
      <c r="J721" s="154"/>
      <c r="L721" s="155"/>
    </row>
    <row r="722" spans="6:12" ht="16.5" x14ac:dyDescent="0.15">
      <c r="F722" s="154"/>
      <c r="G722" s="155"/>
      <c r="H722" s="155"/>
      <c r="I722" s="154"/>
      <c r="J722" s="154"/>
      <c r="L722" s="155"/>
    </row>
    <row r="723" spans="6:12" ht="16.5" x14ac:dyDescent="0.15">
      <c r="F723" s="154"/>
      <c r="G723" s="155"/>
      <c r="H723" s="155"/>
      <c r="I723" s="154"/>
      <c r="J723" s="154"/>
      <c r="L723" s="155"/>
    </row>
    <row r="724" spans="6:12" ht="16.5" x14ac:dyDescent="0.15">
      <c r="F724" s="154"/>
      <c r="G724" s="155"/>
      <c r="H724" s="155"/>
      <c r="I724" s="154"/>
      <c r="J724" s="154"/>
      <c r="L724" s="155"/>
    </row>
    <row r="725" spans="6:12" ht="16.5" x14ac:dyDescent="0.15">
      <c r="F725" s="154"/>
      <c r="G725" s="155"/>
      <c r="H725" s="155"/>
      <c r="I725" s="154"/>
      <c r="J725" s="154"/>
      <c r="L725" s="155"/>
    </row>
    <row r="726" spans="6:12" ht="16.5" x14ac:dyDescent="0.15">
      <c r="F726" s="154"/>
      <c r="G726" s="155"/>
      <c r="H726" s="155"/>
      <c r="I726" s="154"/>
      <c r="J726" s="154"/>
      <c r="L726" s="155"/>
    </row>
    <row r="727" spans="6:12" ht="16.5" x14ac:dyDescent="0.15">
      <c r="F727" s="154"/>
      <c r="G727" s="155"/>
      <c r="H727" s="155"/>
      <c r="I727" s="154"/>
      <c r="J727" s="154"/>
      <c r="L727" s="155"/>
    </row>
    <row r="728" spans="6:12" ht="16.5" x14ac:dyDescent="0.15">
      <c r="F728" s="154"/>
      <c r="G728" s="155"/>
      <c r="H728" s="155"/>
      <c r="I728" s="154"/>
      <c r="J728" s="154"/>
      <c r="L728" s="155"/>
    </row>
    <row r="729" spans="6:12" ht="16.5" x14ac:dyDescent="0.15">
      <c r="F729" s="154"/>
      <c r="G729" s="155"/>
      <c r="H729" s="155"/>
      <c r="I729" s="154"/>
      <c r="J729" s="154"/>
      <c r="L729" s="155"/>
    </row>
    <row r="730" spans="6:12" ht="16.5" x14ac:dyDescent="0.15">
      <c r="F730" s="154"/>
      <c r="G730" s="155"/>
      <c r="H730" s="155"/>
      <c r="I730" s="154"/>
      <c r="J730" s="154"/>
      <c r="L730" s="155"/>
    </row>
    <row r="731" spans="6:12" ht="16.5" x14ac:dyDescent="0.15">
      <c r="F731" s="154"/>
      <c r="G731" s="155"/>
      <c r="H731" s="155"/>
      <c r="I731" s="154"/>
      <c r="J731" s="154"/>
      <c r="L731" s="155"/>
    </row>
    <row r="732" spans="6:12" ht="16.5" x14ac:dyDescent="0.15">
      <c r="F732" s="154"/>
      <c r="G732" s="155"/>
      <c r="H732" s="155"/>
      <c r="I732" s="154"/>
      <c r="J732" s="154"/>
      <c r="L732" s="155"/>
    </row>
    <row r="733" spans="6:12" ht="16.5" x14ac:dyDescent="0.15">
      <c r="F733" s="154"/>
      <c r="G733" s="155"/>
      <c r="H733" s="155"/>
      <c r="I733" s="154"/>
      <c r="J733" s="154"/>
      <c r="L733" s="155"/>
    </row>
    <row r="734" spans="6:12" ht="16.5" x14ac:dyDescent="0.15">
      <c r="F734" s="154"/>
      <c r="G734" s="155"/>
      <c r="H734" s="155"/>
      <c r="I734" s="154"/>
      <c r="J734" s="154"/>
      <c r="L734" s="155"/>
    </row>
    <row r="735" spans="6:12" ht="16.5" x14ac:dyDescent="0.15">
      <c r="F735" s="154"/>
      <c r="G735" s="155"/>
      <c r="H735" s="155"/>
      <c r="I735" s="154"/>
      <c r="J735" s="154"/>
      <c r="L735" s="155"/>
    </row>
    <row r="736" spans="6:12" ht="16.5" x14ac:dyDescent="0.15">
      <c r="F736" s="154"/>
      <c r="G736" s="155"/>
      <c r="H736" s="155"/>
      <c r="I736" s="154"/>
      <c r="J736" s="154"/>
      <c r="L736" s="155"/>
    </row>
    <row r="737" spans="6:12" ht="16.5" x14ac:dyDescent="0.15">
      <c r="F737" s="154"/>
      <c r="G737" s="155"/>
      <c r="H737" s="155"/>
      <c r="I737" s="154"/>
      <c r="J737" s="154"/>
      <c r="L737" s="155"/>
    </row>
    <row r="738" spans="6:12" ht="16.5" x14ac:dyDescent="0.15">
      <c r="F738" s="154"/>
      <c r="G738" s="155"/>
      <c r="H738" s="155"/>
      <c r="I738" s="154"/>
      <c r="J738" s="154"/>
      <c r="L738" s="155"/>
    </row>
    <row r="739" spans="6:12" ht="16.5" x14ac:dyDescent="0.15">
      <c r="F739" s="154"/>
      <c r="G739" s="155"/>
      <c r="H739" s="155"/>
      <c r="I739" s="154"/>
      <c r="J739" s="154"/>
      <c r="L739" s="155"/>
    </row>
    <row r="740" spans="6:12" ht="16.5" x14ac:dyDescent="0.15">
      <c r="F740" s="154"/>
      <c r="G740" s="155"/>
      <c r="H740" s="155"/>
      <c r="I740" s="154"/>
      <c r="J740" s="154"/>
      <c r="L740" s="155"/>
    </row>
    <row r="741" spans="6:12" ht="16.5" x14ac:dyDescent="0.15">
      <c r="F741" s="154"/>
      <c r="G741" s="155"/>
      <c r="H741" s="155"/>
      <c r="I741" s="154"/>
      <c r="J741" s="154"/>
      <c r="L741" s="155"/>
    </row>
    <row r="742" spans="6:12" ht="16.5" x14ac:dyDescent="0.15">
      <c r="F742" s="154"/>
      <c r="G742" s="155"/>
      <c r="H742" s="155"/>
      <c r="I742" s="154"/>
      <c r="J742" s="154"/>
      <c r="L742" s="155"/>
    </row>
    <row r="743" spans="6:12" ht="16.5" x14ac:dyDescent="0.15">
      <c r="F743" s="154"/>
      <c r="G743" s="155"/>
      <c r="H743" s="155"/>
      <c r="I743" s="154"/>
      <c r="J743" s="154"/>
      <c r="L743" s="155"/>
    </row>
    <row r="744" spans="6:12" ht="16.5" x14ac:dyDescent="0.15">
      <c r="F744" s="154"/>
      <c r="G744" s="155"/>
      <c r="H744" s="155"/>
      <c r="I744" s="154"/>
      <c r="J744" s="154"/>
      <c r="L744" s="155"/>
    </row>
    <row r="745" spans="6:12" ht="16.5" x14ac:dyDescent="0.15">
      <c r="F745" s="154"/>
      <c r="G745" s="155"/>
      <c r="H745" s="155"/>
      <c r="I745" s="154"/>
      <c r="J745" s="154"/>
      <c r="L745" s="155"/>
    </row>
    <row r="746" spans="6:12" ht="16.5" x14ac:dyDescent="0.15">
      <c r="F746" s="154"/>
      <c r="G746" s="155"/>
      <c r="H746" s="155"/>
      <c r="I746" s="154"/>
      <c r="J746" s="154"/>
      <c r="L746" s="155"/>
    </row>
    <row r="747" spans="6:12" ht="16.5" x14ac:dyDescent="0.15">
      <c r="F747" s="154"/>
      <c r="G747" s="155"/>
      <c r="H747" s="155"/>
      <c r="I747" s="154"/>
      <c r="J747" s="154"/>
      <c r="L747" s="155"/>
    </row>
    <row r="748" spans="6:12" ht="16.5" x14ac:dyDescent="0.15">
      <c r="F748" s="154"/>
      <c r="G748" s="155"/>
      <c r="H748" s="155"/>
      <c r="I748" s="154"/>
      <c r="J748" s="154"/>
      <c r="L748" s="155"/>
    </row>
    <row r="749" spans="6:12" ht="16.5" x14ac:dyDescent="0.15">
      <c r="F749" s="154"/>
      <c r="G749" s="155"/>
      <c r="H749" s="155"/>
      <c r="I749" s="154"/>
      <c r="J749" s="154"/>
      <c r="L749" s="155"/>
    </row>
    <row r="750" spans="6:12" ht="16.5" x14ac:dyDescent="0.15">
      <c r="F750" s="154"/>
      <c r="G750" s="155"/>
      <c r="H750" s="155"/>
      <c r="I750" s="154"/>
      <c r="J750" s="154"/>
      <c r="L750" s="155"/>
    </row>
    <row r="751" spans="6:12" ht="16.5" x14ac:dyDescent="0.15">
      <c r="F751" s="154"/>
      <c r="G751" s="155"/>
      <c r="H751" s="155"/>
      <c r="I751" s="154"/>
      <c r="J751" s="154"/>
      <c r="L751" s="155"/>
    </row>
    <row r="752" spans="6:12" ht="16.5" x14ac:dyDescent="0.15">
      <c r="F752" s="154"/>
      <c r="G752" s="155"/>
      <c r="H752" s="155"/>
      <c r="I752" s="154"/>
      <c r="J752" s="154"/>
      <c r="L752" s="155"/>
    </row>
    <row r="753" spans="6:12" ht="16.5" x14ac:dyDescent="0.15">
      <c r="F753" s="154"/>
      <c r="G753" s="155"/>
      <c r="H753" s="155"/>
      <c r="I753" s="154"/>
      <c r="J753" s="154"/>
      <c r="L753" s="155"/>
    </row>
    <row r="754" spans="6:12" ht="16.5" x14ac:dyDescent="0.15">
      <c r="F754" s="154"/>
      <c r="G754" s="155"/>
      <c r="H754" s="155"/>
      <c r="I754" s="154"/>
      <c r="J754" s="154"/>
      <c r="L754" s="155"/>
    </row>
    <row r="755" spans="6:12" ht="16.5" x14ac:dyDescent="0.15">
      <c r="F755" s="154"/>
      <c r="G755" s="155"/>
      <c r="H755" s="155"/>
      <c r="I755" s="154"/>
      <c r="J755" s="154"/>
      <c r="L755" s="155"/>
    </row>
    <row r="756" spans="6:12" ht="16.5" x14ac:dyDescent="0.15">
      <c r="F756" s="154"/>
      <c r="G756" s="155"/>
      <c r="H756" s="155"/>
      <c r="I756" s="154"/>
      <c r="J756" s="154"/>
      <c r="L756" s="155"/>
    </row>
    <row r="757" spans="6:12" ht="16.5" x14ac:dyDescent="0.15">
      <c r="F757" s="154"/>
      <c r="G757" s="155"/>
      <c r="H757" s="155"/>
      <c r="I757" s="154"/>
      <c r="J757" s="154"/>
      <c r="L757" s="155"/>
    </row>
    <row r="758" spans="6:12" ht="16.5" x14ac:dyDescent="0.15">
      <c r="F758" s="154"/>
      <c r="G758" s="155"/>
      <c r="H758" s="155"/>
      <c r="I758" s="154"/>
      <c r="J758" s="154"/>
      <c r="L758" s="155"/>
    </row>
    <row r="759" spans="6:12" ht="16.5" x14ac:dyDescent="0.15">
      <c r="F759" s="154"/>
      <c r="G759" s="155"/>
      <c r="H759" s="155"/>
      <c r="I759" s="154"/>
      <c r="J759" s="154"/>
      <c r="L759" s="155"/>
    </row>
    <row r="760" spans="6:12" ht="16.5" x14ac:dyDescent="0.15">
      <c r="F760" s="154"/>
      <c r="G760" s="155"/>
      <c r="H760" s="155"/>
      <c r="I760" s="154"/>
      <c r="J760" s="154"/>
      <c r="L760" s="155"/>
    </row>
    <row r="761" spans="6:12" ht="16.5" x14ac:dyDescent="0.15">
      <c r="F761" s="154"/>
      <c r="G761" s="155"/>
      <c r="H761" s="155"/>
      <c r="I761" s="154"/>
      <c r="J761" s="154"/>
      <c r="L761" s="155"/>
    </row>
    <row r="762" spans="6:12" ht="16.5" x14ac:dyDescent="0.15">
      <c r="F762" s="154"/>
      <c r="G762" s="155"/>
      <c r="H762" s="155"/>
      <c r="I762" s="154"/>
      <c r="J762" s="154"/>
      <c r="L762" s="155"/>
    </row>
    <row r="763" spans="6:12" ht="16.5" x14ac:dyDescent="0.15">
      <c r="F763" s="154"/>
      <c r="G763" s="155"/>
      <c r="H763" s="155"/>
      <c r="I763" s="154"/>
      <c r="J763" s="154"/>
      <c r="L763" s="155"/>
    </row>
    <row r="764" spans="6:12" ht="16.5" x14ac:dyDescent="0.15">
      <c r="F764" s="154"/>
      <c r="G764" s="155"/>
      <c r="H764" s="155"/>
      <c r="I764" s="154"/>
      <c r="J764" s="154"/>
      <c r="L764" s="155"/>
    </row>
    <row r="765" spans="6:12" ht="16.5" x14ac:dyDescent="0.15">
      <c r="F765" s="154"/>
      <c r="G765" s="155"/>
      <c r="H765" s="155"/>
      <c r="I765" s="154"/>
      <c r="J765" s="154"/>
      <c r="L765" s="155"/>
    </row>
    <row r="766" spans="6:12" ht="16.5" x14ac:dyDescent="0.15">
      <c r="F766" s="154"/>
      <c r="G766" s="155"/>
      <c r="H766" s="155"/>
      <c r="I766" s="154"/>
      <c r="J766" s="154"/>
      <c r="L766" s="155"/>
    </row>
    <row r="767" spans="6:12" ht="16.5" x14ac:dyDescent="0.15">
      <c r="F767" s="154"/>
      <c r="G767" s="155"/>
      <c r="H767" s="155"/>
      <c r="I767" s="154"/>
      <c r="J767" s="154"/>
      <c r="L767" s="155"/>
    </row>
    <row r="768" spans="6:12" ht="16.5" x14ac:dyDescent="0.15">
      <c r="F768" s="154"/>
      <c r="G768" s="155"/>
      <c r="H768" s="155"/>
      <c r="I768" s="154"/>
      <c r="J768" s="154"/>
      <c r="L768" s="155"/>
    </row>
    <row r="769" spans="6:12" ht="16.5" x14ac:dyDescent="0.15">
      <c r="F769" s="154"/>
      <c r="G769" s="155"/>
      <c r="H769" s="155"/>
      <c r="I769" s="154"/>
      <c r="J769" s="154"/>
      <c r="L769" s="155"/>
    </row>
    <row r="770" spans="6:12" ht="16.5" x14ac:dyDescent="0.15">
      <c r="F770" s="154"/>
      <c r="G770" s="155"/>
      <c r="H770" s="155"/>
      <c r="I770" s="154"/>
      <c r="J770" s="154"/>
      <c r="L770" s="155"/>
    </row>
    <row r="771" spans="6:12" ht="16.5" x14ac:dyDescent="0.15">
      <c r="F771" s="154"/>
      <c r="G771" s="155"/>
      <c r="H771" s="155"/>
      <c r="I771" s="154"/>
      <c r="J771" s="154"/>
      <c r="L771" s="155"/>
    </row>
    <row r="772" spans="6:12" ht="16.5" x14ac:dyDescent="0.15">
      <c r="F772" s="154"/>
      <c r="G772" s="155"/>
      <c r="H772" s="155"/>
      <c r="I772" s="154"/>
      <c r="J772" s="154"/>
      <c r="L772" s="155"/>
    </row>
    <row r="773" spans="6:12" ht="16.5" x14ac:dyDescent="0.15">
      <c r="F773" s="154"/>
      <c r="G773" s="155"/>
      <c r="H773" s="155"/>
      <c r="I773" s="154"/>
      <c r="J773" s="154"/>
      <c r="L773" s="155"/>
    </row>
    <row r="774" spans="6:12" ht="16.5" x14ac:dyDescent="0.15">
      <c r="F774" s="154"/>
      <c r="G774" s="155"/>
      <c r="H774" s="155"/>
      <c r="I774" s="154"/>
      <c r="J774" s="154"/>
      <c r="L774" s="155"/>
    </row>
    <row r="775" spans="6:12" ht="16.5" x14ac:dyDescent="0.15">
      <c r="F775" s="154"/>
      <c r="G775" s="155"/>
      <c r="H775" s="155"/>
      <c r="I775" s="154"/>
      <c r="J775" s="154"/>
      <c r="L775" s="155"/>
    </row>
    <row r="776" spans="6:12" ht="16.5" x14ac:dyDescent="0.15">
      <c r="F776" s="154"/>
      <c r="G776" s="155"/>
      <c r="H776" s="155"/>
      <c r="I776" s="154"/>
      <c r="J776" s="154"/>
      <c r="L776" s="155"/>
    </row>
    <row r="777" spans="6:12" ht="16.5" x14ac:dyDescent="0.15">
      <c r="F777" s="154"/>
      <c r="G777" s="155"/>
      <c r="H777" s="155"/>
      <c r="I777" s="154"/>
      <c r="J777" s="154"/>
      <c r="L777" s="155"/>
    </row>
    <row r="778" spans="6:12" ht="16.5" x14ac:dyDescent="0.15">
      <c r="F778" s="154"/>
      <c r="G778" s="155"/>
      <c r="H778" s="155"/>
      <c r="I778" s="154"/>
      <c r="J778" s="154"/>
      <c r="L778" s="155"/>
    </row>
    <row r="779" spans="6:12" ht="16.5" x14ac:dyDescent="0.15">
      <c r="F779" s="154"/>
      <c r="G779" s="155"/>
      <c r="H779" s="155"/>
      <c r="I779" s="154"/>
      <c r="J779" s="154"/>
      <c r="L779" s="155"/>
    </row>
    <row r="780" spans="6:12" ht="16.5" x14ac:dyDescent="0.15">
      <c r="F780" s="154"/>
      <c r="G780" s="155"/>
      <c r="H780" s="155"/>
      <c r="I780" s="154"/>
      <c r="J780" s="154"/>
      <c r="L780" s="155"/>
    </row>
    <row r="781" spans="6:12" ht="16.5" x14ac:dyDescent="0.15">
      <c r="F781" s="154"/>
      <c r="G781" s="155"/>
      <c r="H781" s="155"/>
      <c r="I781" s="154"/>
      <c r="J781" s="154"/>
      <c r="L781" s="155"/>
    </row>
    <row r="782" spans="6:12" ht="16.5" x14ac:dyDescent="0.15">
      <c r="F782" s="154"/>
      <c r="G782" s="155"/>
      <c r="H782" s="155"/>
      <c r="I782" s="154"/>
      <c r="J782" s="154"/>
      <c r="L782" s="155"/>
    </row>
    <row r="783" spans="6:12" ht="16.5" x14ac:dyDescent="0.15">
      <c r="F783" s="154"/>
      <c r="G783" s="155"/>
      <c r="H783" s="155"/>
      <c r="I783" s="154"/>
      <c r="J783" s="154"/>
      <c r="L783" s="155"/>
    </row>
    <row r="784" spans="6:12" ht="16.5" x14ac:dyDescent="0.15">
      <c r="F784" s="154"/>
      <c r="G784" s="155"/>
      <c r="H784" s="155"/>
      <c r="I784" s="154"/>
      <c r="J784" s="154"/>
      <c r="L784" s="155"/>
    </row>
    <row r="785" spans="6:12" ht="16.5" x14ac:dyDescent="0.15">
      <c r="F785" s="154"/>
      <c r="G785" s="155"/>
      <c r="H785" s="155"/>
      <c r="I785" s="154"/>
      <c r="J785" s="154"/>
      <c r="L785" s="155"/>
    </row>
    <row r="786" spans="6:12" ht="16.5" x14ac:dyDescent="0.15">
      <c r="F786" s="154"/>
      <c r="G786" s="155"/>
      <c r="H786" s="155"/>
      <c r="I786" s="154"/>
      <c r="J786" s="154"/>
      <c r="L786" s="155"/>
    </row>
    <row r="787" spans="6:12" ht="16.5" x14ac:dyDescent="0.15">
      <c r="F787" s="154"/>
      <c r="G787" s="155"/>
      <c r="H787" s="155"/>
      <c r="I787" s="154"/>
      <c r="J787" s="154"/>
      <c r="L787" s="155"/>
    </row>
    <row r="788" spans="6:12" ht="16.5" x14ac:dyDescent="0.15">
      <c r="F788" s="154"/>
      <c r="G788" s="155"/>
      <c r="H788" s="155"/>
      <c r="I788" s="154"/>
      <c r="J788" s="154"/>
      <c r="L788" s="155"/>
    </row>
    <row r="789" spans="6:12" ht="16.5" x14ac:dyDescent="0.15">
      <c r="F789" s="154"/>
      <c r="G789" s="155"/>
      <c r="H789" s="155"/>
      <c r="I789" s="154"/>
      <c r="J789" s="154"/>
      <c r="L789" s="155"/>
    </row>
    <row r="790" spans="6:12" ht="16.5" x14ac:dyDescent="0.15">
      <c r="F790" s="154"/>
      <c r="G790" s="155"/>
      <c r="H790" s="155"/>
      <c r="I790" s="154"/>
      <c r="J790" s="154"/>
      <c r="L790" s="155"/>
    </row>
    <row r="791" spans="6:12" ht="16.5" x14ac:dyDescent="0.15">
      <c r="F791" s="154"/>
      <c r="G791" s="155"/>
      <c r="H791" s="155"/>
      <c r="I791" s="154"/>
      <c r="J791" s="154"/>
      <c r="L791" s="155"/>
    </row>
    <row r="792" spans="6:12" ht="16.5" x14ac:dyDescent="0.15">
      <c r="F792" s="154"/>
      <c r="G792" s="155"/>
      <c r="H792" s="155"/>
      <c r="I792" s="154"/>
      <c r="J792" s="154"/>
      <c r="L792" s="155"/>
    </row>
    <row r="793" spans="6:12" ht="16.5" x14ac:dyDescent="0.15">
      <c r="F793" s="154"/>
      <c r="G793" s="155"/>
      <c r="H793" s="155"/>
      <c r="I793" s="154"/>
      <c r="J793" s="154"/>
      <c r="L793" s="155"/>
    </row>
    <row r="794" spans="6:12" ht="16.5" x14ac:dyDescent="0.15">
      <c r="F794" s="154"/>
      <c r="G794" s="155"/>
      <c r="H794" s="155"/>
      <c r="I794" s="154"/>
      <c r="J794" s="154"/>
      <c r="L794" s="155"/>
    </row>
    <row r="795" spans="6:12" ht="16.5" x14ac:dyDescent="0.15">
      <c r="F795" s="154"/>
      <c r="G795" s="155"/>
      <c r="H795" s="155"/>
      <c r="I795" s="154"/>
      <c r="J795" s="154"/>
      <c r="L795" s="155"/>
    </row>
    <row r="796" spans="6:12" ht="16.5" x14ac:dyDescent="0.15">
      <c r="F796" s="154"/>
      <c r="G796" s="155"/>
      <c r="H796" s="155"/>
      <c r="I796" s="154"/>
      <c r="J796" s="154"/>
      <c r="L796" s="155"/>
    </row>
    <row r="797" spans="6:12" ht="16.5" x14ac:dyDescent="0.15">
      <c r="F797" s="154"/>
      <c r="G797" s="155"/>
      <c r="H797" s="155"/>
      <c r="I797" s="154"/>
      <c r="J797" s="154"/>
      <c r="L797" s="155"/>
    </row>
    <row r="798" spans="6:12" ht="16.5" x14ac:dyDescent="0.15">
      <c r="F798" s="154"/>
      <c r="G798" s="155"/>
      <c r="H798" s="155"/>
      <c r="I798" s="154"/>
      <c r="J798" s="154"/>
      <c r="L798" s="155"/>
    </row>
    <row r="799" spans="6:12" ht="16.5" x14ac:dyDescent="0.15">
      <c r="F799" s="154"/>
      <c r="G799" s="155"/>
      <c r="H799" s="155"/>
      <c r="I799" s="154"/>
      <c r="J799" s="154"/>
      <c r="L799" s="155"/>
    </row>
    <row r="800" spans="6:12" ht="16.5" x14ac:dyDescent="0.15">
      <c r="F800" s="154"/>
      <c r="G800" s="155"/>
      <c r="H800" s="155"/>
      <c r="I800" s="154"/>
      <c r="J800" s="154"/>
      <c r="L800" s="155"/>
    </row>
    <row r="801" spans="6:12" ht="16.5" x14ac:dyDescent="0.15">
      <c r="F801" s="154"/>
      <c r="G801" s="155"/>
      <c r="H801" s="155"/>
      <c r="I801" s="154"/>
      <c r="J801" s="154"/>
      <c r="L801" s="155"/>
    </row>
    <row r="802" spans="6:12" ht="16.5" x14ac:dyDescent="0.15">
      <c r="F802" s="154"/>
      <c r="G802" s="155"/>
      <c r="H802" s="155"/>
      <c r="I802" s="154"/>
      <c r="J802" s="154"/>
      <c r="L802" s="155"/>
    </row>
    <row r="803" spans="6:12" ht="16.5" x14ac:dyDescent="0.15">
      <c r="F803" s="154"/>
      <c r="G803" s="155"/>
      <c r="H803" s="155"/>
      <c r="I803" s="154"/>
      <c r="J803" s="154"/>
      <c r="L803" s="155"/>
    </row>
    <row r="804" spans="6:12" ht="16.5" x14ac:dyDescent="0.15">
      <c r="F804" s="154"/>
      <c r="G804" s="155"/>
      <c r="H804" s="155"/>
      <c r="I804" s="154"/>
      <c r="J804" s="154"/>
      <c r="L804" s="155"/>
    </row>
    <row r="805" spans="6:12" ht="16.5" x14ac:dyDescent="0.15">
      <c r="F805" s="154"/>
      <c r="G805" s="155"/>
      <c r="H805" s="155"/>
      <c r="I805" s="154"/>
      <c r="J805" s="154"/>
      <c r="L805" s="155"/>
    </row>
    <row r="806" spans="6:12" ht="16.5" x14ac:dyDescent="0.15">
      <c r="F806" s="154"/>
      <c r="G806" s="155"/>
      <c r="H806" s="155"/>
      <c r="I806" s="154"/>
      <c r="J806" s="154"/>
      <c r="L806" s="155"/>
    </row>
    <row r="807" spans="6:12" ht="16.5" x14ac:dyDescent="0.15">
      <c r="F807" s="154"/>
      <c r="G807" s="155"/>
      <c r="H807" s="155"/>
      <c r="I807" s="154"/>
      <c r="J807" s="154"/>
      <c r="L807" s="155"/>
    </row>
    <row r="808" spans="6:12" ht="16.5" x14ac:dyDescent="0.15">
      <c r="F808" s="154"/>
      <c r="G808" s="155"/>
      <c r="H808" s="155"/>
      <c r="I808" s="154"/>
      <c r="J808" s="154"/>
      <c r="L808" s="155"/>
    </row>
    <row r="809" spans="6:12" ht="16.5" x14ac:dyDescent="0.15">
      <c r="F809" s="154"/>
      <c r="G809" s="155"/>
      <c r="H809" s="155"/>
      <c r="I809" s="154"/>
      <c r="J809" s="154"/>
      <c r="L809" s="155"/>
    </row>
    <row r="810" spans="6:12" ht="16.5" x14ac:dyDescent="0.15">
      <c r="F810" s="154"/>
      <c r="G810" s="155"/>
      <c r="H810" s="155"/>
      <c r="I810" s="154"/>
      <c r="J810" s="154"/>
      <c r="L810" s="155"/>
    </row>
    <row r="811" spans="6:12" ht="16.5" x14ac:dyDescent="0.15">
      <c r="F811" s="154"/>
      <c r="G811" s="155"/>
      <c r="H811" s="155"/>
      <c r="I811" s="154"/>
      <c r="J811" s="154"/>
      <c r="L811" s="155"/>
    </row>
    <row r="812" spans="6:12" ht="16.5" x14ac:dyDescent="0.15">
      <c r="F812" s="154"/>
      <c r="G812" s="155"/>
      <c r="H812" s="155"/>
      <c r="I812" s="154"/>
      <c r="J812" s="154"/>
      <c r="L812" s="155"/>
    </row>
    <row r="813" spans="6:12" ht="16.5" x14ac:dyDescent="0.15">
      <c r="F813" s="154"/>
      <c r="G813" s="155"/>
      <c r="H813" s="155"/>
      <c r="I813" s="154"/>
      <c r="J813" s="154"/>
      <c r="L813" s="155"/>
    </row>
    <row r="814" spans="6:12" ht="16.5" x14ac:dyDescent="0.15">
      <c r="F814" s="154"/>
      <c r="G814" s="155"/>
      <c r="H814" s="155"/>
      <c r="I814" s="154"/>
      <c r="J814" s="154"/>
      <c r="L814" s="155"/>
    </row>
    <row r="815" spans="6:12" ht="16.5" x14ac:dyDescent="0.15">
      <c r="F815" s="154"/>
      <c r="G815" s="155"/>
      <c r="H815" s="155"/>
      <c r="I815" s="154"/>
      <c r="J815" s="154"/>
      <c r="L815" s="155"/>
    </row>
    <row r="816" spans="6:12" ht="16.5" x14ac:dyDescent="0.15">
      <c r="F816" s="154"/>
      <c r="G816" s="155"/>
      <c r="H816" s="155"/>
      <c r="I816" s="154"/>
      <c r="J816" s="154"/>
      <c r="L816" s="155"/>
    </row>
    <row r="817" spans="6:12" ht="16.5" x14ac:dyDescent="0.15">
      <c r="F817" s="154"/>
      <c r="G817" s="155"/>
      <c r="H817" s="155"/>
      <c r="I817" s="154"/>
      <c r="J817" s="154"/>
      <c r="L817" s="155"/>
    </row>
    <row r="818" spans="6:12" ht="16.5" x14ac:dyDescent="0.15">
      <c r="F818" s="154"/>
      <c r="G818" s="155"/>
      <c r="H818" s="155"/>
      <c r="I818" s="154"/>
      <c r="J818" s="154"/>
      <c r="L818" s="155"/>
    </row>
    <row r="819" spans="6:12" ht="16.5" x14ac:dyDescent="0.15">
      <c r="F819" s="154"/>
      <c r="G819" s="155"/>
      <c r="H819" s="155"/>
      <c r="I819" s="154"/>
      <c r="J819" s="154"/>
      <c r="L819" s="155"/>
    </row>
    <row r="820" spans="6:12" ht="16.5" x14ac:dyDescent="0.15">
      <c r="F820" s="154"/>
      <c r="G820" s="155"/>
      <c r="H820" s="155"/>
      <c r="I820" s="154"/>
      <c r="J820" s="154"/>
      <c r="L820" s="155"/>
    </row>
    <row r="821" spans="6:12" ht="16.5" x14ac:dyDescent="0.15">
      <c r="F821" s="154"/>
      <c r="G821" s="155"/>
      <c r="H821" s="155"/>
      <c r="I821" s="154"/>
      <c r="J821" s="154"/>
      <c r="L821" s="155"/>
    </row>
    <row r="822" spans="6:12" ht="16.5" x14ac:dyDescent="0.15">
      <c r="F822" s="154"/>
      <c r="G822" s="155"/>
      <c r="H822" s="155"/>
      <c r="I822" s="154"/>
      <c r="J822" s="154"/>
      <c r="L822" s="155"/>
    </row>
    <row r="823" spans="6:12" ht="16.5" x14ac:dyDescent="0.15">
      <c r="F823" s="154"/>
      <c r="G823" s="155"/>
      <c r="H823" s="155"/>
      <c r="I823" s="154"/>
      <c r="J823" s="154"/>
      <c r="L823" s="155"/>
    </row>
    <row r="824" spans="6:12" ht="16.5" x14ac:dyDescent="0.15">
      <c r="F824" s="154"/>
      <c r="G824" s="155"/>
      <c r="H824" s="155"/>
      <c r="I824" s="154"/>
      <c r="J824" s="154"/>
      <c r="L824" s="155"/>
    </row>
    <row r="825" spans="6:12" ht="16.5" x14ac:dyDescent="0.15">
      <c r="F825" s="154"/>
      <c r="G825" s="155"/>
      <c r="H825" s="155"/>
      <c r="I825" s="154"/>
      <c r="J825" s="154"/>
      <c r="L825" s="155"/>
    </row>
    <row r="826" spans="6:12" ht="16.5" x14ac:dyDescent="0.15">
      <c r="F826" s="154"/>
      <c r="G826" s="155"/>
      <c r="H826" s="155"/>
      <c r="I826" s="154"/>
      <c r="J826" s="154"/>
      <c r="L826" s="155"/>
    </row>
    <row r="827" spans="6:12" ht="16.5" x14ac:dyDescent="0.15">
      <c r="F827" s="154"/>
      <c r="G827" s="155"/>
      <c r="H827" s="155"/>
      <c r="I827" s="154"/>
      <c r="J827" s="154"/>
      <c r="L827" s="155"/>
    </row>
    <row r="828" spans="6:12" ht="16.5" x14ac:dyDescent="0.15">
      <c r="F828" s="154"/>
      <c r="G828" s="155"/>
      <c r="H828" s="155"/>
      <c r="I828" s="154"/>
      <c r="J828" s="154"/>
      <c r="L828" s="155"/>
    </row>
    <row r="829" spans="6:12" ht="16.5" x14ac:dyDescent="0.15">
      <c r="F829" s="154"/>
      <c r="G829" s="155"/>
      <c r="H829" s="155"/>
      <c r="I829" s="154"/>
      <c r="J829" s="154"/>
      <c r="L829" s="155"/>
    </row>
    <row r="830" spans="6:12" ht="16.5" x14ac:dyDescent="0.15">
      <c r="F830" s="154"/>
      <c r="G830" s="155"/>
      <c r="H830" s="155"/>
      <c r="I830" s="154"/>
      <c r="J830" s="154"/>
      <c r="L830" s="155"/>
    </row>
    <row r="831" spans="6:12" ht="16.5" x14ac:dyDescent="0.15">
      <c r="F831" s="154"/>
      <c r="G831" s="155"/>
      <c r="H831" s="155"/>
      <c r="I831" s="154"/>
      <c r="J831" s="154"/>
      <c r="L831" s="155"/>
    </row>
    <row r="832" spans="6:12" ht="16.5" x14ac:dyDescent="0.15">
      <c r="F832" s="154"/>
      <c r="G832" s="155"/>
      <c r="H832" s="155"/>
      <c r="I832" s="154"/>
      <c r="J832" s="154"/>
      <c r="L832" s="155"/>
    </row>
    <row r="833" spans="6:12" ht="16.5" x14ac:dyDescent="0.15">
      <c r="F833" s="154"/>
      <c r="G833" s="155"/>
      <c r="H833" s="155"/>
      <c r="I833" s="154"/>
      <c r="J833" s="154"/>
      <c r="L833" s="155"/>
    </row>
    <row r="834" spans="6:12" ht="16.5" x14ac:dyDescent="0.15">
      <c r="F834" s="154"/>
      <c r="G834" s="155"/>
      <c r="H834" s="155"/>
      <c r="I834" s="154"/>
      <c r="J834" s="154"/>
      <c r="L834" s="155"/>
    </row>
    <row r="835" spans="6:12" ht="16.5" x14ac:dyDescent="0.15">
      <c r="F835" s="154"/>
      <c r="G835" s="155"/>
      <c r="H835" s="155"/>
      <c r="I835" s="154"/>
      <c r="J835" s="154"/>
      <c r="L835" s="155"/>
    </row>
    <row r="836" spans="6:12" ht="16.5" x14ac:dyDescent="0.15">
      <c r="F836" s="154"/>
      <c r="G836" s="155"/>
      <c r="H836" s="155"/>
      <c r="I836" s="154"/>
      <c r="J836" s="154"/>
      <c r="L836" s="155"/>
    </row>
    <row r="837" spans="6:12" ht="16.5" x14ac:dyDescent="0.15">
      <c r="F837" s="154"/>
      <c r="G837" s="155"/>
      <c r="H837" s="155"/>
      <c r="I837" s="154"/>
      <c r="J837" s="154"/>
      <c r="L837" s="155"/>
    </row>
    <row r="838" spans="6:12" ht="16.5" x14ac:dyDescent="0.15">
      <c r="F838" s="154"/>
      <c r="G838" s="155"/>
      <c r="H838" s="155"/>
      <c r="I838" s="154"/>
      <c r="J838" s="154"/>
      <c r="L838" s="155"/>
    </row>
    <row r="839" spans="6:12" ht="16.5" x14ac:dyDescent="0.15">
      <c r="F839" s="154"/>
      <c r="G839" s="155"/>
      <c r="H839" s="155"/>
      <c r="I839" s="154"/>
      <c r="J839" s="154"/>
      <c r="L839" s="155"/>
    </row>
    <row r="840" spans="6:12" ht="16.5" x14ac:dyDescent="0.15">
      <c r="F840" s="154"/>
      <c r="G840" s="155"/>
      <c r="H840" s="155"/>
      <c r="I840" s="154"/>
      <c r="J840" s="154"/>
      <c r="L840" s="155"/>
    </row>
    <row r="841" spans="6:12" ht="16.5" x14ac:dyDescent="0.15">
      <c r="F841" s="154"/>
      <c r="G841" s="155"/>
      <c r="H841" s="155"/>
      <c r="I841" s="154"/>
      <c r="J841" s="154"/>
      <c r="L841" s="155"/>
    </row>
    <row r="842" spans="6:12" ht="16.5" x14ac:dyDescent="0.15">
      <c r="F842" s="154"/>
      <c r="G842" s="155"/>
      <c r="H842" s="155"/>
      <c r="I842" s="154"/>
      <c r="J842" s="154"/>
      <c r="L842" s="155"/>
    </row>
    <row r="843" spans="6:12" ht="16.5" x14ac:dyDescent="0.15">
      <c r="F843" s="154"/>
      <c r="G843" s="155"/>
      <c r="H843" s="155"/>
      <c r="I843" s="154"/>
      <c r="J843" s="154"/>
      <c r="L843" s="155"/>
    </row>
    <row r="844" spans="6:12" ht="16.5" x14ac:dyDescent="0.15">
      <c r="F844" s="154"/>
      <c r="G844" s="155"/>
      <c r="H844" s="155"/>
      <c r="I844" s="154"/>
      <c r="J844" s="154"/>
      <c r="L844" s="155"/>
    </row>
    <row r="845" spans="6:12" ht="16.5" x14ac:dyDescent="0.15">
      <c r="F845" s="154"/>
      <c r="G845" s="155"/>
      <c r="H845" s="155"/>
      <c r="I845" s="154"/>
      <c r="J845" s="154"/>
      <c r="L845" s="155"/>
    </row>
    <row r="846" spans="6:12" ht="16.5" x14ac:dyDescent="0.15">
      <c r="F846" s="154"/>
      <c r="G846" s="155"/>
      <c r="H846" s="155"/>
      <c r="I846" s="154"/>
      <c r="J846" s="154"/>
      <c r="L846" s="155"/>
    </row>
    <row r="847" spans="6:12" ht="16.5" x14ac:dyDescent="0.15">
      <c r="F847" s="154"/>
      <c r="G847" s="155"/>
      <c r="H847" s="155"/>
      <c r="I847" s="154"/>
      <c r="J847" s="154"/>
      <c r="L847" s="155"/>
    </row>
    <row r="848" spans="6:12" ht="16.5" x14ac:dyDescent="0.15">
      <c r="F848" s="154"/>
      <c r="G848" s="155"/>
      <c r="H848" s="155"/>
      <c r="I848" s="154"/>
      <c r="J848" s="154"/>
      <c r="L848" s="155"/>
    </row>
    <row r="849" spans="6:12" ht="16.5" x14ac:dyDescent="0.15">
      <c r="F849" s="154"/>
      <c r="G849" s="155"/>
      <c r="H849" s="155"/>
      <c r="I849" s="154"/>
      <c r="J849" s="154"/>
      <c r="L849" s="155"/>
    </row>
    <row r="850" spans="6:12" ht="16.5" x14ac:dyDescent="0.15">
      <c r="F850" s="154"/>
      <c r="G850" s="155"/>
      <c r="H850" s="155"/>
      <c r="I850" s="154"/>
      <c r="J850" s="154"/>
      <c r="L850" s="155"/>
    </row>
    <row r="851" spans="6:12" ht="16.5" x14ac:dyDescent="0.15">
      <c r="F851" s="154"/>
      <c r="G851" s="155"/>
      <c r="H851" s="155"/>
      <c r="I851" s="154"/>
      <c r="J851" s="154"/>
      <c r="L851" s="155"/>
    </row>
    <row r="852" spans="6:12" ht="16.5" x14ac:dyDescent="0.15">
      <c r="F852" s="154"/>
      <c r="G852" s="155"/>
      <c r="H852" s="155"/>
      <c r="I852" s="154"/>
      <c r="J852" s="154"/>
      <c r="L852" s="155"/>
    </row>
    <row r="853" spans="6:12" ht="16.5" x14ac:dyDescent="0.15">
      <c r="F853" s="154"/>
      <c r="G853" s="155"/>
      <c r="H853" s="155"/>
      <c r="I853" s="154"/>
      <c r="J853" s="154"/>
      <c r="L853" s="155"/>
    </row>
    <row r="854" spans="6:12" ht="16.5" x14ac:dyDescent="0.15">
      <c r="F854" s="154"/>
      <c r="G854" s="155"/>
      <c r="H854" s="155"/>
      <c r="I854" s="154"/>
      <c r="J854" s="154"/>
      <c r="L854" s="155"/>
    </row>
    <row r="855" spans="6:12" ht="16.5" x14ac:dyDescent="0.15">
      <c r="F855" s="154"/>
      <c r="G855" s="155"/>
      <c r="H855" s="155"/>
      <c r="I855" s="154"/>
      <c r="J855" s="154"/>
      <c r="L855" s="155"/>
    </row>
    <row r="856" spans="6:12" ht="16.5" x14ac:dyDescent="0.15">
      <c r="F856" s="154"/>
      <c r="G856" s="155"/>
      <c r="H856" s="155"/>
      <c r="I856" s="154"/>
      <c r="J856" s="154"/>
      <c r="L856" s="155"/>
    </row>
    <row r="857" spans="6:12" ht="16.5" x14ac:dyDescent="0.15">
      <c r="F857" s="154"/>
      <c r="G857" s="155"/>
      <c r="H857" s="155"/>
      <c r="I857" s="154"/>
      <c r="J857" s="154"/>
      <c r="L857" s="155"/>
    </row>
    <row r="858" spans="6:12" ht="16.5" x14ac:dyDescent="0.15">
      <c r="F858" s="154"/>
      <c r="G858" s="155"/>
      <c r="H858" s="155"/>
      <c r="I858" s="154"/>
      <c r="J858" s="154"/>
      <c r="L858" s="155"/>
    </row>
    <row r="859" spans="6:12" ht="16.5" x14ac:dyDescent="0.15">
      <c r="F859" s="154"/>
      <c r="G859" s="155"/>
      <c r="H859" s="155"/>
      <c r="I859" s="154"/>
      <c r="J859" s="154"/>
      <c r="L859" s="155"/>
    </row>
    <row r="860" spans="6:12" ht="16.5" x14ac:dyDescent="0.15">
      <c r="F860" s="154"/>
      <c r="G860" s="155"/>
      <c r="H860" s="155"/>
      <c r="I860" s="154"/>
      <c r="J860" s="154"/>
      <c r="L860" s="155"/>
    </row>
    <row r="861" spans="6:12" ht="16.5" x14ac:dyDescent="0.15">
      <c r="F861" s="154"/>
      <c r="G861" s="155"/>
      <c r="H861" s="155"/>
      <c r="I861" s="154"/>
      <c r="J861" s="154"/>
      <c r="L861" s="155"/>
    </row>
    <row r="862" spans="6:12" ht="16.5" x14ac:dyDescent="0.15">
      <c r="F862" s="154"/>
      <c r="G862" s="155"/>
      <c r="H862" s="155"/>
      <c r="I862" s="154"/>
      <c r="J862" s="154"/>
      <c r="L862" s="155"/>
    </row>
    <row r="863" spans="6:12" ht="16.5" x14ac:dyDescent="0.15">
      <c r="F863" s="154"/>
      <c r="G863" s="155"/>
      <c r="H863" s="155"/>
      <c r="I863" s="154"/>
      <c r="J863" s="154"/>
      <c r="L863" s="155"/>
    </row>
    <row r="864" spans="6:12" ht="16.5" x14ac:dyDescent="0.15">
      <c r="F864" s="154"/>
      <c r="G864" s="155"/>
      <c r="H864" s="155"/>
      <c r="I864" s="154"/>
      <c r="J864" s="154"/>
      <c r="L864" s="155"/>
    </row>
    <row r="865" spans="6:12" ht="16.5" x14ac:dyDescent="0.15">
      <c r="F865" s="154"/>
      <c r="G865" s="155"/>
      <c r="H865" s="155"/>
      <c r="I865" s="154"/>
      <c r="J865" s="154"/>
      <c r="L865" s="155"/>
    </row>
    <row r="866" spans="6:12" ht="16.5" x14ac:dyDescent="0.15">
      <c r="F866" s="154"/>
      <c r="G866" s="155"/>
      <c r="H866" s="155"/>
      <c r="I866" s="154"/>
      <c r="J866" s="154"/>
      <c r="L866" s="155"/>
    </row>
    <row r="867" spans="6:12" ht="16.5" x14ac:dyDescent="0.15">
      <c r="F867" s="154"/>
      <c r="G867" s="155"/>
      <c r="H867" s="155"/>
      <c r="I867" s="154"/>
      <c r="J867" s="154"/>
      <c r="L867" s="155"/>
    </row>
    <row r="868" spans="6:12" ht="16.5" x14ac:dyDescent="0.15">
      <c r="F868" s="154"/>
      <c r="G868" s="155"/>
      <c r="H868" s="155"/>
      <c r="I868" s="154"/>
      <c r="J868" s="154"/>
      <c r="L868" s="155"/>
    </row>
    <row r="869" spans="6:12" ht="16.5" x14ac:dyDescent="0.15">
      <c r="F869" s="154"/>
      <c r="G869" s="155"/>
      <c r="H869" s="155"/>
      <c r="I869" s="154"/>
      <c r="J869" s="154"/>
      <c r="L869" s="155"/>
    </row>
    <row r="870" spans="6:12" ht="16.5" x14ac:dyDescent="0.15">
      <c r="F870" s="154"/>
      <c r="G870" s="155"/>
      <c r="H870" s="155"/>
      <c r="I870" s="154"/>
      <c r="J870" s="154"/>
      <c r="L870" s="155"/>
    </row>
    <row r="871" spans="6:12" ht="16.5" x14ac:dyDescent="0.15">
      <c r="F871" s="154"/>
      <c r="G871" s="155"/>
      <c r="H871" s="155"/>
      <c r="I871" s="154"/>
      <c r="J871" s="154"/>
      <c r="L871" s="155"/>
    </row>
    <row r="872" spans="6:12" ht="16.5" x14ac:dyDescent="0.15">
      <c r="F872" s="154"/>
      <c r="G872" s="155"/>
      <c r="H872" s="155"/>
      <c r="I872" s="154"/>
      <c r="J872" s="154"/>
      <c r="L872" s="155"/>
    </row>
    <row r="873" spans="6:12" ht="16.5" x14ac:dyDescent="0.15">
      <c r="F873" s="154"/>
      <c r="G873" s="155"/>
      <c r="H873" s="155"/>
      <c r="I873" s="154"/>
      <c r="J873" s="154"/>
      <c r="L873" s="155"/>
    </row>
    <row r="874" spans="6:12" ht="16.5" x14ac:dyDescent="0.15">
      <c r="F874" s="154"/>
      <c r="G874" s="155"/>
      <c r="H874" s="155"/>
      <c r="I874" s="154"/>
      <c r="J874" s="154"/>
      <c r="L874" s="155"/>
    </row>
    <row r="875" spans="6:12" ht="16.5" x14ac:dyDescent="0.15">
      <c r="F875" s="154"/>
      <c r="G875" s="155"/>
      <c r="H875" s="155"/>
      <c r="I875" s="154"/>
      <c r="J875" s="154"/>
      <c r="L875" s="155"/>
    </row>
    <row r="876" spans="6:12" ht="16.5" x14ac:dyDescent="0.15">
      <c r="F876" s="154"/>
      <c r="G876" s="155"/>
      <c r="H876" s="155"/>
      <c r="I876" s="154"/>
      <c r="J876" s="154"/>
      <c r="L876" s="155"/>
    </row>
    <row r="877" spans="6:12" ht="16.5" x14ac:dyDescent="0.15">
      <c r="F877" s="154"/>
      <c r="G877" s="155"/>
      <c r="H877" s="155"/>
      <c r="I877" s="154"/>
      <c r="J877" s="154"/>
      <c r="L877" s="155"/>
    </row>
    <row r="878" spans="6:12" ht="16.5" x14ac:dyDescent="0.15">
      <c r="F878" s="154"/>
      <c r="G878" s="155"/>
      <c r="H878" s="155"/>
      <c r="I878" s="154"/>
      <c r="J878" s="154"/>
      <c r="L878" s="155"/>
    </row>
    <row r="879" spans="6:12" ht="16.5" x14ac:dyDescent="0.15">
      <c r="F879" s="154"/>
      <c r="G879" s="155"/>
      <c r="H879" s="155"/>
      <c r="I879" s="154"/>
      <c r="J879" s="154"/>
      <c r="L879" s="155"/>
    </row>
    <row r="880" spans="6:12" ht="16.5" x14ac:dyDescent="0.15">
      <c r="F880" s="154"/>
      <c r="G880" s="155"/>
      <c r="H880" s="155"/>
      <c r="I880" s="154"/>
      <c r="J880" s="154"/>
      <c r="L880" s="155"/>
    </row>
    <row r="881" spans="6:12" ht="16.5" x14ac:dyDescent="0.15">
      <c r="F881" s="154"/>
      <c r="G881" s="155"/>
      <c r="H881" s="155"/>
      <c r="I881" s="154"/>
      <c r="J881" s="154"/>
      <c r="L881" s="155"/>
    </row>
    <row r="882" spans="6:12" ht="16.5" x14ac:dyDescent="0.15">
      <c r="F882" s="154"/>
      <c r="G882" s="155"/>
      <c r="H882" s="155"/>
      <c r="I882" s="154"/>
      <c r="J882" s="154"/>
      <c r="L882" s="155"/>
    </row>
    <row r="883" spans="6:12" ht="16.5" x14ac:dyDescent="0.15">
      <c r="F883" s="154"/>
      <c r="G883" s="155"/>
      <c r="H883" s="155"/>
      <c r="I883" s="154"/>
      <c r="J883" s="154"/>
      <c r="L883" s="155"/>
    </row>
    <row r="884" spans="6:12" ht="16.5" x14ac:dyDescent="0.15">
      <c r="F884" s="154"/>
      <c r="G884" s="155"/>
      <c r="H884" s="155"/>
      <c r="I884" s="154"/>
      <c r="J884" s="154"/>
      <c r="L884" s="155"/>
    </row>
    <row r="885" spans="6:12" ht="16.5" x14ac:dyDescent="0.15">
      <c r="F885" s="154"/>
      <c r="G885" s="155"/>
      <c r="H885" s="155"/>
      <c r="I885" s="154"/>
      <c r="J885" s="154"/>
      <c r="L885" s="155"/>
    </row>
    <row r="886" spans="6:12" ht="16.5" x14ac:dyDescent="0.15">
      <c r="F886" s="154"/>
      <c r="G886" s="155"/>
      <c r="H886" s="155"/>
      <c r="I886" s="154"/>
      <c r="J886" s="154"/>
      <c r="L886" s="155"/>
    </row>
    <row r="887" spans="6:12" ht="16.5" x14ac:dyDescent="0.15">
      <c r="F887" s="154"/>
      <c r="G887" s="155"/>
      <c r="H887" s="155"/>
      <c r="I887" s="154"/>
      <c r="J887" s="154"/>
      <c r="L887" s="155"/>
    </row>
    <row r="888" spans="6:12" ht="16.5" x14ac:dyDescent="0.15">
      <c r="F888" s="154"/>
      <c r="G888" s="155"/>
      <c r="H888" s="155"/>
      <c r="I888" s="154"/>
      <c r="J888" s="154"/>
      <c r="L888" s="155"/>
    </row>
    <row r="889" spans="6:12" ht="16.5" x14ac:dyDescent="0.15">
      <c r="F889" s="154"/>
      <c r="G889" s="155"/>
      <c r="H889" s="155"/>
      <c r="I889" s="154"/>
      <c r="J889" s="154"/>
      <c r="L889" s="155"/>
    </row>
    <row r="890" spans="6:12" ht="16.5" x14ac:dyDescent="0.15">
      <c r="F890" s="154"/>
      <c r="G890" s="155"/>
      <c r="H890" s="155"/>
      <c r="I890" s="154"/>
      <c r="J890" s="154"/>
      <c r="L890" s="155"/>
    </row>
    <row r="891" spans="6:12" ht="16.5" x14ac:dyDescent="0.15">
      <c r="F891" s="154"/>
      <c r="G891" s="155"/>
      <c r="H891" s="155"/>
      <c r="I891" s="154"/>
      <c r="J891" s="154"/>
      <c r="L891" s="155"/>
    </row>
    <row r="892" spans="6:12" ht="16.5" x14ac:dyDescent="0.15">
      <c r="F892" s="154"/>
      <c r="G892" s="155"/>
      <c r="H892" s="155"/>
      <c r="I892" s="154"/>
      <c r="J892" s="154"/>
      <c r="L892" s="155"/>
    </row>
    <row r="893" spans="6:12" ht="16.5" x14ac:dyDescent="0.15">
      <c r="F893" s="154"/>
      <c r="G893" s="155"/>
      <c r="H893" s="155"/>
      <c r="I893" s="154"/>
      <c r="J893" s="154"/>
      <c r="L893" s="155"/>
    </row>
    <row r="894" spans="6:12" ht="16.5" x14ac:dyDescent="0.15">
      <c r="F894" s="154"/>
      <c r="G894" s="155"/>
      <c r="H894" s="155"/>
      <c r="I894" s="154"/>
      <c r="J894" s="154"/>
      <c r="L894" s="155"/>
    </row>
    <row r="895" spans="6:12" ht="16.5" x14ac:dyDescent="0.15">
      <c r="F895" s="154"/>
      <c r="G895" s="155"/>
      <c r="H895" s="155"/>
      <c r="I895" s="154"/>
      <c r="J895" s="154"/>
      <c r="L895" s="155"/>
    </row>
    <row r="896" spans="6:12" ht="16.5" x14ac:dyDescent="0.15">
      <c r="F896" s="154"/>
      <c r="G896" s="155"/>
      <c r="H896" s="155"/>
      <c r="I896" s="154"/>
      <c r="J896" s="154"/>
      <c r="L896" s="155"/>
    </row>
    <row r="897" spans="6:12" x14ac:dyDescent="0.15">
      <c r="F897" s="157"/>
      <c r="G897" s="155"/>
      <c r="H897" s="155"/>
      <c r="I897" s="157"/>
      <c r="J897" s="158"/>
      <c r="L897" s="155"/>
    </row>
    <row r="898" spans="6:12" x14ac:dyDescent="0.15">
      <c r="F898" s="157"/>
      <c r="G898" s="155"/>
      <c r="H898" s="155"/>
      <c r="I898" s="157"/>
      <c r="J898" s="158"/>
      <c r="L898" s="155"/>
    </row>
    <row r="899" spans="6:12" x14ac:dyDescent="0.15">
      <c r="F899" s="157"/>
      <c r="G899" s="155"/>
      <c r="H899" s="155"/>
      <c r="I899" s="157"/>
      <c r="J899" s="158"/>
      <c r="L899" s="155"/>
    </row>
    <row r="900" spans="6:12" x14ac:dyDescent="0.15">
      <c r="F900" s="157"/>
      <c r="G900" s="155"/>
      <c r="H900" s="155"/>
      <c r="I900" s="157"/>
      <c r="J900" s="158"/>
      <c r="L900" s="155"/>
    </row>
    <row r="901" spans="6:12" x14ac:dyDescent="0.15">
      <c r="F901" s="157"/>
      <c r="G901" s="155"/>
      <c r="H901" s="155"/>
      <c r="I901" s="157"/>
      <c r="J901" s="158"/>
      <c r="L901" s="155"/>
    </row>
    <row r="902" spans="6:12" x14ac:dyDescent="0.15">
      <c r="F902" s="157"/>
      <c r="G902" s="155"/>
      <c r="H902" s="155"/>
      <c r="I902" s="157"/>
      <c r="J902" s="158"/>
      <c r="L902" s="155"/>
    </row>
    <row r="903" spans="6:12" x14ac:dyDescent="0.15">
      <c r="F903" s="157"/>
      <c r="G903" s="155"/>
      <c r="H903" s="155"/>
      <c r="I903" s="157"/>
      <c r="J903" s="158"/>
      <c r="L903" s="155"/>
    </row>
    <row r="904" spans="6:12" x14ac:dyDescent="0.15">
      <c r="F904" s="157"/>
      <c r="G904" s="155"/>
      <c r="H904" s="155"/>
      <c r="I904" s="157"/>
      <c r="J904" s="158"/>
      <c r="L904" s="155"/>
    </row>
    <row r="905" spans="6:12" x14ac:dyDescent="0.15">
      <c r="F905" s="157"/>
      <c r="G905" s="155"/>
      <c r="H905" s="155"/>
      <c r="I905" s="157"/>
      <c r="J905" s="158"/>
      <c r="L905" s="155"/>
    </row>
    <row r="906" spans="6:12" x14ac:dyDescent="0.15">
      <c r="F906" s="157"/>
      <c r="G906" s="155"/>
      <c r="H906" s="155"/>
      <c r="I906" s="157"/>
      <c r="J906" s="158"/>
      <c r="L906" s="155"/>
    </row>
    <row r="907" spans="6:12" x14ac:dyDescent="0.15">
      <c r="F907" s="157"/>
      <c r="G907" s="155"/>
      <c r="H907" s="155"/>
      <c r="I907" s="157"/>
      <c r="J907" s="158"/>
      <c r="L907" s="155"/>
    </row>
    <row r="908" spans="6:12" x14ac:dyDescent="0.15">
      <c r="F908" s="157"/>
      <c r="G908" s="155"/>
      <c r="H908" s="155"/>
      <c r="I908" s="157"/>
      <c r="J908" s="158"/>
      <c r="L908" s="155"/>
    </row>
    <row r="909" spans="6:12" x14ac:dyDescent="0.15">
      <c r="F909" s="157"/>
      <c r="G909" s="155"/>
      <c r="H909" s="155"/>
      <c r="I909" s="157"/>
      <c r="J909" s="158"/>
      <c r="L909" s="155"/>
    </row>
    <row r="910" spans="6:12" x14ac:dyDescent="0.15">
      <c r="F910" s="157"/>
      <c r="G910" s="155"/>
      <c r="H910" s="155"/>
      <c r="I910" s="157"/>
      <c r="J910" s="158"/>
      <c r="L910" s="155"/>
    </row>
    <row r="911" spans="6:12" x14ac:dyDescent="0.15">
      <c r="F911" s="157"/>
      <c r="G911" s="155"/>
      <c r="H911" s="155"/>
      <c r="I911" s="157"/>
      <c r="J911" s="158"/>
      <c r="L911" s="155"/>
    </row>
    <row r="912" spans="6:12" x14ac:dyDescent="0.15">
      <c r="F912" s="157"/>
      <c r="G912" s="155"/>
      <c r="H912" s="155"/>
      <c r="I912" s="157"/>
      <c r="J912" s="158"/>
      <c r="L912" s="155"/>
    </row>
    <row r="913" spans="6:12" x14ac:dyDescent="0.15">
      <c r="F913" s="157"/>
      <c r="G913" s="155"/>
      <c r="H913" s="155"/>
      <c r="I913" s="157"/>
      <c r="J913" s="158"/>
      <c r="L913" s="155"/>
    </row>
    <row r="914" spans="6:12" x14ac:dyDescent="0.15">
      <c r="F914" s="157"/>
      <c r="G914" s="155"/>
      <c r="H914" s="155"/>
      <c r="I914" s="157"/>
      <c r="J914" s="158"/>
      <c r="L914" s="155"/>
    </row>
    <row r="915" spans="6:12" x14ac:dyDescent="0.15">
      <c r="F915" s="157"/>
      <c r="G915" s="155"/>
      <c r="H915" s="155"/>
      <c r="I915" s="157"/>
      <c r="J915" s="158"/>
      <c r="L915" s="155"/>
    </row>
    <row r="916" spans="6:12" x14ac:dyDescent="0.15">
      <c r="F916" s="157"/>
      <c r="G916" s="155"/>
      <c r="H916" s="155"/>
      <c r="I916" s="157"/>
      <c r="J916" s="158"/>
      <c r="L916" s="155"/>
    </row>
    <row r="917" spans="6:12" x14ac:dyDescent="0.15">
      <c r="F917" s="157"/>
      <c r="G917" s="155"/>
      <c r="H917" s="155"/>
      <c r="I917" s="157"/>
      <c r="J917" s="158"/>
      <c r="L917" s="155"/>
    </row>
    <row r="918" spans="6:12" x14ac:dyDescent="0.15">
      <c r="F918" s="157"/>
      <c r="G918" s="155"/>
      <c r="H918" s="155"/>
      <c r="I918" s="157"/>
      <c r="J918" s="158"/>
      <c r="L918" s="155"/>
    </row>
    <row r="919" spans="6:12" x14ac:dyDescent="0.15">
      <c r="F919" s="157"/>
      <c r="G919" s="155"/>
      <c r="H919" s="155"/>
      <c r="I919" s="157"/>
      <c r="J919" s="158"/>
      <c r="L919" s="155"/>
    </row>
    <row r="920" spans="6:12" x14ac:dyDescent="0.15">
      <c r="F920" s="157"/>
      <c r="G920" s="155"/>
      <c r="H920" s="155"/>
      <c r="I920" s="157"/>
      <c r="J920" s="158"/>
      <c r="L920" s="155"/>
    </row>
    <row r="921" spans="6:12" x14ac:dyDescent="0.15">
      <c r="F921" s="157"/>
      <c r="G921" s="155"/>
      <c r="H921" s="155"/>
      <c r="I921" s="157"/>
      <c r="J921" s="158"/>
      <c r="L921" s="155"/>
    </row>
    <row r="922" spans="6:12" x14ac:dyDescent="0.15">
      <c r="F922" s="157"/>
      <c r="G922" s="155"/>
      <c r="H922" s="155"/>
      <c r="I922" s="157"/>
      <c r="J922" s="158"/>
      <c r="L922" s="155"/>
    </row>
    <row r="923" spans="6:12" x14ac:dyDescent="0.15">
      <c r="F923" s="157"/>
      <c r="G923" s="155"/>
      <c r="H923" s="155"/>
      <c r="I923" s="157"/>
      <c r="J923" s="158"/>
      <c r="L923" s="155"/>
    </row>
    <row r="924" spans="6:12" x14ac:dyDescent="0.15">
      <c r="F924" s="157"/>
      <c r="G924" s="155"/>
      <c r="H924" s="155"/>
      <c r="I924" s="157"/>
      <c r="J924" s="158"/>
      <c r="L924" s="155"/>
    </row>
    <row r="925" spans="6:12" x14ac:dyDescent="0.15">
      <c r="F925" s="157"/>
      <c r="G925" s="155"/>
      <c r="H925" s="155"/>
      <c r="I925" s="157"/>
      <c r="J925" s="158"/>
      <c r="L925" s="155"/>
    </row>
    <row r="926" spans="6:12" x14ac:dyDescent="0.15">
      <c r="F926" s="157"/>
      <c r="G926" s="155"/>
      <c r="H926" s="155"/>
      <c r="I926" s="157"/>
      <c r="J926" s="158"/>
      <c r="L926" s="155"/>
    </row>
    <row r="927" spans="6:12" x14ac:dyDescent="0.15">
      <c r="F927" s="157"/>
      <c r="G927" s="155"/>
      <c r="H927" s="155"/>
      <c r="I927" s="157"/>
      <c r="J927" s="158"/>
      <c r="L927" s="155"/>
    </row>
    <row r="928" spans="6:12" x14ac:dyDescent="0.15">
      <c r="F928" s="157"/>
      <c r="G928" s="155"/>
      <c r="H928" s="155"/>
      <c r="I928" s="157"/>
      <c r="J928" s="158"/>
      <c r="L928" s="155"/>
    </row>
    <row r="929" spans="6:12" x14ac:dyDescent="0.15">
      <c r="F929" s="157"/>
      <c r="G929" s="155"/>
      <c r="H929" s="155"/>
      <c r="I929" s="157"/>
      <c r="J929" s="158"/>
      <c r="L929" s="155"/>
    </row>
    <row r="930" spans="6:12" x14ac:dyDescent="0.15">
      <c r="F930" s="157"/>
      <c r="G930" s="155"/>
      <c r="H930" s="155"/>
      <c r="I930" s="157"/>
      <c r="J930" s="158"/>
      <c r="L930" s="155"/>
    </row>
    <row r="931" spans="6:12" x14ac:dyDescent="0.15">
      <c r="F931" s="157"/>
      <c r="G931" s="155"/>
      <c r="H931" s="155"/>
      <c r="I931" s="157"/>
      <c r="J931" s="158"/>
      <c r="L931" s="155"/>
    </row>
    <row r="932" spans="6:12" x14ac:dyDescent="0.15">
      <c r="F932" s="157"/>
      <c r="G932" s="155"/>
      <c r="H932" s="155"/>
      <c r="I932" s="157"/>
      <c r="J932" s="158"/>
      <c r="L932" s="155"/>
    </row>
    <row r="933" spans="6:12" x14ac:dyDescent="0.15">
      <c r="F933" s="157"/>
      <c r="G933" s="155"/>
      <c r="H933" s="155"/>
      <c r="I933" s="157"/>
      <c r="J933" s="158"/>
      <c r="L933" s="155"/>
    </row>
    <row r="934" spans="6:12" x14ac:dyDescent="0.15">
      <c r="F934" s="157"/>
      <c r="G934" s="155"/>
      <c r="H934" s="155"/>
      <c r="I934" s="157"/>
      <c r="J934" s="158"/>
      <c r="L934" s="155"/>
    </row>
    <row r="935" spans="6:12" x14ac:dyDescent="0.15">
      <c r="F935" s="157"/>
      <c r="G935" s="155"/>
      <c r="H935" s="155"/>
      <c r="I935" s="157"/>
      <c r="J935" s="158"/>
      <c r="L935" s="155"/>
    </row>
    <row r="936" spans="6:12" x14ac:dyDescent="0.15">
      <c r="F936" s="157"/>
      <c r="G936" s="155"/>
      <c r="H936" s="155"/>
      <c r="I936" s="157"/>
      <c r="J936" s="158"/>
      <c r="L936" s="155"/>
    </row>
    <row r="937" spans="6:12" x14ac:dyDescent="0.15">
      <c r="F937" s="157"/>
      <c r="G937" s="155"/>
      <c r="H937" s="155"/>
      <c r="I937" s="157"/>
      <c r="J937" s="158"/>
      <c r="L937" s="155"/>
    </row>
    <row r="938" spans="6:12" x14ac:dyDescent="0.15">
      <c r="F938" s="157"/>
      <c r="G938" s="155"/>
      <c r="H938" s="155"/>
      <c r="I938" s="157"/>
      <c r="J938" s="158"/>
      <c r="L938" s="155"/>
    </row>
    <row r="939" spans="6:12" x14ac:dyDescent="0.15">
      <c r="F939" s="157"/>
      <c r="G939" s="155"/>
      <c r="H939" s="155"/>
      <c r="I939" s="157"/>
      <c r="J939" s="158"/>
      <c r="L939" s="155"/>
    </row>
    <row r="940" spans="6:12" x14ac:dyDescent="0.15">
      <c r="F940" s="157"/>
      <c r="G940" s="155"/>
      <c r="H940" s="155"/>
      <c r="I940" s="157"/>
      <c r="J940" s="158"/>
      <c r="L940" s="155"/>
    </row>
    <row r="941" spans="6:12" x14ac:dyDescent="0.15">
      <c r="F941" s="157"/>
      <c r="G941" s="155"/>
      <c r="H941" s="155"/>
      <c r="I941" s="157"/>
      <c r="J941" s="158"/>
      <c r="L941" s="155"/>
    </row>
    <row r="942" spans="6:12" x14ac:dyDescent="0.15">
      <c r="F942" s="157"/>
      <c r="G942" s="155"/>
      <c r="H942" s="155"/>
      <c r="I942" s="157"/>
      <c r="J942" s="158"/>
      <c r="L942" s="155"/>
    </row>
    <row r="943" spans="6:12" x14ac:dyDescent="0.15">
      <c r="F943" s="157"/>
      <c r="G943" s="155"/>
      <c r="H943" s="155"/>
      <c r="I943" s="157"/>
      <c r="J943" s="158"/>
      <c r="L943" s="155"/>
    </row>
    <row r="944" spans="6:12" x14ac:dyDescent="0.15">
      <c r="F944" s="157"/>
      <c r="G944" s="155"/>
      <c r="H944" s="155"/>
      <c r="I944" s="157"/>
      <c r="J944" s="158"/>
      <c r="L944" s="155"/>
    </row>
    <row r="945" spans="6:12" x14ac:dyDescent="0.15">
      <c r="F945" s="157"/>
      <c r="G945" s="155"/>
      <c r="H945" s="155"/>
      <c r="I945" s="157"/>
      <c r="J945" s="158"/>
      <c r="L945" s="155"/>
    </row>
    <row r="946" spans="6:12" x14ac:dyDescent="0.15">
      <c r="F946" s="157"/>
      <c r="G946" s="155"/>
      <c r="H946" s="155"/>
      <c r="I946" s="157"/>
      <c r="J946" s="158"/>
      <c r="L946" s="155"/>
    </row>
    <row r="947" spans="6:12" x14ac:dyDescent="0.15">
      <c r="F947" s="157"/>
      <c r="G947" s="155"/>
      <c r="H947" s="155"/>
      <c r="I947" s="157"/>
      <c r="J947" s="158"/>
      <c r="L947" s="155"/>
    </row>
    <row r="948" spans="6:12" x14ac:dyDescent="0.15">
      <c r="F948" s="157"/>
      <c r="G948" s="155"/>
      <c r="H948" s="155"/>
      <c r="I948" s="157"/>
      <c r="J948" s="158"/>
      <c r="L948" s="155"/>
    </row>
    <row r="949" spans="6:12" x14ac:dyDescent="0.15">
      <c r="F949" s="157"/>
      <c r="G949" s="155"/>
      <c r="H949" s="155"/>
      <c r="I949" s="157"/>
      <c r="J949" s="158"/>
      <c r="L949" s="155"/>
    </row>
    <row r="950" spans="6:12" x14ac:dyDescent="0.15">
      <c r="F950" s="157"/>
      <c r="G950" s="155"/>
      <c r="H950" s="155"/>
      <c r="I950" s="157"/>
      <c r="J950" s="158"/>
      <c r="L950" s="155"/>
    </row>
    <row r="951" spans="6:12" x14ac:dyDescent="0.15">
      <c r="F951" s="157"/>
      <c r="G951" s="155"/>
      <c r="H951" s="155"/>
      <c r="I951" s="157"/>
      <c r="J951" s="158"/>
      <c r="L951" s="155"/>
    </row>
    <row r="952" spans="6:12" x14ac:dyDescent="0.15">
      <c r="F952" s="157"/>
      <c r="G952" s="155"/>
      <c r="H952" s="155"/>
      <c r="I952" s="157"/>
      <c r="J952" s="158"/>
      <c r="L952" s="155"/>
    </row>
    <row r="953" spans="6:12" x14ac:dyDescent="0.15">
      <c r="F953" s="157"/>
      <c r="G953" s="155"/>
      <c r="H953" s="155"/>
      <c r="I953" s="157"/>
      <c r="J953" s="158"/>
      <c r="L953" s="155"/>
    </row>
    <row r="954" spans="6:12" x14ac:dyDescent="0.15">
      <c r="F954" s="157"/>
      <c r="G954" s="155"/>
      <c r="H954" s="155"/>
      <c r="I954" s="157"/>
      <c r="J954" s="158"/>
      <c r="L954" s="155"/>
    </row>
    <row r="955" spans="6:12" x14ac:dyDescent="0.15">
      <c r="F955" s="157"/>
      <c r="G955" s="155"/>
      <c r="H955" s="155"/>
      <c r="I955" s="157"/>
      <c r="J955" s="158"/>
      <c r="L955" s="155"/>
    </row>
    <row r="956" spans="6:12" x14ac:dyDescent="0.15">
      <c r="F956" s="157"/>
      <c r="G956" s="155"/>
      <c r="H956" s="155"/>
      <c r="I956" s="157"/>
      <c r="J956" s="158"/>
      <c r="L956" s="155"/>
    </row>
    <row r="957" spans="6:12" x14ac:dyDescent="0.15">
      <c r="F957" s="157"/>
      <c r="G957" s="155"/>
      <c r="H957" s="155"/>
      <c r="I957" s="157"/>
      <c r="J957" s="158"/>
      <c r="L957" s="155"/>
    </row>
    <row r="958" spans="6:12" x14ac:dyDescent="0.15">
      <c r="F958" s="157"/>
      <c r="G958" s="155"/>
      <c r="H958" s="155"/>
      <c r="I958" s="157"/>
      <c r="J958" s="158"/>
      <c r="L958" s="155"/>
    </row>
    <row r="959" spans="6:12" x14ac:dyDescent="0.15">
      <c r="F959" s="157"/>
      <c r="G959" s="155"/>
      <c r="H959" s="155"/>
      <c r="I959" s="157"/>
      <c r="J959" s="158"/>
      <c r="L959" s="155"/>
    </row>
    <row r="960" spans="6:12" x14ac:dyDescent="0.15">
      <c r="F960" s="157"/>
      <c r="G960" s="155"/>
      <c r="H960" s="155"/>
      <c r="I960" s="157"/>
      <c r="J960" s="158"/>
      <c r="L960" s="155"/>
    </row>
    <row r="961" spans="6:12" x14ac:dyDescent="0.15">
      <c r="F961" s="157"/>
      <c r="G961" s="155"/>
      <c r="H961" s="155"/>
      <c r="I961" s="157"/>
      <c r="J961" s="158"/>
      <c r="L961" s="155"/>
    </row>
    <row r="962" spans="6:12" x14ac:dyDescent="0.15">
      <c r="F962" s="157"/>
      <c r="G962" s="155"/>
      <c r="H962" s="155"/>
      <c r="I962" s="157"/>
      <c r="J962" s="158"/>
      <c r="L962" s="155"/>
    </row>
    <row r="963" spans="6:12" x14ac:dyDescent="0.15">
      <c r="F963" s="157"/>
      <c r="G963" s="155"/>
      <c r="H963" s="155"/>
      <c r="I963" s="157"/>
      <c r="J963" s="158"/>
      <c r="L963" s="155"/>
    </row>
    <row r="964" spans="6:12" x14ac:dyDescent="0.15">
      <c r="F964" s="157"/>
      <c r="G964" s="155"/>
      <c r="H964" s="155"/>
      <c r="I964" s="157"/>
      <c r="J964" s="158"/>
      <c r="L964" s="155"/>
    </row>
    <row r="965" spans="6:12" x14ac:dyDescent="0.15">
      <c r="F965" s="157"/>
      <c r="G965" s="155"/>
      <c r="H965" s="155"/>
      <c r="I965" s="157"/>
      <c r="J965" s="158"/>
      <c r="L965" s="155"/>
    </row>
    <row r="966" spans="6:12" x14ac:dyDescent="0.15">
      <c r="F966" s="157"/>
      <c r="G966" s="155"/>
      <c r="H966" s="155"/>
      <c r="I966" s="157"/>
      <c r="J966" s="158"/>
      <c r="L966" s="155"/>
    </row>
    <row r="967" spans="6:12" x14ac:dyDescent="0.15">
      <c r="F967" s="157"/>
      <c r="G967" s="155"/>
      <c r="H967" s="155"/>
      <c r="I967" s="157"/>
      <c r="J967" s="158"/>
      <c r="L967" s="155"/>
    </row>
    <row r="968" spans="6:12" x14ac:dyDescent="0.15">
      <c r="F968" s="157"/>
      <c r="G968" s="155"/>
      <c r="H968" s="155"/>
      <c r="I968" s="157"/>
      <c r="J968" s="158"/>
      <c r="L968" s="155"/>
    </row>
    <row r="969" spans="6:12" x14ac:dyDescent="0.15">
      <c r="F969" s="157"/>
      <c r="G969" s="155"/>
      <c r="H969" s="155"/>
      <c r="I969" s="157"/>
      <c r="J969" s="158"/>
      <c r="L969" s="155"/>
    </row>
    <row r="970" spans="6:12" x14ac:dyDescent="0.15">
      <c r="F970" s="157"/>
      <c r="G970" s="155"/>
      <c r="H970" s="155"/>
      <c r="I970" s="157"/>
      <c r="J970" s="158"/>
      <c r="L970" s="155"/>
    </row>
    <row r="971" spans="6:12" x14ac:dyDescent="0.15">
      <c r="F971" s="157"/>
      <c r="G971" s="155"/>
      <c r="H971" s="155"/>
      <c r="I971" s="157"/>
      <c r="J971" s="158"/>
      <c r="L971" s="155"/>
    </row>
    <row r="972" spans="6:12" x14ac:dyDescent="0.15">
      <c r="F972" s="157"/>
      <c r="G972" s="155"/>
      <c r="H972" s="155"/>
      <c r="I972" s="157"/>
      <c r="J972" s="158"/>
      <c r="L972" s="155"/>
    </row>
    <row r="973" spans="6:12" x14ac:dyDescent="0.15">
      <c r="F973" s="157"/>
      <c r="G973" s="155"/>
      <c r="H973" s="155"/>
      <c r="I973" s="157"/>
      <c r="J973" s="158"/>
      <c r="L973" s="155"/>
    </row>
    <row r="974" spans="6:12" x14ac:dyDescent="0.15">
      <c r="F974" s="157"/>
      <c r="G974" s="155"/>
      <c r="H974" s="155"/>
      <c r="I974" s="157"/>
      <c r="J974" s="158"/>
      <c r="L974" s="155"/>
    </row>
    <row r="975" spans="6:12" x14ac:dyDescent="0.15">
      <c r="F975" s="157"/>
      <c r="G975" s="155"/>
      <c r="H975" s="155"/>
      <c r="I975" s="157"/>
      <c r="J975" s="158"/>
      <c r="L975" s="155"/>
    </row>
    <row r="976" spans="6:12" x14ac:dyDescent="0.15">
      <c r="F976" s="157"/>
      <c r="G976" s="155"/>
      <c r="H976" s="155"/>
      <c r="I976" s="157"/>
      <c r="J976" s="158"/>
      <c r="L976" s="155"/>
    </row>
    <row r="977" spans="6:12" x14ac:dyDescent="0.15">
      <c r="F977" s="157"/>
      <c r="G977" s="155"/>
      <c r="H977" s="155"/>
      <c r="I977" s="157"/>
      <c r="J977" s="158"/>
      <c r="L977" s="155"/>
    </row>
    <row r="978" spans="6:12" x14ac:dyDescent="0.15">
      <c r="F978" s="157"/>
      <c r="G978" s="155"/>
      <c r="H978" s="155"/>
      <c r="I978" s="157"/>
      <c r="J978" s="158"/>
      <c r="L978" s="155"/>
    </row>
    <row r="979" spans="6:12" x14ac:dyDescent="0.15">
      <c r="F979" s="157"/>
      <c r="G979" s="155"/>
      <c r="H979" s="155"/>
      <c r="I979" s="157"/>
      <c r="J979" s="158"/>
      <c r="L979" s="155"/>
    </row>
    <row r="980" spans="6:12" x14ac:dyDescent="0.15">
      <c r="F980" s="157"/>
      <c r="G980" s="155"/>
      <c r="H980" s="155"/>
      <c r="I980" s="157"/>
      <c r="J980" s="158"/>
      <c r="L980" s="155"/>
    </row>
    <row r="981" spans="6:12" x14ac:dyDescent="0.15">
      <c r="F981" s="157"/>
      <c r="G981" s="155"/>
      <c r="H981" s="155"/>
      <c r="I981" s="157"/>
      <c r="J981" s="158"/>
      <c r="L981" s="155"/>
    </row>
    <row r="982" spans="6:12" x14ac:dyDescent="0.15">
      <c r="F982" s="157"/>
      <c r="G982" s="155"/>
      <c r="H982" s="155"/>
      <c r="I982" s="157"/>
      <c r="J982" s="158"/>
      <c r="L982" s="155"/>
    </row>
    <row r="983" spans="6:12" x14ac:dyDescent="0.15">
      <c r="F983" s="157"/>
      <c r="G983" s="155"/>
      <c r="H983" s="155"/>
      <c r="I983" s="157"/>
      <c r="J983" s="158"/>
      <c r="L983" s="155"/>
    </row>
    <row r="984" spans="6:12" x14ac:dyDescent="0.15">
      <c r="F984" s="157"/>
      <c r="G984" s="155"/>
      <c r="H984" s="155"/>
      <c r="I984" s="157"/>
      <c r="J984" s="158"/>
      <c r="L984" s="155"/>
    </row>
    <row r="985" spans="6:12" x14ac:dyDescent="0.15">
      <c r="F985" s="157"/>
      <c r="G985" s="155"/>
      <c r="H985" s="155"/>
      <c r="I985" s="157"/>
      <c r="J985" s="158"/>
      <c r="L985" s="155"/>
    </row>
    <row r="986" spans="6:12" x14ac:dyDescent="0.15">
      <c r="F986" s="157"/>
      <c r="G986" s="155"/>
      <c r="H986" s="155"/>
      <c r="I986" s="157"/>
      <c r="J986" s="158"/>
      <c r="L986" s="155"/>
    </row>
    <row r="987" spans="6:12" x14ac:dyDescent="0.15">
      <c r="F987" s="157"/>
      <c r="G987" s="155"/>
      <c r="H987" s="155"/>
      <c r="I987" s="157"/>
      <c r="J987" s="158"/>
      <c r="L987" s="155"/>
    </row>
    <row r="988" spans="6:12" x14ac:dyDescent="0.15">
      <c r="F988" s="157"/>
      <c r="G988" s="155"/>
      <c r="H988" s="155"/>
      <c r="I988" s="157"/>
      <c r="J988" s="158"/>
      <c r="L988" s="155"/>
    </row>
    <row r="989" spans="6:12" x14ac:dyDescent="0.15">
      <c r="F989" s="157"/>
      <c r="G989" s="155"/>
      <c r="H989" s="155"/>
      <c r="I989" s="157"/>
      <c r="J989" s="158"/>
      <c r="L989" s="155"/>
    </row>
    <row r="990" spans="6:12" x14ac:dyDescent="0.15">
      <c r="F990" s="157"/>
      <c r="G990" s="155"/>
      <c r="H990" s="155"/>
      <c r="I990" s="157"/>
      <c r="J990" s="158"/>
      <c r="L990" s="155"/>
    </row>
    <row r="991" spans="6:12" x14ac:dyDescent="0.15">
      <c r="F991" s="157"/>
      <c r="G991" s="155"/>
      <c r="H991" s="155"/>
      <c r="I991" s="157"/>
      <c r="J991" s="158"/>
      <c r="L991" s="155"/>
    </row>
    <row r="992" spans="6:12" x14ac:dyDescent="0.15">
      <c r="F992" s="157"/>
      <c r="G992" s="155"/>
      <c r="H992" s="155"/>
      <c r="I992" s="157"/>
      <c r="J992" s="158"/>
      <c r="L992" s="155"/>
    </row>
    <row r="993" spans="6:12" x14ac:dyDescent="0.15">
      <c r="F993" s="157"/>
      <c r="G993" s="155"/>
      <c r="H993" s="155"/>
      <c r="I993" s="157"/>
      <c r="J993" s="158"/>
      <c r="L993" s="155"/>
    </row>
    <row r="994" spans="6:12" x14ac:dyDescent="0.15">
      <c r="F994" s="157"/>
      <c r="G994" s="155"/>
      <c r="H994" s="155"/>
      <c r="I994" s="157"/>
      <c r="J994" s="158"/>
      <c r="L994" s="155"/>
    </row>
    <row r="995" spans="6:12" x14ac:dyDescent="0.15">
      <c r="F995" s="157"/>
      <c r="G995" s="155"/>
      <c r="H995" s="155"/>
      <c r="I995" s="157"/>
      <c r="J995" s="158"/>
      <c r="L995" s="155"/>
    </row>
    <row r="996" spans="6:12" x14ac:dyDescent="0.15">
      <c r="F996" s="157"/>
      <c r="G996" s="155"/>
      <c r="H996" s="155"/>
      <c r="I996" s="157"/>
      <c r="J996" s="158"/>
      <c r="L996" s="155"/>
    </row>
    <row r="997" spans="6:12" x14ac:dyDescent="0.15">
      <c r="F997" s="157"/>
      <c r="G997" s="155"/>
      <c r="H997" s="155"/>
      <c r="I997" s="157"/>
      <c r="J997" s="158"/>
      <c r="L997" s="155"/>
    </row>
    <row r="998" spans="6:12" x14ac:dyDescent="0.15">
      <c r="F998" s="157"/>
      <c r="G998" s="155"/>
      <c r="H998" s="155"/>
      <c r="I998" s="157"/>
      <c r="J998" s="158"/>
      <c r="L998" s="155"/>
    </row>
    <row r="999" spans="6:12" x14ac:dyDescent="0.15">
      <c r="F999" s="157"/>
      <c r="G999" s="155"/>
      <c r="H999" s="155"/>
      <c r="I999" s="157"/>
      <c r="J999" s="158"/>
      <c r="L999" s="155"/>
    </row>
    <row r="1000" spans="6:12" x14ac:dyDescent="0.15">
      <c r="F1000" s="157"/>
      <c r="G1000" s="155"/>
      <c r="H1000" s="155"/>
      <c r="I1000" s="157"/>
      <c r="J1000" s="158"/>
      <c r="L1000" s="155"/>
    </row>
    <row r="1001" spans="6:12" x14ac:dyDescent="0.15">
      <c r="F1001" s="157"/>
      <c r="G1001" s="155"/>
      <c r="H1001" s="155"/>
      <c r="I1001" s="157"/>
      <c r="J1001" s="158"/>
      <c r="L1001" s="155"/>
    </row>
    <row r="1002" spans="6:12" x14ac:dyDescent="0.15">
      <c r="F1002" s="157"/>
      <c r="G1002" s="155"/>
      <c r="H1002" s="155"/>
      <c r="I1002" s="157"/>
      <c r="J1002" s="158"/>
      <c r="L1002" s="155"/>
    </row>
    <row r="1003" spans="6:12" x14ac:dyDescent="0.15">
      <c r="F1003" s="157"/>
      <c r="G1003" s="155"/>
      <c r="H1003" s="155"/>
      <c r="I1003" s="157"/>
      <c r="J1003" s="158"/>
      <c r="L1003" s="155"/>
    </row>
    <row r="1004" spans="6:12" x14ac:dyDescent="0.15">
      <c r="F1004" s="157"/>
      <c r="G1004" s="155"/>
      <c r="H1004" s="155"/>
      <c r="I1004" s="157"/>
      <c r="J1004" s="158"/>
      <c r="L1004" s="155"/>
    </row>
    <row r="1005" spans="6:12" x14ac:dyDescent="0.15">
      <c r="F1005" s="157"/>
      <c r="G1005" s="155"/>
      <c r="H1005" s="155"/>
      <c r="I1005" s="157"/>
      <c r="J1005" s="158"/>
      <c r="L1005" s="155"/>
    </row>
    <row r="1006" spans="6:12" x14ac:dyDescent="0.15">
      <c r="F1006" s="157"/>
      <c r="G1006" s="155"/>
      <c r="H1006" s="155"/>
      <c r="I1006" s="157"/>
      <c r="J1006" s="158"/>
      <c r="L1006" s="155"/>
    </row>
    <row r="1007" spans="6:12" x14ac:dyDescent="0.15">
      <c r="F1007" s="157"/>
      <c r="G1007" s="155"/>
      <c r="H1007" s="155"/>
      <c r="I1007" s="157"/>
      <c r="J1007" s="158"/>
      <c r="L1007" s="155"/>
    </row>
    <row r="1008" spans="6:12" x14ac:dyDescent="0.15">
      <c r="F1008" s="157"/>
      <c r="G1008" s="155"/>
      <c r="H1008" s="155"/>
      <c r="I1008" s="157"/>
      <c r="J1008" s="158"/>
      <c r="L1008" s="155"/>
    </row>
    <row r="1009" spans="6:12" x14ac:dyDescent="0.15">
      <c r="F1009" s="157"/>
      <c r="G1009" s="155"/>
      <c r="H1009" s="155"/>
      <c r="I1009" s="157"/>
      <c r="J1009" s="158"/>
      <c r="L1009" s="155"/>
    </row>
    <row r="1010" spans="6:12" x14ac:dyDescent="0.15">
      <c r="F1010" s="157"/>
      <c r="G1010" s="155"/>
      <c r="H1010" s="155"/>
      <c r="I1010" s="157"/>
      <c r="J1010" s="158"/>
      <c r="L1010" s="155"/>
    </row>
    <row r="1011" spans="6:12" x14ac:dyDescent="0.15">
      <c r="F1011" s="157"/>
      <c r="G1011" s="155"/>
      <c r="H1011" s="155"/>
      <c r="I1011" s="157"/>
      <c r="J1011" s="158"/>
      <c r="L1011" s="155"/>
    </row>
    <row r="1012" spans="6:12" x14ac:dyDescent="0.15">
      <c r="F1012" s="157"/>
      <c r="G1012" s="155"/>
      <c r="H1012" s="155"/>
      <c r="I1012" s="157"/>
      <c r="J1012" s="158"/>
      <c r="L1012" s="155"/>
    </row>
    <row r="1013" spans="6:12" x14ac:dyDescent="0.15">
      <c r="F1013" s="157"/>
      <c r="G1013" s="155"/>
      <c r="H1013" s="155"/>
      <c r="I1013" s="157"/>
      <c r="J1013" s="158"/>
      <c r="L1013" s="155"/>
    </row>
    <row r="1014" spans="6:12" x14ac:dyDescent="0.15">
      <c r="F1014" s="157"/>
      <c r="G1014" s="155"/>
      <c r="H1014" s="155"/>
      <c r="I1014" s="157"/>
      <c r="J1014" s="158"/>
      <c r="L1014" s="155"/>
    </row>
    <row r="1015" spans="6:12" x14ac:dyDescent="0.15">
      <c r="F1015" s="157"/>
      <c r="G1015" s="155"/>
      <c r="H1015" s="155"/>
      <c r="I1015" s="157"/>
      <c r="J1015" s="158"/>
      <c r="L1015" s="155"/>
    </row>
    <row r="1016" spans="6:12" x14ac:dyDescent="0.15">
      <c r="F1016" s="157"/>
      <c r="G1016" s="155"/>
      <c r="H1016" s="155"/>
      <c r="I1016" s="157"/>
      <c r="J1016" s="158"/>
      <c r="L1016" s="155"/>
    </row>
    <row r="1017" spans="6:12" x14ac:dyDescent="0.15">
      <c r="F1017" s="157"/>
      <c r="G1017" s="155"/>
      <c r="H1017" s="155"/>
      <c r="I1017" s="157"/>
      <c r="J1017" s="158"/>
      <c r="L1017" s="155"/>
    </row>
    <row r="1018" spans="6:12" x14ac:dyDescent="0.15">
      <c r="F1018" s="157"/>
      <c r="G1018" s="155"/>
      <c r="H1018" s="155"/>
      <c r="I1018" s="157"/>
      <c r="J1018" s="158"/>
      <c r="L1018" s="155"/>
    </row>
    <row r="1019" spans="6:12" x14ac:dyDescent="0.15">
      <c r="F1019" s="157"/>
      <c r="G1019" s="155"/>
      <c r="H1019" s="155"/>
      <c r="I1019" s="157"/>
      <c r="J1019" s="158"/>
      <c r="L1019" s="155"/>
    </row>
    <row r="1020" spans="6:12" x14ac:dyDescent="0.15">
      <c r="F1020" s="157"/>
      <c r="G1020" s="155"/>
      <c r="H1020" s="155"/>
      <c r="I1020" s="157"/>
      <c r="J1020" s="158"/>
      <c r="L1020" s="155"/>
    </row>
    <row r="1021" spans="6:12" x14ac:dyDescent="0.15">
      <c r="F1021" s="157"/>
      <c r="G1021" s="155"/>
      <c r="H1021" s="155"/>
      <c r="I1021" s="157"/>
      <c r="J1021" s="158"/>
      <c r="L1021" s="155"/>
    </row>
    <row r="1022" spans="6:12" x14ac:dyDescent="0.15">
      <c r="F1022" s="157"/>
      <c r="G1022" s="155"/>
      <c r="H1022" s="155"/>
      <c r="I1022" s="157"/>
      <c r="J1022" s="158"/>
      <c r="L1022" s="155"/>
    </row>
    <row r="1023" spans="6:12" x14ac:dyDescent="0.15">
      <c r="F1023" s="157"/>
      <c r="G1023" s="155"/>
      <c r="H1023" s="155"/>
      <c r="I1023" s="157"/>
      <c r="J1023" s="158"/>
      <c r="L1023" s="155"/>
    </row>
    <row r="1024" spans="6:12" x14ac:dyDescent="0.15">
      <c r="F1024" s="157"/>
      <c r="G1024" s="155"/>
      <c r="H1024" s="155"/>
      <c r="I1024" s="157"/>
      <c r="J1024" s="158"/>
      <c r="L1024" s="155"/>
    </row>
    <row r="1025" spans="6:12" x14ac:dyDescent="0.15">
      <c r="F1025" s="157"/>
      <c r="G1025" s="155"/>
      <c r="H1025" s="155"/>
      <c r="I1025" s="157"/>
      <c r="J1025" s="158"/>
      <c r="L1025" s="155"/>
    </row>
    <row r="1026" spans="6:12" x14ac:dyDescent="0.15">
      <c r="F1026" s="157"/>
      <c r="G1026" s="155"/>
      <c r="H1026" s="155"/>
      <c r="I1026" s="157"/>
      <c r="J1026" s="158"/>
      <c r="L1026" s="155"/>
    </row>
    <row r="1027" spans="6:12" x14ac:dyDescent="0.15">
      <c r="F1027" s="157"/>
      <c r="G1027" s="155"/>
      <c r="H1027" s="155"/>
      <c r="I1027" s="157"/>
      <c r="J1027" s="158"/>
      <c r="L1027" s="155"/>
    </row>
    <row r="1028" spans="6:12" x14ac:dyDescent="0.15">
      <c r="F1028" s="157"/>
      <c r="G1028" s="155"/>
      <c r="H1028" s="155"/>
      <c r="I1028" s="157"/>
      <c r="J1028" s="158"/>
      <c r="L1028" s="155"/>
    </row>
    <row r="1029" spans="6:12" x14ac:dyDescent="0.15">
      <c r="F1029" s="157"/>
      <c r="G1029" s="155"/>
      <c r="H1029" s="155"/>
      <c r="I1029" s="157"/>
      <c r="J1029" s="158"/>
      <c r="L1029" s="155"/>
    </row>
    <row r="1030" spans="6:12" x14ac:dyDescent="0.15">
      <c r="F1030" s="157"/>
      <c r="G1030" s="155"/>
      <c r="H1030" s="155"/>
      <c r="I1030" s="157"/>
      <c r="J1030" s="158"/>
      <c r="L1030" s="155"/>
    </row>
    <row r="1031" spans="6:12" x14ac:dyDescent="0.15">
      <c r="F1031" s="157"/>
      <c r="G1031" s="155"/>
      <c r="H1031" s="155"/>
      <c r="I1031" s="157"/>
      <c r="J1031" s="158"/>
      <c r="L1031" s="155"/>
    </row>
    <row r="1032" spans="6:12" x14ac:dyDescent="0.15">
      <c r="F1032" s="157"/>
      <c r="G1032" s="155"/>
      <c r="H1032" s="155"/>
      <c r="I1032" s="157"/>
      <c r="J1032" s="158"/>
      <c r="L1032" s="155"/>
    </row>
    <row r="1033" spans="6:12" x14ac:dyDescent="0.15">
      <c r="F1033" s="157"/>
      <c r="G1033" s="155"/>
      <c r="H1033" s="155"/>
      <c r="I1033" s="157"/>
      <c r="J1033" s="158"/>
      <c r="L1033" s="155"/>
    </row>
    <row r="1034" spans="6:12" x14ac:dyDescent="0.15">
      <c r="F1034" s="157"/>
      <c r="G1034" s="155"/>
      <c r="H1034" s="155"/>
      <c r="I1034" s="157"/>
      <c r="J1034" s="158"/>
      <c r="L1034" s="155"/>
    </row>
    <row r="1035" spans="6:12" x14ac:dyDescent="0.15">
      <c r="F1035" s="157"/>
      <c r="G1035" s="155"/>
      <c r="H1035" s="155"/>
      <c r="I1035" s="157"/>
      <c r="J1035" s="158"/>
      <c r="L1035" s="155"/>
    </row>
    <row r="1036" spans="6:12" x14ac:dyDescent="0.15">
      <c r="F1036" s="157"/>
      <c r="G1036" s="155"/>
      <c r="H1036" s="155"/>
      <c r="I1036" s="157"/>
      <c r="J1036" s="158"/>
      <c r="L1036" s="155"/>
    </row>
    <row r="1037" spans="6:12" x14ac:dyDescent="0.15">
      <c r="F1037" s="157"/>
      <c r="G1037" s="155"/>
      <c r="H1037" s="155"/>
      <c r="I1037" s="157"/>
      <c r="J1037" s="158"/>
      <c r="L1037" s="155"/>
    </row>
    <row r="1038" spans="6:12" x14ac:dyDescent="0.15">
      <c r="F1038" s="157"/>
      <c r="G1038" s="155"/>
      <c r="H1038" s="155"/>
      <c r="I1038" s="157"/>
      <c r="J1038" s="158"/>
      <c r="L1038" s="155"/>
    </row>
    <row r="1039" spans="6:12" x14ac:dyDescent="0.15">
      <c r="F1039" s="157"/>
      <c r="G1039" s="155"/>
      <c r="H1039" s="155"/>
      <c r="I1039" s="157"/>
      <c r="J1039" s="158"/>
      <c r="L1039" s="155"/>
    </row>
    <row r="1040" spans="6:12" x14ac:dyDescent="0.15">
      <c r="F1040" s="157"/>
      <c r="G1040" s="155"/>
      <c r="H1040" s="155"/>
      <c r="I1040" s="157"/>
      <c r="J1040" s="158"/>
      <c r="L1040" s="155"/>
    </row>
    <row r="1041" spans="6:12" x14ac:dyDescent="0.15">
      <c r="F1041" s="157"/>
      <c r="G1041" s="155"/>
      <c r="H1041" s="155"/>
      <c r="I1041" s="157"/>
      <c r="J1041" s="158"/>
      <c r="L1041" s="155"/>
    </row>
    <row r="1042" spans="6:12" x14ac:dyDescent="0.15">
      <c r="F1042" s="157"/>
      <c r="G1042" s="155"/>
      <c r="H1042" s="155"/>
      <c r="I1042" s="157"/>
      <c r="J1042" s="158"/>
      <c r="L1042" s="155"/>
    </row>
    <row r="1043" spans="6:12" x14ac:dyDescent="0.15">
      <c r="F1043" s="157"/>
      <c r="G1043" s="155"/>
      <c r="H1043" s="155"/>
      <c r="I1043" s="157"/>
      <c r="J1043" s="158"/>
      <c r="L1043" s="155"/>
    </row>
    <row r="1044" spans="6:12" x14ac:dyDescent="0.15">
      <c r="F1044" s="157"/>
      <c r="G1044" s="155"/>
      <c r="H1044" s="155"/>
      <c r="I1044" s="157"/>
      <c r="J1044" s="158"/>
      <c r="L1044" s="155"/>
    </row>
    <row r="1045" spans="6:12" x14ac:dyDescent="0.15">
      <c r="F1045" s="157"/>
      <c r="G1045" s="155"/>
      <c r="H1045" s="155"/>
      <c r="I1045" s="157"/>
      <c r="J1045" s="158"/>
      <c r="L1045" s="155"/>
    </row>
    <row r="1046" spans="6:12" x14ac:dyDescent="0.15">
      <c r="F1046" s="157"/>
      <c r="G1046" s="155"/>
      <c r="H1046" s="155"/>
      <c r="I1046" s="157"/>
      <c r="J1046" s="158"/>
      <c r="L1046" s="155"/>
    </row>
    <row r="1047" spans="6:12" x14ac:dyDescent="0.15">
      <c r="F1047" s="157"/>
      <c r="G1047" s="155"/>
      <c r="H1047" s="155"/>
      <c r="I1047" s="157"/>
      <c r="J1047" s="158"/>
      <c r="L1047" s="155"/>
    </row>
    <row r="1048" spans="6:12" x14ac:dyDescent="0.15">
      <c r="F1048" s="157"/>
      <c r="G1048" s="155"/>
      <c r="H1048" s="155"/>
      <c r="I1048" s="157"/>
      <c r="J1048" s="158"/>
      <c r="L1048" s="155"/>
    </row>
    <row r="1049" spans="6:12" x14ac:dyDescent="0.15">
      <c r="F1049" s="157"/>
      <c r="G1049" s="155"/>
      <c r="H1049" s="155"/>
      <c r="I1049" s="157"/>
      <c r="J1049" s="158"/>
      <c r="L1049" s="155"/>
    </row>
    <row r="1050" spans="6:12" x14ac:dyDescent="0.15">
      <c r="F1050" s="157"/>
      <c r="G1050" s="155"/>
      <c r="H1050" s="155"/>
      <c r="I1050" s="157"/>
      <c r="J1050" s="158"/>
      <c r="L1050" s="155"/>
    </row>
    <row r="1051" spans="6:12" x14ac:dyDescent="0.15">
      <c r="F1051" s="157"/>
      <c r="G1051" s="155"/>
      <c r="H1051" s="155"/>
      <c r="I1051" s="157"/>
      <c r="J1051" s="158"/>
      <c r="L1051" s="155"/>
    </row>
    <row r="1052" spans="6:12" x14ac:dyDescent="0.15">
      <c r="F1052" s="157"/>
      <c r="G1052" s="155"/>
      <c r="H1052" s="155"/>
      <c r="I1052" s="157"/>
      <c r="J1052" s="158"/>
      <c r="L1052" s="155"/>
    </row>
    <row r="1053" spans="6:12" x14ac:dyDescent="0.15">
      <c r="F1053" s="157"/>
      <c r="G1053" s="155"/>
      <c r="H1053" s="155"/>
      <c r="I1053" s="157"/>
      <c r="J1053" s="158"/>
      <c r="L1053" s="155"/>
    </row>
    <row r="1054" spans="6:12" x14ac:dyDescent="0.15">
      <c r="F1054" s="157"/>
      <c r="G1054" s="155"/>
      <c r="H1054" s="155"/>
      <c r="I1054" s="157"/>
      <c r="J1054" s="158"/>
      <c r="L1054" s="155"/>
    </row>
    <row r="1055" spans="6:12" x14ac:dyDescent="0.15">
      <c r="F1055" s="157"/>
      <c r="G1055" s="155"/>
      <c r="H1055" s="155"/>
      <c r="I1055" s="157"/>
      <c r="J1055" s="158"/>
      <c r="L1055" s="155"/>
    </row>
    <row r="1056" spans="6:12" x14ac:dyDescent="0.15">
      <c r="F1056" s="157"/>
      <c r="G1056" s="155"/>
      <c r="H1056" s="155"/>
      <c r="I1056" s="157"/>
      <c r="J1056" s="158"/>
      <c r="L1056" s="155"/>
    </row>
    <row r="1057" spans="6:12" x14ac:dyDescent="0.15">
      <c r="F1057" s="157"/>
      <c r="G1057" s="155"/>
      <c r="H1057" s="155"/>
      <c r="I1057" s="157"/>
      <c r="J1057" s="158"/>
      <c r="L1057" s="155"/>
    </row>
    <row r="1058" spans="6:12" x14ac:dyDescent="0.15">
      <c r="F1058" s="157"/>
      <c r="G1058" s="155"/>
      <c r="H1058" s="155"/>
      <c r="I1058" s="157"/>
      <c r="J1058" s="158"/>
      <c r="L1058" s="155"/>
    </row>
    <row r="1059" spans="6:12" x14ac:dyDescent="0.15">
      <c r="F1059" s="157"/>
      <c r="G1059" s="155"/>
      <c r="H1059" s="155"/>
      <c r="I1059" s="157"/>
      <c r="J1059" s="158"/>
      <c r="L1059" s="155"/>
    </row>
    <row r="1060" spans="6:12" x14ac:dyDescent="0.15">
      <c r="F1060" s="157"/>
      <c r="G1060" s="155"/>
      <c r="H1060" s="155"/>
      <c r="I1060" s="157"/>
      <c r="J1060" s="158"/>
      <c r="L1060" s="155"/>
    </row>
    <row r="1061" spans="6:12" x14ac:dyDescent="0.15">
      <c r="F1061" s="157"/>
      <c r="G1061" s="155"/>
      <c r="H1061" s="155"/>
      <c r="I1061" s="157"/>
      <c r="J1061" s="158"/>
      <c r="L1061" s="155"/>
    </row>
    <row r="1062" spans="6:12" x14ac:dyDescent="0.15">
      <c r="F1062" s="157"/>
      <c r="G1062" s="155"/>
      <c r="H1062" s="155"/>
      <c r="I1062" s="157"/>
      <c r="J1062" s="158"/>
      <c r="L1062" s="155"/>
    </row>
    <row r="1063" spans="6:12" x14ac:dyDescent="0.15">
      <c r="F1063" s="157"/>
      <c r="G1063" s="155"/>
      <c r="H1063" s="155"/>
      <c r="I1063" s="157"/>
      <c r="J1063" s="158"/>
      <c r="L1063" s="155"/>
    </row>
    <row r="1064" spans="6:12" x14ac:dyDescent="0.15">
      <c r="F1064" s="157"/>
      <c r="G1064" s="155"/>
      <c r="H1064" s="155"/>
      <c r="I1064" s="157"/>
      <c r="J1064" s="158"/>
      <c r="L1064" s="155"/>
    </row>
    <row r="1065" spans="6:12" x14ac:dyDescent="0.15">
      <c r="F1065" s="157"/>
      <c r="G1065" s="155"/>
      <c r="H1065" s="155"/>
      <c r="I1065" s="157"/>
      <c r="J1065" s="158"/>
      <c r="L1065" s="155"/>
    </row>
    <row r="1066" spans="6:12" x14ac:dyDescent="0.15">
      <c r="F1066" s="157"/>
      <c r="G1066" s="155"/>
      <c r="H1066" s="155"/>
      <c r="I1066" s="157"/>
      <c r="J1066" s="158"/>
      <c r="L1066" s="155"/>
    </row>
    <row r="1067" spans="6:12" x14ac:dyDescent="0.15">
      <c r="F1067" s="157"/>
      <c r="G1067" s="155"/>
      <c r="H1067" s="155"/>
      <c r="I1067" s="157"/>
      <c r="J1067" s="158"/>
      <c r="L1067" s="155"/>
    </row>
    <row r="1068" spans="6:12" x14ac:dyDescent="0.15">
      <c r="F1068" s="157"/>
      <c r="G1068" s="155"/>
      <c r="H1068" s="155"/>
      <c r="I1068" s="157"/>
      <c r="J1068" s="158"/>
      <c r="L1068" s="155"/>
    </row>
    <row r="1069" spans="6:12" x14ac:dyDescent="0.15">
      <c r="F1069" s="157"/>
      <c r="G1069" s="155"/>
      <c r="H1069" s="155"/>
      <c r="I1069" s="157"/>
      <c r="J1069" s="158"/>
      <c r="L1069" s="155"/>
    </row>
    <row r="1070" spans="6:12" x14ac:dyDescent="0.15">
      <c r="F1070" s="157"/>
      <c r="G1070" s="155"/>
      <c r="H1070" s="155"/>
      <c r="I1070" s="157"/>
      <c r="J1070" s="158"/>
      <c r="L1070" s="155"/>
    </row>
    <row r="1071" spans="6:12" x14ac:dyDescent="0.15">
      <c r="F1071" s="157"/>
      <c r="G1071" s="155"/>
      <c r="H1071" s="155"/>
      <c r="I1071" s="157"/>
      <c r="J1071" s="158"/>
      <c r="L1071" s="155"/>
    </row>
    <row r="1072" spans="6:12" x14ac:dyDescent="0.15">
      <c r="F1072" s="157"/>
      <c r="G1072" s="155"/>
      <c r="H1072" s="155"/>
      <c r="I1072" s="157"/>
      <c r="J1072" s="158"/>
      <c r="L1072" s="155"/>
    </row>
    <row r="1073" spans="6:12" x14ac:dyDescent="0.15">
      <c r="F1073" s="157"/>
      <c r="G1073" s="155"/>
      <c r="H1073" s="155"/>
      <c r="I1073" s="157"/>
      <c r="J1073" s="158"/>
      <c r="L1073" s="155"/>
    </row>
    <row r="1074" spans="6:12" x14ac:dyDescent="0.15">
      <c r="F1074" s="157"/>
      <c r="G1074" s="155"/>
      <c r="H1074" s="155"/>
      <c r="I1074" s="157"/>
      <c r="J1074" s="158"/>
      <c r="L1074" s="155"/>
    </row>
    <row r="1075" spans="6:12" x14ac:dyDescent="0.15">
      <c r="F1075" s="157"/>
      <c r="G1075" s="155"/>
      <c r="H1075" s="155"/>
      <c r="I1075" s="157"/>
      <c r="J1075" s="158"/>
      <c r="L1075" s="155"/>
    </row>
    <row r="1076" spans="6:12" x14ac:dyDescent="0.15">
      <c r="F1076" s="157"/>
      <c r="G1076" s="155"/>
      <c r="H1076" s="155"/>
      <c r="I1076" s="157"/>
      <c r="J1076" s="158"/>
      <c r="L1076" s="155"/>
    </row>
    <row r="1077" spans="6:12" x14ac:dyDescent="0.15">
      <c r="F1077" s="157"/>
      <c r="G1077" s="155"/>
      <c r="H1077" s="155"/>
      <c r="I1077" s="157"/>
      <c r="J1077" s="158"/>
      <c r="L1077" s="155"/>
    </row>
    <row r="1078" spans="6:12" x14ac:dyDescent="0.15">
      <c r="F1078" s="157"/>
      <c r="G1078" s="155"/>
      <c r="H1078" s="155"/>
      <c r="I1078" s="157"/>
      <c r="J1078" s="158"/>
      <c r="L1078" s="155"/>
    </row>
    <row r="1079" spans="6:12" x14ac:dyDescent="0.15">
      <c r="F1079" s="157"/>
      <c r="G1079" s="155"/>
      <c r="H1079" s="155"/>
      <c r="I1079" s="157"/>
      <c r="J1079" s="158"/>
      <c r="L1079" s="155"/>
    </row>
    <row r="1080" spans="6:12" x14ac:dyDescent="0.15">
      <c r="F1080" s="157"/>
      <c r="G1080" s="155"/>
      <c r="H1080" s="155"/>
      <c r="I1080" s="157"/>
      <c r="J1080" s="158"/>
      <c r="L1080" s="155"/>
    </row>
    <row r="1081" spans="6:12" x14ac:dyDescent="0.15">
      <c r="F1081" s="157"/>
      <c r="G1081" s="155"/>
      <c r="H1081" s="155"/>
      <c r="I1081" s="157"/>
      <c r="J1081" s="158"/>
      <c r="L1081" s="155"/>
    </row>
    <row r="1082" spans="6:12" x14ac:dyDescent="0.15">
      <c r="F1082" s="157"/>
      <c r="G1082" s="155"/>
      <c r="H1082" s="155"/>
      <c r="I1082" s="157"/>
      <c r="J1082" s="158"/>
      <c r="L1082" s="155"/>
    </row>
    <row r="1083" spans="6:12" x14ac:dyDescent="0.15">
      <c r="F1083" s="157"/>
      <c r="G1083" s="155"/>
      <c r="H1083" s="155"/>
      <c r="I1083" s="157"/>
      <c r="J1083" s="158"/>
      <c r="L1083" s="155"/>
    </row>
    <row r="1084" spans="6:12" x14ac:dyDescent="0.15">
      <c r="F1084" s="157"/>
      <c r="G1084" s="155"/>
      <c r="H1084" s="155"/>
      <c r="I1084" s="157"/>
      <c r="J1084" s="158"/>
      <c r="L1084" s="155"/>
    </row>
    <row r="1085" spans="6:12" x14ac:dyDescent="0.15">
      <c r="F1085" s="157"/>
      <c r="G1085" s="155"/>
      <c r="H1085" s="155"/>
      <c r="I1085" s="157"/>
      <c r="J1085" s="158"/>
      <c r="L1085" s="155"/>
    </row>
    <row r="1086" spans="6:12" x14ac:dyDescent="0.15">
      <c r="F1086" s="157"/>
      <c r="G1086" s="155"/>
      <c r="H1086" s="155"/>
      <c r="I1086" s="157"/>
      <c r="J1086" s="158"/>
      <c r="L1086" s="155"/>
    </row>
    <row r="1087" spans="6:12" x14ac:dyDescent="0.15">
      <c r="F1087" s="157"/>
      <c r="G1087" s="155"/>
      <c r="H1087" s="155"/>
      <c r="I1087" s="157"/>
      <c r="J1087" s="158"/>
      <c r="L1087" s="155"/>
    </row>
    <row r="1088" spans="6:12" x14ac:dyDescent="0.15">
      <c r="F1088" s="157"/>
      <c r="G1088" s="155"/>
      <c r="H1088" s="155"/>
      <c r="I1088" s="157"/>
      <c r="J1088" s="158"/>
      <c r="L1088" s="155"/>
    </row>
    <row r="1089" spans="6:12" x14ac:dyDescent="0.15">
      <c r="F1089" s="157"/>
      <c r="G1089" s="155"/>
      <c r="H1089" s="155"/>
      <c r="I1089" s="157"/>
      <c r="J1089" s="158"/>
      <c r="L1089" s="155"/>
    </row>
    <row r="1090" spans="6:12" x14ac:dyDescent="0.15">
      <c r="F1090" s="157"/>
      <c r="G1090" s="155"/>
      <c r="H1090" s="155"/>
      <c r="I1090" s="157"/>
      <c r="J1090" s="158"/>
      <c r="L1090" s="155"/>
    </row>
    <row r="1091" spans="6:12" x14ac:dyDescent="0.15">
      <c r="F1091" s="157"/>
      <c r="G1091" s="155"/>
      <c r="H1091" s="155"/>
      <c r="I1091" s="157"/>
      <c r="J1091" s="158"/>
      <c r="L1091" s="155"/>
    </row>
    <row r="1092" spans="6:12" x14ac:dyDescent="0.15">
      <c r="F1092" s="157"/>
      <c r="G1092" s="155"/>
      <c r="H1092" s="155"/>
      <c r="I1092" s="157"/>
      <c r="J1092" s="158"/>
      <c r="L1092" s="155"/>
    </row>
    <row r="1093" spans="6:12" x14ac:dyDescent="0.15">
      <c r="F1093" s="157"/>
      <c r="G1093" s="155"/>
      <c r="H1093" s="155"/>
      <c r="I1093" s="157"/>
      <c r="J1093" s="158"/>
      <c r="L1093" s="155"/>
    </row>
    <row r="1094" spans="6:12" x14ac:dyDescent="0.15">
      <c r="F1094" s="157"/>
      <c r="G1094" s="155"/>
      <c r="H1094" s="155"/>
      <c r="I1094" s="157"/>
      <c r="J1094" s="158"/>
      <c r="L1094" s="155"/>
    </row>
    <row r="1095" spans="6:12" x14ac:dyDescent="0.15">
      <c r="F1095" s="157"/>
      <c r="G1095" s="155"/>
      <c r="H1095" s="155"/>
      <c r="I1095" s="157"/>
      <c r="J1095" s="158"/>
      <c r="L1095" s="155"/>
    </row>
    <row r="1096" spans="6:12" x14ac:dyDescent="0.15">
      <c r="F1096" s="157"/>
      <c r="G1096" s="155"/>
      <c r="H1096" s="155"/>
      <c r="I1096" s="157"/>
      <c r="J1096" s="158"/>
      <c r="L1096" s="155"/>
    </row>
    <row r="1097" spans="6:12" x14ac:dyDescent="0.15">
      <c r="F1097" s="157"/>
      <c r="G1097" s="155"/>
      <c r="H1097" s="155"/>
      <c r="I1097" s="157"/>
      <c r="J1097" s="158"/>
      <c r="L1097" s="155"/>
    </row>
    <row r="1098" spans="6:12" x14ac:dyDescent="0.15">
      <c r="F1098" s="157"/>
      <c r="G1098" s="155"/>
      <c r="H1098" s="155"/>
      <c r="I1098" s="157"/>
      <c r="J1098" s="158"/>
      <c r="L1098" s="155"/>
    </row>
    <row r="1099" spans="6:12" x14ac:dyDescent="0.15">
      <c r="F1099" s="157"/>
      <c r="G1099" s="155"/>
      <c r="H1099" s="155"/>
      <c r="I1099" s="157"/>
      <c r="J1099" s="158"/>
      <c r="L1099" s="155"/>
    </row>
    <row r="1100" spans="6:12" x14ac:dyDescent="0.15">
      <c r="F1100" s="157"/>
      <c r="G1100" s="155"/>
      <c r="H1100" s="155"/>
      <c r="I1100" s="157"/>
      <c r="J1100" s="158"/>
      <c r="L1100" s="155"/>
    </row>
    <row r="1101" spans="6:12" x14ac:dyDescent="0.15">
      <c r="F1101" s="157"/>
      <c r="G1101" s="155"/>
      <c r="H1101" s="155"/>
      <c r="I1101" s="157"/>
      <c r="J1101" s="158"/>
      <c r="L1101" s="155"/>
    </row>
    <row r="1102" spans="6:12" x14ac:dyDescent="0.15">
      <c r="F1102" s="157"/>
      <c r="G1102" s="155"/>
      <c r="H1102" s="155"/>
      <c r="I1102" s="157"/>
      <c r="J1102" s="158"/>
      <c r="L1102" s="155"/>
    </row>
    <row r="1103" spans="6:12" x14ac:dyDescent="0.15">
      <c r="F1103" s="157"/>
      <c r="G1103" s="155"/>
      <c r="H1103" s="155"/>
      <c r="I1103" s="157"/>
      <c r="J1103" s="158"/>
      <c r="L1103" s="155"/>
    </row>
    <row r="1104" spans="6:12" x14ac:dyDescent="0.15">
      <c r="F1104" s="157"/>
      <c r="G1104" s="155"/>
      <c r="H1104" s="155"/>
      <c r="I1104" s="157"/>
      <c r="J1104" s="158"/>
      <c r="L1104" s="155"/>
    </row>
    <row r="1105" spans="6:12" x14ac:dyDescent="0.15">
      <c r="F1105" s="157"/>
      <c r="G1105" s="155"/>
      <c r="H1105" s="155"/>
      <c r="I1105" s="157"/>
      <c r="J1105" s="158"/>
      <c r="L1105" s="155"/>
    </row>
    <row r="1106" spans="6:12" x14ac:dyDescent="0.15">
      <c r="F1106" s="157"/>
      <c r="G1106" s="155"/>
      <c r="H1106" s="155"/>
      <c r="I1106" s="157"/>
      <c r="J1106" s="158"/>
      <c r="L1106" s="155"/>
    </row>
    <row r="1107" spans="6:12" x14ac:dyDescent="0.15">
      <c r="F1107" s="157"/>
      <c r="G1107" s="155"/>
      <c r="H1107" s="155"/>
      <c r="I1107" s="157"/>
      <c r="J1107" s="158"/>
      <c r="L1107" s="155"/>
    </row>
    <row r="1108" spans="6:12" x14ac:dyDescent="0.15">
      <c r="F1108" s="157"/>
      <c r="G1108" s="155"/>
      <c r="H1108" s="155"/>
      <c r="I1108" s="157"/>
      <c r="J1108" s="158"/>
      <c r="L1108" s="155"/>
    </row>
    <row r="1109" spans="6:12" x14ac:dyDescent="0.15">
      <c r="F1109" s="157"/>
      <c r="G1109" s="155"/>
      <c r="H1109" s="155"/>
      <c r="I1109" s="157"/>
      <c r="J1109" s="158"/>
      <c r="L1109" s="155"/>
    </row>
    <row r="1110" spans="6:12" x14ac:dyDescent="0.15">
      <c r="F1110" s="157"/>
      <c r="G1110" s="155"/>
      <c r="H1110" s="155"/>
      <c r="I1110" s="157"/>
      <c r="J1110" s="158"/>
      <c r="L1110" s="155"/>
    </row>
    <row r="1111" spans="6:12" x14ac:dyDescent="0.15">
      <c r="F1111" s="157"/>
      <c r="G1111" s="155"/>
      <c r="H1111" s="155"/>
      <c r="I1111" s="157"/>
      <c r="J1111" s="158"/>
      <c r="L1111" s="155"/>
    </row>
    <row r="1112" spans="6:12" x14ac:dyDescent="0.15">
      <c r="F1112" s="157"/>
      <c r="G1112" s="155"/>
      <c r="H1112" s="155"/>
      <c r="I1112" s="157"/>
      <c r="J1112" s="158"/>
      <c r="L1112" s="155"/>
    </row>
    <row r="1113" spans="6:12" x14ac:dyDescent="0.15">
      <c r="F1113" s="157"/>
      <c r="G1113" s="155"/>
      <c r="H1113" s="155"/>
      <c r="I1113" s="157"/>
      <c r="J1113" s="158"/>
      <c r="L1113" s="155"/>
    </row>
    <row r="1114" spans="6:12" x14ac:dyDescent="0.15">
      <c r="F1114" s="157"/>
      <c r="G1114" s="155"/>
      <c r="H1114" s="155"/>
      <c r="I1114" s="157"/>
      <c r="J1114" s="158"/>
      <c r="L1114" s="155"/>
    </row>
    <row r="1115" spans="6:12" x14ac:dyDescent="0.15">
      <c r="F1115" s="157"/>
      <c r="G1115" s="155"/>
      <c r="H1115" s="155"/>
      <c r="I1115" s="157"/>
      <c r="J1115" s="158"/>
      <c r="L1115" s="155"/>
    </row>
    <row r="1116" spans="6:12" x14ac:dyDescent="0.15">
      <c r="F1116" s="157"/>
      <c r="G1116" s="155"/>
      <c r="H1116" s="155"/>
      <c r="I1116" s="157"/>
      <c r="J1116" s="158"/>
      <c r="L1116" s="155"/>
    </row>
    <row r="1117" spans="6:12" x14ac:dyDescent="0.15">
      <c r="F1117" s="157"/>
      <c r="G1117" s="155"/>
      <c r="H1117" s="155"/>
      <c r="I1117" s="157"/>
      <c r="J1117" s="158"/>
      <c r="L1117" s="155"/>
    </row>
    <row r="1118" spans="6:12" x14ac:dyDescent="0.15">
      <c r="F1118" s="157"/>
      <c r="G1118" s="155"/>
      <c r="H1118" s="155"/>
      <c r="I1118" s="157"/>
      <c r="J1118" s="158"/>
      <c r="L1118" s="155"/>
    </row>
    <row r="1119" spans="6:12" x14ac:dyDescent="0.15">
      <c r="F1119" s="157"/>
      <c r="G1119" s="155"/>
      <c r="H1119" s="155"/>
      <c r="I1119" s="157"/>
      <c r="J1119" s="158"/>
      <c r="L1119" s="155"/>
    </row>
    <row r="1120" spans="6:12" x14ac:dyDescent="0.15">
      <c r="F1120" s="157"/>
      <c r="I1120" s="157"/>
      <c r="J1120" s="158"/>
    </row>
    <row r="1121" spans="6:10" x14ac:dyDescent="0.15">
      <c r="F1121" s="157"/>
      <c r="I1121" s="157"/>
      <c r="J1121" s="158"/>
    </row>
    <row r="1122" spans="6:10" x14ac:dyDescent="0.15">
      <c r="F1122" s="157"/>
      <c r="I1122" s="157"/>
      <c r="J1122" s="158"/>
    </row>
    <row r="1123" spans="6:10" x14ac:dyDescent="0.15">
      <c r="F1123" s="157"/>
      <c r="I1123" s="157"/>
      <c r="J1123" s="158"/>
    </row>
    <row r="1124" spans="6:10" x14ac:dyDescent="0.15">
      <c r="F1124" s="157"/>
      <c r="I1124" s="157"/>
      <c r="J1124" s="158"/>
    </row>
    <row r="1125" spans="6:10" x14ac:dyDescent="0.15">
      <c r="F1125" s="157"/>
      <c r="I1125" s="157"/>
      <c r="J1125" s="158"/>
    </row>
    <row r="1126" spans="6:10" x14ac:dyDescent="0.15">
      <c r="F1126" s="157"/>
      <c r="I1126" s="157"/>
      <c r="J1126" s="158"/>
    </row>
    <row r="1127" spans="6:10" x14ac:dyDescent="0.15">
      <c r="F1127" s="157"/>
      <c r="I1127" s="157"/>
      <c r="J1127" s="158"/>
    </row>
    <row r="1128" spans="6:10" x14ac:dyDescent="0.15">
      <c r="F1128" s="157"/>
      <c r="I1128" s="157"/>
      <c r="J1128" s="158"/>
    </row>
    <row r="1129" spans="6:10" x14ac:dyDescent="0.15">
      <c r="F1129" s="157"/>
      <c r="I1129" s="157"/>
      <c r="J1129" s="158"/>
    </row>
    <row r="1130" spans="6:10" x14ac:dyDescent="0.15">
      <c r="F1130" s="159"/>
      <c r="I1130" s="159"/>
      <c r="J1130" s="160"/>
    </row>
    <row r="1131" spans="6:10" x14ac:dyDescent="0.15">
      <c r="F1131" s="159"/>
      <c r="I1131" s="159"/>
      <c r="J1131" s="160"/>
    </row>
    <row r="1132" spans="6:10" x14ac:dyDescent="0.15">
      <c r="F1132" s="159"/>
      <c r="I1132" s="159"/>
      <c r="J1132" s="160"/>
    </row>
    <row r="1133" spans="6:10" x14ac:dyDescent="0.15">
      <c r="F1133" s="159"/>
      <c r="I1133" s="159"/>
      <c r="J1133" s="160"/>
    </row>
    <row r="1134" spans="6:10" x14ac:dyDescent="0.15">
      <c r="F1134" s="159"/>
      <c r="I1134" s="159"/>
      <c r="J1134" s="160"/>
    </row>
    <row r="1135" spans="6:10" x14ac:dyDescent="0.15">
      <c r="F1135" s="159"/>
      <c r="I1135" s="159"/>
      <c r="J1135" s="160"/>
    </row>
    <row r="1136" spans="6:10" x14ac:dyDescent="0.15">
      <c r="F1136" s="159"/>
      <c r="I1136" s="159"/>
      <c r="J1136" s="160"/>
    </row>
    <row r="1137" spans="6:10" x14ac:dyDescent="0.15">
      <c r="F1137" s="159"/>
      <c r="I1137" s="159"/>
      <c r="J1137" s="160"/>
    </row>
    <row r="1138" spans="6:10" x14ac:dyDescent="0.15">
      <c r="F1138" s="159"/>
      <c r="I1138" s="159"/>
      <c r="J1138" s="160"/>
    </row>
    <row r="1139" spans="6:10" x14ac:dyDescent="0.15">
      <c r="F1139" s="159"/>
      <c r="I1139" s="159"/>
      <c r="J1139" s="160"/>
    </row>
    <row r="1140" spans="6:10" x14ac:dyDescent="0.15">
      <c r="F1140" s="159"/>
      <c r="I1140" s="159"/>
      <c r="J1140" s="160"/>
    </row>
    <row r="1141" spans="6:10" x14ac:dyDescent="0.15">
      <c r="F1141" s="159"/>
      <c r="I1141" s="159"/>
      <c r="J1141" s="160"/>
    </row>
    <row r="1142" spans="6:10" x14ac:dyDescent="0.15">
      <c r="F1142" s="159"/>
      <c r="I1142" s="159"/>
      <c r="J1142" s="160"/>
    </row>
    <row r="1143" spans="6:10" x14ac:dyDescent="0.15">
      <c r="F1143" s="159"/>
      <c r="I1143" s="159"/>
      <c r="J1143" s="160"/>
    </row>
    <row r="1144" spans="6:10" x14ac:dyDescent="0.15">
      <c r="F1144" s="159"/>
      <c r="I1144" s="159"/>
      <c r="J1144" s="160"/>
    </row>
    <row r="1145" spans="6:10" x14ac:dyDescent="0.15">
      <c r="F1145" s="159"/>
      <c r="I1145" s="159"/>
      <c r="J1145" s="160"/>
    </row>
    <row r="1146" spans="6:10" x14ac:dyDescent="0.15">
      <c r="F1146" s="159"/>
      <c r="I1146" s="159"/>
      <c r="J1146" s="160"/>
    </row>
    <row r="1147" spans="6:10" x14ac:dyDescent="0.15">
      <c r="F1147" s="159"/>
      <c r="I1147" s="159"/>
      <c r="J1147" s="160"/>
    </row>
    <row r="1148" spans="6:10" x14ac:dyDescent="0.15">
      <c r="F1148" s="159"/>
      <c r="I1148" s="159"/>
      <c r="J1148" s="160"/>
    </row>
    <row r="1149" spans="6:10" x14ac:dyDescent="0.15">
      <c r="F1149" s="159"/>
      <c r="I1149" s="159"/>
      <c r="J1149" s="160"/>
    </row>
    <row r="1150" spans="6:10" x14ac:dyDescent="0.15">
      <c r="F1150" s="159"/>
      <c r="I1150" s="159"/>
      <c r="J1150" s="160"/>
    </row>
    <row r="1151" spans="6:10" x14ac:dyDescent="0.15">
      <c r="F1151" s="159"/>
      <c r="I1151" s="159"/>
      <c r="J1151" s="160"/>
    </row>
    <row r="1152" spans="6:10" x14ac:dyDescent="0.15">
      <c r="F1152" s="159"/>
      <c r="I1152" s="159"/>
      <c r="J1152" s="160"/>
    </row>
    <row r="1153" spans="6:10" x14ac:dyDescent="0.15">
      <c r="F1153" s="159"/>
      <c r="I1153" s="159"/>
      <c r="J1153" s="160"/>
    </row>
    <row r="1154" spans="6:10" x14ac:dyDescent="0.15">
      <c r="F1154" s="159"/>
      <c r="I1154" s="159"/>
      <c r="J1154" s="160"/>
    </row>
    <row r="1155" spans="6:10" x14ac:dyDescent="0.15">
      <c r="F1155" s="159"/>
      <c r="I1155" s="159"/>
      <c r="J1155" s="160"/>
    </row>
    <row r="1156" spans="6:10" x14ac:dyDescent="0.15">
      <c r="F1156" s="159"/>
      <c r="I1156" s="159"/>
      <c r="J1156" s="160"/>
    </row>
    <row r="1157" spans="6:10" x14ac:dyDescent="0.15">
      <c r="F1157" s="159"/>
      <c r="I1157" s="159"/>
      <c r="J1157" s="160"/>
    </row>
    <row r="1158" spans="6:10" x14ac:dyDescent="0.15">
      <c r="F1158" s="159"/>
      <c r="I1158" s="159"/>
      <c r="J1158" s="160"/>
    </row>
    <row r="1159" spans="6:10" x14ac:dyDescent="0.15">
      <c r="F1159" s="159"/>
      <c r="I1159" s="159"/>
      <c r="J1159" s="160"/>
    </row>
    <row r="1160" spans="6:10" x14ac:dyDescent="0.15">
      <c r="F1160" s="159"/>
      <c r="I1160" s="159"/>
      <c r="J1160" s="160"/>
    </row>
    <row r="1161" spans="6:10" x14ac:dyDescent="0.15">
      <c r="F1161" s="159"/>
      <c r="I1161" s="159"/>
      <c r="J1161" s="160"/>
    </row>
    <row r="1162" spans="6:10" x14ac:dyDescent="0.15">
      <c r="F1162" s="159"/>
      <c r="I1162" s="159"/>
      <c r="J1162" s="160"/>
    </row>
    <row r="1163" spans="6:10" x14ac:dyDescent="0.15">
      <c r="F1163" s="159"/>
      <c r="I1163" s="159"/>
      <c r="J1163" s="160"/>
    </row>
    <row r="1164" spans="6:10" x14ac:dyDescent="0.15">
      <c r="F1164" s="159"/>
      <c r="I1164" s="159"/>
      <c r="J1164" s="160"/>
    </row>
    <row r="1165" spans="6:10" x14ac:dyDescent="0.15">
      <c r="F1165" s="159"/>
      <c r="I1165" s="159"/>
      <c r="J1165" s="160"/>
    </row>
    <row r="1166" spans="6:10" x14ac:dyDescent="0.15">
      <c r="F1166" s="159"/>
      <c r="I1166" s="159"/>
      <c r="J1166" s="160"/>
    </row>
    <row r="1167" spans="6:10" x14ac:dyDescent="0.15">
      <c r="F1167" s="159"/>
      <c r="I1167" s="159"/>
      <c r="J1167" s="160"/>
    </row>
    <row r="1168" spans="6:10" x14ac:dyDescent="0.15">
      <c r="F1168" s="159"/>
      <c r="I1168" s="159"/>
      <c r="J1168" s="160"/>
    </row>
    <row r="1169" spans="6:10" x14ac:dyDescent="0.15">
      <c r="F1169" s="159"/>
      <c r="I1169" s="159"/>
      <c r="J1169" s="160"/>
    </row>
    <row r="1170" spans="6:10" x14ac:dyDescent="0.15">
      <c r="F1170" s="159"/>
      <c r="I1170" s="159"/>
      <c r="J1170" s="160"/>
    </row>
    <row r="1171" spans="6:10" x14ac:dyDescent="0.15">
      <c r="F1171" s="159"/>
      <c r="I1171" s="159"/>
      <c r="J1171" s="160"/>
    </row>
    <row r="1172" spans="6:10" x14ac:dyDescent="0.15">
      <c r="F1172" s="159"/>
      <c r="I1172" s="159"/>
      <c r="J1172" s="160"/>
    </row>
    <row r="1173" spans="6:10" x14ac:dyDescent="0.15">
      <c r="F1173" s="159"/>
      <c r="I1173" s="159"/>
      <c r="J1173" s="160"/>
    </row>
    <row r="1174" spans="6:10" x14ac:dyDescent="0.15">
      <c r="F1174" s="159"/>
      <c r="I1174" s="159"/>
      <c r="J1174" s="160"/>
    </row>
    <row r="1175" spans="6:10" x14ac:dyDescent="0.15">
      <c r="F1175" s="159"/>
      <c r="I1175" s="159"/>
      <c r="J1175" s="160"/>
    </row>
    <row r="1176" spans="6:10" x14ac:dyDescent="0.15">
      <c r="F1176" s="159"/>
      <c r="I1176" s="159"/>
      <c r="J1176" s="160"/>
    </row>
    <row r="1177" spans="6:10" x14ac:dyDescent="0.15">
      <c r="F1177" s="159"/>
      <c r="I1177" s="159"/>
      <c r="J1177" s="160"/>
    </row>
    <row r="1178" spans="6:10" x14ac:dyDescent="0.15">
      <c r="F1178" s="159"/>
      <c r="I1178" s="159"/>
      <c r="J1178" s="160"/>
    </row>
    <row r="1179" spans="6:10" x14ac:dyDescent="0.15">
      <c r="F1179" s="159"/>
      <c r="I1179" s="159"/>
      <c r="J1179" s="160"/>
    </row>
    <row r="1180" spans="6:10" x14ac:dyDescent="0.15">
      <c r="F1180" s="159"/>
      <c r="I1180" s="159"/>
      <c r="J1180" s="160"/>
    </row>
    <row r="1181" spans="6:10" x14ac:dyDescent="0.15">
      <c r="F1181" s="159"/>
      <c r="I1181" s="159"/>
      <c r="J1181" s="160"/>
    </row>
    <row r="1182" spans="6:10" x14ac:dyDescent="0.15">
      <c r="F1182" s="159"/>
      <c r="I1182" s="159"/>
      <c r="J1182" s="160"/>
    </row>
    <row r="1183" spans="6:10" x14ac:dyDescent="0.15">
      <c r="F1183" s="159"/>
      <c r="I1183" s="159"/>
      <c r="J1183" s="160"/>
    </row>
    <row r="1184" spans="6:10" x14ac:dyDescent="0.15">
      <c r="F1184" s="159"/>
      <c r="I1184" s="159"/>
      <c r="J1184" s="160"/>
    </row>
    <row r="1185" spans="6:10" x14ac:dyDescent="0.15">
      <c r="F1185" s="159"/>
      <c r="I1185" s="159"/>
      <c r="J1185" s="160"/>
    </row>
    <row r="1186" spans="6:10" x14ac:dyDescent="0.15">
      <c r="F1186" s="159"/>
      <c r="I1186" s="159"/>
      <c r="J1186" s="160"/>
    </row>
    <row r="1187" spans="6:10" x14ac:dyDescent="0.15">
      <c r="F1187" s="159"/>
      <c r="I1187" s="159"/>
      <c r="J1187" s="160"/>
    </row>
    <row r="1188" spans="6:10" x14ac:dyDescent="0.15">
      <c r="F1188" s="159"/>
      <c r="I1188" s="159"/>
      <c r="J1188" s="160"/>
    </row>
    <row r="1189" spans="6:10" x14ac:dyDescent="0.15">
      <c r="F1189" s="159"/>
      <c r="I1189" s="159"/>
      <c r="J1189" s="160"/>
    </row>
    <row r="1190" spans="6:10" x14ac:dyDescent="0.15">
      <c r="F1190" s="159"/>
      <c r="I1190" s="159"/>
      <c r="J1190" s="160"/>
    </row>
    <row r="1191" spans="6:10" x14ac:dyDescent="0.15">
      <c r="F1191" s="159"/>
      <c r="I1191" s="159"/>
      <c r="J1191" s="160"/>
    </row>
    <row r="1192" spans="6:10" x14ac:dyDescent="0.15">
      <c r="F1192" s="159"/>
      <c r="I1192" s="159"/>
      <c r="J1192" s="160"/>
    </row>
    <row r="1193" spans="6:10" x14ac:dyDescent="0.15">
      <c r="F1193" s="159"/>
      <c r="I1193" s="159"/>
      <c r="J1193" s="160"/>
    </row>
    <row r="1194" spans="6:10" x14ac:dyDescent="0.15">
      <c r="F1194" s="159"/>
      <c r="I1194" s="159"/>
      <c r="J1194" s="160"/>
    </row>
    <row r="1195" spans="6:10" x14ac:dyDescent="0.15">
      <c r="F1195" s="159"/>
      <c r="I1195" s="159"/>
      <c r="J1195" s="160"/>
    </row>
    <row r="1196" spans="6:10" x14ac:dyDescent="0.15">
      <c r="F1196" s="159"/>
      <c r="I1196" s="159"/>
      <c r="J1196" s="160"/>
    </row>
    <row r="1197" spans="6:10" x14ac:dyDescent="0.15">
      <c r="F1197" s="159"/>
      <c r="I1197" s="159"/>
      <c r="J1197" s="160"/>
    </row>
    <row r="1198" spans="6:10" x14ac:dyDescent="0.15">
      <c r="F1198" s="159"/>
      <c r="I1198" s="159"/>
      <c r="J1198" s="160"/>
    </row>
    <row r="1199" spans="6:10" x14ac:dyDescent="0.15">
      <c r="F1199" s="159"/>
      <c r="I1199" s="159"/>
      <c r="J1199" s="160"/>
    </row>
    <row r="1200" spans="6:10" x14ac:dyDescent="0.15">
      <c r="F1200" s="159"/>
      <c r="I1200" s="159"/>
      <c r="J1200" s="160"/>
    </row>
    <row r="1201" spans="6:10" x14ac:dyDescent="0.15">
      <c r="F1201" s="159"/>
      <c r="I1201" s="159"/>
      <c r="J1201" s="160"/>
    </row>
    <row r="1202" spans="6:10" x14ac:dyDescent="0.15">
      <c r="F1202" s="159"/>
      <c r="I1202" s="159"/>
      <c r="J1202" s="160"/>
    </row>
    <row r="1203" spans="6:10" x14ac:dyDescent="0.15">
      <c r="F1203" s="159"/>
      <c r="I1203" s="159"/>
      <c r="J1203" s="160"/>
    </row>
    <row r="1204" spans="6:10" x14ac:dyDescent="0.15">
      <c r="F1204" s="159"/>
      <c r="I1204" s="159"/>
      <c r="J1204" s="160"/>
    </row>
    <row r="1205" spans="6:10" x14ac:dyDescent="0.15">
      <c r="F1205" s="159"/>
      <c r="I1205" s="159"/>
      <c r="J1205" s="160"/>
    </row>
    <row r="1206" spans="6:10" x14ac:dyDescent="0.15">
      <c r="F1206" s="159"/>
      <c r="I1206" s="159"/>
      <c r="J1206" s="160"/>
    </row>
    <row r="1207" spans="6:10" x14ac:dyDescent="0.15">
      <c r="F1207" s="159"/>
      <c r="I1207" s="159"/>
      <c r="J1207" s="160"/>
    </row>
    <row r="1208" spans="6:10" x14ac:dyDescent="0.15">
      <c r="F1208" s="159"/>
      <c r="I1208" s="159"/>
      <c r="J1208" s="160"/>
    </row>
    <row r="1209" spans="6:10" x14ac:dyDescent="0.15">
      <c r="F1209" s="159"/>
      <c r="I1209" s="159"/>
      <c r="J1209" s="160"/>
    </row>
    <row r="1210" spans="6:10" x14ac:dyDescent="0.15">
      <c r="F1210" s="159"/>
      <c r="I1210" s="159"/>
      <c r="J1210" s="160"/>
    </row>
    <row r="1211" spans="6:10" x14ac:dyDescent="0.15">
      <c r="F1211" s="159"/>
      <c r="I1211" s="159"/>
      <c r="J1211" s="160"/>
    </row>
    <row r="1212" spans="6:10" x14ac:dyDescent="0.15">
      <c r="F1212" s="159"/>
      <c r="I1212" s="159"/>
      <c r="J1212" s="160"/>
    </row>
    <row r="1213" spans="6:10" x14ac:dyDescent="0.15">
      <c r="F1213" s="159"/>
      <c r="I1213" s="159"/>
      <c r="J1213" s="160"/>
    </row>
    <row r="1214" spans="6:10" x14ac:dyDescent="0.15">
      <c r="F1214" s="159"/>
      <c r="I1214" s="159"/>
      <c r="J1214" s="160"/>
    </row>
    <row r="1215" spans="6:10" x14ac:dyDescent="0.15">
      <c r="F1215" s="159"/>
      <c r="I1215" s="159"/>
      <c r="J1215" s="160"/>
    </row>
    <row r="1216" spans="6:10" x14ac:dyDescent="0.15">
      <c r="F1216" s="159"/>
      <c r="I1216" s="159"/>
      <c r="J1216" s="160"/>
    </row>
    <row r="1217" spans="6:10" x14ac:dyDescent="0.15">
      <c r="F1217" s="159"/>
      <c r="I1217" s="159"/>
      <c r="J1217" s="160"/>
    </row>
    <row r="1218" spans="6:10" x14ac:dyDescent="0.15">
      <c r="F1218" s="159"/>
      <c r="I1218" s="159"/>
      <c r="J1218" s="160"/>
    </row>
    <row r="1219" spans="6:10" x14ac:dyDescent="0.15">
      <c r="F1219" s="159"/>
      <c r="I1219" s="159"/>
      <c r="J1219" s="160"/>
    </row>
    <row r="1220" spans="6:10" x14ac:dyDescent="0.15">
      <c r="F1220" s="159"/>
      <c r="I1220" s="159"/>
      <c r="J1220" s="160"/>
    </row>
    <row r="1221" spans="6:10" x14ac:dyDescent="0.15">
      <c r="F1221" s="159"/>
      <c r="I1221" s="159"/>
      <c r="J1221" s="160"/>
    </row>
    <row r="1222" spans="6:10" x14ac:dyDescent="0.15">
      <c r="F1222" s="159"/>
      <c r="I1222" s="159"/>
      <c r="J1222" s="160"/>
    </row>
    <row r="1223" spans="6:10" x14ac:dyDescent="0.15">
      <c r="F1223" s="159"/>
      <c r="I1223" s="159"/>
      <c r="J1223" s="160"/>
    </row>
    <row r="1224" spans="6:10" x14ac:dyDescent="0.15">
      <c r="F1224" s="159"/>
      <c r="I1224" s="159"/>
      <c r="J1224" s="160"/>
    </row>
    <row r="1225" spans="6:10" x14ac:dyDescent="0.15">
      <c r="F1225" s="159"/>
      <c r="I1225" s="159"/>
      <c r="J1225" s="160"/>
    </row>
    <row r="1226" spans="6:10" x14ac:dyDescent="0.15">
      <c r="F1226" s="159"/>
      <c r="I1226" s="159"/>
      <c r="J1226" s="160"/>
    </row>
    <row r="1227" spans="6:10" x14ac:dyDescent="0.15">
      <c r="F1227" s="159"/>
      <c r="I1227" s="159"/>
      <c r="J1227" s="160"/>
    </row>
    <row r="1228" spans="6:10" x14ac:dyDescent="0.15">
      <c r="F1228" s="159"/>
      <c r="I1228" s="159"/>
      <c r="J1228" s="160"/>
    </row>
    <row r="1229" spans="6:10" x14ac:dyDescent="0.15">
      <c r="F1229" s="159"/>
      <c r="I1229" s="159"/>
      <c r="J1229" s="160"/>
    </row>
    <row r="1230" spans="6:10" x14ac:dyDescent="0.15">
      <c r="F1230" s="159"/>
      <c r="I1230" s="159"/>
      <c r="J1230" s="160"/>
    </row>
    <row r="1231" spans="6:10" x14ac:dyDescent="0.15">
      <c r="F1231" s="159"/>
      <c r="I1231" s="159"/>
      <c r="J1231" s="160"/>
    </row>
    <row r="1232" spans="6:10" x14ac:dyDescent="0.15">
      <c r="F1232" s="159"/>
      <c r="I1232" s="159"/>
      <c r="J1232" s="160"/>
    </row>
    <row r="1233" spans="6:10" x14ac:dyDescent="0.15">
      <c r="F1233" s="159"/>
      <c r="I1233" s="159"/>
      <c r="J1233" s="160"/>
    </row>
    <row r="1234" spans="6:10" x14ac:dyDescent="0.15">
      <c r="F1234" s="159"/>
      <c r="I1234" s="159"/>
      <c r="J1234" s="160"/>
    </row>
    <row r="1235" spans="6:10" x14ac:dyDescent="0.15">
      <c r="F1235" s="159"/>
      <c r="I1235" s="159"/>
      <c r="J1235" s="160"/>
    </row>
    <row r="1236" spans="6:10" x14ac:dyDescent="0.15">
      <c r="F1236" s="159"/>
      <c r="I1236" s="159"/>
      <c r="J1236" s="160"/>
    </row>
    <row r="1237" spans="6:10" x14ac:dyDescent="0.15">
      <c r="F1237" s="159"/>
      <c r="I1237" s="159"/>
      <c r="J1237" s="160"/>
    </row>
    <row r="1238" spans="6:10" x14ac:dyDescent="0.15">
      <c r="F1238" s="159"/>
      <c r="I1238" s="159"/>
      <c r="J1238" s="160"/>
    </row>
    <row r="1239" spans="6:10" x14ac:dyDescent="0.15">
      <c r="F1239" s="159"/>
      <c r="I1239" s="159"/>
      <c r="J1239" s="160"/>
    </row>
    <row r="1240" spans="6:10" x14ac:dyDescent="0.15">
      <c r="F1240" s="159"/>
      <c r="I1240" s="159"/>
      <c r="J1240" s="160"/>
    </row>
    <row r="1241" spans="6:10" x14ac:dyDescent="0.15">
      <c r="F1241" s="159"/>
      <c r="I1241" s="159"/>
      <c r="J1241" s="160"/>
    </row>
    <row r="1242" spans="6:10" x14ac:dyDescent="0.15">
      <c r="F1242" s="159"/>
      <c r="I1242" s="159"/>
      <c r="J1242" s="160"/>
    </row>
    <row r="1243" spans="6:10" x14ac:dyDescent="0.15">
      <c r="F1243" s="159"/>
      <c r="I1243" s="159"/>
      <c r="J1243" s="160"/>
    </row>
    <row r="1244" spans="6:10" x14ac:dyDescent="0.15">
      <c r="F1244" s="159"/>
      <c r="I1244" s="159"/>
      <c r="J1244" s="160"/>
    </row>
    <row r="1245" spans="6:10" x14ac:dyDescent="0.15">
      <c r="F1245" s="159"/>
      <c r="I1245" s="159"/>
      <c r="J1245" s="160"/>
    </row>
    <row r="1246" spans="6:10" x14ac:dyDescent="0.15">
      <c r="F1246" s="159"/>
      <c r="I1246" s="159"/>
      <c r="J1246" s="160"/>
    </row>
    <row r="1247" spans="6:10" x14ac:dyDescent="0.15">
      <c r="F1247" s="159"/>
      <c r="I1247" s="159"/>
      <c r="J1247" s="160"/>
    </row>
    <row r="1248" spans="6:10" x14ac:dyDescent="0.15">
      <c r="F1248" s="159"/>
      <c r="I1248" s="159"/>
      <c r="J1248" s="160"/>
    </row>
    <row r="1249" spans="6:10" x14ac:dyDescent="0.15">
      <c r="F1249" s="159"/>
      <c r="I1249" s="159"/>
      <c r="J1249" s="160"/>
    </row>
    <row r="1250" spans="6:10" x14ac:dyDescent="0.15">
      <c r="F1250" s="159"/>
      <c r="I1250" s="159"/>
      <c r="J1250" s="160"/>
    </row>
    <row r="1251" spans="6:10" x14ac:dyDescent="0.15">
      <c r="F1251" s="159"/>
      <c r="I1251" s="159"/>
      <c r="J1251" s="160"/>
    </row>
    <row r="1252" spans="6:10" x14ac:dyDescent="0.15">
      <c r="F1252" s="159"/>
      <c r="I1252" s="159"/>
      <c r="J1252" s="160"/>
    </row>
    <row r="1253" spans="6:10" x14ac:dyDescent="0.15">
      <c r="F1253" s="159"/>
      <c r="I1253" s="159"/>
      <c r="J1253" s="160"/>
    </row>
    <row r="1254" spans="6:10" x14ac:dyDescent="0.15">
      <c r="F1254" s="159"/>
      <c r="I1254" s="159"/>
      <c r="J1254" s="160"/>
    </row>
    <row r="1255" spans="6:10" x14ac:dyDescent="0.15">
      <c r="F1255" s="159"/>
      <c r="I1255" s="159"/>
      <c r="J1255" s="160"/>
    </row>
    <row r="1256" spans="6:10" x14ac:dyDescent="0.15">
      <c r="F1256" s="159"/>
      <c r="I1256" s="159"/>
      <c r="J1256" s="160"/>
    </row>
    <row r="1257" spans="6:10" x14ac:dyDescent="0.15">
      <c r="F1257" s="159"/>
      <c r="I1257" s="159"/>
      <c r="J1257" s="160"/>
    </row>
    <row r="1258" spans="6:10" x14ac:dyDescent="0.15">
      <c r="F1258" s="159"/>
      <c r="I1258" s="159"/>
      <c r="J1258" s="160"/>
    </row>
    <row r="1259" spans="6:10" x14ac:dyDescent="0.15">
      <c r="F1259" s="159"/>
      <c r="I1259" s="159"/>
      <c r="J1259" s="160"/>
    </row>
    <row r="1260" spans="6:10" x14ac:dyDescent="0.15">
      <c r="F1260" s="159"/>
      <c r="I1260" s="159"/>
      <c r="J1260" s="160"/>
    </row>
    <row r="1261" spans="6:10" x14ac:dyDescent="0.15">
      <c r="F1261" s="159"/>
      <c r="I1261" s="159"/>
      <c r="J1261" s="160"/>
    </row>
    <row r="1262" spans="6:10" x14ac:dyDescent="0.15">
      <c r="F1262" s="159"/>
      <c r="I1262" s="159"/>
      <c r="J1262" s="160"/>
    </row>
    <row r="1263" spans="6:10" x14ac:dyDescent="0.15">
      <c r="F1263" s="159"/>
      <c r="I1263" s="159"/>
      <c r="J1263" s="160"/>
    </row>
    <row r="1264" spans="6:10" x14ac:dyDescent="0.15">
      <c r="F1264" s="159"/>
      <c r="I1264" s="159"/>
      <c r="J1264" s="160"/>
    </row>
    <row r="1265" spans="6:10" x14ac:dyDescent="0.15">
      <c r="F1265" s="159"/>
      <c r="I1265" s="159"/>
      <c r="J1265" s="160"/>
    </row>
    <row r="1266" spans="6:10" x14ac:dyDescent="0.15">
      <c r="F1266" s="159"/>
      <c r="I1266" s="159"/>
      <c r="J1266" s="160"/>
    </row>
    <row r="1267" spans="6:10" x14ac:dyDescent="0.15">
      <c r="F1267" s="159"/>
      <c r="I1267" s="159"/>
      <c r="J1267" s="160"/>
    </row>
    <row r="1268" spans="6:10" x14ac:dyDescent="0.15">
      <c r="F1268" s="159"/>
      <c r="I1268" s="159"/>
      <c r="J1268" s="160"/>
    </row>
    <row r="1269" spans="6:10" x14ac:dyDescent="0.15">
      <c r="F1269" s="159"/>
      <c r="I1269" s="159"/>
      <c r="J1269" s="160"/>
    </row>
    <row r="1270" spans="6:10" x14ac:dyDescent="0.15">
      <c r="F1270" s="159"/>
      <c r="I1270" s="159"/>
      <c r="J1270" s="160"/>
    </row>
    <row r="1271" spans="6:10" x14ac:dyDescent="0.15">
      <c r="F1271" s="159"/>
      <c r="I1271" s="159"/>
      <c r="J1271" s="160"/>
    </row>
    <row r="1272" spans="6:10" x14ac:dyDescent="0.15">
      <c r="F1272" s="159"/>
      <c r="I1272" s="159"/>
      <c r="J1272" s="160"/>
    </row>
    <row r="1273" spans="6:10" x14ac:dyDescent="0.15">
      <c r="F1273" s="159"/>
      <c r="I1273" s="159"/>
      <c r="J1273" s="160"/>
    </row>
    <row r="1274" spans="6:10" x14ac:dyDescent="0.15">
      <c r="F1274" s="159"/>
      <c r="I1274" s="159"/>
      <c r="J1274" s="160"/>
    </row>
    <row r="1275" spans="6:10" x14ac:dyDescent="0.15">
      <c r="F1275" s="159"/>
      <c r="I1275" s="159"/>
      <c r="J1275" s="160"/>
    </row>
    <row r="1276" spans="6:10" x14ac:dyDescent="0.15">
      <c r="F1276" s="159"/>
      <c r="I1276" s="159"/>
      <c r="J1276" s="160"/>
    </row>
    <row r="1277" spans="6:10" x14ac:dyDescent="0.15">
      <c r="F1277" s="159"/>
      <c r="I1277" s="159"/>
      <c r="J1277" s="160"/>
    </row>
    <row r="1278" spans="6:10" x14ac:dyDescent="0.15">
      <c r="F1278" s="159"/>
      <c r="I1278" s="159"/>
      <c r="J1278" s="160"/>
    </row>
    <row r="1279" spans="6:10" x14ac:dyDescent="0.15">
      <c r="F1279" s="159"/>
      <c r="I1279" s="159"/>
      <c r="J1279" s="160"/>
    </row>
    <row r="1280" spans="6:10" x14ac:dyDescent="0.15">
      <c r="F1280" s="159"/>
      <c r="I1280" s="159"/>
      <c r="J1280" s="160"/>
    </row>
    <row r="1281" spans="6:10" x14ac:dyDescent="0.15">
      <c r="F1281" s="159"/>
      <c r="I1281" s="159"/>
      <c r="J1281" s="160"/>
    </row>
    <row r="1282" spans="6:10" x14ac:dyDescent="0.15">
      <c r="F1282" s="159"/>
      <c r="I1282" s="159"/>
      <c r="J1282" s="160"/>
    </row>
    <row r="1283" spans="6:10" x14ac:dyDescent="0.15">
      <c r="F1283" s="159"/>
      <c r="I1283" s="159"/>
      <c r="J1283" s="160"/>
    </row>
    <row r="1284" spans="6:10" x14ac:dyDescent="0.15">
      <c r="F1284" s="159"/>
      <c r="I1284" s="159"/>
      <c r="J1284" s="160"/>
    </row>
    <row r="1285" spans="6:10" x14ac:dyDescent="0.15">
      <c r="F1285" s="159"/>
      <c r="I1285" s="159"/>
      <c r="J1285" s="160"/>
    </row>
    <row r="1286" spans="6:10" x14ac:dyDescent="0.15">
      <c r="F1286" s="159"/>
      <c r="I1286" s="159"/>
      <c r="J1286" s="160"/>
    </row>
    <row r="1287" spans="6:10" x14ac:dyDescent="0.15">
      <c r="F1287" s="159"/>
      <c r="I1287" s="159"/>
      <c r="J1287" s="160"/>
    </row>
    <row r="1288" spans="6:10" x14ac:dyDescent="0.15">
      <c r="F1288" s="159"/>
      <c r="I1288" s="159"/>
      <c r="J1288" s="160"/>
    </row>
    <row r="1289" spans="6:10" x14ac:dyDescent="0.15">
      <c r="F1289" s="159"/>
      <c r="I1289" s="159"/>
      <c r="J1289" s="160"/>
    </row>
    <row r="1290" spans="6:10" x14ac:dyDescent="0.15">
      <c r="F1290" s="159"/>
      <c r="I1290" s="159"/>
      <c r="J1290" s="160"/>
    </row>
    <row r="1291" spans="6:10" x14ac:dyDescent="0.15">
      <c r="F1291" s="159"/>
      <c r="I1291" s="159"/>
      <c r="J1291" s="160"/>
    </row>
    <row r="1292" spans="6:10" x14ac:dyDescent="0.15">
      <c r="F1292" s="159"/>
      <c r="I1292" s="159"/>
      <c r="J1292" s="160"/>
    </row>
    <row r="1293" spans="6:10" x14ac:dyDescent="0.15">
      <c r="F1293" s="159"/>
      <c r="I1293" s="159"/>
      <c r="J1293" s="160"/>
    </row>
    <row r="1294" spans="6:10" x14ac:dyDescent="0.15">
      <c r="F1294" s="159"/>
      <c r="I1294" s="159"/>
      <c r="J1294" s="160"/>
    </row>
    <row r="1295" spans="6:10" x14ac:dyDescent="0.15">
      <c r="F1295" s="159"/>
      <c r="I1295" s="159"/>
      <c r="J1295" s="160"/>
    </row>
    <row r="1296" spans="6:10" x14ac:dyDescent="0.15">
      <c r="F1296" s="159"/>
      <c r="I1296" s="159"/>
      <c r="J1296" s="160"/>
    </row>
    <row r="1297" spans="6:10" x14ac:dyDescent="0.15">
      <c r="F1297" s="159"/>
      <c r="I1297" s="159"/>
      <c r="J1297" s="160"/>
    </row>
    <row r="1298" spans="6:10" x14ac:dyDescent="0.15">
      <c r="F1298" s="159"/>
      <c r="I1298" s="159"/>
      <c r="J1298" s="160"/>
    </row>
    <row r="1299" spans="6:10" x14ac:dyDescent="0.15">
      <c r="F1299" s="159"/>
      <c r="I1299" s="159"/>
      <c r="J1299" s="160"/>
    </row>
    <row r="1300" spans="6:10" x14ac:dyDescent="0.15">
      <c r="F1300" s="159"/>
      <c r="I1300" s="159"/>
      <c r="J1300" s="160"/>
    </row>
    <row r="1301" spans="6:10" x14ac:dyDescent="0.15">
      <c r="F1301" s="159"/>
      <c r="I1301" s="159"/>
      <c r="J1301" s="160"/>
    </row>
    <row r="1302" spans="6:10" x14ac:dyDescent="0.15">
      <c r="F1302" s="159"/>
      <c r="I1302" s="159"/>
      <c r="J1302" s="160"/>
    </row>
    <row r="1303" spans="6:10" x14ac:dyDescent="0.15">
      <c r="F1303" s="159"/>
      <c r="I1303" s="159"/>
      <c r="J1303" s="160"/>
    </row>
    <row r="1304" spans="6:10" x14ac:dyDescent="0.15">
      <c r="F1304" s="159"/>
      <c r="I1304" s="159"/>
      <c r="J1304" s="160"/>
    </row>
    <row r="1305" spans="6:10" x14ac:dyDescent="0.15">
      <c r="F1305" s="159"/>
      <c r="I1305" s="159"/>
      <c r="J1305" s="160"/>
    </row>
    <row r="1306" spans="6:10" x14ac:dyDescent="0.15">
      <c r="F1306" s="159"/>
      <c r="I1306" s="159"/>
      <c r="J1306" s="160"/>
    </row>
    <row r="1307" spans="6:10" x14ac:dyDescent="0.15">
      <c r="F1307" s="159"/>
      <c r="I1307" s="159"/>
      <c r="J1307" s="160"/>
    </row>
    <row r="1308" spans="6:10" x14ac:dyDescent="0.15">
      <c r="F1308" s="159"/>
      <c r="I1308" s="159"/>
      <c r="J1308" s="160"/>
    </row>
    <row r="1309" spans="6:10" x14ac:dyDescent="0.15">
      <c r="F1309" s="159"/>
      <c r="I1309" s="159"/>
      <c r="J1309" s="160"/>
    </row>
    <row r="1310" spans="6:10" x14ac:dyDescent="0.15">
      <c r="F1310" s="159"/>
      <c r="I1310" s="159"/>
      <c r="J1310" s="160"/>
    </row>
    <row r="1311" spans="6:10" x14ac:dyDescent="0.15">
      <c r="F1311" s="159"/>
      <c r="I1311" s="159"/>
      <c r="J1311" s="160"/>
    </row>
    <row r="1312" spans="6:10" x14ac:dyDescent="0.15">
      <c r="F1312" s="159"/>
      <c r="I1312" s="159"/>
      <c r="J1312" s="160"/>
    </row>
    <row r="1313" spans="6:10" x14ac:dyDescent="0.15">
      <c r="F1313" s="159"/>
      <c r="I1313" s="159"/>
      <c r="J1313" s="160"/>
    </row>
    <row r="1314" spans="6:10" x14ac:dyDescent="0.15">
      <c r="F1314" s="159"/>
      <c r="I1314" s="159"/>
      <c r="J1314" s="160"/>
    </row>
    <row r="1315" spans="6:10" x14ac:dyDescent="0.15">
      <c r="F1315" s="159"/>
      <c r="I1315" s="159"/>
      <c r="J1315" s="160"/>
    </row>
    <row r="1316" spans="6:10" x14ac:dyDescent="0.15">
      <c r="F1316" s="159"/>
      <c r="I1316" s="159"/>
      <c r="J1316" s="160"/>
    </row>
    <row r="1317" spans="6:10" x14ac:dyDescent="0.15">
      <c r="F1317" s="159"/>
      <c r="I1317" s="159"/>
      <c r="J1317" s="160"/>
    </row>
    <row r="1318" spans="6:10" x14ac:dyDescent="0.15">
      <c r="F1318" s="159"/>
      <c r="I1318" s="159"/>
      <c r="J1318" s="160"/>
    </row>
    <row r="1319" spans="6:10" x14ac:dyDescent="0.15">
      <c r="F1319" s="159"/>
      <c r="I1319" s="159"/>
      <c r="J1319" s="160"/>
    </row>
    <row r="1320" spans="6:10" x14ac:dyDescent="0.15">
      <c r="F1320" s="159"/>
      <c r="I1320" s="159"/>
      <c r="J1320" s="160"/>
    </row>
    <row r="1321" spans="6:10" x14ac:dyDescent="0.15">
      <c r="F1321" s="159"/>
      <c r="I1321" s="159"/>
      <c r="J1321" s="160"/>
    </row>
    <row r="1322" spans="6:10" x14ac:dyDescent="0.15">
      <c r="F1322" s="159"/>
      <c r="I1322" s="159"/>
      <c r="J1322" s="160"/>
    </row>
    <row r="1323" spans="6:10" x14ac:dyDescent="0.15">
      <c r="F1323" s="159"/>
      <c r="I1323" s="159"/>
      <c r="J1323" s="160"/>
    </row>
    <row r="1324" spans="6:10" x14ac:dyDescent="0.15">
      <c r="F1324" s="159"/>
      <c r="I1324" s="159"/>
      <c r="J1324" s="160"/>
    </row>
    <row r="1325" spans="6:10" x14ac:dyDescent="0.15">
      <c r="F1325" s="159"/>
      <c r="I1325" s="159"/>
      <c r="J1325" s="160"/>
    </row>
    <row r="1326" spans="6:10" x14ac:dyDescent="0.15">
      <c r="F1326" s="159"/>
      <c r="I1326" s="159"/>
      <c r="J1326" s="160"/>
    </row>
    <row r="1327" spans="6:10" x14ac:dyDescent="0.15">
      <c r="F1327" s="159"/>
      <c r="I1327" s="159"/>
      <c r="J1327" s="160"/>
    </row>
    <row r="1328" spans="6:10" x14ac:dyDescent="0.15">
      <c r="F1328" s="159"/>
      <c r="I1328" s="159"/>
      <c r="J1328" s="160"/>
    </row>
    <row r="1329" spans="6:10" x14ac:dyDescent="0.15">
      <c r="F1329" s="159"/>
      <c r="I1329" s="159"/>
      <c r="J1329" s="160"/>
    </row>
    <row r="1330" spans="6:10" x14ac:dyDescent="0.15">
      <c r="F1330" s="159"/>
      <c r="I1330" s="159"/>
      <c r="J1330" s="160"/>
    </row>
    <row r="1331" spans="6:10" x14ac:dyDescent="0.15">
      <c r="F1331" s="159"/>
      <c r="I1331" s="159"/>
      <c r="J1331" s="160"/>
    </row>
    <row r="1332" spans="6:10" x14ac:dyDescent="0.15">
      <c r="F1332" s="159"/>
      <c r="I1332" s="159"/>
      <c r="J1332" s="160"/>
    </row>
    <row r="1333" spans="6:10" x14ac:dyDescent="0.15">
      <c r="F1333" s="159"/>
      <c r="I1333" s="159"/>
      <c r="J1333" s="160"/>
    </row>
    <row r="1334" spans="6:10" x14ac:dyDescent="0.15">
      <c r="F1334" s="159"/>
      <c r="I1334" s="159"/>
      <c r="J1334" s="160"/>
    </row>
    <row r="1335" spans="6:10" x14ac:dyDescent="0.15">
      <c r="F1335" s="159"/>
      <c r="I1335" s="159"/>
      <c r="J1335" s="160"/>
    </row>
    <row r="1336" spans="6:10" x14ac:dyDescent="0.15">
      <c r="F1336" s="159"/>
      <c r="I1336" s="159"/>
      <c r="J1336" s="160"/>
    </row>
    <row r="1337" spans="6:10" x14ac:dyDescent="0.15">
      <c r="F1337" s="159"/>
      <c r="I1337" s="159"/>
      <c r="J1337" s="160"/>
    </row>
    <row r="1338" spans="6:10" x14ac:dyDescent="0.15">
      <c r="F1338" s="159"/>
      <c r="I1338" s="159"/>
      <c r="J1338" s="160"/>
    </row>
    <row r="1339" spans="6:10" x14ac:dyDescent="0.15">
      <c r="F1339" s="159"/>
      <c r="I1339" s="159"/>
      <c r="J1339" s="160"/>
    </row>
    <row r="1340" spans="6:10" x14ac:dyDescent="0.15">
      <c r="F1340" s="159"/>
      <c r="I1340" s="159"/>
      <c r="J1340" s="160"/>
    </row>
    <row r="1341" spans="6:10" x14ac:dyDescent="0.15">
      <c r="F1341" s="159"/>
      <c r="I1341" s="159"/>
      <c r="J1341" s="160"/>
    </row>
    <row r="1342" spans="6:10" x14ac:dyDescent="0.15">
      <c r="F1342" s="159"/>
      <c r="I1342" s="159"/>
      <c r="J1342" s="160"/>
    </row>
    <row r="1343" spans="6:10" x14ac:dyDescent="0.15">
      <c r="F1343" s="159"/>
      <c r="I1343" s="159"/>
      <c r="J1343" s="160"/>
    </row>
    <row r="1344" spans="6:10" x14ac:dyDescent="0.15">
      <c r="F1344" s="159"/>
      <c r="I1344" s="159"/>
      <c r="J1344" s="160"/>
    </row>
    <row r="1345" spans="6:10" x14ac:dyDescent="0.15">
      <c r="F1345" s="159"/>
      <c r="I1345" s="159"/>
      <c r="J1345" s="160"/>
    </row>
    <row r="1346" spans="6:10" x14ac:dyDescent="0.15">
      <c r="F1346" s="159"/>
      <c r="I1346" s="159"/>
      <c r="J1346" s="160"/>
    </row>
    <row r="1347" spans="6:10" x14ac:dyDescent="0.15">
      <c r="F1347" s="159"/>
      <c r="I1347" s="159"/>
      <c r="J1347" s="160"/>
    </row>
    <row r="1348" spans="6:10" x14ac:dyDescent="0.15">
      <c r="F1348" s="159"/>
      <c r="I1348" s="159"/>
      <c r="J1348" s="160"/>
    </row>
    <row r="1349" spans="6:10" x14ac:dyDescent="0.15">
      <c r="F1349" s="159"/>
      <c r="I1349" s="159"/>
      <c r="J1349" s="160"/>
    </row>
    <row r="1350" spans="6:10" x14ac:dyDescent="0.15">
      <c r="F1350" s="159"/>
      <c r="I1350" s="159"/>
      <c r="J1350" s="160"/>
    </row>
    <row r="1351" spans="6:10" x14ac:dyDescent="0.15">
      <c r="F1351" s="159"/>
      <c r="I1351" s="159"/>
      <c r="J1351" s="160"/>
    </row>
    <row r="1352" spans="6:10" x14ac:dyDescent="0.15">
      <c r="F1352" s="159"/>
      <c r="I1352" s="159"/>
      <c r="J1352" s="160"/>
    </row>
    <row r="1353" spans="6:10" x14ac:dyDescent="0.15">
      <c r="F1353" s="159"/>
      <c r="I1353" s="159"/>
      <c r="J1353" s="160"/>
    </row>
    <row r="1354" spans="6:10" x14ac:dyDescent="0.15">
      <c r="F1354" s="159"/>
      <c r="I1354" s="159"/>
      <c r="J1354" s="160"/>
    </row>
    <row r="1355" spans="6:10" x14ac:dyDescent="0.15">
      <c r="F1355" s="159"/>
      <c r="I1355" s="159"/>
      <c r="J1355" s="160"/>
    </row>
    <row r="1356" spans="6:10" x14ac:dyDescent="0.15">
      <c r="F1356" s="159"/>
      <c r="I1356" s="159"/>
      <c r="J1356" s="160"/>
    </row>
    <row r="1357" spans="6:10" x14ac:dyDescent="0.15">
      <c r="F1357" s="159"/>
      <c r="I1357" s="159"/>
      <c r="J1357" s="160"/>
    </row>
    <row r="1358" spans="6:10" x14ac:dyDescent="0.15">
      <c r="F1358" s="159"/>
      <c r="I1358" s="159"/>
      <c r="J1358" s="160"/>
    </row>
    <row r="1359" spans="6:10" x14ac:dyDescent="0.15">
      <c r="F1359" s="159"/>
      <c r="I1359" s="159"/>
      <c r="J1359" s="160"/>
    </row>
    <row r="1360" spans="6:10" x14ac:dyDescent="0.15">
      <c r="F1360" s="159"/>
      <c r="I1360" s="159"/>
      <c r="J1360" s="160"/>
    </row>
    <row r="1361" spans="6:10" x14ac:dyDescent="0.15">
      <c r="F1361" s="159"/>
      <c r="I1361" s="159"/>
      <c r="J1361" s="160"/>
    </row>
    <row r="1362" spans="6:10" x14ac:dyDescent="0.15">
      <c r="F1362" s="159"/>
      <c r="I1362" s="159"/>
      <c r="J1362" s="160"/>
    </row>
    <row r="1363" spans="6:10" x14ac:dyDescent="0.15">
      <c r="F1363" s="159"/>
      <c r="I1363" s="159"/>
      <c r="J1363" s="160"/>
    </row>
    <row r="1364" spans="6:10" x14ac:dyDescent="0.15">
      <c r="F1364" s="159"/>
      <c r="I1364" s="159"/>
      <c r="J1364" s="160"/>
    </row>
    <row r="1365" spans="6:10" x14ac:dyDescent="0.15">
      <c r="F1365" s="159"/>
      <c r="I1365" s="159"/>
      <c r="J1365" s="160"/>
    </row>
    <row r="1366" spans="6:10" x14ac:dyDescent="0.15">
      <c r="F1366" s="159"/>
      <c r="I1366" s="159"/>
      <c r="J1366" s="160"/>
    </row>
    <row r="1367" spans="6:10" x14ac:dyDescent="0.15">
      <c r="F1367" s="159"/>
      <c r="I1367" s="159"/>
      <c r="J1367" s="160"/>
    </row>
    <row r="1368" spans="6:10" x14ac:dyDescent="0.15">
      <c r="F1368" s="159"/>
      <c r="I1368" s="159"/>
      <c r="J1368" s="160"/>
    </row>
    <row r="1369" spans="6:10" x14ac:dyDescent="0.15">
      <c r="F1369" s="159"/>
      <c r="I1369" s="159"/>
      <c r="J1369" s="160"/>
    </row>
    <row r="1370" spans="6:10" x14ac:dyDescent="0.15">
      <c r="F1370" s="159"/>
      <c r="I1370" s="159"/>
      <c r="J1370" s="160"/>
    </row>
    <row r="1371" spans="6:10" x14ac:dyDescent="0.15">
      <c r="F1371" s="159"/>
      <c r="I1371" s="159"/>
      <c r="J1371" s="160"/>
    </row>
    <row r="1372" spans="6:10" x14ac:dyDescent="0.15">
      <c r="F1372" s="159"/>
      <c r="I1372" s="159"/>
      <c r="J1372" s="160"/>
    </row>
    <row r="1373" spans="6:10" x14ac:dyDescent="0.15">
      <c r="F1373" s="159"/>
      <c r="I1373" s="159"/>
      <c r="J1373" s="160"/>
    </row>
    <row r="1374" spans="6:10" x14ac:dyDescent="0.15">
      <c r="F1374" s="159"/>
      <c r="I1374" s="159"/>
      <c r="J1374" s="160"/>
    </row>
    <row r="1375" spans="6:10" x14ac:dyDescent="0.15">
      <c r="F1375" s="159"/>
      <c r="I1375" s="159"/>
      <c r="J1375" s="160"/>
    </row>
    <row r="1376" spans="6:10" x14ac:dyDescent="0.15">
      <c r="F1376" s="159"/>
      <c r="I1376" s="159"/>
      <c r="J1376" s="160"/>
    </row>
    <row r="1377" spans="6:10" x14ac:dyDescent="0.15">
      <c r="F1377" s="159"/>
      <c r="I1377" s="159"/>
      <c r="J1377" s="160"/>
    </row>
    <row r="1378" spans="6:10" x14ac:dyDescent="0.15">
      <c r="F1378" s="159"/>
      <c r="I1378" s="159"/>
      <c r="J1378" s="160"/>
    </row>
    <row r="1379" spans="6:10" x14ac:dyDescent="0.15">
      <c r="F1379" s="159"/>
      <c r="I1379" s="159"/>
      <c r="J1379" s="160"/>
    </row>
    <row r="1380" spans="6:10" x14ac:dyDescent="0.15">
      <c r="F1380" s="159"/>
      <c r="I1380" s="159"/>
      <c r="J1380" s="160"/>
    </row>
    <row r="1381" spans="6:10" x14ac:dyDescent="0.15">
      <c r="F1381" s="159"/>
      <c r="I1381" s="159"/>
      <c r="J1381" s="160"/>
    </row>
    <row r="1382" spans="6:10" x14ac:dyDescent="0.15">
      <c r="F1382" s="159"/>
      <c r="I1382" s="159"/>
      <c r="J1382" s="160"/>
    </row>
    <row r="1383" spans="6:10" x14ac:dyDescent="0.15">
      <c r="F1383" s="159"/>
      <c r="I1383" s="159"/>
      <c r="J1383" s="160"/>
    </row>
    <row r="1384" spans="6:10" x14ac:dyDescent="0.15">
      <c r="F1384" s="159"/>
      <c r="I1384" s="159"/>
      <c r="J1384" s="160"/>
    </row>
    <row r="1385" spans="6:10" x14ac:dyDescent="0.15">
      <c r="F1385" s="159"/>
      <c r="I1385" s="159"/>
      <c r="J1385" s="160"/>
    </row>
    <row r="1386" spans="6:10" x14ac:dyDescent="0.15">
      <c r="F1386" s="159"/>
      <c r="I1386" s="159"/>
      <c r="J1386" s="160"/>
    </row>
    <row r="1387" spans="6:10" x14ac:dyDescent="0.15">
      <c r="F1387" s="159"/>
      <c r="I1387" s="159"/>
      <c r="J1387" s="160"/>
    </row>
    <row r="1388" spans="6:10" x14ac:dyDescent="0.15">
      <c r="F1388" s="159"/>
      <c r="I1388" s="159"/>
      <c r="J1388" s="160"/>
    </row>
    <row r="1389" spans="6:10" x14ac:dyDescent="0.15">
      <c r="F1389" s="159"/>
      <c r="I1389" s="159"/>
      <c r="J1389" s="160"/>
    </row>
    <row r="1390" spans="6:10" x14ac:dyDescent="0.15">
      <c r="F1390" s="159"/>
      <c r="I1390" s="159"/>
      <c r="J1390" s="160"/>
    </row>
    <row r="1391" spans="6:10" x14ac:dyDescent="0.15">
      <c r="F1391" s="159"/>
      <c r="I1391" s="159"/>
      <c r="J1391" s="160"/>
    </row>
    <row r="1392" spans="6:10" x14ac:dyDescent="0.15">
      <c r="F1392" s="159"/>
      <c r="I1392" s="159"/>
      <c r="J1392" s="160"/>
    </row>
    <row r="1393" spans="6:10" x14ac:dyDescent="0.15">
      <c r="F1393" s="159"/>
      <c r="I1393" s="159"/>
      <c r="J1393" s="160"/>
    </row>
    <row r="1394" spans="6:10" x14ac:dyDescent="0.15">
      <c r="F1394" s="159"/>
      <c r="I1394" s="159"/>
      <c r="J1394" s="160"/>
    </row>
    <row r="1395" spans="6:10" x14ac:dyDescent="0.15">
      <c r="F1395" s="159"/>
      <c r="I1395" s="159"/>
      <c r="J1395" s="160"/>
    </row>
    <row r="1396" spans="6:10" x14ac:dyDescent="0.15">
      <c r="F1396" s="159"/>
      <c r="I1396" s="159"/>
      <c r="J1396" s="160"/>
    </row>
    <row r="1397" spans="6:10" x14ac:dyDescent="0.15">
      <c r="F1397" s="159"/>
      <c r="I1397" s="159"/>
      <c r="J1397" s="160"/>
    </row>
    <row r="1398" spans="6:10" x14ac:dyDescent="0.15">
      <c r="F1398" s="159"/>
      <c r="I1398" s="159"/>
      <c r="J1398" s="160"/>
    </row>
    <row r="1399" spans="6:10" x14ac:dyDescent="0.15">
      <c r="F1399" s="159"/>
      <c r="I1399" s="159"/>
      <c r="J1399" s="160"/>
    </row>
    <row r="1400" spans="6:10" x14ac:dyDescent="0.15">
      <c r="F1400" s="159"/>
      <c r="I1400" s="159"/>
      <c r="J1400" s="160"/>
    </row>
    <row r="1401" spans="6:10" x14ac:dyDescent="0.15">
      <c r="F1401" s="159"/>
      <c r="I1401" s="159"/>
      <c r="J1401" s="160"/>
    </row>
    <row r="1402" spans="6:10" x14ac:dyDescent="0.15">
      <c r="F1402" s="159"/>
      <c r="I1402" s="159"/>
      <c r="J1402" s="160"/>
    </row>
    <row r="1403" spans="6:10" x14ac:dyDescent="0.15">
      <c r="F1403" s="159"/>
      <c r="I1403" s="159"/>
      <c r="J1403" s="160"/>
    </row>
    <row r="1404" spans="6:10" x14ac:dyDescent="0.15">
      <c r="F1404" s="159"/>
      <c r="I1404" s="159"/>
      <c r="J1404" s="160"/>
    </row>
    <row r="1405" spans="6:10" x14ac:dyDescent="0.15">
      <c r="F1405" s="159"/>
      <c r="I1405" s="159"/>
      <c r="J1405" s="160"/>
    </row>
    <row r="1406" spans="6:10" x14ac:dyDescent="0.15">
      <c r="F1406" s="159"/>
      <c r="I1406" s="159"/>
      <c r="J1406" s="160"/>
    </row>
    <row r="1407" spans="6:10" x14ac:dyDescent="0.15">
      <c r="F1407" s="159"/>
      <c r="I1407" s="159"/>
      <c r="J1407" s="160"/>
    </row>
    <row r="1408" spans="6:10" x14ac:dyDescent="0.15">
      <c r="F1408" s="159"/>
      <c r="I1408" s="159"/>
      <c r="J1408" s="160"/>
    </row>
    <row r="1409" spans="6:10" x14ac:dyDescent="0.15">
      <c r="F1409" s="159"/>
      <c r="I1409" s="159"/>
      <c r="J1409" s="160"/>
    </row>
    <row r="1410" spans="6:10" x14ac:dyDescent="0.15">
      <c r="F1410" s="159"/>
      <c r="I1410" s="159"/>
      <c r="J1410" s="160"/>
    </row>
    <row r="1411" spans="6:10" x14ac:dyDescent="0.15">
      <c r="F1411" s="159"/>
      <c r="I1411" s="159"/>
      <c r="J1411" s="160"/>
    </row>
    <row r="1412" spans="6:10" x14ac:dyDescent="0.15">
      <c r="F1412" s="159"/>
      <c r="I1412" s="159"/>
      <c r="J1412" s="160"/>
    </row>
    <row r="1413" spans="6:10" x14ac:dyDescent="0.15">
      <c r="F1413" s="159"/>
      <c r="I1413" s="159"/>
      <c r="J1413" s="160"/>
    </row>
    <row r="1414" spans="6:10" x14ac:dyDescent="0.15">
      <c r="F1414" s="159"/>
      <c r="I1414" s="159"/>
      <c r="J1414" s="160"/>
    </row>
    <row r="1415" spans="6:10" x14ac:dyDescent="0.15">
      <c r="F1415" s="159"/>
      <c r="I1415" s="159"/>
      <c r="J1415" s="160"/>
    </row>
    <row r="1416" spans="6:10" x14ac:dyDescent="0.15">
      <c r="F1416" s="159"/>
      <c r="I1416" s="159"/>
      <c r="J1416" s="160"/>
    </row>
    <row r="1417" spans="6:10" x14ac:dyDescent="0.15">
      <c r="F1417" s="159"/>
      <c r="I1417" s="159"/>
      <c r="J1417" s="160"/>
    </row>
    <row r="1418" spans="6:10" x14ac:dyDescent="0.15">
      <c r="F1418" s="159"/>
      <c r="I1418" s="159"/>
      <c r="J1418" s="160"/>
    </row>
    <row r="1419" spans="6:10" x14ac:dyDescent="0.15">
      <c r="F1419" s="159"/>
      <c r="I1419" s="159"/>
      <c r="J1419" s="160"/>
    </row>
    <row r="1420" spans="6:10" x14ac:dyDescent="0.15">
      <c r="F1420" s="159"/>
      <c r="I1420" s="159"/>
      <c r="J1420" s="160"/>
    </row>
    <row r="1421" spans="6:10" x14ac:dyDescent="0.15">
      <c r="F1421" s="159"/>
      <c r="I1421" s="159"/>
      <c r="J1421" s="160"/>
    </row>
    <row r="1422" spans="6:10" x14ac:dyDescent="0.15">
      <c r="F1422" s="159"/>
      <c r="I1422" s="159"/>
      <c r="J1422" s="160"/>
    </row>
    <row r="1423" spans="6:10" x14ac:dyDescent="0.15">
      <c r="F1423" s="159"/>
      <c r="I1423" s="159"/>
      <c r="J1423" s="160"/>
    </row>
    <row r="1424" spans="6:10" x14ac:dyDescent="0.15">
      <c r="F1424" s="159"/>
      <c r="I1424" s="159"/>
      <c r="J1424" s="160"/>
    </row>
    <row r="1425" spans="6:10" x14ac:dyDescent="0.15">
      <c r="F1425" s="159"/>
      <c r="I1425" s="159"/>
      <c r="J1425" s="160"/>
    </row>
  </sheetData>
  <mergeCells count="27">
    <mergeCell ref="C24:D24"/>
    <mergeCell ref="A18:D18"/>
    <mergeCell ref="B19:D19"/>
    <mergeCell ref="C20:D20"/>
    <mergeCell ref="C21:D21"/>
    <mergeCell ref="C22:D22"/>
    <mergeCell ref="C23:D23"/>
    <mergeCell ref="C17:D17"/>
    <mergeCell ref="A5:D5"/>
    <mergeCell ref="A6:D6"/>
    <mergeCell ref="A7:D7"/>
    <mergeCell ref="A8:D8"/>
    <mergeCell ref="A9:D9"/>
    <mergeCell ref="B10:D10"/>
    <mergeCell ref="C11:D11"/>
    <mergeCell ref="C12:D12"/>
    <mergeCell ref="A13:D13"/>
    <mergeCell ref="B14:D14"/>
    <mergeCell ref="C15:D15"/>
    <mergeCell ref="A1:L1"/>
    <mergeCell ref="A2:D2"/>
    <mergeCell ref="A3:D3"/>
    <mergeCell ref="E3:F4"/>
    <mergeCell ref="G3:H4"/>
    <mergeCell ref="I3:J4"/>
    <mergeCell ref="K3:L4"/>
    <mergeCell ref="C4:D4"/>
  </mergeCells>
  <phoneticPr fontId="1" type="noConversion"/>
  <pageMargins left="0.47244094488188981" right="0.39370078740157483" top="0.43307086614173229" bottom="0.31496062992125984" header="0.19685039370078741" footer="0.19685039370078741"/>
  <pageSetup paperSize="9" firstPageNumber="5" orientation="landscape" useFirstPageNumber="1" horizontalDpi="4294967293" verticalDpi="4294967293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2"/>
  <sheetViews>
    <sheetView zoomScaleNormal="100" zoomScaleSheetLayoutView="100" workbookViewId="0">
      <pane ySplit="4" topLeftCell="A5" activePane="bottomLeft" state="frozen"/>
      <selection pane="bottomLeft" activeCell="O21" sqref="O21"/>
    </sheetView>
  </sheetViews>
  <sheetFormatPr defaultRowHeight="13.5" x14ac:dyDescent="0.15"/>
  <cols>
    <col min="1" max="1" width="4.77734375" style="284" customWidth="1"/>
    <col min="2" max="2" width="5.77734375" style="284" customWidth="1"/>
    <col min="3" max="3" width="13.5546875" style="284" customWidth="1"/>
    <col min="4" max="4" width="6.6640625" style="172" customWidth="1"/>
    <col min="5" max="5" width="3.88671875" style="172" customWidth="1"/>
    <col min="6" max="6" width="8.109375" style="284" customWidth="1"/>
    <col min="7" max="7" width="3.6640625" style="290" customWidth="1"/>
    <col min="8" max="8" width="8.109375" style="290" customWidth="1"/>
    <col min="9" max="9" width="4.44140625" style="208" customWidth="1"/>
    <col min="10" max="10" width="7.5546875" style="287" customWidth="1"/>
    <col min="11" max="11" width="26.88671875" style="208" customWidth="1"/>
    <col min="12" max="12" width="24.77734375" style="208" customWidth="1"/>
    <col min="13" max="256" width="8.88671875" style="172"/>
    <col min="257" max="257" width="4.77734375" style="172" customWidth="1"/>
    <col min="258" max="258" width="5.77734375" style="172" customWidth="1"/>
    <col min="259" max="259" width="13.5546875" style="172" customWidth="1"/>
    <col min="260" max="260" width="6.6640625" style="172" customWidth="1"/>
    <col min="261" max="261" width="3.88671875" style="172" customWidth="1"/>
    <col min="262" max="262" width="8.109375" style="172" customWidth="1"/>
    <col min="263" max="263" width="3.6640625" style="172" customWidth="1"/>
    <col min="264" max="264" width="8.109375" style="172" customWidth="1"/>
    <col min="265" max="265" width="4.44140625" style="172" customWidth="1"/>
    <col min="266" max="266" width="7.5546875" style="172" customWidth="1"/>
    <col min="267" max="267" width="26.88671875" style="172" customWidth="1"/>
    <col min="268" max="268" width="24.77734375" style="172" customWidth="1"/>
    <col min="269" max="512" width="8.88671875" style="172"/>
    <col min="513" max="513" width="4.77734375" style="172" customWidth="1"/>
    <col min="514" max="514" width="5.77734375" style="172" customWidth="1"/>
    <col min="515" max="515" width="13.5546875" style="172" customWidth="1"/>
    <col min="516" max="516" width="6.6640625" style="172" customWidth="1"/>
    <col min="517" max="517" width="3.88671875" style="172" customWidth="1"/>
    <col min="518" max="518" width="8.109375" style="172" customWidth="1"/>
    <col min="519" max="519" width="3.6640625" style="172" customWidth="1"/>
    <col min="520" max="520" width="8.109375" style="172" customWidth="1"/>
    <col min="521" max="521" width="4.44140625" style="172" customWidth="1"/>
    <col min="522" max="522" width="7.5546875" style="172" customWidth="1"/>
    <col min="523" max="523" width="26.88671875" style="172" customWidth="1"/>
    <col min="524" max="524" width="24.77734375" style="172" customWidth="1"/>
    <col min="525" max="768" width="8.88671875" style="172"/>
    <col min="769" max="769" width="4.77734375" style="172" customWidth="1"/>
    <col min="770" max="770" width="5.77734375" style="172" customWidth="1"/>
    <col min="771" max="771" width="13.5546875" style="172" customWidth="1"/>
    <col min="772" max="772" width="6.6640625" style="172" customWidth="1"/>
    <col min="773" max="773" width="3.88671875" style="172" customWidth="1"/>
    <col min="774" max="774" width="8.109375" style="172" customWidth="1"/>
    <col min="775" max="775" width="3.6640625" style="172" customWidth="1"/>
    <col min="776" max="776" width="8.109375" style="172" customWidth="1"/>
    <col min="777" max="777" width="4.44140625" style="172" customWidth="1"/>
    <col min="778" max="778" width="7.5546875" style="172" customWidth="1"/>
    <col min="779" max="779" width="26.88671875" style="172" customWidth="1"/>
    <col min="780" max="780" width="24.77734375" style="172" customWidth="1"/>
    <col min="781" max="1024" width="8.88671875" style="172"/>
    <col min="1025" max="1025" width="4.77734375" style="172" customWidth="1"/>
    <col min="1026" max="1026" width="5.77734375" style="172" customWidth="1"/>
    <col min="1027" max="1027" width="13.5546875" style="172" customWidth="1"/>
    <col min="1028" max="1028" width="6.6640625" style="172" customWidth="1"/>
    <col min="1029" max="1029" width="3.88671875" style="172" customWidth="1"/>
    <col min="1030" max="1030" width="8.109375" style="172" customWidth="1"/>
    <col min="1031" max="1031" width="3.6640625" style="172" customWidth="1"/>
    <col min="1032" max="1032" width="8.109375" style="172" customWidth="1"/>
    <col min="1033" max="1033" width="4.44140625" style="172" customWidth="1"/>
    <col min="1034" max="1034" width="7.5546875" style="172" customWidth="1"/>
    <col min="1035" max="1035" width="26.88671875" style="172" customWidth="1"/>
    <col min="1036" max="1036" width="24.77734375" style="172" customWidth="1"/>
    <col min="1037" max="1280" width="8.88671875" style="172"/>
    <col min="1281" max="1281" width="4.77734375" style="172" customWidth="1"/>
    <col min="1282" max="1282" width="5.77734375" style="172" customWidth="1"/>
    <col min="1283" max="1283" width="13.5546875" style="172" customWidth="1"/>
    <col min="1284" max="1284" width="6.6640625" style="172" customWidth="1"/>
    <col min="1285" max="1285" width="3.88671875" style="172" customWidth="1"/>
    <col min="1286" max="1286" width="8.109375" style="172" customWidth="1"/>
    <col min="1287" max="1287" width="3.6640625" style="172" customWidth="1"/>
    <col min="1288" max="1288" width="8.109375" style="172" customWidth="1"/>
    <col min="1289" max="1289" width="4.44140625" style="172" customWidth="1"/>
    <col min="1290" max="1290" width="7.5546875" style="172" customWidth="1"/>
    <col min="1291" max="1291" width="26.88671875" style="172" customWidth="1"/>
    <col min="1292" max="1292" width="24.77734375" style="172" customWidth="1"/>
    <col min="1293" max="1536" width="8.88671875" style="172"/>
    <col min="1537" max="1537" width="4.77734375" style="172" customWidth="1"/>
    <col min="1538" max="1538" width="5.77734375" style="172" customWidth="1"/>
    <col min="1539" max="1539" width="13.5546875" style="172" customWidth="1"/>
    <col min="1540" max="1540" width="6.6640625" style="172" customWidth="1"/>
    <col min="1541" max="1541" width="3.88671875" style="172" customWidth="1"/>
    <col min="1542" max="1542" width="8.109375" style="172" customWidth="1"/>
    <col min="1543" max="1543" width="3.6640625" style="172" customWidth="1"/>
    <col min="1544" max="1544" width="8.109375" style="172" customWidth="1"/>
    <col min="1545" max="1545" width="4.44140625" style="172" customWidth="1"/>
    <col min="1546" max="1546" width="7.5546875" style="172" customWidth="1"/>
    <col min="1547" max="1547" width="26.88671875" style="172" customWidth="1"/>
    <col min="1548" max="1548" width="24.77734375" style="172" customWidth="1"/>
    <col min="1549" max="1792" width="8.88671875" style="172"/>
    <col min="1793" max="1793" width="4.77734375" style="172" customWidth="1"/>
    <col min="1794" max="1794" width="5.77734375" style="172" customWidth="1"/>
    <col min="1795" max="1795" width="13.5546875" style="172" customWidth="1"/>
    <col min="1796" max="1796" width="6.6640625" style="172" customWidth="1"/>
    <col min="1797" max="1797" width="3.88671875" style="172" customWidth="1"/>
    <col min="1798" max="1798" width="8.109375" style="172" customWidth="1"/>
    <col min="1799" max="1799" width="3.6640625" style="172" customWidth="1"/>
    <col min="1800" max="1800" width="8.109375" style="172" customWidth="1"/>
    <col min="1801" max="1801" width="4.44140625" style="172" customWidth="1"/>
    <col min="1802" max="1802" width="7.5546875" style="172" customWidth="1"/>
    <col min="1803" max="1803" width="26.88671875" style="172" customWidth="1"/>
    <col min="1804" max="1804" width="24.77734375" style="172" customWidth="1"/>
    <col min="1805" max="2048" width="8.88671875" style="172"/>
    <col min="2049" max="2049" width="4.77734375" style="172" customWidth="1"/>
    <col min="2050" max="2050" width="5.77734375" style="172" customWidth="1"/>
    <col min="2051" max="2051" width="13.5546875" style="172" customWidth="1"/>
    <col min="2052" max="2052" width="6.6640625" style="172" customWidth="1"/>
    <col min="2053" max="2053" width="3.88671875" style="172" customWidth="1"/>
    <col min="2054" max="2054" width="8.109375" style="172" customWidth="1"/>
    <col min="2055" max="2055" width="3.6640625" style="172" customWidth="1"/>
    <col min="2056" max="2056" width="8.109375" style="172" customWidth="1"/>
    <col min="2057" max="2057" width="4.44140625" style="172" customWidth="1"/>
    <col min="2058" max="2058" width="7.5546875" style="172" customWidth="1"/>
    <col min="2059" max="2059" width="26.88671875" style="172" customWidth="1"/>
    <col min="2060" max="2060" width="24.77734375" style="172" customWidth="1"/>
    <col min="2061" max="2304" width="8.88671875" style="172"/>
    <col min="2305" max="2305" width="4.77734375" style="172" customWidth="1"/>
    <col min="2306" max="2306" width="5.77734375" style="172" customWidth="1"/>
    <col min="2307" max="2307" width="13.5546875" style="172" customWidth="1"/>
    <col min="2308" max="2308" width="6.6640625" style="172" customWidth="1"/>
    <col min="2309" max="2309" width="3.88671875" style="172" customWidth="1"/>
    <col min="2310" max="2310" width="8.109375" style="172" customWidth="1"/>
    <col min="2311" max="2311" width="3.6640625" style="172" customWidth="1"/>
    <col min="2312" max="2312" width="8.109375" style="172" customWidth="1"/>
    <col min="2313" max="2313" width="4.44140625" style="172" customWidth="1"/>
    <col min="2314" max="2314" width="7.5546875" style="172" customWidth="1"/>
    <col min="2315" max="2315" width="26.88671875" style="172" customWidth="1"/>
    <col min="2316" max="2316" width="24.77734375" style="172" customWidth="1"/>
    <col min="2317" max="2560" width="8.88671875" style="172"/>
    <col min="2561" max="2561" width="4.77734375" style="172" customWidth="1"/>
    <col min="2562" max="2562" width="5.77734375" style="172" customWidth="1"/>
    <col min="2563" max="2563" width="13.5546875" style="172" customWidth="1"/>
    <col min="2564" max="2564" width="6.6640625" style="172" customWidth="1"/>
    <col min="2565" max="2565" width="3.88671875" style="172" customWidth="1"/>
    <col min="2566" max="2566" width="8.109375" style="172" customWidth="1"/>
    <col min="2567" max="2567" width="3.6640625" style="172" customWidth="1"/>
    <col min="2568" max="2568" width="8.109375" style="172" customWidth="1"/>
    <col min="2569" max="2569" width="4.44140625" style="172" customWidth="1"/>
    <col min="2570" max="2570" width="7.5546875" style="172" customWidth="1"/>
    <col min="2571" max="2571" width="26.88671875" style="172" customWidth="1"/>
    <col min="2572" max="2572" width="24.77734375" style="172" customWidth="1"/>
    <col min="2573" max="2816" width="8.88671875" style="172"/>
    <col min="2817" max="2817" width="4.77734375" style="172" customWidth="1"/>
    <col min="2818" max="2818" width="5.77734375" style="172" customWidth="1"/>
    <col min="2819" max="2819" width="13.5546875" style="172" customWidth="1"/>
    <col min="2820" max="2820" width="6.6640625" style="172" customWidth="1"/>
    <col min="2821" max="2821" width="3.88671875" style="172" customWidth="1"/>
    <col min="2822" max="2822" width="8.109375" style="172" customWidth="1"/>
    <col min="2823" max="2823" width="3.6640625" style="172" customWidth="1"/>
    <col min="2824" max="2824" width="8.109375" style="172" customWidth="1"/>
    <col min="2825" max="2825" width="4.44140625" style="172" customWidth="1"/>
    <col min="2826" max="2826" width="7.5546875" style="172" customWidth="1"/>
    <col min="2827" max="2827" width="26.88671875" style="172" customWidth="1"/>
    <col min="2828" max="2828" width="24.77734375" style="172" customWidth="1"/>
    <col min="2829" max="3072" width="8.88671875" style="172"/>
    <col min="3073" max="3073" width="4.77734375" style="172" customWidth="1"/>
    <col min="3074" max="3074" width="5.77734375" style="172" customWidth="1"/>
    <col min="3075" max="3075" width="13.5546875" style="172" customWidth="1"/>
    <col min="3076" max="3076" width="6.6640625" style="172" customWidth="1"/>
    <col min="3077" max="3077" width="3.88671875" style="172" customWidth="1"/>
    <col min="3078" max="3078" width="8.109375" style="172" customWidth="1"/>
    <col min="3079" max="3079" width="3.6640625" style="172" customWidth="1"/>
    <col min="3080" max="3080" width="8.109375" style="172" customWidth="1"/>
    <col min="3081" max="3081" width="4.44140625" style="172" customWidth="1"/>
    <col min="3082" max="3082" width="7.5546875" style="172" customWidth="1"/>
    <col min="3083" max="3083" width="26.88671875" style="172" customWidth="1"/>
    <col min="3084" max="3084" width="24.77734375" style="172" customWidth="1"/>
    <col min="3085" max="3328" width="8.88671875" style="172"/>
    <col min="3329" max="3329" width="4.77734375" style="172" customWidth="1"/>
    <col min="3330" max="3330" width="5.77734375" style="172" customWidth="1"/>
    <col min="3331" max="3331" width="13.5546875" style="172" customWidth="1"/>
    <col min="3332" max="3332" width="6.6640625" style="172" customWidth="1"/>
    <col min="3333" max="3333" width="3.88671875" style="172" customWidth="1"/>
    <col min="3334" max="3334" width="8.109375" style="172" customWidth="1"/>
    <col min="3335" max="3335" width="3.6640625" style="172" customWidth="1"/>
    <col min="3336" max="3336" width="8.109375" style="172" customWidth="1"/>
    <col min="3337" max="3337" width="4.44140625" style="172" customWidth="1"/>
    <col min="3338" max="3338" width="7.5546875" style="172" customWidth="1"/>
    <col min="3339" max="3339" width="26.88671875" style="172" customWidth="1"/>
    <col min="3340" max="3340" width="24.77734375" style="172" customWidth="1"/>
    <col min="3341" max="3584" width="8.88671875" style="172"/>
    <col min="3585" max="3585" width="4.77734375" style="172" customWidth="1"/>
    <col min="3586" max="3586" width="5.77734375" style="172" customWidth="1"/>
    <col min="3587" max="3587" width="13.5546875" style="172" customWidth="1"/>
    <col min="3588" max="3588" width="6.6640625" style="172" customWidth="1"/>
    <col min="3589" max="3589" width="3.88671875" style="172" customWidth="1"/>
    <col min="3590" max="3590" width="8.109375" style="172" customWidth="1"/>
    <col min="3591" max="3591" width="3.6640625" style="172" customWidth="1"/>
    <col min="3592" max="3592" width="8.109375" style="172" customWidth="1"/>
    <col min="3593" max="3593" width="4.44140625" style="172" customWidth="1"/>
    <col min="3594" max="3594" width="7.5546875" style="172" customWidth="1"/>
    <col min="3595" max="3595" width="26.88671875" style="172" customWidth="1"/>
    <col min="3596" max="3596" width="24.77734375" style="172" customWidth="1"/>
    <col min="3597" max="3840" width="8.88671875" style="172"/>
    <col min="3841" max="3841" width="4.77734375" style="172" customWidth="1"/>
    <col min="3842" max="3842" width="5.77734375" style="172" customWidth="1"/>
    <col min="3843" max="3843" width="13.5546875" style="172" customWidth="1"/>
    <col min="3844" max="3844" width="6.6640625" style="172" customWidth="1"/>
    <col min="3845" max="3845" width="3.88671875" style="172" customWidth="1"/>
    <col min="3846" max="3846" width="8.109375" style="172" customWidth="1"/>
    <col min="3847" max="3847" width="3.6640625" style="172" customWidth="1"/>
    <col min="3848" max="3848" width="8.109375" style="172" customWidth="1"/>
    <col min="3849" max="3849" width="4.44140625" style="172" customWidth="1"/>
    <col min="3850" max="3850" width="7.5546875" style="172" customWidth="1"/>
    <col min="3851" max="3851" width="26.88671875" style="172" customWidth="1"/>
    <col min="3852" max="3852" width="24.77734375" style="172" customWidth="1"/>
    <col min="3853" max="4096" width="8.88671875" style="172"/>
    <col min="4097" max="4097" width="4.77734375" style="172" customWidth="1"/>
    <col min="4098" max="4098" width="5.77734375" style="172" customWidth="1"/>
    <col min="4099" max="4099" width="13.5546875" style="172" customWidth="1"/>
    <col min="4100" max="4100" width="6.6640625" style="172" customWidth="1"/>
    <col min="4101" max="4101" width="3.88671875" style="172" customWidth="1"/>
    <col min="4102" max="4102" width="8.109375" style="172" customWidth="1"/>
    <col min="4103" max="4103" width="3.6640625" style="172" customWidth="1"/>
    <col min="4104" max="4104" width="8.109375" style="172" customWidth="1"/>
    <col min="4105" max="4105" width="4.44140625" style="172" customWidth="1"/>
    <col min="4106" max="4106" width="7.5546875" style="172" customWidth="1"/>
    <col min="4107" max="4107" width="26.88671875" style="172" customWidth="1"/>
    <col min="4108" max="4108" width="24.77734375" style="172" customWidth="1"/>
    <col min="4109" max="4352" width="8.88671875" style="172"/>
    <col min="4353" max="4353" width="4.77734375" style="172" customWidth="1"/>
    <col min="4354" max="4354" width="5.77734375" style="172" customWidth="1"/>
    <col min="4355" max="4355" width="13.5546875" style="172" customWidth="1"/>
    <col min="4356" max="4356" width="6.6640625" style="172" customWidth="1"/>
    <col min="4357" max="4357" width="3.88671875" style="172" customWidth="1"/>
    <col min="4358" max="4358" width="8.109375" style="172" customWidth="1"/>
    <col min="4359" max="4359" width="3.6640625" style="172" customWidth="1"/>
    <col min="4360" max="4360" width="8.109375" style="172" customWidth="1"/>
    <col min="4361" max="4361" width="4.44140625" style="172" customWidth="1"/>
    <col min="4362" max="4362" width="7.5546875" style="172" customWidth="1"/>
    <col min="4363" max="4363" width="26.88671875" style="172" customWidth="1"/>
    <col min="4364" max="4364" width="24.77734375" style="172" customWidth="1"/>
    <col min="4365" max="4608" width="8.88671875" style="172"/>
    <col min="4609" max="4609" width="4.77734375" style="172" customWidth="1"/>
    <col min="4610" max="4610" width="5.77734375" style="172" customWidth="1"/>
    <col min="4611" max="4611" width="13.5546875" style="172" customWidth="1"/>
    <col min="4612" max="4612" width="6.6640625" style="172" customWidth="1"/>
    <col min="4613" max="4613" width="3.88671875" style="172" customWidth="1"/>
    <col min="4614" max="4614" width="8.109375" style="172" customWidth="1"/>
    <col min="4615" max="4615" width="3.6640625" style="172" customWidth="1"/>
    <col min="4616" max="4616" width="8.109375" style="172" customWidth="1"/>
    <col min="4617" max="4617" width="4.44140625" style="172" customWidth="1"/>
    <col min="4618" max="4618" width="7.5546875" style="172" customWidth="1"/>
    <col min="4619" max="4619" width="26.88671875" style="172" customWidth="1"/>
    <col min="4620" max="4620" width="24.77734375" style="172" customWidth="1"/>
    <col min="4621" max="4864" width="8.88671875" style="172"/>
    <col min="4865" max="4865" width="4.77734375" style="172" customWidth="1"/>
    <col min="4866" max="4866" width="5.77734375" style="172" customWidth="1"/>
    <col min="4867" max="4867" width="13.5546875" style="172" customWidth="1"/>
    <col min="4868" max="4868" width="6.6640625" style="172" customWidth="1"/>
    <col min="4869" max="4869" width="3.88671875" style="172" customWidth="1"/>
    <col min="4870" max="4870" width="8.109375" style="172" customWidth="1"/>
    <col min="4871" max="4871" width="3.6640625" style="172" customWidth="1"/>
    <col min="4872" max="4872" width="8.109375" style="172" customWidth="1"/>
    <col min="4873" max="4873" width="4.44140625" style="172" customWidth="1"/>
    <col min="4874" max="4874" width="7.5546875" style="172" customWidth="1"/>
    <col min="4875" max="4875" width="26.88671875" style="172" customWidth="1"/>
    <col min="4876" max="4876" width="24.77734375" style="172" customWidth="1"/>
    <col min="4877" max="5120" width="8.88671875" style="172"/>
    <col min="5121" max="5121" width="4.77734375" style="172" customWidth="1"/>
    <col min="5122" max="5122" width="5.77734375" style="172" customWidth="1"/>
    <col min="5123" max="5123" width="13.5546875" style="172" customWidth="1"/>
    <col min="5124" max="5124" width="6.6640625" style="172" customWidth="1"/>
    <col min="5125" max="5125" width="3.88671875" style="172" customWidth="1"/>
    <col min="5126" max="5126" width="8.109375" style="172" customWidth="1"/>
    <col min="5127" max="5127" width="3.6640625" style="172" customWidth="1"/>
    <col min="5128" max="5128" width="8.109375" style="172" customWidth="1"/>
    <col min="5129" max="5129" width="4.44140625" style="172" customWidth="1"/>
    <col min="5130" max="5130" width="7.5546875" style="172" customWidth="1"/>
    <col min="5131" max="5131" width="26.88671875" style="172" customWidth="1"/>
    <col min="5132" max="5132" width="24.77734375" style="172" customWidth="1"/>
    <col min="5133" max="5376" width="8.88671875" style="172"/>
    <col min="5377" max="5377" width="4.77734375" style="172" customWidth="1"/>
    <col min="5378" max="5378" width="5.77734375" style="172" customWidth="1"/>
    <col min="5379" max="5379" width="13.5546875" style="172" customWidth="1"/>
    <col min="5380" max="5380" width="6.6640625" style="172" customWidth="1"/>
    <col min="5381" max="5381" width="3.88671875" style="172" customWidth="1"/>
    <col min="5382" max="5382" width="8.109375" style="172" customWidth="1"/>
    <col min="5383" max="5383" width="3.6640625" style="172" customWidth="1"/>
    <col min="5384" max="5384" width="8.109375" style="172" customWidth="1"/>
    <col min="5385" max="5385" width="4.44140625" style="172" customWidth="1"/>
    <col min="5386" max="5386" width="7.5546875" style="172" customWidth="1"/>
    <col min="5387" max="5387" width="26.88671875" style="172" customWidth="1"/>
    <col min="5388" max="5388" width="24.77734375" style="172" customWidth="1"/>
    <col min="5389" max="5632" width="8.88671875" style="172"/>
    <col min="5633" max="5633" width="4.77734375" style="172" customWidth="1"/>
    <col min="5634" max="5634" width="5.77734375" style="172" customWidth="1"/>
    <col min="5635" max="5635" width="13.5546875" style="172" customWidth="1"/>
    <col min="5636" max="5636" width="6.6640625" style="172" customWidth="1"/>
    <col min="5637" max="5637" width="3.88671875" style="172" customWidth="1"/>
    <col min="5638" max="5638" width="8.109375" style="172" customWidth="1"/>
    <col min="5639" max="5639" width="3.6640625" style="172" customWidth="1"/>
    <col min="5640" max="5640" width="8.109375" style="172" customWidth="1"/>
    <col min="5641" max="5641" width="4.44140625" style="172" customWidth="1"/>
    <col min="5642" max="5642" width="7.5546875" style="172" customWidth="1"/>
    <col min="5643" max="5643" width="26.88671875" style="172" customWidth="1"/>
    <col min="5644" max="5644" width="24.77734375" style="172" customWidth="1"/>
    <col min="5645" max="5888" width="8.88671875" style="172"/>
    <col min="5889" max="5889" width="4.77734375" style="172" customWidth="1"/>
    <col min="5890" max="5890" width="5.77734375" style="172" customWidth="1"/>
    <col min="5891" max="5891" width="13.5546875" style="172" customWidth="1"/>
    <col min="5892" max="5892" width="6.6640625" style="172" customWidth="1"/>
    <col min="5893" max="5893" width="3.88671875" style="172" customWidth="1"/>
    <col min="5894" max="5894" width="8.109375" style="172" customWidth="1"/>
    <col min="5895" max="5895" width="3.6640625" style="172" customWidth="1"/>
    <col min="5896" max="5896" width="8.109375" style="172" customWidth="1"/>
    <col min="5897" max="5897" width="4.44140625" style="172" customWidth="1"/>
    <col min="5898" max="5898" width="7.5546875" style="172" customWidth="1"/>
    <col min="5899" max="5899" width="26.88671875" style="172" customWidth="1"/>
    <col min="5900" max="5900" width="24.77734375" style="172" customWidth="1"/>
    <col min="5901" max="6144" width="8.88671875" style="172"/>
    <col min="6145" max="6145" width="4.77734375" style="172" customWidth="1"/>
    <col min="6146" max="6146" width="5.77734375" style="172" customWidth="1"/>
    <col min="6147" max="6147" width="13.5546875" style="172" customWidth="1"/>
    <col min="6148" max="6148" width="6.6640625" style="172" customWidth="1"/>
    <col min="6149" max="6149" width="3.88671875" style="172" customWidth="1"/>
    <col min="6150" max="6150" width="8.109375" style="172" customWidth="1"/>
    <col min="6151" max="6151" width="3.6640625" style="172" customWidth="1"/>
    <col min="6152" max="6152" width="8.109375" style="172" customWidth="1"/>
    <col min="6153" max="6153" width="4.44140625" style="172" customWidth="1"/>
    <col min="6154" max="6154" width="7.5546875" style="172" customWidth="1"/>
    <col min="6155" max="6155" width="26.88671875" style="172" customWidth="1"/>
    <col min="6156" max="6156" width="24.77734375" style="172" customWidth="1"/>
    <col min="6157" max="6400" width="8.88671875" style="172"/>
    <col min="6401" max="6401" width="4.77734375" style="172" customWidth="1"/>
    <col min="6402" max="6402" width="5.77734375" style="172" customWidth="1"/>
    <col min="6403" max="6403" width="13.5546875" style="172" customWidth="1"/>
    <col min="6404" max="6404" width="6.6640625" style="172" customWidth="1"/>
    <col min="6405" max="6405" width="3.88671875" style="172" customWidth="1"/>
    <col min="6406" max="6406" width="8.109375" style="172" customWidth="1"/>
    <col min="6407" max="6407" width="3.6640625" style="172" customWidth="1"/>
    <col min="6408" max="6408" width="8.109375" style="172" customWidth="1"/>
    <col min="6409" max="6409" width="4.44140625" style="172" customWidth="1"/>
    <col min="6410" max="6410" width="7.5546875" style="172" customWidth="1"/>
    <col min="6411" max="6411" width="26.88671875" style="172" customWidth="1"/>
    <col min="6412" max="6412" width="24.77734375" style="172" customWidth="1"/>
    <col min="6413" max="6656" width="8.88671875" style="172"/>
    <col min="6657" max="6657" width="4.77734375" style="172" customWidth="1"/>
    <col min="6658" max="6658" width="5.77734375" style="172" customWidth="1"/>
    <col min="6659" max="6659" width="13.5546875" style="172" customWidth="1"/>
    <col min="6660" max="6660" width="6.6640625" style="172" customWidth="1"/>
    <col min="6661" max="6661" width="3.88671875" style="172" customWidth="1"/>
    <col min="6662" max="6662" width="8.109375" style="172" customWidth="1"/>
    <col min="6663" max="6663" width="3.6640625" style="172" customWidth="1"/>
    <col min="6664" max="6664" width="8.109375" style="172" customWidth="1"/>
    <col min="6665" max="6665" width="4.44140625" style="172" customWidth="1"/>
    <col min="6666" max="6666" width="7.5546875" style="172" customWidth="1"/>
    <col min="6667" max="6667" width="26.88671875" style="172" customWidth="1"/>
    <col min="6668" max="6668" width="24.77734375" style="172" customWidth="1"/>
    <col min="6669" max="6912" width="8.88671875" style="172"/>
    <col min="6913" max="6913" width="4.77734375" style="172" customWidth="1"/>
    <col min="6914" max="6914" width="5.77734375" style="172" customWidth="1"/>
    <col min="6915" max="6915" width="13.5546875" style="172" customWidth="1"/>
    <col min="6916" max="6916" width="6.6640625" style="172" customWidth="1"/>
    <col min="6917" max="6917" width="3.88671875" style="172" customWidth="1"/>
    <col min="6918" max="6918" width="8.109375" style="172" customWidth="1"/>
    <col min="6919" max="6919" width="3.6640625" style="172" customWidth="1"/>
    <col min="6920" max="6920" width="8.109375" style="172" customWidth="1"/>
    <col min="6921" max="6921" width="4.44140625" style="172" customWidth="1"/>
    <col min="6922" max="6922" width="7.5546875" style="172" customWidth="1"/>
    <col min="6923" max="6923" width="26.88671875" style="172" customWidth="1"/>
    <col min="6924" max="6924" width="24.77734375" style="172" customWidth="1"/>
    <col min="6925" max="7168" width="8.88671875" style="172"/>
    <col min="7169" max="7169" width="4.77734375" style="172" customWidth="1"/>
    <col min="7170" max="7170" width="5.77734375" style="172" customWidth="1"/>
    <col min="7171" max="7171" width="13.5546875" style="172" customWidth="1"/>
    <col min="7172" max="7172" width="6.6640625" style="172" customWidth="1"/>
    <col min="7173" max="7173" width="3.88671875" style="172" customWidth="1"/>
    <col min="7174" max="7174" width="8.109375" style="172" customWidth="1"/>
    <col min="7175" max="7175" width="3.6640625" style="172" customWidth="1"/>
    <col min="7176" max="7176" width="8.109375" style="172" customWidth="1"/>
    <col min="7177" max="7177" width="4.44140625" style="172" customWidth="1"/>
    <col min="7178" max="7178" width="7.5546875" style="172" customWidth="1"/>
    <col min="7179" max="7179" width="26.88671875" style="172" customWidth="1"/>
    <col min="7180" max="7180" width="24.77734375" style="172" customWidth="1"/>
    <col min="7181" max="7424" width="8.88671875" style="172"/>
    <col min="7425" max="7425" width="4.77734375" style="172" customWidth="1"/>
    <col min="7426" max="7426" width="5.77734375" style="172" customWidth="1"/>
    <col min="7427" max="7427" width="13.5546875" style="172" customWidth="1"/>
    <col min="7428" max="7428" width="6.6640625" style="172" customWidth="1"/>
    <col min="7429" max="7429" width="3.88671875" style="172" customWidth="1"/>
    <col min="7430" max="7430" width="8.109375" style="172" customWidth="1"/>
    <col min="7431" max="7431" width="3.6640625" style="172" customWidth="1"/>
    <col min="7432" max="7432" width="8.109375" style="172" customWidth="1"/>
    <col min="7433" max="7433" width="4.44140625" style="172" customWidth="1"/>
    <col min="7434" max="7434" width="7.5546875" style="172" customWidth="1"/>
    <col min="7435" max="7435" width="26.88671875" style="172" customWidth="1"/>
    <col min="7436" max="7436" width="24.77734375" style="172" customWidth="1"/>
    <col min="7437" max="7680" width="8.88671875" style="172"/>
    <col min="7681" max="7681" width="4.77734375" style="172" customWidth="1"/>
    <col min="7682" max="7682" width="5.77734375" style="172" customWidth="1"/>
    <col min="7683" max="7683" width="13.5546875" style="172" customWidth="1"/>
    <col min="7684" max="7684" width="6.6640625" style="172" customWidth="1"/>
    <col min="7685" max="7685" width="3.88671875" style="172" customWidth="1"/>
    <col min="7686" max="7686" width="8.109375" style="172" customWidth="1"/>
    <col min="7687" max="7687" width="3.6640625" style="172" customWidth="1"/>
    <col min="7688" max="7688" width="8.109375" style="172" customWidth="1"/>
    <col min="7689" max="7689" width="4.44140625" style="172" customWidth="1"/>
    <col min="7690" max="7690" width="7.5546875" style="172" customWidth="1"/>
    <col min="7691" max="7691" width="26.88671875" style="172" customWidth="1"/>
    <col min="7692" max="7692" width="24.77734375" style="172" customWidth="1"/>
    <col min="7693" max="7936" width="8.88671875" style="172"/>
    <col min="7937" max="7937" width="4.77734375" style="172" customWidth="1"/>
    <col min="7938" max="7938" width="5.77734375" style="172" customWidth="1"/>
    <col min="7939" max="7939" width="13.5546875" style="172" customWidth="1"/>
    <col min="7940" max="7940" width="6.6640625" style="172" customWidth="1"/>
    <col min="7941" max="7941" width="3.88671875" style="172" customWidth="1"/>
    <col min="7942" max="7942" width="8.109375" style="172" customWidth="1"/>
    <col min="7943" max="7943" width="3.6640625" style="172" customWidth="1"/>
    <col min="7944" max="7944" width="8.109375" style="172" customWidth="1"/>
    <col min="7945" max="7945" width="4.44140625" style="172" customWidth="1"/>
    <col min="7946" max="7946" width="7.5546875" style="172" customWidth="1"/>
    <col min="7947" max="7947" width="26.88671875" style="172" customWidth="1"/>
    <col min="7948" max="7948" width="24.77734375" style="172" customWidth="1"/>
    <col min="7949" max="8192" width="8.88671875" style="172"/>
    <col min="8193" max="8193" width="4.77734375" style="172" customWidth="1"/>
    <col min="8194" max="8194" width="5.77734375" style="172" customWidth="1"/>
    <col min="8195" max="8195" width="13.5546875" style="172" customWidth="1"/>
    <col min="8196" max="8196" width="6.6640625" style="172" customWidth="1"/>
    <col min="8197" max="8197" width="3.88671875" style="172" customWidth="1"/>
    <col min="8198" max="8198" width="8.109375" style="172" customWidth="1"/>
    <col min="8199" max="8199" width="3.6640625" style="172" customWidth="1"/>
    <col min="8200" max="8200" width="8.109375" style="172" customWidth="1"/>
    <col min="8201" max="8201" width="4.44140625" style="172" customWidth="1"/>
    <col min="8202" max="8202" width="7.5546875" style="172" customWidth="1"/>
    <col min="8203" max="8203" width="26.88671875" style="172" customWidth="1"/>
    <col min="8204" max="8204" width="24.77734375" style="172" customWidth="1"/>
    <col min="8205" max="8448" width="8.88671875" style="172"/>
    <col min="8449" max="8449" width="4.77734375" style="172" customWidth="1"/>
    <col min="8450" max="8450" width="5.77734375" style="172" customWidth="1"/>
    <col min="8451" max="8451" width="13.5546875" style="172" customWidth="1"/>
    <col min="8452" max="8452" width="6.6640625" style="172" customWidth="1"/>
    <col min="8453" max="8453" width="3.88671875" style="172" customWidth="1"/>
    <col min="8454" max="8454" width="8.109375" style="172" customWidth="1"/>
    <col min="8455" max="8455" width="3.6640625" style="172" customWidth="1"/>
    <col min="8456" max="8456" width="8.109375" style="172" customWidth="1"/>
    <col min="8457" max="8457" width="4.44140625" style="172" customWidth="1"/>
    <col min="8458" max="8458" width="7.5546875" style="172" customWidth="1"/>
    <col min="8459" max="8459" width="26.88671875" style="172" customWidth="1"/>
    <col min="8460" max="8460" width="24.77734375" style="172" customWidth="1"/>
    <col min="8461" max="8704" width="8.88671875" style="172"/>
    <col min="8705" max="8705" width="4.77734375" style="172" customWidth="1"/>
    <col min="8706" max="8706" width="5.77734375" style="172" customWidth="1"/>
    <col min="8707" max="8707" width="13.5546875" style="172" customWidth="1"/>
    <col min="8708" max="8708" width="6.6640625" style="172" customWidth="1"/>
    <col min="8709" max="8709" width="3.88671875" style="172" customWidth="1"/>
    <col min="8710" max="8710" width="8.109375" style="172" customWidth="1"/>
    <col min="8711" max="8711" width="3.6640625" style="172" customWidth="1"/>
    <col min="8712" max="8712" width="8.109375" style="172" customWidth="1"/>
    <col min="8713" max="8713" width="4.44140625" style="172" customWidth="1"/>
    <col min="8714" max="8714" width="7.5546875" style="172" customWidth="1"/>
    <col min="8715" max="8715" width="26.88671875" style="172" customWidth="1"/>
    <col min="8716" max="8716" width="24.77734375" style="172" customWidth="1"/>
    <col min="8717" max="8960" width="8.88671875" style="172"/>
    <col min="8961" max="8961" width="4.77734375" style="172" customWidth="1"/>
    <col min="8962" max="8962" width="5.77734375" style="172" customWidth="1"/>
    <col min="8963" max="8963" width="13.5546875" style="172" customWidth="1"/>
    <col min="8964" max="8964" width="6.6640625" style="172" customWidth="1"/>
    <col min="8965" max="8965" width="3.88671875" style="172" customWidth="1"/>
    <col min="8966" max="8966" width="8.109375" style="172" customWidth="1"/>
    <col min="8967" max="8967" width="3.6640625" style="172" customWidth="1"/>
    <col min="8968" max="8968" width="8.109375" style="172" customWidth="1"/>
    <col min="8969" max="8969" width="4.44140625" style="172" customWidth="1"/>
    <col min="8970" max="8970" width="7.5546875" style="172" customWidth="1"/>
    <col min="8971" max="8971" width="26.88671875" style="172" customWidth="1"/>
    <col min="8972" max="8972" width="24.77734375" style="172" customWidth="1"/>
    <col min="8973" max="9216" width="8.88671875" style="172"/>
    <col min="9217" max="9217" width="4.77734375" style="172" customWidth="1"/>
    <col min="9218" max="9218" width="5.77734375" style="172" customWidth="1"/>
    <col min="9219" max="9219" width="13.5546875" style="172" customWidth="1"/>
    <col min="9220" max="9220" width="6.6640625" style="172" customWidth="1"/>
    <col min="9221" max="9221" width="3.88671875" style="172" customWidth="1"/>
    <col min="9222" max="9222" width="8.109375" style="172" customWidth="1"/>
    <col min="9223" max="9223" width="3.6640625" style="172" customWidth="1"/>
    <col min="9224" max="9224" width="8.109375" style="172" customWidth="1"/>
    <col min="9225" max="9225" width="4.44140625" style="172" customWidth="1"/>
    <col min="9226" max="9226" width="7.5546875" style="172" customWidth="1"/>
    <col min="9227" max="9227" width="26.88671875" style="172" customWidth="1"/>
    <col min="9228" max="9228" width="24.77734375" style="172" customWidth="1"/>
    <col min="9229" max="9472" width="8.88671875" style="172"/>
    <col min="9473" max="9473" width="4.77734375" style="172" customWidth="1"/>
    <col min="9474" max="9474" width="5.77734375" style="172" customWidth="1"/>
    <col min="9475" max="9475" width="13.5546875" style="172" customWidth="1"/>
    <col min="9476" max="9476" width="6.6640625" style="172" customWidth="1"/>
    <col min="9477" max="9477" width="3.88671875" style="172" customWidth="1"/>
    <col min="9478" max="9478" width="8.109375" style="172" customWidth="1"/>
    <col min="9479" max="9479" width="3.6640625" style="172" customWidth="1"/>
    <col min="9480" max="9480" width="8.109375" style="172" customWidth="1"/>
    <col min="9481" max="9481" width="4.44140625" style="172" customWidth="1"/>
    <col min="9482" max="9482" width="7.5546875" style="172" customWidth="1"/>
    <col min="9483" max="9483" width="26.88671875" style="172" customWidth="1"/>
    <col min="9484" max="9484" width="24.77734375" style="172" customWidth="1"/>
    <col min="9485" max="9728" width="8.88671875" style="172"/>
    <col min="9729" max="9729" width="4.77734375" style="172" customWidth="1"/>
    <col min="9730" max="9730" width="5.77734375" style="172" customWidth="1"/>
    <col min="9731" max="9731" width="13.5546875" style="172" customWidth="1"/>
    <col min="9732" max="9732" width="6.6640625" style="172" customWidth="1"/>
    <col min="9733" max="9733" width="3.88671875" style="172" customWidth="1"/>
    <col min="9734" max="9734" width="8.109375" style="172" customWidth="1"/>
    <col min="9735" max="9735" width="3.6640625" style="172" customWidth="1"/>
    <col min="9736" max="9736" width="8.109375" style="172" customWidth="1"/>
    <col min="9737" max="9737" width="4.44140625" style="172" customWidth="1"/>
    <col min="9738" max="9738" width="7.5546875" style="172" customWidth="1"/>
    <col min="9739" max="9739" width="26.88671875" style="172" customWidth="1"/>
    <col min="9740" max="9740" width="24.77734375" style="172" customWidth="1"/>
    <col min="9741" max="9984" width="8.88671875" style="172"/>
    <col min="9985" max="9985" width="4.77734375" style="172" customWidth="1"/>
    <col min="9986" max="9986" width="5.77734375" style="172" customWidth="1"/>
    <col min="9987" max="9987" width="13.5546875" style="172" customWidth="1"/>
    <col min="9988" max="9988" width="6.6640625" style="172" customWidth="1"/>
    <col min="9989" max="9989" width="3.88671875" style="172" customWidth="1"/>
    <col min="9990" max="9990" width="8.109375" style="172" customWidth="1"/>
    <col min="9991" max="9991" width="3.6640625" style="172" customWidth="1"/>
    <col min="9992" max="9992" width="8.109375" style="172" customWidth="1"/>
    <col min="9993" max="9993" width="4.44140625" style="172" customWidth="1"/>
    <col min="9994" max="9994" width="7.5546875" style="172" customWidth="1"/>
    <col min="9995" max="9995" width="26.88671875" style="172" customWidth="1"/>
    <col min="9996" max="9996" width="24.77734375" style="172" customWidth="1"/>
    <col min="9997" max="10240" width="8.88671875" style="172"/>
    <col min="10241" max="10241" width="4.77734375" style="172" customWidth="1"/>
    <col min="10242" max="10242" width="5.77734375" style="172" customWidth="1"/>
    <col min="10243" max="10243" width="13.5546875" style="172" customWidth="1"/>
    <col min="10244" max="10244" width="6.6640625" style="172" customWidth="1"/>
    <col min="10245" max="10245" width="3.88671875" style="172" customWidth="1"/>
    <col min="10246" max="10246" width="8.109375" style="172" customWidth="1"/>
    <col min="10247" max="10247" width="3.6640625" style="172" customWidth="1"/>
    <col min="10248" max="10248" width="8.109375" style="172" customWidth="1"/>
    <col min="10249" max="10249" width="4.44140625" style="172" customWidth="1"/>
    <col min="10250" max="10250" width="7.5546875" style="172" customWidth="1"/>
    <col min="10251" max="10251" width="26.88671875" style="172" customWidth="1"/>
    <col min="10252" max="10252" width="24.77734375" style="172" customWidth="1"/>
    <col min="10253" max="10496" width="8.88671875" style="172"/>
    <col min="10497" max="10497" width="4.77734375" style="172" customWidth="1"/>
    <col min="10498" max="10498" width="5.77734375" style="172" customWidth="1"/>
    <col min="10499" max="10499" width="13.5546875" style="172" customWidth="1"/>
    <col min="10500" max="10500" width="6.6640625" style="172" customWidth="1"/>
    <col min="10501" max="10501" width="3.88671875" style="172" customWidth="1"/>
    <col min="10502" max="10502" width="8.109375" style="172" customWidth="1"/>
    <col min="10503" max="10503" width="3.6640625" style="172" customWidth="1"/>
    <col min="10504" max="10504" width="8.109375" style="172" customWidth="1"/>
    <col min="10505" max="10505" width="4.44140625" style="172" customWidth="1"/>
    <col min="10506" max="10506" width="7.5546875" style="172" customWidth="1"/>
    <col min="10507" max="10507" width="26.88671875" style="172" customWidth="1"/>
    <col min="10508" max="10508" width="24.77734375" style="172" customWidth="1"/>
    <col min="10509" max="10752" width="8.88671875" style="172"/>
    <col min="10753" max="10753" width="4.77734375" style="172" customWidth="1"/>
    <col min="10754" max="10754" width="5.77734375" style="172" customWidth="1"/>
    <col min="10755" max="10755" width="13.5546875" style="172" customWidth="1"/>
    <col min="10756" max="10756" width="6.6640625" style="172" customWidth="1"/>
    <col min="10757" max="10757" width="3.88671875" style="172" customWidth="1"/>
    <col min="10758" max="10758" width="8.109375" style="172" customWidth="1"/>
    <col min="10759" max="10759" width="3.6640625" style="172" customWidth="1"/>
    <col min="10760" max="10760" width="8.109375" style="172" customWidth="1"/>
    <col min="10761" max="10761" width="4.44140625" style="172" customWidth="1"/>
    <col min="10762" max="10762" width="7.5546875" style="172" customWidth="1"/>
    <col min="10763" max="10763" width="26.88671875" style="172" customWidth="1"/>
    <col min="10764" max="10764" width="24.77734375" style="172" customWidth="1"/>
    <col min="10765" max="11008" width="8.88671875" style="172"/>
    <col min="11009" max="11009" width="4.77734375" style="172" customWidth="1"/>
    <col min="11010" max="11010" width="5.77734375" style="172" customWidth="1"/>
    <col min="11011" max="11011" width="13.5546875" style="172" customWidth="1"/>
    <col min="11012" max="11012" width="6.6640625" style="172" customWidth="1"/>
    <col min="11013" max="11013" width="3.88671875" style="172" customWidth="1"/>
    <col min="11014" max="11014" width="8.109375" style="172" customWidth="1"/>
    <col min="11015" max="11015" width="3.6640625" style="172" customWidth="1"/>
    <col min="11016" max="11016" width="8.109375" style="172" customWidth="1"/>
    <col min="11017" max="11017" width="4.44140625" style="172" customWidth="1"/>
    <col min="11018" max="11018" width="7.5546875" style="172" customWidth="1"/>
    <col min="11019" max="11019" width="26.88671875" style="172" customWidth="1"/>
    <col min="11020" max="11020" width="24.77734375" style="172" customWidth="1"/>
    <col min="11021" max="11264" width="8.88671875" style="172"/>
    <col min="11265" max="11265" width="4.77734375" style="172" customWidth="1"/>
    <col min="11266" max="11266" width="5.77734375" style="172" customWidth="1"/>
    <col min="11267" max="11267" width="13.5546875" style="172" customWidth="1"/>
    <col min="11268" max="11268" width="6.6640625" style="172" customWidth="1"/>
    <col min="11269" max="11269" width="3.88671875" style="172" customWidth="1"/>
    <col min="11270" max="11270" width="8.109375" style="172" customWidth="1"/>
    <col min="11271" max="11271" width="3.6640625" style="172" customWidth="1"/>
    <col min="11272" max="11272" width="8.109375" style="172" customWidth="1"/>
    <col min="11273" max="11273" width="4.44140625" style="172" customWidth="1"/>
    <col min="11274" max="11274" width="7.5546875" style="172" customWidth="1"/>
    <col min="11275" max="11275" width="26.88671875" style="172" customWidth="1"/>
    <col min="11276" max="11276" width="24.77734375" style="172" customWidth="1"/>
    <col min="11277" max="11520" width="8.88671875" style="172"/>
    <col min="11521" max="11521" width="4.77734375" style="172" customWidth="1"/>
    <col min="11522" max="11522" width="5.77734375" style="172" customWidth="1"/>
    <col min="11523" max="11523" width="13.5546875" style="172" customWidth="1"/>
    <col min="11524" max="11524" width="6.6640625" style="172" customWidth="1"/>
    <col min="11525" max="11525" width="3.88671875" style="172" customWidth="1"/>
    <col min="11526" max="11526" width="8.109375" style="172" customWidth="1"/>
    <col min="11527" max="11527" width="3.6640625" style="172" customWidth="1"/>
    <col min="11528" max="11528" width="8.109375" style="172" customWidth="1"/>
    <col min="11529" max="11529" width="4.44140625" style="172" customWidth="1"/>
    <col min="11530" max="11530" width="7.5546875" style="172" customWidth="1"/>
    <col min="11531" max="11531" width="26.88671875" style="172" customWidth="1"/>
    <col min="11532" max="11532" width="24.77734375" style="172" customWidth="1"/>
    <col min="11533" max="11776" width="8.88671875" style="172"/>
    <col min="11777" max="11777" width="4.77734375" style="172" customWidth="1"/>
    <col min="11778" max="11778" width="5.77734375" style="172" customWidth="1"/>
    <col min="11779" max="11779" width="13.5546875" style="172" customWidth="1"/>
    <col min="11780" max="11780" width="6.6640625" style="172" customWidth="1"/>
    <col min="11781" max="11781" width="3.88671875" style="172" customWidth="1"/>
    <col min="11782" max="11782" width="8.109375" style="172" customWidth="1"/>
    <col min="11783" max="11783" width="3.6640625" style="172" customWidth="1"/>
    <col min="11784" max="11784" width="8.109375" style="172" customWidth="1"/>
    <col min="11785" max="11785" width="4.44140625" style="172" customWidth="1"/>
    <col min="11786" max="11786" width="7.5546875" style="172" customWidth="1"/>
    <col min="11787" max="11787" width="26.88671875" style="172" customWidth="1"/>
    <col min="11788" max="11788" width="24.77734375" style="172" customWidth="1"/>
    <col min="11789" max="12032" width="8.88671875" style="172"/>
    <col min="12033" max="12033" width="4.77734375" style="172" customWidth="1"/>
    <col min="12034" max="12034" width="5.77734375" style="172" customWidth="1"/>
    <col min="12035" max="12035" width="13.5546875" style="172" customWidth="1"/>
    <col min="12036" max="12036" width="6.6640625" style="172" customWidth="1"/>
    <col min="12037" max="12037" width="3.88671875" style="172" customWidth="1"/>
    <col min="12038" max="12038" width="8.109375" style="172" customWidth="1"/>
    <col min="12039" max="12039" width="3.6640625" style="172" customWidth="1"/>
    <col min="12040" max="12040" width="8.109375" style="172" customWidth="1"/>
    <col min="12041" max="12041" width="4.44140625" style="172" customWidth="1"/>
    <col min="12042" max="12042" width="7.5546875" style="172" customWidth="1"/>
    <col min="12043" max="12043" width="26.88671875" style="172" customWidth="1"/>
    <col min="12044" max="12044" width="24.77734375" style="172" customWidth="1"/>
    <col min="12045" max="12288" width="8.88671875" style="172"/>
    <col min="12289" max="12289" width="4.77734375" style="172" customWidth="1"/>
    <col min="12290" max="12290" width="5.77734375" style="172" customWidth="1"/>
    <col min="12291" max="12291" width="13.5546875" style="172" customWidth="1"/>
    <col min="12292" max="12292" width="6.6640625" style="172" customWidth="1"/>
    <col min="12293" max="12293" width="3.88671875" style="172" customWidth="1"/>
    <col min="12294" max="12294" width="8.109375" style="172" customWidth="1"/>
    <col min="12295" max="12295" width="3.6640625" style="172" customWidth="1"/>
    <col min="12296" max="12296" width="8.109375" style="172" customWidth="1"/>
    <col min="12297" max="12297" width="4.44140625" style="172" customWidth="1"/>
    <col min="12298" max="12298" width="7.5546875" style="172" customWidth="1"/>
    <col min="12299" max="12299" width="26.88671875" style="172" customWidth="1"/>
    <col min="12300" max="12300" width="24.77734375" style="172" customWidth="1"/>
    <col min="12301" max="12544" width="8.88671875" style="172"/>
    <col min="12545" max="12545" width="4.77734375" style="172" customWidth="1"/>
    <col min="12546" max="12546" width="5.77734375" style="172" customWidth="1"/>
    <col min="12547" max="12547" width="13.5546875" style="172" customWidth="1"/>
    <col min="12548" max="12548" width="6.6640625" style="172" customWidth="1"/>
    <col min="12549" max="12549" width="3.88671875" style="172" customWidth="1"/>
    <col min="12550" max="12550" width="8.109375" style="172" customWidth="1"/>
    <col min="12551" max="12551" width="3.6640625" style="172" customWidth="1"/>
    <col min="12552" max="12552" width="8.109375" style="172" customWidth="1"/>
    <col min="12553" max="12553" width="4.44140625" style="172" customWidth="1"/>
    <col min="12554" max="12554" width="7.5546875" style="172" customWidth="1"/>
    <col min="12555" max="12555" width="26.88671875" style="172" customWidth="1"/>
    <col min="12556" max="12556" width="24.77734375" style="172" customWidth="1"/>
    <col min="12557" max="12800" width="8.88671875" style="172"/>
    <col min="12801" max="12801" width="4.77734375" style="172" customWidth="1"/>
    <col min="12802" max="12802" width="5.77734375" style="172" customWidth="1"/>
    <col min="12803" max="12803" width="13.5546875" style="172" customWidth="1"/>
    <col min="12804" max="12804" width="6.6640625" style="172" customWidth="1"/>
    <col min="12805" max="12805" width="3.88671875" style="172" customWidth="1"/>
    <col min="12806" max="12806" width="8.109375" style="172" customWidth="1"/>
    <col min="12807" max="12807" width="3.6640625" style="172" customWidth="1"/>
    <col min="12808" max="12808" width="8.109375" style="172" customWidth="1"/>
    <col min="12809" max="12809" width="4.44140625" style="172" customWidth="1"/>
    <col min="12810" max="12810" width="7.5546875" style="172" customWidth="1"/>
    <col min="12811" max="12811" width="26.88671875" style="172" customWidth="1"/>
    <col min="12812" max="12812" width="24.77734375" style="172" customWidth="1"/>
    <col min="12813" max="13056" width="8.88671875" style="172"/>
    <col min="13057" max="13057" width="4.77734375" style="172" customWidth="1"/>
    <col min="13058" max="13058" width="5.77734375" style="172" customWidth="1"/>
    <col min="13059" max="13059" width="13.5546875" style="172" customWidth="1"/>
    <col min="13060" max="13060" width="6.6640625" style="172" customWidth="1"/>
    <col min="13061" max="13061" width="3.88671875" style="172" customWidth="1"/>
    <col min="13062" max="13062" width="8.109375" style="172" customWidth="1"/>
    <col min="13063" max="13063" width="3.6640625" style="172" customWidth="1"/>
    <col min="13064" max="13064" width="8.109375" style="172" customWidth="1"/>
    <col min="13065" max="13065" width="4.44140625" style="172" customWidth="1"/>
    <col min="13066" max="13066" width="7.5546875" style="172" customWidth="1"/>
    <col min="13067" max="13067" width="26.88671875" style="172" customWidth="1"/>
    <col min="13068" max="13068" width="24.77734375" style="172" customWidth="1"/>
    <col min="13069" max="13312" width="8.88671875" style="172"/>
    <col min="13313" max="13313" width="4.77734375" style="172" customWidth="1"/>
    <col min="13314" max="13314" width="5.77734375" style="172" customWidth="1"/>
    <col min="13315" max="13315" width="13.5546875" style="172" customWidth="1"/>
    <col min="13316" max="13316" width="6.6640625" style="172" customWidth="1"/>
    <col min="13317" max="13317" width="3.88671875" style="172" customWidth="1"/>
    <col min="13318" max="13318" width="8.109375" style="172" customWidth="1"/>
    <col min="13319" max="13319" width="3.6640625" style="172" customWidth="1"/>
    <col min="13320" max="13320" width="8.109375" style="172" customWidth="1"/>
    <col min="13321" max="13321" width="4.44140625" style="172" customWidth="1"/>
    <col min="13322" max="13322" width="7.5546875" style="172" customWidth="1"/>
    <col min="13323" max="13323" width="26.88671875" style="172" customWidth="1"/>
    <col min="13324" max="13324" width="24.77734375" style="172" customWidth="1"/>
    <col min="13325" max="13568" width="8.88671875" style="172"/>
    <col min="13569" max="13569" width="4.77734375" style="172" customWidth="1"/>
    <col min="13570" max="13570" width="5.77734375" style="172" customWidth="1"/>
    <col min="13571" max="13571" width="13.5546875" style="172" customWidth="1"/>
    <col min="13572" max="13572" width="6.6640625" style="172" customWidth="1"/>
    <col min="13573" max="13573" width="3.88671875" style="172" customWidth="1"/>
    <col min="13574" max="13574" width="8.109375" style="172" customWidth="1"/>
    <col min="13575" max="13575" width="3.6640625" style="172" customWidth="1"/>
    <col min="13576" max="13576" width="8.109375" style="172" customWidth="1"/>
    <col min="13577" max="13577" width="4.44140625" style="172" customWidth="1"/>
    <col min="13578" max="13578" width="7.5546875" style="172" customWidth="1"/>
    <col min="13579" max="13579" width="26.88671875" style="172" customWidth="1"/>
    <col min="13580" max="13580" width="24.77734375" style="172" customWidth="1"/>
    <col min="13581" max="13824" width="8.88671875" style="172"/>
    <col min="13825" max="13825" width="4.77734375" style="172" customWidth="1"/>
    <col min="13826" max="13826" width="5.77734375" style="172" customWidth="1"/>
    <col min="13827" max="13827" width="13.5546875" style="172" customWidth="1"/>
    <col min="13828" max="13828" width="6.6640625" style="172" customWidth="1"/>
    <col min="13829" max="13829" width="3.88671875" style="172" customWidth="1"/>
    <col min="13830" max="13830" width="8.109375" style="172" customWidth="1"/>
    <col min="13831" max="13831" width="3.6640625" style="172" customWidth="1"/>
    <col min="13832" max="13832" width="8.109375" style="172" customWidth="1"/>
    <col min="13833" max="13833" width="4.44140625" style="172" customWidth="1"/>
    <col min="13834" max="13834" width="7.5546875" style="172" customWidth="1"/>
    <col min="13835" max="13835" width="26.88671875" style="172" customWidth="1"/>
    <col min="13836" max="13836" width="24.77734375" style="172" customWidth="1"/>
    <col min="13837" max="14080" width="8.88671875" style="172"/>
    <col min="14081" max="14081" width="4.77734375" style="172" customWidth="1"/>
    <col min="14082" max="14082" width="5.77734375" style="172" customWidth="1"/>
    <col min="14083" max="14083" width="13.5546875" style="172" customWidth="1"/>
    <col min="14084" max="14084" width="6.6640625" style="172" customWidth="1"/>
    <col min="14085" max="14085" width="3.88671875" style="172" customWidth="1"/>
    <col min="14086" max="14086" width="8.109375" style="172" customWidth="1"/>
    <col min="14087" max="14087" width="3.6640625" style="172" customWidth="1"/>
    <col min="14088" max="14088" width="8.109375" style="172" customWidth="1"/>
    <col min="14089" max="14089" width="4.44140625" style="172" customWidth="1"/>
    <col min="14090" max="14090" width="7.5546875" style="172" customWidth="1"/>
    <col min="14091" max="14091" width="26.88671875" style="172" customWidth="1"/>
    <col min="14092" max="14092" width="24.77734375" style="172" customWidth="1"/>
    <col min="14093" max="14336" width="8.88671875" style="172"/>
    <col min="14337" max="14337" width="4.77734375" style="172" customWidth="1"/>
    <col min="14338" max="14338" width="5.77734375" style="172" customWidth="1"/>
    <col min="14339" max="14339" width="13.5546875" style="172" customWidth="1"/>
    <col min="14340" max="14340" width="6.6640625" style="172" customWidth="1"/>
    <col min="14341" max="14341" width="3.88671875" style="172" customWidth="1"/>
    <col min="14342" max="14342" width="8.109375" style="172" customWidth="1"/>
    <col min="14343" max="14343" width="3.6640625" style="172" customWidth="1"/>
    <col min="14344" max="14344" width="8.109375" style="172" customWidth="1"/>
    <col min="14345" max="14345" width="4.44140625" style="172" customWidth="1"/>
    <col min="14346" max="14346" width="7.5546875" style="172" customWidth="1"/>
    <col min="14347" max="14347" width="26.88671875" style="172" customWidth="1"/>
    <col min="14348" max="14348" width="24.77734375" style="172" customWidth="1"/>
    <col min="14349" max="14592" width="8.88671875" style="172"/>
    <col min="14593" max="14593" width="4.77734375" style="172" customWidth="1"/>
    <col min="14594" max="14594" width="5.77734375" style="172" customWidth="1"/>
    <col min="14595" max="14595" width="13.5546875" style="172" customWidth="1"/>
    <col min="14596" max="14596" width="6.6640625" style="172" customWidth="1"/>
    <col min="14597" max="14597" width="3.88671875" style="172" customWidth="1"/>
    <col min="14598" max="14598" width="8.109375" style="172" customWidth="1"/>
    <col min="14599" max="14599" width="3.6640625" style="172" customWidth="1"/>
    <col min="14600" max="14600" width="8.109375" style="172" customWidth="1"/>
    <col min="14601" max="14601" width="4.44140625" style="172" customWidth="1"/>
    <col min="14602" max="14602" width="7.5546875" style="172" customWidth="1"/>
    <col min="14603" max="14603" width="26.88671875" style="172" customWidth="1"/>
    <col min="14604" max="14604" width="24.77734375" style="172" customWidth="1"/>
    <col min="14605" max="14848" width="8.88671875" style="172"/>
    <col min="14849" max="14849" width="4.77734375" style="172" customWidth="1"/>
    <col min="14850" max="14850" width="5.77734375" style="172" customWidth="1"/>
    <col min="14851" max="14851" width="13.5546875" style="172" customWidth="1"/>
    <col min="14852" max="14852" width="6.6640625" style="172" customWidth="1"/>
    <col min="14853" max="14853" width="3.88671875" style="172" customWidth="1"/>
    <col min="14854" max="14854" width="8.109375" style="172" customWidth="1"/>
    <col min="14855" max="14855" width="3.6640625" style="172" customWidth="1"/>
    <col min="14856" max="14856" width="8.109375" style="172" customWidth="1"/>
    <col min="14857" max="14857" width="4.44140625" style="172" customWidth="1"/>
    <col min="14858" max="14858" width="7.5546875" style="172" customWidth="1"/>
    <col min="14859" max="14859" width="26.88671875" style="172" customWidth="1"/>
    <col min="14860" max="14860" width="24.77734375" style="172" customWidth="1"/>
    <col min="14861" max="15104" width="8.88671875" style="172"/>
    <col min="15105" max="15105" width="4.77734375" style="172" customWidth="1"/>
    <col min="15106" max="15106" width="5.77734375" style="172" customWidth="1"/>
    <col min="15107" max="15107" width="13.5546875" style="172" customWidth="1"/>
    <col min="15108" max="15108" width="6.6640625" style="172" customWidth="1"/>
    <col min="15109" max="15109" width="3.88671875" style="172" customWidth="1"/>
    <col min="15110" max="15110" width="8.109375" style="172" customWidth="1"/>
    <col min="15111" max="15111" width="3.6640625" style="172" customWidth="1"/>
    <col min="15112" max="15112" width="8.109375" style="172" customWidth="1"/>
    <col min="15113" max="15113" width="4.44140625" style="172" customWidth="1"/>
    <col min="15114" max="15114" width="7.5546875" style="172" customWidth="1"/>
    <col min="15115" max="15115" width="26.88671875" style="172" customWidth="1"/>
    <col min="15116" max="15116" width="24.77734375" style="172" customWidth="1"/>
    <col min="15117" max="15360" width="8.88671875" style="172"/>
    <col min="15361" max="15361" width="4.77734375" style="172" customWidth="1"/>
    <col min="15362" max="15362" width="5.77734375" style="172" customWidth="1"/>
    <col min="15363" max="15363" width="13.5546875" style="172" customWidth="1"/>
    <col min="15364" max="15364" width="6.6640625" style="172" customWidth="1"/>
    <col min="15365" max="15365" width="3.88671875" style="172" customWidth="1"/>
    <col min="15366" max="15366" width="8.109375" style="172" customWidth="1"/>
    <col min="15367" max="15367" width="3.6640625" style="172" customWidth="1"/>
    <col min="15368" max="15368" width="8.109375" style="172" customWidth="1"/>
    <col min="15369" max="15369" width="4.44140625" style="172" customWidth="1"/>
    <col min="15370" max="15370" width="7.5546875" style="172" customWidth="1"/>
    <col min="15371" max="15371" width="26.88671875" style="172" customWidth="1"/>
    <col min="15372" max="15372" width="24.77734375" style="172" customWidth="1"/>
    <col min="15373" max="15616" width="8.88671875" style="172"/>
    <col min="15617" max="15617" width="4.77734375" style="172" customWidth="1"/>
    <col min="15618" max="15618" width="5.77734375" style="172" customWidth="1"/>
    <col min="15619" max="15619" width="13.5546875" style="172" customWidth="1"/>
    <col min="15620" max="15620" width="6.6640625" style="172" customWidth="1"/>
    <col min="15621" max="15621" width="3.88671875" style="172" customWidth="1"/>
    <col min="15622" max="15622" width="8.109375" style="172" customWidth="1"/>
    <col min="15623" max="15623" width="3.6640625" style="172" customWidth="1"/>
    <col min="15624" max="15624" width="8.109375" style="172" customWidth="1"/>
    <col min="15625" max="15625" width="4.44140625" style="172" customWidth="1"/>
    <col min="15626" max="15626" width="7.5546875" style="172" customWidth="1"/>
    <col min="15627" max="15627" width="26.88671875" style="172" customWidth="1"/>
    <col min="15628" max="15628" width="24.77734375" style="172" customWidth="1"/>
    <col min="15629" max="15872" width="8.88671875" style="172"/>
    <col min="15873" max="15873" width="4.77734375" style="172" customWidth="1"/>
    <col min="15874" max="15874" width="5.77734375" style="172" customWidth="1"/>
    <col min="15875" max="15875" width="13.5546875" style="172" customWidth="1"/>
    <col min="15876" max="15876" width="6.6640625" style="172" customWidth="1"/>
    <col min="15877" max="15877" width="3.88671875" style="172" customWidth="1"/>
    <col min="15878" max="15878" width="8.109375" style="172" customWidth="1"/>
    <col min="15879" max="15879" width="3.6640625" style="172" customWidth="1"/>
    <col min="15880" max="15880" width="8.109375" style="172" customWidth="1"/>
    <col min="15881" max="15881" width="4.44140625" style="172" customWidth="1"/>
    <col min="15882" max="15882" width="7.5546875" style="172" customWidth="1"/>
    <col min="15883" max="15883" width="26.88671875" style="172" customWidth="1"/>
    <col min="15884" max="15884" width="24.77734375" style="172" customWidth="1"/>
    <col min="15885" max="16128" width="8.88671875" style="172"/>
    <col min="16129" max="16129" width="4.77734375" style="172" customWidth="1"/>
    <col min="16130" max="16130" width="5.77734375" style="172" customWidth="1"/>
    <col min="16131" max="16131" width="13.5546875" style="172" customWidth="1"/>
    <col min="16132" max="16132" width="6.6640625" style="172" customWidth="1"/>
    <col min="16133" max="16133" width="3.88671875" style="172" customWidth="1"/>
    <col min="16134" max="16134" width="8.109375" style="172" customWidth="1"/>
    <col min="16135" max="16135" width="3.6640625" style="172" customWidth="1"/>
    <col min="16136" max="16136" width="8.109375" style="172" customWidth="1"/>
    <col min="16137" max="16137" width="4.44140625" style="172" customWidth="1"/>
    <col min="16138" max="16138" width="7.5546875" style="172" customWidth="1"/>
    <col min="16139" max="16139" width="26.88671875" style="172" customWidth="1"/>
    <col min="16140" max="16140" width="24.77734375" style="172" customWidth="1"/>
    <col min="16141" max="16384" width="8.88671875" style="172"/>
  </cols>
  <sheetData>
    <row r="1" spans="1:13" s="162" customFormat="1" ht="36.75" customHeight="1" x14ac:dyDescent="0.15">
      <c r="A1" s="1046" t="s">
        <v>92</v>
      </c>
      <c r="B1" s="1046"/>
      <c r="C1" s="1046"/>
      <c r="D1" s="1046"/>
      <c r="E1" s="1046"/>
      <c r="F1" s="1046"/>
      <c r="G1" s="1046"/>
      <c r="H1" s="1046"/>
      <c r="I1" s="1046"/>
      <c r="J1" s="1046"/>
      <c r="K1" s="1046"/>
      <c r="L1" s="1046"/>
    </row>
    <row r="2" spans="1:13" s="162" customFormat="1" ht="21.75" customHeight="1" x14ac:dyDescent="0.25">
      <c r="A2" s="1047"/>
      <c r="B2" s="1047"/>
      <c r="C2" s="1047"/>
      <c r="D2" s="163"/>
      <c r="E2" s="163"/>
      <c r="F2" s="164"/>
      <c r="G2" s="165"/>
      <c r="H2" s="163"/>
      <c r="I2" s="163"/>
      <c r="J2" s="166"/>
      <c r="K2" s="167"/>
      <c r="L2" s="168" t="s">
        <v>93</v>
      </c>
    </row>
    <row r="3" spans="1:13" s="169" customFormat="1" ht="18" customHeight="1" x14ac:dyDescent="0.15">
      <c r="A3" s="1048" t="s">
        <v>94</v>
      </c>
      <c r="B3" s="1049"/>
      <c r="C3" s="1049"/>
      <c r="D3" s="1050"/>
      <c r="E3" s="1051" t="s">
        <v>95</v>
      </c>
      <c r="F3" s="1052"/>
      <c r="G3" s="1051" t="s">
        <v>96</v>
      </c>
      <c r="H3" s="1052"/>
      <c r="I3" s="1055" t="s">
        <v>97</v>
      </c>
      <c r="J3" s="1056"/>
      <c r="K3" s="1059" t="s">
        <v>98</v>
      </c>
      <c r="L3" s="1060"/>
    </row>
    <row r="4" spans="1:13" s="169" customFormat="1" ht="18" customHeight="1" x14ac:dyDescent="0.15">
      <c r="A4" s="170" t="s">
        <v>99</v>
      </c>
      <c r="B4" s="171" t="s">
        <v>100</v>
      </c>
      <c r="C4" s="1063" t="s">
        <v>101</v>
      </c>
      <c r="D4" s="1050"/>
      <c r="E4" s="1053"/>
      <c r="F4" s="1054"/>
      <c r="G4" s="1053"/>
      <c r="H4" s="1054"/>
      <c r="I4" s="1057"/>
      <c r="J4" s="1058"/>
      <c r="K4" s="1061"/>
      <c r="L4" s="1062"/>
      <c r="M4" s="172"/>
    </row>
    <row r="5" spans="1:13" s="177" customFormat="1" ht="18" customHeight="1" x14ac:dyDescent="0.15">
      <c r="A5" s="1064" t="s">
        <v>102</v>
      </c>
      <c r="B5" s="1065"/>
      <c r="C5" s="1065"/>
      <c r="D5" s="1066"/>
      <c r="E5" s="173"/>
      <c r="F5" s="90">
        <f>SUM(F6:F8)</f>
        <v>56695</v>
      </c>
      <c r="G5" s="173"/>
      <c r="H5" s="90">
        <f>SUM(H6:H8)</f>
        <v>48436</v>
      </c>
      <c r="I5" s="174" t="s">
        <v>103</v>
      </c>
      <c r="J5" s="93">
        <f>H5-F5</f>
        <v>-8259</v>
      </c>
      <c r="K5" s="175"/>
      <c r="L5" s="176"/>
      <c r="M5" s="172"/>
    </row>
    <row r="6" spans="1:13" s="177" customFormat="1" ht="18" customHeight="1" x14ac:dyDescent="0.15">
      <c r="A6" s="1067"/>
      <c r="B6" s="1068"/>
      <c r="C6" s="1068"/>
      <c r="D6" s="1069"/>
      <c r="E6" s="178" t="s">
        <v>104</v>
      </c>
      <c r="F6" s="109">
        <f>F45</f>
        <v>384</v>
      </c>
      <c r="G6" s="178" t="s">
        <v>104</v>
      </c>
      <c r="H6" s="109">
        <f>H45</f>
        <v>386</v>
      </c>
      <c r="I6" s="174"/>
      <c r="J6" s="109">
        <f>J41+J45</f>
        <v>2</v>
      </c>
      <c r="K6" s="179"/>
      <c r="L6" s="180"/>
      <c r="M6" s="172"/>
    </row>
    <row r="7" spans="1:13" s="177" customFormat="1" ht="18" customHeight="1" x14ac:dyDescent="0.15">
      <c r="A7" s="1067"/>
      <c r="B7" s="1068"/>
      <c r="C7" s="1068"/>
      <c r="D7" s="1069"/>
      <c r="E7" s="178" t="s">
        <v>105</v>
      </c>
      <c r="F7" s="109"/>
      <c r="G7" s="178" t="s">
        <v>105</v>
      </c>
      <c r="H7" s="109"/>
      <c r="I7" s="181"/>
      <c r="J7" s="99">
        <f>H7-F7</f>
        <v>0</v>
      </c>
      <c r="K7" s="179"/>
      <c r="L7" s="180"/>
    </row>
    <row r="8" spans="1:13" s="177" customFormat="1" ht="18" customHeight="1" x14ac:dyDescent="0.15">
      <c r="A8" s="1070"/>
      <c r="B8" s="1071"/>
      <c r="C8" s="1071"/>
      <c r="D8" s="1072"/>
      <c r="E8" s="182" t="s">
        <v>106</v>
      </c>
      <c r="F8" s="183">
        <f>F12+F14+F16+F18+F25+F29+F32+F35</f>
        <v>56311</v>
      </c>
      <c r="G8" s="182" t="s">
        <v>106</v>
      </c>
      <c r="H8" s="183">
        <f>H12+H14+H16+H18+H25+H29+H32+H35</f>
        <v>48050</v>
      </c>
      <c r="I8" s="174" t="s">
        <v>103</v>
      </c>
      <c r="J8" s="183">
        <f>H8-F8</f>
        <v>-8261</v>
      </c>
      <c r="K8" s="184"/>
      <c r="L8" s="185"/>
      <c r="M8" s="172"/>
    </row>
    <row r="9" spans="1:13" s="189" customFormat="1" ht="18" customHeight="1" x14ac:dyDescent="0.15">
      <c r="A9" s="1073" t="s">
        <v>107</v>
      </c>
      <c r="B9" s="1044"/>
      <c r="C9" s="1044"/>
      <c r="D9" s="1045"/>
      <c r="E9" s="178"/>
      <c r="F9" s="109">
        <f>F10+F23</f>
        <v>32221</v>
      </c>
      <c r="G9" s="178"/>
      <c r="H9" s="109">
        <f>H10+H23</f>
        <v>32050</v>
      </c>
      <c r="I9" s="186" t="s">
        <v>108</v>
      </c>
      <c r="J9" s="93">
        <f>H9-F9</f>
        <v>-171</v>
      </c>
      <c r="K9" s="187"/>
      <c r="L9" s="188"/>
      <c r="M9" s="172"/>
    </row>
    <row r="10" spans="1:13" s="189" customFormat="1" ht="18" customHeight="1" x14ac:dyDescent="0.15">
      <c r="A10" s="190"/>
      <c r="B10" s="1043" t="s">
        <v>109</v>
      </c>
      <c r="C10" s="1044"/>
      <c r="D10" s="1045"/>
      <c r="E10" s="178" t="s">
        <v>106</v>
      </c>
      <c r="F10" s="109">
        <f>F12+F14+F16+F18</f>
        <v>25789</v>
      </c>
      <c r="G10" s="178" t="s">
        <v>106</v>
      </c>
      <c r="H10" s="109">
        <f>H12+H14+H16+H18</f>
        <v>25943</v>
      </c>
      <c r="I10" s="186"/>
      <c r="J10" s="93">
        <f>J12+J14+J16+J18</f>
        <v>154</v>
      </c>
      <c r="K10" s="187"/>
      <c r="L10" s="188"/>
      <c r="M10" s="172"/>
    </row>
    <row r="11" spans="1:13" s="189" customFormat="1" ht="18" customHeight="1" x14ac:dyDescent="0.15">
      <c r="A11" s="190"/>
      <c r="B11" s="191"/>
      <c r="C11" s="1043" t="s">
        <v>110</v>
      </c>
      <c r="D11" s="1045"/>
      <c r="E11" s="178"/>
      <c r="F11" s="109">
        <f>F12</f>
        <v>21600</v>
      </c>
      <c r="G11" s="178"/>
      <c r="H11" s="109">
        <f>H12</f>
        <v>21600</v>
      </c>
      <c r="I11" s="186"/>
      <c r="J11" s="93">
        <f>H11-F11</f>
        <v>0</v>
      </c>
      <c r="K11" s="187"/>
      <c r="L11" s="188"/>
      <c r="M11" s="172"/>
    </row>
    <row r="12" spans="1:13" s="189" customFormat="1" ht="18" customHeight="1" x14ac:dyDescent="0.15">
      <c r="A12" s="190"/>
      <c r="B12" s="192"/>
      <c r="C12" s="1076"/>
      <c r="D12" s="1077"/>
      <c r="E12" s="193" t="s">
        <v>106</v>
      </c>
      <c r="F12" s="194">
        <v>21600</v>
      </c>
      <c r="G12" s="193" t="s">
        <v>106</v>
      </c>
      <c r="H12" s="194">
        <v>21600</v>
      </c>
      <c r="I12" s="195"/>
      <c r="J12" s="123">
        <f>H12-F12</f>
        <v>0</v>
      </c>
      <c r="K12" s="196" t="s">
        <v>111</v>
      </c>
      <c r="L12" s="197" t="s">
        <v>112</v>
      </c>
      <c r="M12" s="172"/>
    </row>
    <row r="13" spans="1:13" s="189" customFormat="1" ht="18" customHeight="1" x14ac:dyDescent="0.15">
      <c r="A13" s="190"/>
      <c r="B13" s="191"/>
      <c r="C13" s="1043" t="s">
        <v>113</v>
      </c>
      <c r="D13" s="1045"/>
      <c r="E13" s="182"/>
      <c r="F13" s="103">
        <f>F14</f>
        <v>1200</v>
      </c>
      <c r="G13" s="182"/>
      <c r="H13" s="103">
        <f>H14</f>
        <v>1200</v>
      </c>
      <c r="I13" s="186"/>
      <c r="J13" s="93">
        <f>J14</f>
        <v>0</v>
      </c>
      <c r="K13" s="198"/>
      <c r="L13" s="199"/>
      <c r="M13" s="172"/>
    </row>
    <row r="14" spans="1:13" s="189" customFormat="1" ht="18" customHeight="1" x14ac:dyDescent="0.15">
      <c r="A14" s="190"/>
      <c r="B14" s="192"/>
      <c r="C14" s="1076"/>
      <c r="D14" s="1077"/>
      <c r="E14" s="193" t="s">
        <v>106</v>
      </c>
      <c r="F14" s="194">
        <v>1200</v>
      </c>
      <c r="G14" s="193" t="s">
        <v>106</v>
      </c>
      <c r="H14" s="194">
        <v>1200</v>
      </c>
      <c r="I14" s="195"/>
      <c r="J14" s="123">
        <f t="shared" ref="J14:J44" si="0">H14-F14</f>
        <v>0</v>
      </c>
      <c r="K14" s="196" t="s">
        <v>114</v>
      </c>
      <c r="L14" s="197" t="s">
        <v>115</v>
      </c>
      <c r="M14" s="172"/>
    </row>
    <row r="15" spans="1:13" s="189" customFormat="1" ht="18" customHeight="1" x14ac:dyDescent="0.15">
      <c r="A15" s="200"/>
      <c r="B15" s="191"/>
      <c r="C15" s="1043" t="s">
        <v>116</v>
      </c>
      <c r="D15" s="1045"/>
      <c r="E15" s="178"/>
      <c r="F15" s="97">
        <f>F16</f>
        <v>1804</v>
      </c>
      <c r="G15" s="178"/>
      <c r="H15" s="97">
        <f>H16</f>
        <v>1904</v>
      </c>
      <c r="I15" s="186"/>
      <c r="J15" s="93">
        <f t="shared" si="0"/>
        <v>100</v>
      </c>
      <c r="K15" s="201"/>
      <c r="L15" s="202"/>
      <c r="M15" s="172"/>
    </row>
    <row r="16" spans="1:13" s="189" customFormat="1" ht="18" customHeight="1" x14ac:dyDescent="0.15">
      <c r="A16" s="203"/>
      <c r="B16" s="192"/>
      <c r="C16" s="1076"/>
      <c r="D16" s="1077"/>
      <c r="E16" s="193" t="s">
        <v>106</v>
      </c>
      <c r="F16" s="204">
        <v>1804</v>
      </c>
      <c r="G16" s="193" t="s">
        <v>106</v>
      </c>
      <c r="H16" s="204">
        <v>1904</v>
      </c>
      <c r="I16" s="195"/>
      <c r="J16" s="123">
        <f t="shared" si="0"/>
        <v>100</v>
      </c>
      <c r="K16" s="124" t="s">
        <v>117</v>
      </c>
      <c r="L16" s="205" t="s">
        <v>118</v>
      </c>
      <c r="M16" s="172"/>
    </row>
    <row r="17" spans="1:13" s="208" customFormat="1" ht="18" customHeight="1" x14ac:dyDescent="0.15">
      <c r="A17" s="200"/>
      <c r="B17" s="191"/>
      <c r="C17" s="1043" t="s">
        <v>119</v>
      </c>
      <c r="D17" s="1045"/>
      <c r="E17" s="178"/>
      <c r="F17" s="97">
        <f>F18</f>
        <v>1185</v>
      </c>
      <c r="G17" s="178"/>
      <c r="H17" s="97">
        <f>H18</f>
        <v>1239</v>
      </c>
      <c r="I17" s="186"/>
      <c r="J17" s="93">
        <f t="shared" si="0"/>
        <v>54</v>
      </c>
      <c r="K17" s="206"/>
      <c r="L17" s="207"/>
      <c r="M17" s="172"/>
    </row>
    <row r="18" spans="1:13" s="208" customFormat="1" ht="18" customHeight="1" x14ac:dyDescent="0.15">
      <c r="A18" s="203"/>
      <c r="B18" s="192"/>
      <c r="C18" s="1078"/>
      <c r="D18" s="1079"/>
      <c r="E18" s="193" t="s">
        <v>106</v>
      </c>
      <c r="F18" s="204">
        <v>1185</v>
      </c>
      <c r="G18" s="193" t="s">
        <v>106</v>
      </c>
      <c r="H18" s="204">
        <v>1239</v>
      </c>
      <c r="I18" s="195"/>
      <c r="J18" s="123">
        <f t="shared" si="0"/>
        <v>54</v>
      </c>
      <c r="K18" s="209" t="s">
        <v>120</v>
      </c>
      <c r="L18" s="210">
        <v>0</v>
      </c>
      <c r="M18" s="172"/>
    </row>
    <row r="19" spans="1:13" s="208" customFormat="1" ht="18" customHeight="1" x14ac:dyDescent="0.15">
      <c r="A19" s="203"/>
      <c r="B19" s="192"/>
      <c r="C19" s="1080"/>
      <c r="D19" s="1081"/>
      <c r="E19" s="211"/>
      <c r="F19" s="212"/>
      <c r="G19" s="211"/>
      <c r="H19" s="212"/>
      <c r="I19" s="213"/>
      <c r="J19" s="93">
        <f t="shared" si="0"/>
        <v>0</v>
      </c>
      <c r="K19" s="196" t="s">
        <v>121</v>
      </c>
      <c r="L19" s="197" t="s">
        <v>122</v>
      </c>
      <c r="M19" s="172"/>
    </row>
    <row r="20" spans="1:13" s="208" customFormat="1" ht="18" customHeight="1" x14ac:dyDescent="0.15">
      <c r="A20" s="203"/>
      <c r="B20" s="192"/>
      <c r="C20" s="1080"/>
      <c r="D20" s="1081"/>
      <c r="E20" s="214"/>
      <c r="F20" s="215"/>
      <c r="G20" s="214"/>
      <c r="H20" s="215"/>
      <c r="I20" s="216"/>
      <c r="J20" s="93">
        <f t="shared" si="0"/>
        <v>0</v>
      </c>
      <c r="K20" s="124" t="s">
        <v>123</v>
      </c>
      <c r="L20" s="197" t="s">
        <v>124</v>
      </c>
      <c r="M20" s="172"/>
    </row>
    <row r="21" spans="1:13" s="208" customFormat="1" ht="19.5" customHeight="1" x14ac:dyDescent="0.15">
      <c r="A21" s="203"/>
      <c r="B21" s="192"/>
      <c r="C21" s="1082"/>
      <c r="D21" s="1083"/>
      <c r="E21" s="214"/>
      <c r="F21" s="215"/>
      <c r="G21" s="214"/>
      <c r="H21" s="215"/>
      <c r="I21" s="213"/>
      <c r="J21" s="93"/>
      <c r="K21" s="196" t="s">
        <v>125</v>
      </c>
      <c r="L21" s="197" t="s">
        <v>126</v>
      </c>
      <c r="M21" s="172"/>
    </row>
    <row r="22" spans="1:13" s="208" customFormat="1" ht="19.5" customHeight="1" x14ac:dyDescent="0.15">
      <c r="A22" s="203"/>
      <c r="B22" s="192"/>
      <c r="C22" s="1074"/>
      <c r="D22" s="1075"/>
      <c r="E22" s="217"/>
      <c r="F22" s="218"/>
      <c r="G22" s="217"/>
      <c r="H22" s="218"/>
      <c r="I22" s="219"/>
      <c r="J22" s="93">
        <f t="shared" si="0"/>
        <v>0</v>
      </c>
      <c r="K22" s="220" t="s">
        <v>127</v>
      </c>
      <c r="L22" s="197" t="s">
        <v>128</v>
      </c>
      <c r="M22" s="172"/>
    </row>
    <row r="23" spans="1:13" s="189" customFormat="1" ht="18" customHeight="1" x14ac:dyDescent="0.15">
      <c r="A23" s="200"/>
      <c r="B23" s="1043" t="s">
        <v>129</v>
      </c>
      <c r="C23" s="1044"/>
      <c r="D23" s="1045"/>
      <c r="E23" s="178"/>
      <c r="F23" s="109">
        <f>F24+F27</f>
        <v>6432</v>
      </c>
      <c r="G23" s="178"/>
      <c r="H23" s="109">
        <f>H24+H27</f>
        <v>6107</v>
      </c>
      <c r="I23" s="186" t="s">
        <v>108</v>
      </c>
      <c r="J23" s="93">
        <f>J24+J27</f>
        <v>-325</v>
      </c>
      <c r="K23" s="221"/>
      <c r="L23" s="188"/>
      <c r="M23" s="172"/>
    </row>
    <row r="24" spans="1:13" s="189" customFormat="1" ht="18" customHeight="1" x14ac:dyDescent="0.15">
      <c r="A24" s="190"/>
      <c r="B24" s="191"/>
      <c r="C24" s="1043" t="s">
        <v>130</v>
      </c>
      <c r="D24" s="1045"/>
      <c r="E24" s="182"/>
      <c r="F24" s="222">
        <f>F25</f>
        <v>2700</v>
      </c>
      <c r="G24" s="182"/>
      <c r="H24" s="222">
        <f>H25</f>
        <v>3000</v>
      </c>
      <c r="I24" s="174"/>
      <c r="J24" s="93">
        <f t="shared" si="0"/>
        <v>300</v>
      </c>
      <c r="K24" s="198"/>
      <c r="L24" s="199"/>
      <c r="M24" s="172"/>
    </row>
    <row r="25" spans="1:13" s="189" customFormat="1" ht="18" customHeight="1" x14ac:dyDescent="0.15">
      <c r="A25" s="190"/>
      <c r="B25" s="192"/>
      <c r="C25" s="1084"/>
      <c r="D25" s="1085"/>
      <c r="E25" s="193" t="s">
        <v>106</v>
      </c>
      <c r="F25" s="194">
        <v>2700</v>
      </c>
      <c r="G25" s="193" t="s">
        <v>106</v>
      </c>
      <c r="H25" s="194">
        <v>3000</v>
      </c>
      <c r="I25" s="195"/>
      <c r="J25" s="123">
        <f t="shared" si="0"/>
        <v>300</v>
      </c>
      <c r="K25" s="196" t="s">
        <v>131</v>
      </c>
      <c r="L25" s="197" t="s">
        <v>132</v>
      </c>
      <c r="M25" s="172"/>
    </row>
    <row r="26" spans="1:13" s="189" customFormat="1" ht="18" customHeight="1" x14ac:dyDescent="0.15">
      <c r="A26" s="190"/>
      <c r="B26" s="192"/>
      <c r="C26" s="1082"/>
      <c r="D26" s="1083"/>
      <c r="E26" s="223"/>
      <c r="F26" s="224"/>
      <c r="G26" s="223"/>
      <c r="H26" s="224"/>
      <c r="I26" s="225"/>
      <c r="J26" s="226"/>
      <c r="K26" s="196" t="s">
        <v>133</v>
      </c>
      <c r="L26" s="197" t="s">
        <v>134</v>
      </c>
      <c r="M26" s="172"/>
    </row>
    <row r="27" spans="1:13" s="189" customFormat="1" ht="18" customHeight="1" x14ac:dyDescent="0.15">
      <c r="A27" s="200"/>
      <c r="B27" s="191"/>
      <c r="C27" s="1043" t="s">
        <v>135</v>
      </c>
      <c r="D27" s="1045"/>
      <c r="E27" s="178"/>
      <c r="F27" s="109">
        <f>F28</f>
        <v>3732</v>
      </c>
      <c r="G27" s="178"/>
      <c r="H27" s="109">
        <f>H28</f>
        <v>3107</v>
      </c>
      <c r="I27" s="186" t="s">
        <v>108</v>
      </c>
      <c r="J27" s="99">
        <f t="shared" si="0"/>
        <v>-625</v>
      </c>
      <c r="K27" s="227"/>
      <c r="L27" s="228"/>
      <c r="M27" s="172"/>
    </row>
    <row r="28" spans="1:13" s="189" customFormat="1" ht="18" customHeight="1" x14ac:dyDescent="0.15">
      <c r="A28" s="229"/>
      <c r="B28" s="230"/>
      <c r="C28" s="1076"/>
      <c r="D28" s="1077"/>
      <c r="E28" s="231"/>
      <c r="F28" s="232">
        <f>F29</f>
        <v>3732</v>
      </c>
      <c r="G28" s="231"/>
      <c r="H28" s="232">
        <f>H29</f>
        <v>3107</v>
      </c>
      <c r="I28" s="186" t="s">
        <v>108</v>
      </c>
      <c r="J28" s="233">
        <f>J29</f>
        <v>-625</v>
      </c>
      <c r="K28" s="234"/>
      <c r="L28" s="235"/>
      <c r="M28" s="172"/>
    </row>
    <row r="29" spans="1:13" s="189" customFormat="1" ht="23.25" customHeight="1" x14ac:dyDescent="0.15">
      <c r="A29" s="203"/>
      <c r="B29" s="192"/>
      <c r="C29" s="1082"/>
      <c r="D29" s="1083"/>
      <c r="E29" s="120" t="s">
        <v>106</v>
      </c>
      <c r="F29" s="204">
        <v>3732</v>
      </c>
      <c r="G29" s="120" t="s">
        <v>106</v>
      </c>
      <c r="H29" s="204">
        <v>3107</v>
      </c>
      <c r="I29" s="236" t="s">
        <v>136</v>
      </c>
      <c r="J29" s="140">
        <f t="shared" si="0"/>
        <v>-625</v>
      </c>
      <c r="K29" s="132" t="s">
        <v>137</v>
      </c>
      <c r="L29" s="133" t="s">
        <v>138</v>
      </c>
      <c r="M29" s="237"/>
    </row>
    <row r="30" spans="1:13" s="189" customFormat="1" ht="23.25" customHeight="1" x14ac:dyDescent="0.15">
      <c r="A30" s="1073" t="s">
        <v>139</v>
      </c>
      <c r="B30" s="1044"/>
      <c r="C30" s="1044"/>
      <c r="D30" s="1045"/>
      <c r="E30" s="238"/>
      <c r="F30" s="239">
        <f>F31</f>
        <v>19176</v>
      </c>
      <c r="G30" s="238"/>
      <c r="H30" s="239">
        <f>H31</f>
        <v>0</v>
      </c>
      <c r="I30" s="186" t="s">
        <v>108</v>
      </c>
      <c r="J30" s="240">
        <f>J31</f>
        <v>-19176</v>
      </c>
      <c r="K30" s="241"/>
      <c r="L30" s="242"/>
      <c r="M30" s="237"/>
    </row>
    <row r="31" spans="1:13" s="189" customFormat="1" ht="23.25" customHeight="1" x14ac:dyDescent="0.15">
      <c r="A31" s="203"/>
      <c r="B31" s="1043" t="s">
        <v>140</v>
      </c>
      <c r="C31" s="1044"/>
      <c r="D31" s="1045"/>
      <c r="E31" s="231"/>
      <c r="F31" s="243">
        <f>F32</f>
        <v>19176</v>
      </c>
      <c r="G31" s="231"/>
      <c r="H31" s="243">
        <f>H32</f>
        <v>0</v>
      </c>
      <c r="I31" s="186" t="s">
        <v>108</v>
      </c>
      <c r="J31" s="99">
        <f>J32</f>
        <v>-19176</v>
      </c>
      <c r="K31" s="241"/>
      <c r="L31" s="242"/>
      <c r="M31" s="237"/>
    </row>
    <row r="32" spans="1:13" s="189" customFormat="1" ht="42.75" customHeight="1" x14ac:dyDescent="0.15">
      <c r="A32" s="244"/>
      <c r="B32" s="245"/>
      <c r="C32" s="1043" t="s">
        <v>141</v>
      </c>
      <c r="D32" s="1045"/>
      <c r="E32" s="128" t="s">
        <v>106</v>
      </c>
      <c r="F32" s="246">
        <v>19176</v>
      </c>
      <c r="G32" s="128" t="s">
        <v>106</v>
      </c>
      <c r="H32" s="246">
        <v>0</v>
      </c>
      <c r="I32" s="247" t="s">
        <v>136</v>
      </c>
      <c r="J32" s="140">
        <f>H32-F32</f>
        <v>-19176</v>
      </c>
      <c r="K32" s="196"/>
      <c r="L32" s="197"/>
      <c r="M32" s="237"/>
    </row>
    <row r="33" spans="1:13" s="189" customFormat="1" ht="23.25" customHeight="1" x14ac:dyDescent="0.15">
      <c r="A33" s="1073" t="s">
        <v>142</v>
      </c>
      <c r="B33" s="1044"/>
      <c r="C33" s="1044"/>
      <c r="D33" s="1045"/>
      <c r="E33" s="238"/>
      <c r="F33" s="239">
        <f>F34</f>
        <v>4914</v>
      </c>
      <c r="G33" s="238"/>
      <c r="H33" s="239">
        <f>H34</f>
        <v>16000</v>
      </c>
      <c r="I33" s="248"/>
      <c r="J33" s="240">
        <f>J34</f>
        <v>11086</v>
      </c>
      <c r="K33" s="241"/>
      <c r="L33" s="242"/>
      <c r="M33" s="237"/>
    </row>
    <row r="34" spans="1:13" s="189" customFormat="1" ht="23.25" customHeight="1" x14ac:dyDescent="0.15">
      <c r="A34" s="203"/>
      <c r="B34" s="1043" t="s">
        <v>143</v>
      </c>
      <c r="C34" s="1044"/>
      <c r="D34" s="1045"/>
      <c r="E34" s="231"/>
      <c r="F34" s="243">
        <f>F35</f>
        <v>4914</v>
      </c>
      <c r="G34" s="231"/>
      <c r="H34" s="243">
        <f>H35</f>
        <v>16000</v>
      </c>
      <c r="I34" s="249"/>
      <c r="J34" s="99">
        <f>J35</f>
        <v>11086</v>
      </c>
      <c r="K34" s="241"/>
      <c r="L34" s="242"/>
      <c r="M34" s="237"/>
    </row>
    <row r="35" spans="1:13" s="189" customFormat="1" ht="23.25" customHeight="1" x14ac:dyDescent="0.15">
      <c r="A35" s="244"/>
      <c r="B35" s="245"/>
      <c r="C35" s="1043" t="s">
        <v>144</v>
      </c>
      <c r="D35" s="1045"/>
      <c r="E35" s="128" t="s">
        <v>106</v>
      </c>
      <c r="F35" s="246">
        <v>4914</v>
      </c>
      <c r="G35" s="128" t="s">
        <v>106</v>
      </c>
      <c r="H35" s="246">
        <v>16000</v>
      </c>
      <c r="I35" s="247"/>
      <c r="J35" s="140">
        <f>H35-F35</f>
        <v>11086</v>
      </c>
      <c r="K35" s="196" t="s">
        <v>145</v>
      </c>
      <c r="L35" s="197" t="s">
        <v>146</v>
      </c>
      <c r="M35" s="237"/>
    </row>
    <row r="36" spans="1:13" s="189" customFormat="1" ht="18" customHeight="1" x14ac:dyDescent="0.15">
      <c r="A36" s="1073" t="s">
        <v>147</v>
      </c>
      <c r="B36" s="1044"/>
      <c r="C36" s="1044"/>
      <c r="D36" s="1045"/>
      <c r="E36" s="178"/>
      <c r="F36" s="97">
        <f>F37</f>
        <v>0</v>
      </c>
      <c r="G36" s="178"/>
      <c r="H36" s="97">
        <f>H37</f>
        <v>0</v>
      </c>
      <c r="I36" s="174"/>
      <c r="J36" s="93">
        <f t="shared" si="0"/>
        <v>0</v>
      </c>
      <c r="K36" s="201"/>
      <c r="L36" s="202"/>
      <c r="M36" s="237"/>
    </row>
    <row r="37" spans="1:13" s="189" customFormat="1" ht="18" customHeight="1" x14ac:dyDescent="0.15">
      <c r="A37" s="250"/>
      <c r="B37" s="1043" t="s">
        <v>148</v>
      </c>
      <c r="C37" s="1044"/>
      <c r="D37" s="1045"/>
      <c r="E37" s="251" t="s">
        <v>149</v>
      </c>
      <c r="F37" s="97">
        <f>F38</f>
        <v>0</v>
      </c>
      <c r="G37" s="251" t="s">
        <v>149</v>
      </c>
      <c r="H37" s="97">
        <f>H38</f>
        <v>0</v>
      </c>
      <c r="I37" s="174"/>
      <c r="J37" s="252">
        <f>H37-F37</f>
        <v>0</v>
      </c>
      <c r="K37" s="201"/>
      <c r="L37" s="202"/>
      <c r="M37" s="237"/>
    </row>
    <row r="38" spans="1:13" s="189" customFormat="1" ht="18" customHeight="1" x14ac:dyDescent="0.15">
      <c r="A38" s="253"/>
      <c r="B38" s="254"/>
      <c r="C38" s="1044" t="s">
        <v>150</v>
      </c>
      <c r="D38" s="1045"/>
      <c r="E38" s="178"/>
      <c r="F38" s="97">
        <f>F39</f>
        <v>0</v>
      </c>
      <c r="G38" s="178"/>
      <c r="H38" s="97">
        <f>H39</f>
        <v>0</v>
      </c>
      <c r="I38" s="174"/>
      <c r="J38" s="252">
        <f>H38-F38</f>
        <v>0</v>
      </c>
      <c r="K38" s="201"/>
      <c r="L38" s="202"/>
      <c r="M38" s="237"/>
    </row>
    <row r="39" spans="1:13" s="189" customFormat="1" ht="18" customHeight="1" x14ac:dyDescent="0.15">
      <c r="A39" s="253"/>
      <c r="B39" s="255"/>
      <c r="C39" s="1088"/>
      <c r="D39" s="1089"/>
      <c r="E39" s="128" t="s">
        <v>72</v>
      </c>
      <c r="F39" s="256"/>
      <c r="G39" s="128" t="s">
        <v>72</v>
      </c>
      <c r="H39" s="256"/>
      <c r="I39" s="195"/>
      <c r="J39" s="131">
        <f t="shared" si="0"/>
        <v>0</v>
      </c>
      <c r="K39" s="132"/>
      <c r="L39" s="197"/>
      <c r="M39" s="237"/>
    </row>
    <row r="40" spans="1:13" s="189" customFormat="1" ht="18" customHeight="1" x14ac:dyDescent="0.15">
      <c r="A40" s="253"/>
      <c r="B40" s="255"/>
      <c r="C40" s="1044" t="s">
        <v>151</v>
      </c>
      <c r="D40" s="1045"/>
      <c r="E40" s="231"/>
      <c r="F40" s="257"/>
      <c r="G40" s="231"/>
      <c r="H40" s="257"/>
      <c r="I40" s="258"/>
      <c r="J40" s="105"/>
      <c r="K40" s="259"/>
      <c r="L40" s="242"/>
      <c r="M40" s="237"/>
    </row>
    <row r="41" spans="1:13" s="189" customFormat="1" ht="18" customHeight="1" x14ac:dyDescent="0.15">
      <c r="A41" s="253"/>
      <c r="B41" s="260"/>
      <c r="C41" s="261"/>
      <c r="D41" s="262"/>
      <c r="E41" s="128"/>
      <c r="F41" s="256">
        <v>0</v>
      </c>
      <c r="G41" s="128"/>
      <c r="H41" s="256">
        <v>0</v>
      </c>
      <c r="I41" s="195"/>
      <c r="J41" s="131">
        <f>H41-F41</f>
        <v>0</v>
      </c>
      <c r="K41" s="263"/>
      <c r="L41" s="133"/>
      <c r="M41" s="237"/>
    </row>
    <row r="42" spans="1:13" s="189" customFormat="1" ht="18" customHeight="1" x14ac:dyDescent="0.15">
      <c r="A42" s="1073" t="s">
        <v>152</v>
      </c>
      <c r="B42" s="1044"/>
      <c r="C42" s="1044"/>
      <c r="D42" s="1045"/>
      <c r="E42" s="264"/>
      <c r="F42" s="265">
        <f>F43</f>
        <v>384</v>
      </c>
      <c r="G42" s="264"/>
      <c r="H42" s="265">
        <f>H43</f>
        <v>386</v>
      </c>
      <c r="I42" s="174"/>
      <c r="J42" s="266">
        <f t="shared" si="0"/>
        <v>2</v>
      </c>
      <c r="K42" s="267"/>
      <c r="L42" s="268"/>
      <c r="M42" s="172"/>
    </row>
    <row r="43" spans="1:13" s="189" customFormat="1" ht="18" customHeight="1" x14ac:dyDescent="0.15">
      <c r="A43" s="200"/>
      <c r="B43" s="1043" t="s">
        <v>153</v>
      </c>
      <c r="C43" s="1044"/>
      <c r="D43" s="1044"/>
      <c r="E43" s="269"/>
      <c r="F43" s="270">
        <f>F44</f>
        <v>384</v>
      </c>
      <c r="G43" s="269"/>
      <c r="H43" s="270">
        <f>H44</f>
        <v>386</v>
      </c>
      <c r="I43" s="174"/>
      <c r="J43" s="271">
        <f t="shared" si="0"/>
        <v>2</v>
      </c>
      <c r="K43" s="272"/>
      <c r="L43" s="273"/>
      <c r="M43" s="172"/>
    </row>
    <row r="44" spans="1:13" s="189" customFormat="1" ht="18" customHeight="1" x14ac:dyDescent="0.15">
      <c r="A44" s="200"/>
      <c r="B44" s="274"/>
      <c r="C44" s="1043" t="s">
        <v>154</v>
      </c>
      <c r="D44" s="1044"/>
      <c r="E44" s="275"/>
      <c r="F44" s="270">
        <f>F45</f>
        <v>384</v>
      </c>
      <c r="G44" s="275"/>
      <c r="H44" s="270">
        <f>H45</f>
        <v>386</v>
      </c>
      <c r="I44" s="174"/>
      <c r="J44" s="271">
        <f t="shared" si="0"/>
        <v>2</v>
      </c>
      <c r="K44" s="272"/>
      <c r="L44" s="273"/>
      <c r="M44" s="172"/>
    </row>
    <row r="45" spans="1:13" s="189" customFormat="1" ht="21.75" customHeight="1" thickBot="1" x14ac:dyDescent="0.2">
      <c r="A45" s="276"/>
      <c r="B45" s="277"/>
      <c r="C45" s="1086"/>
      <c r="D45" s="1087"/>
      <c r="E45" s="278" t="s">
        <v>104</v>
      </c>
      <c r="F45" s="279">
        <v>384</v>
      </c>
      <c r="G45" s="278" t="s">
        <v>104</v>
      </c>
      <c r="H45" s="279">
        <v>386</v>
      </c>
      <c r="I45" s="280"/>
      <c r="J45" s="281">
        <f>H45-F45</f>
        <v>2</v>
      </c>
      <c r="K45" s="282" t="s">
        <v>155</v>
      </c>
      <c r="L45" s="283" t="s">
        <v>156</v>
      </c>
      <c r="M45" s="172"/>
    </row>
    <row r="46" spans="1:13" ht="19.5" customHeight="1" x14ac:dyDescent="0.15">
      <c r="D46" s="285"/>
      <c r="E46" s="285"/>
      <c r="G46" s="285"/>
      <c r="H46" s="285"/>
      <c r="I46" s="286"/>
      <c r="K46" s="286"/>
      <c r="L46" s="286"/>
    </row>
    <row r="47" spans="1:13" ht="19.5" customHeight="1" x14ac:dyDescent="0.15">
      <c r="D47" s="285"/>
      <c r="E47" s="285"/>
      <c r="G47" s="285"/>
      <c r="H47" s="285"/>
      <c r="I47" s="286"/>
      <c r="K47" s="286"/>
      <c r="L47" s="286"/>
    </row>
    <row r="48" spans="1:13" ht="19.5" customHeight="1" x14ac:dyDescent="0.15">
      <c r="D48" s="285"/>
      <c r="E48" s="285"/>
      <c r="G48" s="285"/>
      <c r="H48" s="285"/>
      <c r="I48" s="286"/>
      <c r="K48" s="286"/>
      <c r="L48" s="286"/>
    </row>
    <row r="49" spans="4:12" ht="19.5" customHeight="1" x14ac:dyDescent="0.15">
      <c r="D49" s="285"/>
      <c r="E49" s="285"/>
      <c r="G49" s="285"/>
      <c r="H49" s="285"/>
      <c r="I49" s="286"/>
      <c r="K49" s="286"/>
      <c r="L49" s="286"/>
    </row>
    <row r="50" spans="4:12" ht="19.5" customHeight="1" x14ac:dyDescent="0.15">
      <c r="D50" s="285"/>
      <c r="E50" s="285"/>
      <c r="G50" s="285"/>
      <c r="H50" s="285"/>
      <c r="I50" s="286"/>
      <c r="K50" s="286"/>
      <c r="L50" s="286"/>
    </row>
    <row r="51" spans="4:12" ht="19.5" customHeight="1" x14ac:dyDescent="0.15">
      <c r="D51" s="285"/>
      <c r="E51" s="285"/>
      <c r="G51" s="285"/>
      <c r="H51" s="285"/>
      <c r="I51" s="286"/>
      <c r="K51" s="286"/>
      <c r="L51" s="286"/>
    </row>
    <row r="52" spans="4:12" ht="19.5" customHeight="1" x14ac:dyDescent="0.15">
      <c r="D52" s="285"/>
      <c r="E52" s="285"/>
      <c r="G52" s="285"/>
      <c r="H52" s="285"/>
      <c r="I52" s="286"/>
      <c r="K52" s="286"/>
      <c r="L52" s="286"/>
    </row>
    <row r="53" spans="4:12" ht="19.5" customHeight="1" x14ac:dyDescent="0.15">
      <c r="D53" s="285"/>
      <c r="E53" s="285"/>
      <c r="G53" s="285"/>
      <c r="H53" s="285"/>
      <c r="I53" s="286"/>
      <c r="K53" s="286"/>
      <c r="L53" s="286"/>
    </row>
    <row r="54" spans="4:12" ht="19.5" customHeight="1" x14ac:dyDescent="0.15">
      <c r="D54" s="285"/>
      <c r="E54" s="285"/>
      <c r="G54" s="285"/>
      <c r="H54" s="285"/>
      <c r="I54" s="286"/>
      <c r="K54" s="286"/>
      <c r="L54" s="286"/>
    </row>
    <row r="55" spans="4:12" ht="19.5" customHeight="1" x14ac:dyDescent="0.15">
      <c r="D55" s="285"/>
      <c r="E55" s="285"/>
      <c r="G55" s="285"/>
      <c r="H55" s="285"/>
      <c r="I55" s="286"/>
      <c r="K55" s="286"/>
      <c r="L55" s="286"/>
    </row>
    <row r="56" spans="4:12" ht="19.5" customHeight="1" x14ac:dyDescent="0.15">
      <c r="D56" s="285"/>
      <c r="E56" s="285"/>
      <c r="G56" s="285"/>
      <c r="H56" s="285"/>
      <c r="I56" s="286"/>
      <c r="K56" s="286"/>
      <c r="L56" s="286"/>
    </row>
    <row r="57" spans="4:12" ht="19.5" customHeight="1" x14ac:dyDescent="0.15">
      <c r="D57" s="285"/>
      <c r="E57" s="285"/>
      <c r="G57" s="285"/>
      <c r="H57" s="285"/>
      <c r="I57" s="286"/>
      <c r="K57" s="286"/>
      <c r="L57" s="286"/>
    </row>
    <row r="58" spans="4:12" ht="19.5" customHeight="1" x14ac:dyDescent="0.15">
      <c r="D58" s="285"/>
      <c r="E58" s="285"/>
      <c r="G58" s="285"/>
      <c r="H58" s="285"/>
      <c r="I58" s="286"/>
      <c r="K58" s="286"/>
      <c r="L58" s="286"/>
    </row>
    <row r="59" spans="4:12" ht="19.5" customHeight="1" x14ac:dyDescent="0.15">
      <c r="D59" s="285"/>
      <c r="E59" s="285"/>
      <c r="G59" s="285"/>
      <c r="H59" s="285"/>
      <c r="I59" s="286"/>
      <c r="K59" s="286"/>
      <c r="L59" s="286"/>
    </row>
    <row r="60" spans="4:12" ht="19.5" customHeight="1" x14ac:dyDescent="0.15">
      <c r="D60" s="285"/>
      <c r="E60" s="285"/>
      <c r="G60" s="285"/>
      <c r="H60" s="285"/>
      <c r="I60" s="286"/>
      <c r="K60" s="286"/>
      <c r="L60" s="286"/>
    </row>
    <row r="61" spans="4:12" ht="19.5" customHeight="1" x14ac:dyDescent="0.15">
      <c r="D61" s="285"/>
      <c r="E61" s="285"/>
      <c r="G61" s="285"/>
      <c r="H61" s="285"/>
      <c r="I61" s="286"/>
      <c r="K61" s="286"/>
      <c r="L61" s="286"/>
    </row>
    <row r="62" spans="4:12" ht="19.5" customHeight="1" x14ac:dyDescent="0.15">
      <c r="D62" s="285"/>
      <c r="E62" s="285"/>
      <c r="G62" s="285"/>
      <c r="H62" s="285"/>
      <c r="I62" s="286"/>
      <c r="K62" s="286"/>
      <c r="L62" s="286"/>
    </row>
    <row r="63" spans="4:12" ht="19.5" customHeight="1" x14ac:dyDescent="0.15">
      <c r="D63" s="285"/>
      <c r="E63" s="285"/>
      <c r="G63" s="285"/>
      <c r="H63" s="285"/>
      <c r="I63" s="286"/>
      <c r="K63" s="286"/>
      <c r="L63" s="286"/>
    </row>
    <row r="64" spans="4:12" ht="19.5" customHeight="1" x14ac:dyDescent="0.15">
      <c r="D64" s="285"/>
      <c r="E64" s="285"/>
      <c r="G64" s="285"/>
      <c r="H64" s="285"/>
      <c r="I64" s="286"/>
      <c r="K64" s="286"/>
      <c r="L64" s="286"/>
    </row>
    <row r="65" spans="4:12" ht="19.5" customHeight="1" x14ac:dyDescent="0.15">
      <c r="D65" s="285"/>
      <c r="E65" s="285"/>
      <c r="G65" s="285"/>
      <c r="H65" s="285"/>
      <c r="I65" s="286"/>
      <c r="K65" s="286"/>
      <c r="L65" s="286"/>
    </row>
    <row r="66" spans="4:12" ht="19.5" customHeight="1" x14ac:dyDescent="0.15">
      <c r="D66" s="285"/>
      <c r="E66" s="285"/>
      <c r="G66" s="285"/>
      <c r="H66" s="285"/>
      <c r="I66" s="286"/>
      <c r="K66" s="286"/>
      <c r="L66" s="286"/>
    </row>
    <row r="67" spans="4:12" ht="19.5" customHeight="1" x14ac:dyDescent="0.15">
      <c r="D67" s="285"/>
      <c r="E67" s="285"/>
      <c r="G67" s="285"/>
      <c r="H67" s="285"/>
      <c r="I67" s="286"/>
      <c r="K67" s="286"/>
      <c r="L67" s="286"/>
    </row>
    <row r="68" spans="4:12" ht="19.5" customHeight="1" x14ac:dyDescent="0.15">
      <c r="D68" s="285"/>
      <c r="E68" s="285"/>
      <c r="G68" s="285"/>
      <c r="H68" s="285"/>
      <c r="I68" s="286"/>
      <c r="K68" s="286"/>
      <c r="L68" s="286"/>
    </row>
    <row r="69" spans="4:12" ht="19.5" customHeight="1" x14ac:dyDescent="0.15">
      <c r="D69" s="285"/>
      <c r="E69" s="285"/>
      <c r="G69" s="285"/>
      <c r="H69" s="285"/>
      <c r="I69" s="286"/>
      <c r="K69" s="286"/>
      <c r="L69" s="286"/>
    </row>
    <row r="70" spans="4:12" ht="19.5" customHeight="1" x14ac:dyDescent="0.15">
      <c r="D70" s="285"/>
      <c r="E70" s="285"/>
      <c r="G70" s="285"/>
      <c r="H70" s="285"/>
      <c r="I70" s="286"/>
      <c r="K70" s="286"/>
      <c r="L70" s="286"/>
    </row>
    <row r="71" spans="4:12" ht="19.5" customHeight="1" x14ac:dyDescent="0.15">
      <c r="D71" s="285"/>
      <c r="E71" s="285"/>
      <c r="G71" s="285"/>
      <c r="H71" s="285"/>
      <c r="I71" s="286"/>
      <c r="K71" s="286"/>
      <c r="L71" s="286"/>
    </row>
    <row r="72" spans="4:12" ht="19.5" customHeight="1" x14ac:dyDescent="0.15">
      <c r="D72" s="285"/>
      <c r="E72" s="285"/>
      <c r="G72" s="285"/>
      <c r="H72" s="285"/>
      <c r="I72" s="286"/>
      <c r="K72" s="286"/>
      <c r="L72" s="286"/>
    </row>
    <row r="73" spans="4:12" ht="19.5" customHeight="1" x14ac:dyDescent="0.15">
      <c r="D73" s="285"/>
      <c r="E73" s="285"/>
      <c r="G73" s="285"/>
      <c r="H73" s="285"/>
      <c r="I73" s="286"/>
      <c r="K73" s="286"/>
      <c r="L73" s="286"/>
    </row>
    <row r="74" spans="4:12" ht="16.5" x14ac:dyDescent="0.15">
      <c r="D74" s="285"/>
      <c r="E74" s="285"/>
      <c r="G74" s="285"/>
      <c r="H74" s="285"/>
      <c r="I74" s="286"/>
      <c r="K74" s="286"/>
      <c r="L74" s="286"/>
    </row>
    <row r="75" spans="4:12" ht="16.5" x14ac:dyDescent="0.15">
      <c r="D75" s="285"/>
      <c r="E75" s="285"/>
      <c r="G75" s="285"/>
      <c r="H75" s="285"/>
      <c r="I75" s="286"/>
      <c r="K75" s="286"/>
      <c r="L75" s="286"/>
    </row>
    <row r="76" spans="4:12" ht="16.5" x14ac:dyDescent="0.15">
      <c r="D76" s="285"/>
      <c r="E76" s="285"/>
      <c r="G76" s="285"/>
      <c r="H76" s="285"/>
      <c r="I76" s="286"/>
      <c r="K76" s="286"/>
      <c r="L76" s="286"/>
    </row>
    <row r="77" spans="4:12" ht="16.5" x14ac:dyDescent="0.15">
      <c r="D77" s="285"/>
      <c r="E77" s="285"/>
      <c r="G77" s="285"/>
      <c r="H77" s="285"/>
      <c r="I77" s="286"/>
      <c r="K77" s="286"/>
      <c r="L77" s="286"/>
    </row>
    <row r="78" spans="4:12" ht="16.5" x14ac:dyDescent="0.15">
      <c r="D78" s="285"/>
      <c r="E78" s="285"/>
      <c r="G78" s="285"/>
      <c r="H78" s="285"/>
      <c r="I78" s="286"/>
      <c r="K78" s="286"/>
      <c r="L78" s="286"/>
    </row>
    <row r="79" spans="4:12" ht="16.5" x14ac:dyDescent="0.15">
      <c r="D79" s="285"/>
      <c r="E79" s="285"/>
      <c r="G79" s="285"/>
      <c r="H79" s="285"/>
      <c r="I79" s="286"/>
      <c r="K79" s="286"/>
      <c r="L79" s="286"/>
    </row>
    <row r="80" spans="4:12" ht="16.5" x14ac:dyDescent="0.15">
      <c r="D80" s="285"/>
      <c r="E80" s="285"/>
      <c r="G80" s="285"/>
      <c r="H80" s="285"/>
      <c r="I80" s="286"/>
      <c r="K80" s="286"/>
      <c r="L80" s="286"/>
    </row>
    <row r="81" spans="4:12" ht="16.5" x14ac:dyDescent="0.15">
      <c r="D81" s="285"/>
      <c r="E81" s="285"/>
      <c r="G81" s="285"/>
      <c r="H81" s="285"/>
      <c r="I81" s="286"/>
      <c r="K81" s="286"/>
      <c r="L81" s="286"/>
    </row>
    <row r="82" spans="4:12" ht="16.5" x14ac:dyDescent="0.15">
      <c r="D82" s="285"/>
      <c r="E82" s="285"/>
      <c r="G82" s="285"/>
      <c r="H82" s="285"/>
      <c r="I82" s="286"/>
      <c r="K82" s="286"/>
      <c r="L82" s="286"/>
    </row>
    <row r="83" spans="4:12" ht="16.5" x14ac:dyDescent="0.15">
      <c r="D83" s="285"/>
      <c r="E83" s="285"/>
      <c r="G83" s="285"/>
      <c r="H83" s="285"/>
      <c r="I83" s="286"/>
      <c r="K83" s="286"/>
      <c r="L83" s="286"/>
    </row>
    <row r="84" spans="4:12" ht="16.5" x14ac:dyDescent="0.15">
      <c r="D84" s="285"/>
      <c r="E84" s="285"/>
      <c r="G84" s="285"/>
      <c r="H84" s="285"/>
      <c r="I84" s="286"/>
      <c r="K84" s="286"/>
      <c r="L84" s="286"/>
    </row>
    <row r="85" spans="4:12" ht="16.5" x14ac:dyDescent="0.15">
      <c r="D85" s="285"/>
      <c r="E85" s="285"/>
      <c r="G85" s="285"/>
      <c r="H85" s="285"/>
      <c r="I85" s="286"/>
      <c r="K85" s="286"/>
      <c r="L85" s="286"/>
    </row>
    <row r="86" spans="4:12" ht="16.5" x14ac:dyDescent="0.15">
      <c r="D86" s="285"/>
      <c r="E86" s="285"/>
      <c r="G86" s="285"/>
      <c r="H86" s="285"/>
      <c r="I86" s="286"/>
      <c r="K86" s="286"/>
      <c r="L86" s="286"/>
    </row>
    <row r="87" spans="4:12" ht="16.5" x14ac:dyDescent="0.15">
      <c r="D87" s="285"/>
      <c r="E87" s="285"/>
      <c r="G87" s="285"/>
      <c r="H87" s="285"/>
      <c r="I87" s="286"/>
      <c r="K87" s="286"/>
      <c r="L87" s="286"/>
    </row>
    <row r="88" spans="4:12" ht="16.5" x14ac:dyDescent="0.15">
      <c r="D88" s="285"/>
      <c r="E88" s="285"/>
      <c r="G88" s="285"/>
      <c r="H88" s="285"/>
      <c r="I88" s="286"/>
      <c r="K88" s="286"/>
      <c r="L88" s="286"/>
    </row>
    <row r="89" spans="4:12" ht="16.5" x14ac:dyDescent="0.15">
      <c r="D89" s="285"/>
      <c r="E89" s="285"/>
      <c r="G89" s="285"/>
      <c r="H89" s="285"/>
      <c r="I89" s="286"/>
      <c r="K89" s="286"/>
      <c r="L89" s="286"/>
    </row>
    <row r="90" spans="4:12" ht="16.5" x14ac:dyDescent="0.15">
      <c r="D90" s="285"/>
      <c r="E90" s="285"/>
      <c r="G90" s="285"/>
      <c r="H90" s="285"/>
      <c r="I90" s="286"/>
      <c r="K90" s="286"/>
      <c r="L90" s="286"/>
    </row>
    <row r="91" spans="4:12" ht="16.5" x14ac:dyDescent="0.15">
      <c r="D91" s="285"/>
      <c r="E91" s="285"/>
      <c r="G91" s="285"/>
      <c r="H91" s="285"/>
      <c r="I91" s="286"/>
      <c r="K91" s="286"/>
      <c r="L91" s="286"/>
    </row>
    <row r="92" spans="4:12" ht="16.5" x14ac:dyDescent="0.15">
      <c r="D92" s="285"/>
      <c r="E92" s="285"/>
      <c r="G92" s="285"/>
      <c r="H92" s="285"/>
      <c r="I92" s="286"/>
      <c r="K92" s="286"/>
      <c r="L92" s="286"/>
    </row>
    <row r="93" spans="4:12" ht="16.5" x14ac:dyDescent="0.15">
      <c r="D93" s="285"/>
      <c r="E93" s="285"/>
      <c r="G93" s="285"/>
      <c r="H93" s="285"/>
      <c r="I93" s="286"/>
      <c r="K93" s="286"/>
      <c r="L93" s="286"/>
    </row>
    <row r="94" spans="4:12" ht="16.5" x14ac:dyDescent="0.15">
      <c r="D94" s="285"/>
      <c r="E94" s="285"/>
      <c r="G94" s="285"/>
      <c r="H94" s="285"/>
      <c r="I94" s="286"/>
      <c r="K94" s="286"/>
      <c r="L94" s="286"/>
    </row>
    <row r="95" spans="4:12" ht="16.5" x14ac:dyDescent="0.15">
      <c r="D95" s="285"/>
      <c r="E95" s="285"/>
      <c r="G95" s="285"/>
      <c r="H95" s="285"/>
      <c r="I95" s="286"/>
      <c r="K95" s="286"/>
      <c r="L95" s="286"/>
    </row>
    <row r="96" spans="4:12" ht="16.5" x14ac:dyDescent="0.15">
      <c r="D96" s="285"/>
      <c r="E96" s="285"/>
      <c r="G96" s="285"/>
      <c r="H96" s="285"/>
      <c r="I96" s="286"/>
      <c r="K96" s="286"/>
      <c r="L96" s="286"/>
    </row>
    <row r="97" spans="4:12" ht="16.5" x14ac:dyDescent="0.15">
      <c r="D97" s="285"/>
      <c r="E97" s="285"/>
      <c r="G97" s="285"/>
      <c r="H97" s="285"/>
      <c r="I97" s="286"/>
      <c r="K97" s="286"/>
      <c r="L97" s="286"/>
    </row>
    <row r="98" spans="4:12" ht="16.5" x14ac:dyDescent="0.15">
      <c r="D98" s="285"/>
      <c r="E98" s="285"/>
      <c r="G98" s="285"/>
      <c r="H98" s="285"/>
      <c r="I98" s="286"/>
      <c r="K98" s="286"/>
      <c r="L98" s="286"/>
    </row>
    <row r="99" spans="4:12" ht="16.5" x14ac:dyDescent="0.15">
      <c r="D99" s="285"/>
      <c r="E99" s="285"/>
      <c r="G99" s="285"/>
      <c r="H99" s="285"/>
      <c r="I99" s="286"/>
      <c r="K99" s="286"/>
      <c r="L99" s="286"/>
    </row>
    <row r="100" spans="4:12" ht="16.5" x14ac:dyDescent="0.15">
      <c r="D100" s="285"/>
      <c r="E100" s="285"/>
      <c r="G100" s="285"/>
      <c r="H100" s="285"/>
      <c r="I100" s="286"/>
      <c r="K100" s="286"/>
      <c r="L100" s="286"/>
    </row>
    <row r="101" spans="4:12" ht="16.5" x14ac:dyDescent="0.15">
      <c r="D101" s="285"/>
      <c r="E101" s="285"/>
      <c r="G101" s="285"/>
      <c r="H101" s="285"/>
      <c r="I101" s="286"/>
      <c r="K101" s="286"/>
      <c r="L101" s="286"/>
    </row>
    <row r="102" spans="4:12" ht="16.5" x14ac:dyDescent="0.15">
      <c r="D102" s="285"/>
      <c r="E102" s="285"/>
      <c r="G102" s="285"/>
      <c r="H102" s="285"/>
      <c r="I102" s="286"/>
      <c r="K102" s="286"/>
      <c r="L102" s="286"/>
    </row>
    <row r="103" spans="4:12" ht="16.5" x14ac:dyDescent="0.15">
      <c r="D103" s="285"/>
      <c r="E103" s="285"/>
      <c r="G103" s="285"/>
      <c r="H103" s="285"/>
      <c r="I103" s="286"/>
      <c r="K103" s="286"/>
      <c r="L103" s="286"/>
    </row>
    <row r="104" spans="4:12" ht="16.5" x14ac:dyDescent="0.15">
      <c r="D104" s="285"/>
      <c r="E104" s="285"/>
      <c r="G104" s="285"/>
      <c r="H104" s="285"/>
      <c r="I104" s="286"/>
      <c r="K104" s="286"/>
      <c r="L104" s="286"/>
    </row>
    <row r="105" spans="4:12" ht="16.5" x14ac:dyDescent="0.15">
      <c r="D105" s="285"/>
      <c r="E105" s="285"/>
      <c r="G105" s="285"/>
      <c r="H105" s="285"/>
      <c r="I105" s="286"/>
      <c r="K105" s="286"/>
      <c r="L105" s="286"/>
    </row>
    <row r="106" spans="4:12" ht="16.5" x14ac:dyDescent="0.15">
      <c r="D106" s="285"/>
      <c r="E106" s="285"/>
      <c r="G106" s="285"/>
      <c r="H106" s="285"/>
      <c r="I106" s="286"/>
      <c r="K106" s="286"/>
      <c r="L106" s="286"/>
    </row>
    <row r="107" spans="4:12" ht="16.5" x14ac:dyDescent="0.15">
      <c r="D107" s="285"/>
      <c r="E107" s="285"/>
      <c r="G107" s="285"/>
      <c r="H107" s="285"/>
      <c r="I107" s="286"/>
      <c r="K107" s="286"/>
      <c r="L107" s="286"/>
    </row>
    <row r="108" spans="4:12" ht="16.5" x14ac:dyDescent="0.15">
      <c r="D108" s="285"/>
      <c r="E108" s="285"/>
      <c r="G108" s="285"/>
      <c r="H108" s="285"/>
      <c r="I108" s="286"/>
      <c r="K108" s="286"/>
      <c r="L108" s="286"/>
    </row>
    <row r="109" spans="4:12" ht="16.5" x14ac:dyDescent="0.15">
      <c r="D109" s="285"/>
      <c r="E109" s="285"/>
      <c r="G109" s="285"/>
      <c r="H109" s="285"/>
      <c r="I109" s="286"/>
      <c r="K109" s="286"/>
      <c r="L109" s="286"/>
    </row>
    <row r="110" spans="4:12" ht="16.5" x14ac:dyDescent="0.15">
      <c r="D110" s="285"/>
      <c r="E110" s="285"/>
      <c r="G110" s="285"/>
      <c r="H110" s="285"/>
      <c r="I110" s="286"/>
      <c r="K110" s="286"/>
      <c r="L110" s="286"/>
    </row>
    <row r="111" spans="4:12" ht="16.5" x14ac:dyDescent="0.15">
      <c r="D111" s="285"/>
      <c r="E111" s="285"/>
      <c r="G111" s="285"/>
      <c r="H111" s="285"/>
      <c r="I111" s="286"/>
      <c r="K111" s="286"/>
      <c r="L111" s="286"/>
    </row>
    <row r="112" spans="4:12" ht="16.5" x14ac:dyDescent="0.15">
      <c r="D112" s="285"/>
      <c r="E112" s="285"/>
      <c r="G112" s="285"/>
      <c r="H112" s="285"/>
      <c r="I112" s="286"/>
      <c r="K112" s="286"/>
      <c r="L112" s="286"/>
    </row>
    <row r="113" spans="4:12" ht="16.5" x14ac:dyDescent="0.15">
      <c r="D113" s="285"/>
      <c r="E113" s="285"/>
      <c r="G113" s="285"/>
      <c r="H113" s="285"/>
      <c r="I113" s="286"/>
      <c r="K113" s="286"/>
      <c r="L113" s="286"/>
    </row>
    <row r="114" spans="4:12" ht="16.5" x14ac:dyDescent="0.15">
      <c r="D114" s="285"/>
      <c r="E114" s="285"/>
      <c r="G114" s="285"/>
      <c r="H114" s="285"/>
      <c r="I114" s="286"/>
      <c r="K114" s="286"/>
      <c r="L114" s="286"/>
    </row>
    <row r="115" spans="4:12" ht="16.5" x14ac:dyDescent="0.15">
      <c r="D115" s="285"/>
      <c r="E115" s="285"/>
      <c r="G115" s="285"/>
      <c r="H115" s="285"/>
      <c r="I115" s="286"/>
      <c r="K115" s="286"/>
      <c r="L115" s="286"/>
    </row>
    <row r="116" spans="4:12" ht="16.5" x14ac:dyDescent="0.15">
      <c r="D116" s="285"/>
      <c r="E116" s="285"/>
      <c r="G116" s="285"/>
      <c r="H116" s="285"/>
      <c r="I116" s="286"/>
      <c r="K116" s="286"/>
      <c r="L116" s="286"/>
    </row>
    <row r="117" spans="4:12" ht="16.5" x14ac:dyDescent="0.15">
      <c r="D117" s="285"/>
      <c r="E117" s="285"/>
      <c r="G117" s="285"/>
      <c r="H117" s="285"/>
      <c r="I117" s="286"/>
      <c r="K117" s="286"/>
      <c r="L117" s="286"/>
    </row>
    <row r="118" spans="4:12" ht="16.5" x14ac:dyDescent="0.15">
      <c r="D118" s="285"/>
      <c r="E118" s="285"/>
      <c r="G118" s="285"/>
      <c r="H118" s="285"/>
      <c r="I118" s="286"/>
      <c r="K118" s="286"/>
      <c r="L118" s="286"/>
    </row>
    <row r="119" spans="4:12" ht="16.5" x14ac:dyDescent="0.15">
      <c r="D119" s="285"/>
      <c r="E119" s="285"/>
      <c r="G119" s="285"/>
      <c r="H119" s="285"/>
      <c r="I119" s="286"/>
      <c r="K119" s="286"/>
      <c r="L119" s="286"/>
    </row>
    <row r="120" spans="4:12" ht="16.5" x14ac:dyDescent="0.15">
      <c r="D120" s="285"/>
      <c r="E120" s="285"/>
      <c r="G120" s="285"/>
      <c r="H120" s="285"/>
      <c r="I120" s="286"/>
      <c r="K120" s="286"/>
      <c r="L120" s="286"/>
    </row>
    <row r="121" spans="4:12" ht="16.5" x14ac:dyDescent="0.15">
      <c r="D121" s="285"/>
      <c r="E121" s="285"/>
      <c r="G121" s="285"/>
      <c r="H121" s="285"/>
      <c r="I121" s="286"/>
      <c r="K121" s="286"/>
      <c r="L121" s="286"/>
    </row>
    <row r="122" spans="4:12" ht="16.5" x14ac:dyDescent="0.15">
      <c r="D122" s="285"/>
      <c r="E122" s="285"/>
      <c r="G122" s="285"/>
      <c r="H122" s="285"/>
      <c r="I122" s="286"/>
      <c r="K122" s="286"/>
      <c r="L122" s="286"/>
    </row>
    <row r="123" spans="4:12" ht="16.5" x14ac:dyDescent="0.15">
      <c r="D123" s="285"/>
      <c r="E123" s="285"/>
      <c r="G123" s="285"/>
      <c r="H123" s="285"/>
      <c r="I123" s="286"/>
      <c r="K123" s="286"/>
      <c r="L123" s="286"/>
    </row>
    <row r="124" spans="4:12" ht="16.5" x14ac:dyDescent="0.15">
      <c r="D124" s="285"/>
      <c r="E124" s="285"/>
      <c r="G124" s="285"/>
      <c r="H124" s="285"/>
      <c r="I124" s="286"/>
      <c r="K124" s="286"/>
      <c r="L124" s="286"/>
    </row>
    <row r="125" spans="4:12" ht="16.5" x14ac:dyDescent="0.15">
      <c r="D125" s="285"/>
      <c r="E125" s="285"/>
      <c r="G125" s="285"/>
      <c r="H125" s="285"/>
      <c r="I125" s="286"/>
      <c r="K125" s="286"/>
      <c r="L125" s="286"/>
    </row>
    <row r="126" spans="4:12" ht="16.5" x14ac:dyDescent="0.15">
      <c r="D126" s="285"/>
      <c r="E126" s="285"/>
      <c r="G126" s="285"/>
      <c r="H126" s="285"/>
      <c r="I126" s="286"/>
      <c r="K126" s="286"/>
      <c r="L126" s="286"/>
    </row>
    <row r="127" spans="4:12" ht="16.5" x14ac:dyDescent="0.15">
      <c r="D127" s="285"/>
      <c r="E127" s="285"/>
      <c r="G127" s="285"/>
      <c r="H127" s="285"/>
      <c r="I127" s="286"/>
      <c r="K127" s="286"/>
      <c r="L127" s="286"/>
    </row>
    <row r="128" spans="4:12" ht="16.5" x14ac:dyDescent="0.15">
      <c r="D128" s="285"/>
      <c r="E128" s="285"/>
      <c r="G128" s="285"/>
      <c r="H128" s="285"/>
      <c r="I128" s="286"/>
      <c r="K128" s="286"/>
      <c r="L128" s="286"/>
    </row>
    <row r="129" spans="4:12" ht="16.5" x14ac:dyDescent="0.15">
      <c r="D129" s="285"/>
      <c r="E129" s="285"/>
      <c r="G129" s="285"/>
      <c r="H129" s="285"/>
      <c r="I129" s="286"/>
      <c r="K129" s="286"/>
      <c r="L129" s="286"/>
    </row>
    <row r="130" spans="4:12" ht="16.5" x14ac:dyDescent="0.15">
      <c r="D130" s="285"/>
      <c r="E130" s="285"/>
      <c r="G130" s="285"/>
      <c r="H130" s="285"/>
      <c r="I130" s="286"/>
      <c r="K130" s="286"/>
      <c r="L130" s="286"/>
    </row>
    <row r="131" spans="4:12" ht="16.5" x14ac:dyDescent="0.15">
      <c r="D131" s="285"/>
      <c r="E131" s="285"/>
      <c r="G131" s="285"/>
      <c r="H131" s="285"/>
      <c r="I131" s="286"/>
      <c r="K131" s="286"/>
      <c r="L131" s="286"/>
    </row>
    <row r="132" spans="4:12" ht="16.5" x14ac:dyDescent="0.15">
      <c r="D132" s="285"/>
      <c r="E132" s="285"/>
      <c r="G132" s="285"/>
      <c r="H132" s="285"/>
      <c r="I132" s="286"/>
      <c r="K132" s="286"/>
      <c r="L132" s="286"/>
    </row>
    <row r="133" spans="4:12" ht="16.5" x14ac:dyDescent="0.15">
      <c r="D133" s="285"/>
      <c r="E133" s="285"/>
      <c r="G133" s="285"/>
      <c r="H133" s="285"/>
      <c r="I133" s="286"/>
      <c r="K133" s="286"/>
      <c r="L133" s="286"/>
    </row>
    <row r="134" spans="4:12" ht="16.5" x14ac:dyDescent="0.15">
      <c r="D134" s="285"/>
      <c r="E134" s="285"/>
      <c r="G134" s="285"/>
      <c r="H134" s="285"/>
      <c r="I134" s="286"/>
      <c r="K134" s="286"/>
      <c r="L134" s="286"/>
    </row>
    <row r="135" spans="4:12" ht="16.5" x14ac:dyDescent="0.15">
      <c r="D135" s="285"/>
      <c r="E135" s="285"/>
      <c r="G135" s="285"/>
      <c r="H135" s="285"/>
      <c r="I135" s="286"/>
      <c r="K135" s="286"/>
      <c r="L135" s="286"/>
    </row>
    <row r="136" spans="4:12" ht="16.5" x14ac:dyDescent="0.15">
      <c r="D136" s="285"/>
      <c r="E136" s="285"/>
      <c r="G136" s="285"/>
      <c r="H136" s="285"/>
      <c r="I136" s="286"/>
      <c r="K136" s="286"/>
      <c r="L136" s="286"/>
    </row>
    <row r="137" spans="4:12" ht="16.5" x14ac:dyDescent="0.15">
      <c r="D137" s="285"/>
      <c r="E137" s="285"/>
      <c r="G137" s="285"/>
      <c r="H137" s="285"/>
      <c r="I137" s="286"/>
      <c r="K137" s="286"/>
      <c r="L137" s="286"/>
    </row>
    <row r="138" spans="4:12" ht="16.5" x14ac:dyDescent="0.15">
      <c r="D138" s="285"/>
      <c r="E138" s="285"/>
      <c r="G138" s="285"/>
      <c r="H138" s="285"/>
      <c r="I138" s="286"/>
      <c r="K138" s="286"/>
      <c r="L138" s="286"/>
    </row>
    <row r="139" spans="4:12" ht="16.5" x14ac:dyDescent="0.15">
      <c r="D139" s="285"/>
      <c r="E139" s="285"/>
      <c r="G139" s="285"/>
      <c r="H139" s="285"/>
      <c r="I139" s="286"/>
      <c r="K139" s="286"/>
      <c r="L139" s="286"/>
    </row>
    <row r="140" spans="4:12" ht="16.5" x14ac:dyDescent="0.15">
      <c r="D140" s="285"/>
      <c r="E140" s="285"/>
      <c r="G140" s="285"/>
      <c r="H140" s="285"/>
      <c r="I140" s="286"/>
      <c r="K140" s="286"/>
      <c r="L140" s="286"/>
    </row>
    <row r="141" spans="4:12" ht="16.5" x14ac:dyDescent="0.15">
      <c r="D141" s="285"/>
      <c r="E141" s="285"/>
      <c r="G141" s="285"/>
      <c r="H141" s="285"/>
      <c r="I141" s="286"/>
      <c r="K141" s="286"/>
      <c r="L141" s="286"/>
    </row>
    <row r="142" spans="4:12" ht="16.5" x14ac:dyDescent="0.15">
      <c r="D142" s="285"/>
      <c r="E142" s="285"/>
      <c r="G142" s="285"/>
      <c r="H142" s="285"/>
      <c r="I142" s="286"/>
      <c r="K142" s="286"/>
      <c r="L142" s="286"/>
    </row>
    <row r="143" spans="4:12" ht="16.5" x14ac:dyDescent="0.15">
      <c r="D143" s="285"/>
      <c r="E143" s="285"/>
      <c r="G143" s="285"/>
      <c r="H143" s="285"/>
      <c r="I143" s="286"/>
      <c r="K143" s="286"/>
      <c r="L143" s="286"/>
    </row>
    <row r="144" spans="4:12" ht="16.5" x14ac:dyDescent="0.15">
      <c r="D144" s="285"/>
      <c r="E144" s="285"/>
      <c r="G144" s="285"/>
      <c r="H144" s="285"/>
      <c r="I144" s="286"/>
      <c r="K144" s="286"/>
      <c r="L144" s="286"/>
    </row>
    <row r="145" spans="4:12" ht="16.5" x14ac:dyDescent="0.15">
      <c r="D145" s="285"/>
      <c r="E145" s="285"/>
      <c r="G145" s="285"/>
      <c r="H145" s="285"/>
      <c r="I145" s="286"/>
      <c r="K145" s="286"/>
      <c r="L145" s="286"/>
    </row>
    <row r="146" spans="4:12" ht="16.5" x14ac:dyDescent="0.15">
      <c r="D146" s="285"/>
      <c r="E146" s="285"/>
      <c r="G146" s="285"/>
      <c r="H146" s="285"/>
      <c r="I146" s="286"/>
      <c r="K146" s="286"/>
      <c r="L146" s="286"/>
    </row>
    <row r="147" spans="4:12" ht="16.5" x14ac:dyDescent="0.15">
      <c r="D147" s="285"/>
      <c r="E147" s="285"/>
      <c r="G147" s="285"/>
      <c r="H147" s="285"/>
      <c r="I147" s="286"/>
      <c r="K147" s="286"/>
      <c r="L147" s="286"/>
    </row>
    <row r="148" spans="4:12" ht="16.5" x14ac:dyDescent="0.15">
      <c r="D148" s="285"/>
      <c r="E148" s="285"/>
      <c r="G148" s="285"/>
      <c r="H148" s="285"/>
      <c r="I148" s="286"/>
      <c r="K148" s="286"/>
      <c r="L148" s="286"/>
    </row>
    <row r="149" spans="4:12" ht="16.5" x14ac:dyDescent="0.15">
      <c r="D149" s="285"/>
      <c r="E149" s="285"/>
      <c r="G149" s="285"/>
      <c r="H149" s="285"/>
      <c r="I149" s="286"/>
      <c r="K149" s="286"/>
      <c r="L149" s="286"/>
    </row>
    <row r="150" spans="4:12" ht="16.5" x14ac:dyDescent="0.15">
      <c r="D150" s="285"/>
      <c r="E150" s="285"/>
      <c r="G150" s="285"/>
      <c r="H150" s="285"/>
      <c r="I150" s="286"/>
      <c r="K150" s="286"/>
      <c r="L150" s="286"/>
    </row>
    <row r="151" spans="4:12" ht="16.5" x14ac:dyDescent="0.15">
      <c r="D151" s="285"/>
      <c r="E151" s="285"/>
      <c r="G151" s="285"/>
      <c r="H151" s="285"/>
      <c r="I151" s="286"/>
      <c r="K151" s="286"/>
      <c r="L151" s="286"/>
    </row>
    <row r="152" spans="4:12" ht="16.5" x14ac:dyDescent="0.15">
      <c r="D152" s="285"/>
      <c r="E152" s="285"/>
      <c r="G152" s="285"/>
      <c r="H152" s="285"/>
      <c r="I152" s="286"/>
      <c r="K152" s="286"/>
      <c r="L152" s="286"/>
    </row>
    <row r="153" spans="4:12" ht="16.5" x14ac:dyDescent="0.15">
      <c r="D153" s="285"/>
      <c r="E153" s="285"/>
      <c r="G153" s="285"/>
      <c r="H153" s="285"/>
      <c r="I153" s="286"/>
      <c r="K153" s="286"/>
      <c r="L153" s="286"/>
    </row>
    <row r="154" spans="4:12" ht="16.5" x14ac:dyDescent="0.15">
      <c r="D154" s="285"/>
      <c r="E154" s="285"/>
      <c r="G154" s="285"/>
      <c r="H154" s="285"/>
      <c r="I154" s="286"/>
      <c r="K154" s="286"/>
      <c r="L154" s="286"/>
    </row>
    <row r="155" spans="4:12" ht="16.5" x14ac:dyDescent="0.15">
      <c r="D155" s="285"/>
      <c r="E155" s="285"/>
      <c r="G155" s="285"/>
      <c r="H155" s="285"/>
      <c r="I155" s="286"/>
      <c r="K155" s="286"/>
      <c r="L155" s="286"/>
    </row>
    <row r="156" spans="4:12" ht="16.5" x14ac:dyDescent="0.15">
      <c r="D156" s="285"/>
      <c r="E156" s="285"/>
      <c r="G156" s="285"/>
      <c r="H156" s="285"/>
      <c r="I156" s="286"/>
      <c r="K156" s="286"/>
      <c r="L156" s="286"/>
    </row>
    <row r="157" spans="4:12" ht="16.5" x14ac:dyDescent="0.15">
      <c r="D157" s="285"/>
      <c r="E157" s="285"/>
      <c r="G157" s="285"/>
      <c r="H157" s="285"/>
      <c r="I157" s="286"/>
      <c r="K157" s="286"/>
      <c r="L157" s="286"/>
    </row>
    <row r="158" spans="4:12" ht="16.5" x14ac:dyDescent="0.15">
      <c r="D158" s="285"/>
      <c r="E158" s="285"/>
      <c r="G158" s="285"/>
      <c r="H158" s="285"/>
      <c r="I158" s="286"/>
      <c r="K158" s="286"/>
      <c r="L158" s="286"/>
    </row>
    <row r="159" spans="4:12" ht="16.5" x14ac:dyDescent="0.15">
      <c r="D159" s="285"/>
      <c r="E159" s="285"/>
      <c r="G159" s="285"/>
      <c r="H159" s="285"/>
      <c r="I159" s="286"/>
      <c r="K159" s="286"/>
      <c r="L159" s="286"/>
    </row>
    <row r="160" spans="4:12" ht="16.5" x14ac:dyDescent="0.15">
      <c r="D160" s="285"/>
      <c r="E160" s="285"/>
      <c r="G160" s="285"/>
      <c r="H160" s="285"/>
      <c r="I160" s="286"/>
      <c r="K160" s="286"/>
      <c r="L160" s="286"/>
    </row>
    <row r="161" spans="4:12" ht="16.5" x14ac:dyDescent="0.15">
      <c r="D161" s="285"/>
      <c r="E161" s="285"/>
      <c r="G161" s="285"/>
      <c r="H161" s="285"/>
      <c r="I161" s="286"/>
      <c r="K161" s="286"/>
      <c r="L161" s="286"/>
    </row>
    <row r="162" spans="4:12" ht="16.5" x14ac:dyDescent="0.15">
      <c r="D162" s="285"/>
      <c r="E162" s="285"/>
      <c r="G162" s="285"/>
      <c r="H162" s="285"/>
      <c r="I162" s="286"/>
      <c r="K162" s="286"/>
      <c r="L162" s="286"/>
    </row>
    <row r="163" spans="4:12" ht="16.5" x14ac:dyDescent="0.15">
      <c r="D163" s="285"/>
      <c r="E163" s="285"/>
      <c r="G163" s="285"/>
      <c r="H163" s="285"/>
      <c r="I163" s="286"/>
      <c r="K163" s="286"/>
      <c r="L163" s="286"/>
    </row>
    <row r="164" spans="4:12" ht="16.5" x14ac:dyDescent="0.15">
      <c r="D164" s="285"/>
      <c r="E164" s="285"/>
      <c r="G164" s="285"/>
      <c r="H164" s="285"/>
      <c r="I164" s="286"/>
      <c r="K164" s="286"/>
      <c r="L164" s="286"/>
    </row>
    <row r="165" spans="4:12" ht="16.5" x14ac:dyDescent="0.15">
      <c r="D165" s="285"/>
      <c r="E165" s="285"/>
      <c r="G165" s="285"/>
      <c r="H165" s="285"/>
      <c r="I165" s="286"/>
      <c r="K165" s="286"/>
      <c r="L165" s="286"/>
    </row>
    <row r="166" spans="4:12" ht="16.5" x14ac:dyDescent="0.15">
      <c r="D166" s="285"/>
      <c r="E166" s="285"/>
      <c r="G166" s="285"/>
      <c r="H166" s="285"/>
      <c r="I166" s="286"/>
      <c r="K166" s="286"/>
      <c r="L166" s="286"/>
    </row>
    <row r="167" spans="4:12" ht="16.5" x14ac:dyDescent="0.15">
      <c r="D167" s="285"/>
      <c r="E167" s="285"/>
      <c r="G167" s="285"/>
      <c r="H167" s="285"/>
      <c r="I167" s="286"/>
      <c r="K167" s="286"/>
      <c r="L167" s="286"/>
    </row>
    <row r="168" spans="4:12" ht="16.5" x14ac:dyDescent="0.15">
      <c r="D168" s="285"/>
      <c r="E168" s="285"/>
      <c r="G168" s="285"/>
      <c r="H168" s="285"/>
      <c r="I168" s="286"/>
      <c r="K168" s="286"/>
      <c r="L168" s="286"/>
    </row>
    <row r="169" spans="4:12" ht="16.5" x14ac:dyDescent="0.15">
      <c r="D169" s="285"/>
      <c r="E169" s="285"/>
      <c r="G169" s="285"/>
      <c r="H169" s="285"/>
      <c r="I169" s="286"/>
      <c r="K169" s="286"/>
      <c r="L169" s="286"/>
    </row>
    <row r="170" spans="4:12" ht="16.5" x14ac:dyDescent="0.15">
      <c r="D170" s="285"/>
      <c r="E170" s="285"/>
      <c r="G170" s="285"/>
      <c r="H170" s="285"/>
      <c r="I170" s="286"/>
      <c r="K170" s="286"/>
      <c r="L170" s="286"/>
    </row>
    <row r="171" spans="4:12" ht="16.5" x14ac:dyDescent="0.15">
      <c r="D171" s="285"/>
      <c r="E171" s="285"/>
      <c r="G171" s="285"/>
      <c r="H171" s="285"/>
      <c r="I171" s="286"/>
      <c r="K171" s="286"/>
      <c r="L171" s="286"/>
    </row>
    <row r="172" spans="4:12" ht="16.5" x14ac:dyDescent="0.15">
      <c r="D172" s="285"/>
      <c r="E172" s="285"/>
      <c r="G172" s="285"/>
      <c r="H172" s="285"/>
      <c r="I172" s="286"/>
      <c r="K172" s="286"/>
      <c r="L172" s="286"/>
    </row>
    <row r="173" spans="4:12" ht="16.5" x14ac:dyDescent="0.15">
      <c r="D173" s="285"/>
      <c r="E173" s="285"/>
      <c r="G173" s="285"/>
      <c r="H173" s="285"/>
      <c r="I173" s="286"/>
      <c r="K173" s="286"/>
      <c r="L173" s="286"/>
    </row>
    <row r="174" spans="4:12" ht="16.5" x14ac:dyDescent="0.15">
      <c r="D174" s="285"/>
      <c r="E174" s="285"/>
      <c r="G174" s="285"/>
      <c r="H174" s="285"/>
      <c r="I174" s="286"/>
      <c r="K174" s="286"/>
      <c r="L174" s="286"/>
    </row>
    <row r="175" spans="4:12" ht="16.5" x14ac:dyDescent="0.15">
      <c r="D175" s="285"/>
      <c r="E175" s="285"/>
      <c r="G175" s="285"/>
      <c r="H175" s="285"/>
      <c r="I175" s="286"/>
      <c r="K175" s="286"/>
      <c r="L175" s="286"/>
    </row>
    <row r="176" spans="4:12" ht="16.5" x14ac:dyDescent="0.15">
      <c r="D176" s="285"/>
      <c r="E176" s="285"/>
      <c r="G176" s="285"/>
      <c r="H176" s="285"/>
      <c r="I176" s="286"/>
      <c r="K176" s="286"/>
      <c r="L176" s="286"/>
    </row>
    <row r="177" spans="4:12" ht="16.5" x14ac:dyDescent="0.15">
      <c r="D177" s="285"/>
      <c r="E177" s="285"/>
      <c r="G177" s="285"/>
      <c r="H177" s="285"/>
      <c r="I177" s="286"/>
      <c r="K177" s="286"/>
      <c r="L177" s="286"/>
    </row>
    <row r="178" spans="4:12" ht="16.5" x14ac:dyDescent="0.15">
      <c r="D178" s="285"/>
      <c r="E178" s="285"/>
      <c r="G178" s="285"/>
      <c r="H178" s="285"/>
      <c r="I178" s="286"/>
      <c r="K178" s="286"/>
      <c r="L178" s="286"/>
    </row>
    <row r="179" spans="4:12" ht="16.5" x14ac:dyDescent="0.15">
      <c r="D179" s="285"/>
      <c r="E179" s="285"/>
      <c r="G179" s="285"/>
      <c r="H179" s="285"/>
      <c r="I179" s="286"/>
      <c r="K179" s="286"/>
      <c r="L179" s="286"/>
    </row>
    <row r="180" spans="4:12" ht="16.5" x14ac:dyDescent="0.15">
      <c r="D180" s="285"/>
      <c r="E180" s="285"/>
      <c r="G180" s="285"/>
      <c r="H180" s="285"/>
      <c r="I180" s="286"/>
      <c r="K180" s="286"/>
      <c r="L180" s="286"/>
    </row>
    <row r="181" spans="4:12" ht="16.5" x14ac:dyDescent="0.15">
      <c r="D181" s="285"/>
      <c r="E181" s="285"/>
      <c r="G181" s="285"/>
      <c r="H181" s="285"/>
      <c r="I181" s="286"/>
      <c r="K181" s="286"/>
      <c r="L181" s="286"/>
    </row>
    <row r="182" spans="4:12" ht="16.5" x14ac:dyDescent="0.15">
      <c r="D182" s="285"/>
      <c r="E182" s="285"/>
      <c r="G182" s="285"/>
      <c r="H182" s="285"/>
      <c r="I182" s="286"/>
      <c r="K182" s="286"/>
      <c r="L182" s="286"/>
    </row>
    <row r="183" spans="4:12" ht="16.5" x14ac:dyDescent="0.15">
      <c r="D183" s="285"/>
      <c r="E183" s="285"/>
      <c r="G183" s="285"/>
      <c r="H183" s="285"/>
      <c r="I183" s="286"/>
      <c r="K183" s="286"/>
      <c r="L183" s="286"/>
    </row>
    <row r="184" spans="4:12" ht="16.5" x14ac:dyDescent="0.15">
      <c r="D184" s="285"/>
      <c r="E184" s="285"/>
      <c r="G184" s="285"/>
      <c r="H184" s="285"/>
      <c r="I184" s="286"/>
      <c r="K184" s="286"/>
      <c r="L184" s="286"/>
    </row>
    <row r="185" spans="4:12" ht="16.5" x14ac:dyDescent="0.15">
      <c r="D185" s="285"/>
      <c r="E185" s="285"/>
      <c r="G185" s="285"/>
      <c r="H185" s="285"/>
      <c r="I185" s="286"/>
      <c r="K185" s="286"/>
      <c r="L185" s="286"/>
    </row>
    <row r="186" spans="4:12" ht="16.5" x14ac:dyDescent="0.15">
      <c r="D186" s="285"/>
      <c r="E186" s="285"/>
      <c r="G186" s="285"/>
      <c r="H186" s="285"/>
      <c r="I186" s="286"/>
      <c r="K186" s="286"/>
      <c r="L186" s="286"/>
    </row>
    <row r="187" spans="4:12" ht="16.5" x14ac:dyDescent="0.15">
      <c r="D187" s="285"/>
      <c r="E187" s="285"/>
      <c r="G187" s="285"/>
      <c r="H187" s="285"/>
      <c r="I187" s="286"/>
      <c r="K187" s="286"/>
      <c r="L187" s="286"/>
    </row>
    <row r="188" spans="4:12" ht="16.5" x14ac:dyDescent="0.15">
      <c r="D188" s="285"/>
      <c r="E188" s="285"/>
      <c r="G188" s="285"/>
      <c r="H188" s="285"/>
      <c r="I188" s="286"/>
      <c r="K188" s="286"/>
      <c r="L188" s="286"/>
    </row>
    <row r="189" spans="4:12" ht="16.5" x14ac:dyDescent="0.15">
      <c r="D189" s="285"/>
      <c r="E189" s="285"/>
      <c r="G189" s="285"/>
      <c r="H189" s="285"/>
      <c r="I189" s="286"/>
      <c r="K189" s="286"/>
      <c r="L189" s="286"/>
    </row>
    <row r="190" spans="4:12" ht="16.5" x14ac:dyDescent="0.15">
      <c r="D190" s="285"/>
      <c r="E190" s="285"/>
      <c r="G190" s="285"/>
      <c r="H190" s="285"/>
      <c r="I190" s="286"/>
      <c r="K190" s="286"/>
      <c r="L190" s="286"/>
    </row>
    <row r="191" spans="4:12" ht="16.5" x14ac:dyDescent="0.15">
      <c r="D191" s="285"/>
      <c r="E191" s="285"/>
      <c r="G191" s="285"/>
      <c r="H191" s="285"/>
      <c r="I191" s="286"/>
      <c r="K191" s="286"/>
      <c r="L191" s="286"/>
    </row>
    <row r="192" spans="4:12" ht="16.5" x14ac:dyDescent="0.15">
      <c r="D192" s="285"/>
      <c r="E192" s="285"/>
      <c r="G192" s="285"/>
      <c r="H192" s="285"/>
      <c r="I192" s="286"/>
      <c r="K192" s="286"/>
      <c r="L192" s="286"/>
    </row>
    <row r="193" spans="4:12" ht="16.5" x14ac:dyDescent="0.15">
      <c r="D193" s="285"/>
      <c r="E193" s="285"/>
      <c r="G193" s="285"/>
      <c r="H193" s="285"/>
      <c r="I193" s="286"/>
      <c r="K193" s="286"/>
      <c r="L193" s="286"/>
    </row>
    <row r="194" spans="4:12" ht="16.5" x14ac:dyDescent="0.15">
      <c r="D194" s="285"/>
      <c r="E194" s="285"/>
      <c r="G194" s="285"/>
      <c r="H194" s="285"/>
      <c r="I194" s="286"/>
      <c r="K194" s="286"/>
      <c r="L194" s="286"/>
    </row>
    <row r="195" spans="4:12" ht="16.5" x14ac:dyDescent="0.15">
      <c r="D195" s="285"/>
      <c r="E195" s="285"/>
      <c r="G195" s="285"/>
      <c r="H195" s="285"/>
      <c r="I195" s="286"/>
      <c r="K195" s="286"/>
      <c r="L195" s="286"/>
    </row>
    <row r="196" spans="4:12" ht="16.5" x14ac:dyDescent="0.15">
      <c r="D196" s="285"/>
      <c r="E196" s="285"/>
      <c r="G196" s="285"/>
      <c r="H196" s="285"/>
      <c r="I196" s="286"/>
      <c r="K196" s="286"/>
      <c r="L196" s="286"/>
    </row>
    <row r="197" spans="4:12" ht="16.5" x14ac:dyDescent="0.15">
      <c r="D197" s="285"/>
      <c r="E197" s="285"/>
      <c r="G197" s="285"/>
      <c r="H197" s="285"/>
      <c r="I197" s="286"/>
      <c r="K197" s="286"/>
      <c r="L197" s="286"/>
    </row>
    <row r="198" spans="4:12" ht="16.5" x14ac:dyDescent="0.15">
      <c r="D198" s="285"/>
      <c r="E198" s="285"/>
      <c r="G198" s="285"/>
      <c r="H198" s="285"/>
      <c r="I198" s="286"/>
      <c r="K198" s="286"/>
      <c r="L198" s="286"/>
    </row>
    <row r="199" spans="4:12" ht="16.5" x14ac:dyDescent="0.15">
      <c r="D199" s="285"/>
      <c r="E199" s="285"/>
      <c r="G199" s="285"/>
      <c r="H199" s="285"/>
      <c r="I199" s="286"/>
      <c r="K199" s="286"/>
      <c r="L199" s="286"/>
    </row>
    <row r="200" spans="4:12" ht="16.5" x14ac:dyDescent="0.15">
      <c r="D200" s="285"/>
      <c r="E200" s="285"/>
      <c r="G200" s="285"/>
      <c r="H200" s="285"/>
      <c r="I200" s="286"/>
      <c r="K200" s="286"/>
      <c r="L200" s="286"/>
    </row>
    <row r="201" spans="4:12" ht="16.5" x14ac:dyDescent="0.15">
      <c r="D201" s="285"/>
      <c r="E201" s="285"/>
      <c r="G201" s="285"/>
      <c r="H201" s="285"/>
      <c r="I201" s="286"/>
      <c r="K201" s="286"/>
      <c r="L201" s="286"/>
    </row>
    <row r="202" spans="4:12" ht="16.5" x14ac:dyDescent="0.15">
      <c r="D202" s="285"/>
      <c r="E202" s="285"/>
      <c r="G202" s="285"/>
      <c r="H202" s="285"/>
      <c r="I202" s="286"/>
      <c r="K202" s="286"/>
      <c r="L202" s="286"/>
    </row>
    <row r="203" spans="4:12" ht="16.5" x14ac:dyDescent="0.15">
      <c r="D203" s="285"/>
      <c r="E203" s="285"/>
      <c r="G203" s="285"/>
      <c r="H203" s="285"/>
      <c r="I203" s="286"/>
      <c r="K203" s="286"/>
      <c r="L203" s="286"/>
    </row>
    <row r="204" spans="4:12" ht="16.5" x14ac:dyDescent="0.15">
      <c r="D204" s="285"/>
      <c r="E204" s="285"/>
      <c r="G204" s="285"/>
      <c r="H204" s="285"/>
      <c r="I204" s="286"/>
      <c r="K204" s="286"/>
      <c r="L204" s="286"/>
    </row>
    <row r="205" spans="4:12" ht="16.5" x14ac:dyDescent="0.15">
      <c r="D205" s="285"/>
      <c r="E205" s="285"/>
      <c r="G205" s="285"/>
      <c r="H205" s="285"/>
      <c r="I205" s="286"/>
      <c r="K205" s="286"/>
      <c r="L205" s="286"/>
    </row>
    <row r="206" spans="4:12" ht="16.5" x14ac:dyDescent="0.15">
      <c r="D206" s="285"/>
      <c r="E206" s="285"/>
      <c r="G206" s="285"/>
      <c r="H206" s="285"/>
      <c r="I206" s="286"/>
      <c r="K206" s="286"/>
      <c r="L206" s="286"/>
    </row>
    <row r="207" spans="4:12" ht="16.5" x14ac:dyDescent="0.15">
      <c r="D207" s="285"/>
      <c r="E207" s="285"/>
      <c r="G207" s="285"/>
      <c r="H207" s="285"/>
      <c r="I207" s="286"/>
      <c r="K207" s="286"/>
      <c r="L207" s="286"/>
    </row>
    <row r="208" spans="4:12" ht="16.5" x14ac:dyDescent="0.15">
      <c r="D208" s="285"/>
      <c r="E208" s="285"/>
      <c r="G208" s="285"/>
      <c r="H208" s="285"/>
      <c r="I208" s="286"/>
      <c r="K208" s="286"/>
      <c r="L208" s="286"/>
    </row>
    <row r="209" spans="4:12" ht="16.5" x14ac:dyDescent="0.15">
      <c r="D209" s="285"/>
      <c r="E209" s="285"/>
      <c r="G209" s="285"/>
      <c r="H209" s="285"/>
      <c r="I209" s="286"/>
      <c r="K209" s="286"/>
      <c r="L209" s="286"/>
    </row>
    <row r="210" spans="4:12" ht="16.5" x14ac:dyDescent="0.15">
      <c r="D210" s="285"/>
      <c r="E210" s="285"/>
      <c r="G210" s="285"/>
      <c r="H210" s="285"/>
      <c r="I210" s="286"/>
      <c r="K210" s="286"/>
      <c r="L210" s="286"/>
    </row>
    <row r="211" spans="4:12" ht="16.5" x14ac:dyDescent="0.15">
      <c r="D211" s="285"/>
      <c r="E211" s="285"/>
      <c r="G211" s="285"/>
      <c r="H211" s="285"/>
      <c r="I211" s="286"/>
      <c r="K211" s="286"/>
      <c r="L211" s="286"/>
    </row>
    <row r="212" spans="4:12" ht="16.5" x14ac:dyDescent="0.15">
      <c r="D212" s="285"/>
      <c r="E212" s="285"/>
      <c r="G212" s="285"/>
      <c r="H212" s="285"/>
      <c r="I212" s="286"/>
      <c r="K212" s="286"/>
      <c r="L212" s="286"/>
    </row>
    <row r="213" spans="4:12" ht="16.5" x14ac:dyDescent="0.15">
      <c r="D213" s="285"/>
      <c r="E213" s="285"/>
      <c r="G213" s="285"/>
      <c r="H213" s="285"/>
      <c r="I213" s="286"/>
      <c r="K213" s="286"/>
      <c r="L213" s="286"/>
    </row>
    <row r="214" spans="4:12" ht="16.5" x14ac:dyDescent="0.15">
      <c r="D214" s="285"/>
      <c r="E214" s="285"/>
      <c r="G214" s="285"/>
      <c r="H214" s="285"/>
      <c r="I214" s="286"/>
      <c r="K214" s="286"/>
      <c r="L214" s="286"/>
    </row>
    <row r="215" spans="4:12" ht="16.5" x14ac:dyDescent="0.15">
      <c r="D215" s="285"/>
      <c r="E215" s="285"/>
      <c r="G215" s="285"/>
      <c r="H215" s="285"/>
      <c r="I215" s="286"/>
      <c r="K215" s="286"/>
      <c r="L215" s="286"/>
    </row>
    <row r="216" spans="4:12" ht="16.5" x14ac:dyDescent="0.15">
      <c r="D216" s="285"/>
      <c r="E216" s="285"/>
      <c r="G216" s="285"/>
      <c r="H216" s="285"/>
      <c r="I216" s="286"/>
      <c r="K216" s="286"/>
      <c r="L216" s="286"/>
    </row>
    <row r="217" spans="4:12" ht="16.5" x14ac:dyDescent="0.15">
      <c r="D217" s="285"/>
      <c r="E217" s="285"/>
      <c r="G217" s="285"/>
      <c r="H217" s="285"/>
      <c r="I217" s="286"/>
      <c r="K217" s="286"/>
      <c r="L217" s="286"/>
    </row>
    <row r="218" spans="4:12" ht="16.5" x14ac:dyDescent="0.15">
      <c r="D218" s="285"/>
      <c r="E218" s="285"/>
      <c r="G218" s="285"/>
      <c r="H218" s="285"/>
      <c r="I218" s="286"/>
      <c r="K218" s="286"/>
      <c r="L218" s="286"/>
    </row>
    <row r="219" spans="4:12" ht="16.5" x14ac:dyDescent="0.15">
      <c r="D219" s="285"/>
      <c r="E219" s="285"/>
      <c r="G219" s="285"/>
      <c r="H219" s="285"/>
      <c r="I219" s="286"/>
      <c r="K219" s="286"/>
      <c r="L219" s="286"/>
    </row>
    <row r="220" spans="4:12" ht="16.5" x14ac:dyDescent="0.15">
      <c r="D220" s="285"/>
      <c r="E220" s="285"/>
      <c r="G220" s="285"/>
      <c r="H220" s="285"/>
      <c r="I220" s="286"/>
      <c r="K220" s="286"/>
      <c r="L220" s="286"/>
    </row>
    <row r="221" spans="4:12" ht="16.5" x14ac:dyDescent="0.15">
      <c r="D221" s="285"/>
      <c r="E221" s="285"/>
      <c r="G221" s="285"/>
      <c r="H221" s="285"/>
      <c r="I221" s="286"/>
      <c r="K221" s="286"/>
      <c r="L221" s="286"/>
    </row>
    <row r="222" spans="4:12" ht="16.5" x14ac:dyDescent="0.15">
      <c r="D222" s="285"/>
      <c r="E222" s="285"/>
      <c r="G222" s="285"/>
      <c r="H222" s="285"/>
      <c r="I222" s="286"/>
      <c r="K222" s="286"/>
      <c r="L222" s="286"/>
    </row>
    <row r="223" spans="4:12" ht="16.5" x14ac:dyDescent="0.15">
      <c r="D223" s="285"/>
      <c r="E223" s="285"/>
      <c r="G223" s="285"/>
      <c r="H223" s="285"/>
      <c r="I223" s="286"/>
      <c r="K223" s="286"/>
      <c r="L223" s="286"/>
    </row>
    <row r="224" spans="4:12" ht="16.5" x14ac:dyDescent="0.15">
      <c r="D224" s="285"/>
      <c r="E224" s="285"/>
      <c r="G224" s="285"/>
      <c r="H224" s="285"/>
      <c r="I224" s="286"/>
      <c r="K224" s="286"/>
      <c r="L224" s="286"/>
    </row>
    <row r="225" spans="4:12" ht="16.5" x14ac:dyDescent="0.15">
      <c r="D225" s="285"/>
      <c r="E225" s="285"/>
      <c r="G225" s="285"/>
      <c r="H225" s="285"/>
      <c r="I225" s="286"/>
      <c r="K225" s="286"/>
      <c r="L225" s="286"/>
    </row>
    <row r="226" spans="4:12" ht="16.5" x14ac:dyDescent="0.15">
      <c r="D226" s="285"/>
      <c r="E226" s="285"/>
      <c r="G226" s="285"/>
      <c r="H226" s="285"/>
      <c r="I226" s="286"/>
      <c r="K226" s="286"/>
      <c r="L226" s="286"/>
    </row>
    <row r="227" spans="4:12" ht="16.5" x14ac:dyDescent="0.15">
      <c r="D227" s="285"/>
      <c r="E227" s="285"/>
      <c r="G227" s="285"/>
      <c r="H227" s="285"/>
      <c r="I227" s="286"/>
      <c r="K227" s="286"/>
      <c r="L227" s="286"/>
    </row>
    <row r="228" spans="4:12" ht="16.5" x14ac:dyDescent="0.15">
      <c r="D228" s="285"/>
      <c r="E228" s="285"/>
      <c r="G228" s="285"/>
      <c r="H228" s="285"/>
      <c r="I228" s="286"/>
      <c r="K228" s="286"/>
      <c r="L228" s="286"/>
    </row>
    <row r="229" spans="4:12" ht="16.5" x14ac:dyDescent="0.15">
      <c r="D229" s="285"/>
      <c r="E229" s="285"/>
      <c r="G229" s="285"/>
      <c r="H229" s="285"/>
      <c r="I229" s="286"/>
      <c r="K229" s="286"/>
      <c r="L229" s="286"/>
    </row>
    <row r="230" spans="4:12" ht="16.5" x14ac:dyDescent="0.15">
      <c r="D230" s="285"/>
      <c r="E230" s="285"/>
      <c r="G230" s="285"/>
      <c r="H230" s="285"/>
      <c r="I230" s="286"/>
      <c r="K230" s="286"/>
      <c r="L230" s="286"/>
    </row>
    <row r="231" spans="4:12" ht="16.5" x14ac:dyDescent="0.15">
      <c r="D231" s="285"/>
      <c r="E231" s="285"/>
      <c r="G231" s="285"/>
      <c r="H231" s="285"/>
      <c r="I231" s="286"/>
      <c r="K231" s="286"/>
      <c r="L231" s="286"/>
    </row>
    <row r="232" spans="4:12" ht="16.5" x14ac:dyDescent="0.15">
      <c r="D232" s="285"/>
      <c r="E232" s="285"/>
      <c r="G232" s="285"/>
      <c r="H232" s="285"/>
      <c r="I232" s="286"/>
      <c r="K232" s="286"/>
      <c r="L232" s="286"/>
    </row>
    <row r="233" spans="4:12" ht="16.5" x14ac:dyDescent="0.15">
      <c r="D233" s="285"/>
      <c r="E233" s="285"/>
      <c r="G233" s="285"/>
      <c r="H233" s="285"/>
      <c r="I233" s="286"/>
      <c r="K233" s="286"/>
      <c r="L233" s="286"/>
    </row>
    <row r="234" spans="4:12" ht="16.5" x14ac:dyDescent="0.15">
      <c r="D234" s="285"/>
      <c r="E234" s="285"/>
      <c r="G234" s="285"/>
      <c r="H234" s="285"/>
      <c r="I234" s="286"/>
      <c r="K234" s="286"/>
      <c r="L234" s="286"/>
    </row>
    <row r="235" spans="4:12" ht="16.5" x14ac:dyDescent="0.15">
      <c r="D235" s="285"/>
      <c r="E235" s="285"/>
      <c r="G235" s="285"/>
      <c r="H235" s="285"/>
      <c r="I235" s="286"/>
      <c r="K235" s="286"/>
      <c r="L235" s="286"/>
    </row>
    <row r="236" spans="4:12" ht="16.5" x14ac:dyDescent="0.15">
      <c r="D236" s="285"/>
      <c r="E236" s="285"/>
      <c r="G236" s="285"/>
      <c r="H236" s="285"/>
      <c r="I236" s="286"/>
      <c r="K236" s="286"/>
      <c r="L236" s="286"/>
    </row>
    <row r="237" spans="4:12" ht="16.5" x14ac:dyDescent="0.15">
      <c r="D237" s="285"/>
      <c r="E237" s="285"/>
      <c r="G237" s="285"/>
      <c r="H237" s="285"/>
      <c r="I237" s="286"/>
      <c r="K237" s="286"/>
      <c r="L237" s="286"/>
    </row>
    <row r="238" spans="4:12" ht="16.5" x14ac:dyDescent="0.15">
      <c r="D238" s="285"/>
      <c r="E238" s="285"/>
      <c r="G238" s="285"/>
      <c r="H238" s="285"/>
      <c r="I238" s="286"/>
      <c r="K238" s="286"/>
      <c r="L238" s="286"/>
    </row>
    <row r="239" spans="4:12" ht="16.5" x14ac:dyDescent="0.15">
      <c r="D239" s="285"/>
      <c r="E239" s="285"/>
      <c r="G239" s="285"/>
      <c r="H239" s="285"/>
      <c r="I239" s="286"/>
      <c r="K239" s="286"/>
      <c r="L239" s="286"/>
    </row>
    <row r="240" spans="4:12" ht="16.5" x14ac:dyDescent="0.15">
      <c r="D240" s="285"/>
      <c r="E240" s="285"/>
      <c r="G240" s="285"/>
      <c r="H240" s="285"/>
      <c r="I240" s="286"/>
      <c r="K240" s="286"/>
      <c r="L240" s="286"/>
    </row>
    <row r="241" spans="4:12" ht="16.5" x14ac:dyDescent="0.15">
      <c r="D241" s="285"/>
      <c r="E241" s="285"/>
      <c r="G241" s="285"/>
      <c r="H241" s="285"/>
      <c r="I241" s="286"/>
      <c r="K241" s="286"/>
      <c r="L241" s="286"/>
    </row>
    <row r="242" spans="4:12" ht="16.5" x14ac:dyDescent="0.15">
      <c r="D242" s="285"/>
      <c r="E242" s="285"/>
      <c r="G242" s="285"/>
      <c r="H242" s="285"/>
      <c r="I242" s="286"/>
      <c r="K242" s="286"/>
      <c r="L242" s="286"/>
    </row>
    <row r="243" spans="4:12" ht="16.5" x14ac:dyDescent="0.15">
      <c r="D243" s="285"/>
      <c r="E243" s="285"/>
      <c r="G243" s="285"/>
      <c r="H243" s="285"/>
      <c r="I243" s="286"/>
      <c r="K243" s="286"/>
      <c r="L243" s="286"/>
    </row>
    <row r="244" spans="4:12" ht="16.5" x14ac:dyDescent="0.15">
      <c r="D244" s="285"/>
      <c r="E244" s="285"/>
      <c r="G244" s="285"/>
      <c r="H244" s="285"/>
      <c r="I244" s="286"/>
      <c r="K244" s="286"/>
      <c r="L244" s="286"/>
    </row>
    <row r="245" spans="4:12" ht="16.5" x14ac:dyDescent="0.15">
      <c r="D245" s="285"/>
      <c r="E245" s="285"/>
      <c r="G245" s="285"/>
      <c r="H245" s="285"/>
      <c r="I245" s="286"/>
      <c r="K245" s="286"/>
      <c r="L245" s="286"/>
    </row>
    <row r="246" spans="4:12" ht="16.5" x14ac:dyDescent="0.15">
      <c r="D246" s="285"/>
      <c r="E246" s="285"/>
      <c r="G246" s="285"/>
      <c r="H246" s="285"/>
      <c r="I246" s="286"/>
      <c r="K246" s="286"/>
      <c r="L246" s="286"/>
    </row>
    <row r="247" spans="4:12" ht="16.5" x14ac:dyDescent="0.15">
      <c r="D247" s="285"/>
      <c r="E247" s="285"/>
      <c r="G247" s="285"/>
      <c r="H247" s="285"/>
      <c r="I247" s="286"/>
      <c r="K247" s="286"/>
      <c r="L247" s="286"/>
    </row>
    <row r="248" spans="4:12" ht="16.5" x14ac:dyDescent="0.15">
      <c r="D248" s="285"/>
      <c r="E248" s="285"/>
      <c r="G248" s="285"/>
      <c r="H248" s="285"/>
      <c r="I248" s="286"/>
      <c r="K248" s="286"/>
      <c r="L248" s="286"/>
    </row>
    <row r="249" spans="4:12" ht="16.5" x14ac:dyDescent="0.15">
      <c r="D249" s="285"/>
      <c r="E249" s="285"/>
      <c r="G249" s="285"/>
      <c r="H249" s="285"/>
      <c r="I249" s="286"/>
      <c r="K249" s="286"/>
      <c r="L249" s="286"/>
    </row>
    <row r="250" spans="4:12" ht="16.5" x14ac:dyDescent="0.15">
      <c r="D250" s="285"/>
      <c r="E250" s="285"/>
      <c r="G250" s="285"/>
      <c r="H250" s="285"/>
      <c r="I250" s="286"/>
      <c r="K250" s="286"/>
      <c r="L250" s="286"/>
    </row>
    <row r="251" spans="4:12" ht="16.5" x14ac:dyDescent="0.15">
      <c r="D251" s="285"/>
      <c r="E251" s="285"/>
      <c r="G251" s="285"/>
      <c r="H251" s="285"/>
      <c r="I251" s="286"/>
      <c r="K251" s="286"/>
      <c r="L251" s="286"/>
    </row>
    <row r="252" spans="4:12" ht="16.5" x14ac:dyDescent="0.15">
      <c r="D252" s="285"/>
      <c r="E252" s="285"/>
      <c r="G252" s="285"/>
      <c r="H252" s="285"/>
      <c r="I252" s="286"/>
      <c r="K252" s="286"/>
      <c r="L252" s="286"/>
    </row>
    <row r="253" spans="4:12" ht="16.5" x14ac:dyDescent="0.15">
      <c r="D253" s="285"/>
      <c r="E253" s="285"/>
      <c r="G253" s="285"/>
      <c r="H253" s="285"/>
      <c r="I253" s="286"/>
      <c r="K253" s="286"/>
      <c r="L253" s="286"/>
    </row>
    <row r="254" spans="4:12" ht="16.5" x14ac:dyDescent="0.15">
      <c r="D254" s="285"/>
      <c r="E254" s="285"/>
      <c r="G254" s="285"/>
      <c r="H254" s="285"/>
      <c r="I254" s="286"/>
      <c r="K254" s="286"/>
      <c r="L254" s="286"/>
    </row>
    <row r="255" spans="4:12" ht="16.5" x14ac:dyDescent="0.15">
      <c r="D255" s="285"/>
      <c r="E255" s="285"/>
      <c r="G255" s="285"/>
      <c r="H255" s="285"/>
      <c r="I255" s="286"/>
      <c r="K255" s="286"/>
      <c r="L255" s="286"/>
    </row>
    <row r="256" spans="4:12" ht="16.5" x14ac:dyDescent="0.15">
      <c r="D256" s="285"/>
      <c r="E256" s="285"/>
      <c r="G256" s="285"/>
      <c r="H256" s="285"/>
      <c r="I256" s="286"/>
      <c r="K256" s="286"/>
      <c r="L256" s="286"/>
    </row>
    <row r="257" spans="4:12" ht="16.5" x14ac:dyDescent="0.15">
      <c r="D257" s="285"/>
      <c r="E257" s="285"/>
      <c r="G257" s="285"/>
      <c r="H257" s="285"/>
      <c r="I257" s="286"/>
      <c r="K257" s="286"/>
      <c r="L257" s="286"/>
    </row>
    <row r="258" spans="4:12" ht="16.5" x14ac:dyDescent="0.15">
      <c r="D258" s="285"/>
      <c r="E258" s="285"/>
      <c r="G258" s="285"/>
      <c r="H258" s="285"/>
      <c r="I258" s="286"/>
      <c r="K258" s="286"/>
      <c r="L258" s="286"/>
    </row>
    <row r="259" spans="4:12" ht="16.5" x14ac:dyDescent="0.15">
      <c r="D259" s="285"/>
      <c r="E259" s="285"/>
      <c r="G259" s="285"/>
      <c r="H259" s="285"/>
      <c r="I259" s="286"/>
      <c r="K259" s="286"/>
      <c r="L259" s="286"/>
    </row>
    <row r="260" spans="4:12" ht="16.5" x14ac:dyDescent="0.15">
      <c r="D260" s="285"/>
      <c r="E260" s="285"/>
      <c r="G260" s="285"/>
      <c r="H260" s="285"/>
      <c r="I260" s="286"/>
      <c r="K260" s="286"/>
      <c r="L260" s="286"/>
    </row>
    <row r="261" spans="4:12" ht="16.5" x14ac:dyDescent="0.15">
      <c r="D261" s="285"/>
      <c r="E261" s="285"/>
      <c r="G261" s="285"/>
      <c r="H261" s="285"/>
      <c r="I261" s="286"/>
      <c r="K261" s="286"/>
      <c r="L261" s="286"/>
    </row>
    <row r="262" spans="4:12" ht="16.5" x14ac:dyDescent="0.15">
      <c r="D262" s="285"/>
      <c r="E262" s="285"/>
      <c r="G262" s="285"/>
      <c r="H262" s="285"/>
      <c r="I262" s="286"/>
      <c r="K262" s="286"/>
      <c r="L262" s="286"/>
    </row>
    <row r="263" spans="4:12" ht="16.5" x14ac:dyDescent="0.15">
      <c r="D263" s="285"/>
      <c r="E263" s="285"/>
      <c r="G263" s="285"/>
      <c r="H263" s="285"/>
      <c r="I263" s="286"/>
      <c r="K263" s="286"/>
      <c r="L263" s="286"/>
    </row>
    <row r="264" spans="4:12" ht="16.5" x14ac:dyDescent="0.15">
      <c r="D264" s="285"/>
      <c r="E264" s="285"/>
      <c r="G264" s="285"/>
      <c r="H264" s="285"/>
      <c r="I264" s="286"/>
      <c r="K264" s="286"/>
      <c r="L264" s="286"/>
    </row>
    <row r="265" spans="4:12" ht="16.5" x14ac:dyDescent="0.15">
      <c r="D265" s="285"/>
      <c r="E265" s="285"/>
      <c r="G265" s="285"/>
      <c r="H265" s="285"/>
      <c r="I265" s="286"/>
      <c r="K265" s="286"/>
      <c r="L265" s="286"/>
    </row>
    <row r="266" spans="4:12" ht="16.5" x14ac:dyDescent="0.15">
      <c r="D266" s="285"/>
      <c r="E266" s="285"/>
      <c r="G266" s="285"/>
      <c r="H266" s="285"/>
      <c r="I266" s="286"/>
      <c r="K266" s="286"/>
      <c r="L266" s="286"/>
    </row>
    <row r="267" spans="4:12" ht="16.5" x14ac:dyDescent="0.15">
      <c r="D267" s="285"/>
      <c r="E267" s="285"/>
      <c r="G267" s="285"/>
      <c r="H267" s="285"/>
      <c r="I267" s="286"/>
      <c r="K267" s="286"/>
      <c r="L267" s="286"/>
    </row>
    <row r="268" spans="4:12" ht="16.5" x14ac:dyDescent="0.15">
      <c r="D268" s="285"/>
      <c r="E268" s="285"/>
      <c r="G268" s="285"/>
      <c r="H268" s="285"/>
      <c r="I268" s="286"/>
      <c r="K268" s="286"/>
      <c r="L268" s="286"/>
    </row>
    <row r="269" spans="4:12" ht="16.5" x14ac:dyDescent="0.15">
      <c r="D269" s="285"/>
      <c r="E269" s="285"/>
      <c r="G269" s="285"/>
      <c r="H269" s="285"/>
      <c r="I269" s="286"/>
      <c r="K269" s="286"/>
      <c r="L269" s="286"/>
    </row>
    <row r="270" spans="4:12" ht="16.5" x14ac:dyDescent="0.15">
      <c r="D270" s="285"/>
      <c r="E270" s="285"/>
      <c r="G270" s="285"/>
      <c r="H270" s="285"/>
      <c r="I270" s="286"/>
      <c r="K270" s="286"/>
      <c r="L270" s="286"/>
    </row>
    <row r="271" spans="4:12" ht="16.5" x14ac:dyDescent="0.15">
      <c r="D271" s="285"/>
      <c r="E271" s="285"/>
      <c r="G271" s="285"/>
      <c r="H271" s="285"/>
      <c r="I271" s="286"/>
      <c r="K271" s="286"/>
      <c r="L271" s="286"/>
    </row>
    <row r="272" spans="4:12" ht="16.5" x14ac:dyDescent="0.15">
      <c r="D272" s="285"/>
      <c r="E272" s="285"/>
      <c r="G272" s="285"/>
      <c r="H272" s="285"/>
      <c r="I272" s="286"/>
      <c r="K272" s="286"/>
      <c r="L272" s="286"/>
    </row>
    <row r="273" spans="4:12" ht="16.5" x14ac:dyDescent="0.15">
      <c r="D273" s="285"/>
      <c r="E273" s="285"/>
      <c r="G273" s="285"/>
      <c r="H273" s="285"/>
      <c r="I273" s="286"/>
      <c r="K273" s="286"/>
      <c r="L273" s="286"/>
    </row>
    <row r="274" spans="4:12" ht="16.5" x14ac:dyDescent="0.15">
      <c r="D274" s="285"/>
      <c r="E274" s="285"/>
      <c r="G274" s="285"/>
      <c r="H274" s="285"/>
      <c r="I274" s="286"/>
      <c r="K274" s="286"/>
      <c r="L274" s="286"/>
    </row>
    <row r="275" spans="4:12" ht="16.5" x14ac:dyDescent="0.15">
      <c r="D275" s="285"/>
      <c r="E275" s="285"/>
      <c r="G275" s="285"/>
      <c r="H275" s="285"/>
      <c r="I275" s="286"/>
      <c r="K275" s="286"/>
      <c r="L275" s="286"/>
    </row>
    <row r="276" spans="4:12" ht="16.5" x14ac:dyDescent="0.15">
      <c r="D276" s="285"/>
      <c r="E276" s="285"/>
      <c r="G276" s="285"/>
      <c r="H276" s="285"/>
      <c r="I276" s="286"/>
      <c r="K276" s="286"/>
      <c r="L276" s="286"/>
    </row>
    <row r="277" spans="4:12" ht="16.5" x14ac:dyDescent="0.15">
      <c r="D277" s="285"/>
      <c r="E277" s="285"/>
      <c r="G277" s="285"/>
      <c r="H277" s="285"/>
      <c r="I277" s="286"/>
      <c r="K277" s="286"/>
      <c r="L277" s="286"/>
    </row>
    <row r="278" spans="4:12" ht="16.5" x14ac:dyDescent="0.15">
      <c r="D278" s="285"/>
      <c r="E278" s="285"/>
      <c r="G278" s="285"/>
      <c r="H278" s="285"/>
      <c r="I278" s="286"/>
      <c r="K278" s="286"/>
      <c r="L278" s="286"/>
    </row>
    <row r="279" spans="4:12" ht="16.5" x14ac:dyDescent="0.15">
      <c r="D279" s="285"/>
      <c r="E279" s="285"/>
      <c r="G279" s="285"/>
      <c r="H279" s="285"/>
      <c r="I279" s="286"/>
      <c r="K279" s="286"/>
      <c r="L279" s="286"/>
    </row>
    <row r="280" spans="4:12" ht="16.5" x14ac:dyDescent="0.15">
      <c r="D280" s="285"/>
      <c r="E280" s="285"/>
      <c r="G280" s="285"/>
      <c r="H280" s="285"/>
      <c r="I280" s="286"/>
      <c r="K280" s="286"/>
      <c r="L280" s="286"/>
    </row>
    <row r="281" spans="4:12" ht="16.5" x14ac:dyDescent="0.15">
      <c r="D281" s="285"/>
      <c r="E281" s="285"/>
      <c r="G281" s="285"/>
      <c r="H281" s="285"/>
      <c r="I281" s="286"/>
      <c r="K281" s="286"/>
      <c r="L281" s="286"/>
    </row>
    <row r="282" spans="4:12" ht="16.5" x14ac:dyDescent="0.15">
      <c r="D282" s="285"/>
      <c r="E282" s="285"/>
      <c r="G282" s="285"/>
      <c r="H282" s="285"/>
      <c r="I282" s="286"/>
      <c r="K282" s="286"/>
      <c r="L282" s="286"/>
    </row>
    <row r="283" spans="4:12" ht="16.5" x14ac:dyDescent="0.15">
      <c r="D283" s="285"/>
      <c r="E283" s="285"/>
      <c r="G283" s="285"/>
      <c r="H283" s="285"/>
      <c r="I283" s="286"/>
      <c r="K283" s="286"/>
      <c r="L283" s="286"/>
    </row>
    <row r="284" spans="4:12" ht="16.5" x14ac:dyDescent="0.15">
      <c r="D284" s="285"/>
      <c r="E284" s="285"/>
      <c r="G284" s="285"/>
      <c r="H284" s="285"/>
      <c r="I284" s="286"/>
      <c r="K284" s="286"/>
      <c r="L284" s="286"/>
    </row>
    <row r="285" spans="4:12" ht="16.5" x14ac:dyDescent="0.15">
      <c r="D285" s="285"/>
      <c r="E285" s="285"/>
      <c r="G285" s="285"/>
      <c r="H285" s="285"/>
      <c r="I285" s="286"/>
      <c r="K285" s="286"/>
      <c r="L285" s="286"/>
    </row>
    <row r="286" spans="4:12" ht="16.5" x14ac:dyDescent="0.15">
      <c r="D286" s="285"/>
      <c r="E286" s="285"/>
      <c r="G286" s="285"/>
      <c r="H286" s="285"/>
      <c r="I286" s="286"/>
      <c r="K286" s="286"/>
      <c r="L286" s="286"/>
    </row>
    <row r="287" spans="4:12" ht="16.5" x14ac:dyDescent="0.15">
      <c r="D287" s="285"/>
      <c r="E287" s="285"/>
      <c r="G287" s="285"/>
      <c r="H287" s="285"/>
      <c r="I287" s="286"/>
      <c r="K287" s="286"/>
      <c r="L287" s="286"/>
    </row>
    <row r="288" spans="4:12" ht="16.5" x14ac:dyDescent="0.15">
      <c r="D288" s="285"/>
      <c r="E288" s="285"/>
      <c r="G288" s="285"/>
      <c r="H288" s="285"/>
      <c r="I288" s="286"/>
      <c r="K288" s="286"/>
      <c r="L288" s="286"/>
    </row>
    <row r="289" spans="4:12" ht="16.5" x14ac:dyDescent="0.15">
      <c r="D289" s="285"/>
      <c r="E289" s="285"/>
      <c r="G289" s="285"/>
      <c r="H289" s="285"/>
      <c r="I289" s="286"/>
      <c r="K289" s="286"/>
      <c r="L289" s="286"/>
    </row>
    <row r="290" spans="4:12" ht="16.5" x14ac:dyDescent="0.15">
      <c r="D290" s="285"/>
      <c r="E290" s="285"/>
      <c r="G290" s="285"/>
      <c r="H290" s="285"/>
      <c r="I290" s="286"/>
      <c r="K290" s="286"/>
      <c r="L290" s="286"/>
    </row>
    <row r="291" spans="4:12" ht="16.5" x14ac:dyDescent="0.15">
      <c r="D291" s="285"/>
      <c r="E291" s="285"/>
      <c r="G291" s="285"/>
      <c r="H291" s="285"/>
      <c r="I291" s="286"/>
      <c r="K291" s="286"/>
      <c r="L291" s="286"/>
    </row>
    <row r="292" spans="4:12" ht="16.5" x14ac:dyDescent="0.15">
      <c r="D292" s="285"/>
      <c r="E292" s="285"/>
      <c r="G292" s="285"/>
      <c r="H292" s="285"/>
      <c r="I292" s="286"/>
      <c r="K292" s="286"/>
      <c r="L292" s="286"/>
    </row>
    <row r="293" spans="4:12" ht="16.5" x14ac:dyDescent="0.15">
      <c r="D293" s="285"/>
      <c r="E293" s="285"/>
      <c r="G293" s="285"/>
      <c r="H293" s="285"/>
      <c r="I293" s="286"/>
      <c r="K293" s="286"/>
      <c r="L293" s="286"/>
    </row>
    <row r="294" spans="4:12" ht="16.5" x14ac:dyDescent="0.15">
      <c r="D294" s="285"/>
      <c r="E294" s="285"/>
      <c r="G294" s="285"/>
      <c r="H294" s="285"/>
      <c r="I294" s="286"/>
      <c r="K294" s="286"/>
      <c r="L294" s="286"/>
    </row>
    <row r="295" spans="4:12" ht="16.5" x14ac:dyDescent="0.15">
      <c r="D295" s="285"/>
      <c r="E295" s="285"/>
      <c r="G295" s="285"/>
      <c r="H295" s="285"/>
      <c r="I295" s="286"/>
      <c r="K295" s="286"/>
      <c r="L295" s="286"/>
    </row>
    <row r="296" spans="4:12" ht="16.5" x14ac:dyDescent="0.15">
      <c r="D296" s="285"/>
      <c r="E296" s="285"/>
      <c r="G296" s="285"/>
      <c r="H296" s="285"/>
      <c r="I296" s="286"/>
      <c r="K296" s="286"/>
      <c r="L296" s="286"/>
    </row>
    <row r="297" spans="4:12" ht="16.5" x14ac:dyDescent="0.15">
      <c r="D297" s="285"/>
      <c r="E297" s="285"/>
      <c r="G297" s="285"/>
      <c r="H297" s="285"/>
      <c r="I297" s="286"/>
      <c r="K297" s="286"/>
      <c r="L297" s="286"/>
    </row>
    <row r="298" spans="4:12" ht="16.5" x14ac:dyDescent="0.15">
      <c r="D298" s="285"/>
      <c r="E298" s="285"/>
      <c r="G298" s="285"/>
      <c r="H298" s="285"/>
      <c r="I298" s="286"/>
      <c r="K298" s="286"/>
      <c r="L298" s="286"/>
    </row>
    <row r="299" spans="4:12" ht="16.5" x14ac:dyDescent="0.15">
      <c r="D299" s="285"/>
      <c r="E299" s="285"/>
      <c r="G299" s="285"/>
      <c r="H299" s="285"/>
      <c r="I299" s="286"/>
      <c r="K299" s="286"/>
      <c r="L299" s="286"/>
    </row>
    <row r="300" spans="4:12" ht="16.5" x14ac:dyDescent="0.15">
      <c r="D300" s="285"/>
      <c r="E300" s="285"/>
      <c r="G300" s="285"/>
      <c r="H300" s="285"/>
      <c r="I300" s="286"/>
      <c r="K300" s="286"/>
      <c r="L300" s="286"/>
    </row>
    <row r="301" spans="4:12" ht="16.5" x14ac:dyDescent="0.15">
      <c r="D301" s="285"/>
      <c r="E301" s="285"/>
      <c r="G301" s="285"/>
      <c r="H301" s="285"/>
      <c r="I301" s="286"/>
      <c r="K301" s="286"/>
      <c r="L301" s="286"/>
    </row>
    <row r="302" spans="4:12" ht="16.5" x14ac:dyDescent="0.15">
      <c r="D302" s="285"/>
      <c r="E302" s="285"/>
      <c r="G302" s="285"/>
      <c r="H302" s="285"/>
      <c r="I302" s="286"/>
      <c r="K302" s="286"/>
      <c r="L302" s="286"/>
    </row>
    <row r="303" spans="4:12" ht="16.5" x14ac:dyDescent="0.15">
      <c r="D303" s="285"/>
      <c r="E303" s="285"/>
      <c r="G303" s="285"/>
      <c r="H303" s="285"/>
      <c r="I303" s="286"/>
      <c r="K303" s="286"/>
      <c r="L303" s="286"/>
    </row>
    <row r="304" spans="4:12" ht="16.5" x14ac:dyDescent="0.15">
      <c r="D304" s="285"/>
      <c r="E304" s="285"/>
      <c r="G304" s="285"/>
      <c r="H304" s="285"/>
      <c r="I304" s="286"/>
      <c r="K304" s="286"/>
      <c r="L304" s="286"/>
    </row>
    <row r="305" spans="4:12" ht="18" customHeight="1" x14ac:dyDescent="0.15">
      <c r="D305" s="285"/>
      <c r="E305" s="285"/>
      <c r="G305" s="285"/>
      <c r="H305" s="285"/>
      <c r="I305" s="286"/>
      <c r="K305" s="286"/>
      <c r="L305" s="286"/>
    </row>
    <row r="306" spans="4:12" ht="18" customHeight="1" x14ac:dyDescent="0.15">
      <c r="D306" s="285"/>
      <c r="E306" s="285"/>
      <c r="G306" s="285"/>
      <c r="H306" s="285"/>
      <c r="I306" s="286"/>
      <c r="K306" s="286"/>
      <c r="L306" s="286"/>
    </row>
    <row r="307" spans="4:12" ht="18" customHeight="1" x14ac:dyDescent="0.15">
      <c r="D307" s="285"/>
      <c r="E307" s="285"/>
      <c r="G307" s="285"/>
      <c r="H307" s="285"/>
      <c r="I307" s="286"/>
      <c r="K307" s="286"/>
      <c r="L307" s="286"/>
    </row>
    <row r="308" spans="4:12" ht="18" customHeight="1" x14ac:dyDescent="0.15">
      <c r="D308" s="285"/>
      <c r="E308" s="285"/>
      <c r="G308" s="285"/>
      <c r="H308" s="285"/>
      <c r="I308" s="286"/>
      <c r="K308" s="286"/>
      <c r="L308" s="286"/>
    </row>
    <row r="309" spans="4:12" ht="18" customHeight="1" x14ac:dyDescent="0.15">
      <c r="D309" s="285"/>
      <c r="E309" s="285"/>
      <c r="G309" s="285"/>
      <c r="H309" s="285"/>
      <c r="I309" s="286"/>
      <c r="K309" s="286"/>
      <c r="L309" s="286"/>
    </row>
    <row r="310" spans="4:12" ht="18" customHeight="1" x14ac:dyDescent="0.15">
      <c r="D310" s="285"/>
      <c r="E310" s="285"/>
      <c r="G310" s="285"/>
      <c r="H310" s="285"/>
      <c r="I310" s="286"/>
      <c r="K310" s="286"/>
      <c r="L310" s="286"/>
    </row>
    <row r="311" spans="4:12" ht="18" customHeight="1" x14ac:dyDescent="0.15">
      <c r="D311" s="285"/>
      <c r="E311" s="285"/>
      <c r="G311" s="285"/>
      <c r="H311" s="285"/>
      <c r="I311" s="286"/>
      <c r="K311" s="286"/>
      <c r="L311" s="286"/>
    </row>
    <row r="312" spans="4:12" ht="18" customHeight="1" x14ac:dyDescent="0.15">
      <c r="D312" s="285"/>
      <c r="E312" s="285"/>
      <c r="G312" s="285"/>
      <c r="H312" s="285"/>
      <c r="I312" s="286"/>
      <c r="K312" s="286"/>
      <c r="L312" s="286"/>
    </row>
    <row r="313" spans="4:12" ht="18" customHeight="1" x14ac:dyDescent="0.15">
      <c r="D313" s="285"/>
      <c r="E313" s="285"/>
      <c r="G313" s="285"/>
      <c r="H313" s="285"/>
      <c r="I313" s="286"/>
      <c r="K313" s="286"/>
      <c r="L313" s="286"/>
    </row>
    <row r="314" spans="4:12" ht="18" customHeight="1" x14ac:dyDescent="0.15">
      <c r="D314" s="285"/>
      <c r="E314" s="285"/>
      <c r="G314" s="285"/>
      <c r="H314" s="285"/>
      <c r="I314" s="286"/>
      <c r="K314" s="286"/>
      <c r="L314" s="286"/>
    </row>
    <row r="315" spans="4:12" ht="18" customHeight="1" x14ac:dyDescent="0.15">
      <c r="D315" s="285"/>
      <c r="E315" s="285"/>
      <c r="G315" s="285"/>
      <c r="H315" s="285"/>
      <c r="I315" s="286"/>
      <c r="K315" s="286"/>
      <c r="L315" s="286"/>
    </row>
    <row r="316" spans="4:12" ht="18" customHeight="1" x14ac:dyDescent="0.15">
      <c r="D316" s="285"/>
      <c r="E316" s="285"/>
      <c r="G316" s="285"/>
      <c r="H316" s="285"/>
      <c r="I316" s="286"/>
      <c r="K316" s="286"/>
      <c r="L316" s="286"/>
    </row>
    <row r="317" spans="4:12" ht="18" customHeight="1" x14ac:dyDescent="0.15">
      <c r="D317" s="285"/>
      <c r="E317" s="285"/>
      <c r="G317" s="285"/>
      <c r="H317" s="285"/>
      <c r="I317" s="286"/>
      <c r="K317" s="286"/>
      <c r="L317" s="286"/>
    </row>
    <row r="318" spans="4:12" ht="18.75" customHeight="1" x14ac:dyDescent="0.15">
      <c r="D318" s="285"/>
      <c r="E318" s="285"/>
      <c r="G318" s="285"/>
      <c r="H318" s="285"/>
      <c r="I318" s="286"/>
      <c r="K318" s="286"/>
      <c r="L318" s="286"/>
    </row>
    <row r="319" spans="4:12" ht="18" customHeight="1" x14ac:dyDescent="0.15">
      <c r="D319" s="285"/>
      <c r="E319" s="285"/>
      <c r="G319" s="285"/>
      <c r="H319" s="285"/>
      <c r="I319" s="286"/>
      <c r="K319" s="286"/>
      <c r="L319" s="286"/>
    </row>
    <row r="320" spans="4:12" ht="18" customHeight="1" x14ac:dyDescent="0.15">
      <c r="D320" s="285"/>
      <c r="E320" s="285"/>
      <c r="G320" s="285"/>
      <c r="H320" s="285"/>
      <c r="I320" s="286"/>
      <c r="K320" s="286"/>
      <c r="L320" s="286"/>
    </row>
    <row r="321" spans="4:12" ht="18" customHeight="1" x14ac:dyDescent="0.15">
      <c r="D321" s="285"/>
      <c r="E321" s="285"/>
      <c r="G321" s="285"/>
      <c r="H321" s="285"/>
      <c r="I321" s="286"/>
      <c r="K321" s="286"/>
      <c r="L321" s="286"/>
    </row>
    <row r="322" spans="4:12" ht="18" customHeight="1" x14ac:dyDescent="0.15">
      <c r="D322" s="285"/>
      <c r="E322" s="285"/>
      <c r="G322" s="285"/>
      <c r="H322" s="285"/>
      <c r="I322" s="286"/>
      <c r="K322" s="286"/>
      <c r="L322" s="286"/>
    </row>
    <row r="323" spans="4:12" ht="18" customHeight="1" x14ac:dyDescent="0.15">
      <c r="D323" s="285"/>
      <c r="E323" s="285"/>
      <c r="G323" s="285"/>
      <c r="H323" s="285"/>
      <c r="I323" s="286"/>
      <c r="K323" s="286"/>
      <c r="L323" s="286"/>
    </row>
    <row r="324" spans="4:12" ht="18" customHeight="1" x14ac:dyDescent="0.15">
      <c r="D324" s="285"/>
      <c r="E324" s="285"/>
      <c r="G324" s="285"/>
      <c r="H324" s="285"/>
      <c r="I324" s="286"/>
      <c r="K324" s="286"/>
      <c r="L324" s="286"/>
    </row>
    <row r="325" spans="4:12" ht="18" customHeight="1" x14ac:dyDescent="0.15">
      <c r="D325" s="285"/>
      <c r="E325" s="285"/>
      <c r="G325" s="285"/>
      <c r="H325" s="285"/>
      <c r="I325" s="286"/>
      <c r="K325" s="286"/>
      <c r="L325" s="286"/>
    </row>
    <row r="326" spans="4:12" ht="19.5" customHeight="1" x14ac:dyDescent="0.15">
      <c r="D326" s="285"/>
      <c r="E326" s="285"/>
      <c r="G326" s="285"/>
      <c r="H326" s="285"/>
      <c r="I326" s="286"/>
      <c r="K326" s="286"/>
      <c r="L326" s="286"/>
    </row>
    <row r="327" spans="4:12" ht="19.5" customHeight="1" x14ac:dyDescent="0.15">
      <c r="D327" s="285"/>
      <c r="E327" s="285"/>
      <c r="G327" s="285"/>
      <c r="H327" s="285"/>
      <c r="I327" s="286"/>
      <c r="K327" s="286"/>
      <c r="L327" s="286"/>
    </row>
    <row r="328" spans="4:12" ht="19.5" customHeight="1" x14ac:dyDescent="0.15">
      <c r="D328" s="285"/>
      <c r="E328" s="285"/>
      <c r="G328" s="285"/>
      <c r="H328" s="285"/>
      <c r="I328" s="286"/>
      <c r="K328" s="286"/>
      <c r="L328" s="286"/>
    </row>
    <row r="329" spans="4:12" ht="18" customHeight="1" x14ac:dyDescent="0.15">
      <c r="D329" s="285"/>
      <c r="E329" s="285"/>
      <c r="G329" s="285"/>
      <c r="H329" s="285"/>
      <c r="I329" s="286"/>
      <c r="K329" s="286"/>
      <c r="L329" s="286"/>
    </row>
    <row r="330" spans="4:12" ht="18" customHeight="1" x14ac:dyDescent="0.15">
      <c r="D330" s="285"/>
      <c r="E330" s="285"/>
      <c r="G330" s="285"/>
      <c r="H330" s="285"/>
      <c r="I330" s="286"/>
      <c r="K330" s="286"/>
      <c r="L330" s="286"/>
    </row>
    <row r="331" spans="4:12" ht="18" customHeight="1" x14ac:dyDescent="0.15">
      <c r="D331" s="285"/>
      <c r="E331" s="285"/>
      <c r="G331" s="285"/>
      <c r="H331" s="285"/>
      <c r="I331" s="286"/>
      <c r="K331" s="286"/>
      <c r="L331" s="286"/>
    </row>
    <row r="332" spans="4:12" ht="18" customHeight="1" x14ac:dyDescent="0.15">
      <c r="D332" s="285"/>
      <c r="E332" s="285"/>
      <c r="G332" s="285"/>
      <c r="H332" s="285"/>
      <c r="I332" s="286"/>
      <c r="K332" s="286"/>
      <c r="L332" s="286"/>
    </row>
    <row r="333" spans="4:12" ht="18" customHeight="1" x14ac:dyDescent="0.15">
      <c r="D333" s="285"/>
      <c r="E333" s="285"/>
      <c r="G333" s="285"/>
      <c r="H333" s="285"/>
      <c r="I333" s="286"/>
      <c r="K333" s="286"/>
      <c r="L333" s="286"/>
    </row>
    <row r="334" spans="4:12" ht="18" customHeight="1" x14ac:dyDescent="0.15">
      <c r="D334" s="285"/>
      <c r="E334" s="285"/>
      <c r="G334" s="285"/>
      <c r="H334" s="285"/>
      <c r="I334" s="286"/>
      <c r="K334" s="286"/>
      <c r="L334" s="286"/>
    </row>
    <row r="335" spans="4:12" ht="18" customHeight="1" x14ac:dyDescent="0.15">
      <c r="D335" s="285"/>
      <c r="E335" s="285"/>
      <c r="G335" s="285"/>
      <c r="H335" s="285"/>
      <c r="I335" s="286"/>
      <c r="K335" s="286"/>
      <c r="L335" s="286"/>
    </row>
    <row r="336" spans="4:12" ht="18" customHeight="1" x14ac:dyDescent="0.15">
      <c r="D336" s="285"/>
      <c r="E336" s="285"/>
      <c r="G336" s="285"/>
      <c r="H336" s="285"/>
      <c r="I336" s="286"/>
      <c r="K336" s="286"/>
      <c r="L336" s="286"/>
    </row>
    <row r="337" spans="4:12" ht="18" customHeight="1" x14ac:dyDescent="0.15">
      <c r="D337" s="285"/>
      <c r="E337" s="285"/>
      <c r="G337" s="285"/>
      <c r="H337" s="285"/>
      <c r="I337" s="286"/>
      <c r="K337" s="286"/>
      <c r="L337" s="286"/>
    </row>
    <row r="338" spans="4:12" ht="18" customHeight="1" x14ac:dyDescent="0.15">
      <c r="D338" s="285"/>
      <c r="E338" s="285"/>
      <c r="G338" s="285"/>
      <c r="H338" s="285"/>
      <c r="I338" s="286"/>
      <c r="K338" s="286"/>
      <c r="L338" s="286"/>
    </row>
    <row r="339" spans="4:12" ht="18" customHeight="1" x14ac:dyDescent="0.15">
      <c r="D339" s="285"/>
      <c r="E339" s="285"/>
      <c r="G339" s="285"/>
      <c r="H339" s="285"/>
      <c r="I339" s="286"/>
      <c r="K339" s="286"/>
      <c r="L339" s="286"/>
    </row>
    <row r="340" spans="4:12" ht="23.25" customHeight="1" x14ac:dyDescent="0.15">
      <c r="D340" s="285"/>
      <c r="E340" s="285"/>
      <c r="G340" s="285"/>
      <c r="H340" s="285"/>
      <c r="I340" s="286"/>
      <c r="K340" s="286"/>
      <c r="L340" s="286"/>
    </row>
    <row r="341" spans="4:12" ht="23.25" customHeight="1" x14ac:dyDescent="0.15">
      <c r="D341" s="285"/>
      <c r="E341" s="285"/>
      <c r="G341" s="285"/>
      <c r="H341" s="285"/>
      <c r="I341" s="286"/>
      <c r="K341" s="286"/>
      <c r="L341" s="286"/>
    </row>
    <row r="342" spans="4:12" ht="18" customHeight="1" x14ac:dyDescent="0.15">
      <c r="D342" s="285"/>
      <c r="E342" s="285"/>
      <c r="G342" s="285"/>
      <c r="H342" s="285"/>
      <c r="I342" s="286"/>
      <c r="K342" s="286"/>
      <c r="L342" s="286"/>
    </row>
    <row r="343" spans="4:12" ht="18" customHeight="1" x14ac:dyDescent="0.15">
      <c r="D343" s="285"/>
      <c r="E343" s="285"/>
      <c r="G343" s="285"/>
      <c r="H343" s="285"/>
      <c r="I343" s="286"/>
      <c r="K343" s="286"/>
      <c r="L343" s="286"/>
    </row>
    <row r="344" spans="4:12" ht="18" customHeight="1" x14ac:dyDescent="0.15">
      <c r="D344" s="285"/>
      <c r="E344" s="285"/>
      <c r="G344" s="285"/>
      <c r="H344" s="285"/>
      <c r="I344" s="286"/>
      <c r="K344" s="286"/>
      <c r="L344" s="286"/>
    </row>
    <row r="345" spans="4:12" ht="18" customHeight="1" x14ac:dyDescent="0.15">
      <c r="D345" s="285"/>
      <c r="E345" s="285"/>
      <c r="G345" s="285"/>
      <c r="H345" s="285"/>
      <c r="I345" s="286"/>
      <c r="K345" s="286"/>
      <c r="L345" s="286"/>
    </row>
    <row r="346" spans="4:12" ht="18" customHeight="1" x14ac:dyDescent="0.15">
      <c r="D346" s="285"/>
      <c r="E346" s="285"/>
      <c r="G346" s="285"/>
      <c r="H346" s="285"/>
      <c r="I346" s="286"/>
      <c r="K346" s="286"/>
      <c r="L346" s="286"/>
    </row>
    <row r="347" spans="4:12" ht="20.25" customHeight="1" x14ac:dyDescent="0.15">
      <c r="D347" s="285"/>
      <c r="E347" s="285"/>
      <c r="G347" s="285"/>
      <c r="H347" s="285"/>
      <c r="I347" s="286"/>
      <c r="K347" s="286"/>
      <c r="L347" s="286"/>
    </row>
    <row r="348" spans="4:12" ht="18" customHeight="1" x14ac:dyDescent="0.15">
      <c r="D348" s="285"/>
      <c r="E348" s="285"/>
      <c r="G348" s="285"/>
      <c r="H348" s="285"/>
      <c r="I348" s="286"/>
      <c r="K348" s="286"/>
      <c r="L348" s="286"/>
    </row>
    <row r="349" spans="4:12" ht="18" customHeight="1" x14ac:dyDescent="0.15">
      <c r="D349" s="285"/>
      <c r="E349" s="285"/>
      <c r="G349" s="285"/>
      <c r="H349" s="285"/>
      <c r="I349" s="286"/>
      <c r="K349" s="286"/>
      <c r="L349" s="286"/>
    </row>
    <row r="350" spans="4:12" ht="18" customHeight="1" x14ac:dyDescent="0.15">
      <c r="D350" s="285"/>
      <c r="E350" s="285"/>
      <c r="G350" s="285"/>
      <c r="H350" s="285"/>
      <c r="I350" s="286"/>
      <c r="K350" s="286"/>
      <c r="L350" s="286"/>
    </row>
    <row r="351" spans="4:12" ht="18" customHeight="1" x14ac:dyDescent="0.15">
      <c r="D351" s="285"/>
      <c r="E351" s="285"/>
      <c r="G351" s="285"/>
      <c r="H351" s="285"/>
      <c r="I351" s="286"/>
      <c r="K351" s="286"/>
      <c r="L351" s="286"/>
    </row>
    <row r="352" spans="4:12" ht="18" customHeight="1" x14ac:dyDescent="0.15">
      <c r="D352" s="285"/>
      <c r="E352" s="285"/>
      <c r="G352" s="285"/>
      <c r="H352" s="285"/>
      <c r="I352" s="286"/>
      <c r="K352" s="286"/>
      <c r="L352" s="286"/>
    </row>
    <row r="353" spans="4:12" ht="18" customHeight="1" x14ac:dyDescent="0.15">
      <c r="D353" s="285"/>
      <c r="E353" s="285"/>
      <c r="G353" s="285"/>
      <c r="H353" s="285"/>
      <c r="I353" s="286"/>
      <c r="K353" s="286"/>
      <c r="L353" s="286"/>
    </row>
    <row r="354" spans="4:12" ht="18" customHeight="1" x14ac:dyDescent="0.15">
      <c r="D354" s="285"/>
      <c r="E354" s="285"/>
      <c r="G354" s="285"/>
      <c r="H354" s="285"/>
      <c r="I354" s="286"/>
      <c r="K354" s="286"/>
      <c r="L354" s="286"/>
    </row>
    <row r="355" spans="4:12" ht="18" customHeight="1" x14ac:dyDescent="0.15">
      <c r="D355" s="285"/>
      <c r="E355" s="285"/>
      <c r="G355" s="285"/>
      <c r="H355" s="285"/>
      <c r="I355" s="286"/>
      <c r="K355" s="286"/>
      <c r="L355" s="286"/>
    </row>
    <row r="356" spans="4:12" ht="18" customHeight="1" x14ac:dyDescent="0.15">
      <c r="D356" s="285"/>
      <c r="E356" s="285"/>
      <c r="G356" s="285"/>
      <c r="H356" s="285"/>
      <c r="I356" s="286"/>
      <c r="K356" s="286"/>
      <c r="L356" s="286"/>
    </row>
    <row r="357" spans="4:12" ht="18" customHeight="1" x14ac:dyDescent="0.15">
      <c r="D357" s="285"/>
      <c r="E357" s="285"/>
      <c r="G357" s="285"/>
      <c r="H357" s="285"/>
      <c r="I357" s="286"/>
      <c r="K357" s="286"/>
      <c r="L357" s="286"/>
    </row>
    <row r="358" spans="4:12" ht="18" customHeight="1" x14ac:dyDescent="0.15">
      <c r="D358" s="285"/>
      <c r="E358" s="285"/>
      <c r="G358" s="285"/>
      <c r="H358" s="285"/>
      <c r="I358" s="286"/>
      <c r="K358" s="286"/>
      <c r="L358" s="286"/>
    </row>
    <row r="359" spans="4:12" ht="18" customHeight="1" x14ac:dyDescent="0.15">
      <c r="D359" s="285"/>
      <c r="E359" s="285"/>
      <c r="G359" s="285"/>
      <c r="H359" s="285"/>
      <c r="I359" s="286"/>
      <c r="K359" s="286"/>
      <c r="L359" s="286"/>
    </row>
    <row r="360" spans="4:12" ht="18" customHeight="1" x14ac:dyDescent="0.15">
      <c r="D360" s="285"/>
      <c r="E360" s="285"/>
      <c r="G360" s="285"/>
      <c r="H360" s="285"/>
      <c r="I360" s="286"/>
      <c r="K360" s="286"/>
      <c r="L360" s="286"/>
    </row>
    <row r="361" spans="4:12" ht="18" customHeight="1" x14ac:dyDescent="0.15">
      <c r="D361" s="285"/>
      <c r="E361" s="285"/>
      <c r="G361" s="285"/>
      <c r="H361" s="285"/>
      <c r="I361" s="286"/>
      <c r="K361" s="286"/>
      <c r="L361" s="286"/>
    </row>
    <row r="362" spans="4:12" ht="20.25" customHeight="1" x14ac:dyDescent="0.15">
      <c r="D362" s="285"/>
      <c r="E362" s="285"/>
      <c r="G362" s="285"/>
      <c r="H362" s="285"/>
      <c r="I362" s="286"/>
      <c r="K362" s="286"/>
      <c r="L362" s="286"/>
    </row>
    <row r="363" spans="4:12" ht="18" customHeight="1" x14ac:dyDescent="0.15">
      <c r="D363" s="285"/>
      <c r="E363" s="285"/>
      <c r="G363" s="285"/>
      <c r="H363" s="285"/>
      <c r="I363" s="286"/>
      <c r="K363" s="286"/>
      <c r="L363" s="286"/>
    </row>
    <row r="364" spans="4:12" ht="18" customHeight="1" x14ac:dyDescent="0.15">
      <c r="D364" s="285"/>
      <c r="E364" s="285"/>
      <c r="G364" s="285"/>
      <c r="H364" s="285"/>
      <c r="I364" s="286"/>
      <c r="K364" s="286"/>
      <c r="L364" s="286"/>
    </row>
    <row r="365" spans="4:12" ht="18" customHeight="1" x14ac:dyDescent="0.15">
      <c r="D365" s="285"/>
      <c r="E365" s="285"/>
      <c r="G365" s="285"/>
      <c r="H365" s="285"/>
      <c r="I365" s="286"/>
      <c r="K365" s="286"/>
      <c r="L365" s="286"/>
    </row>
    <row r="366" spans="4:12" ht="18" customHeight="1" x14ac:dyDescent="0.15">
      <c r="D366" s="285"/>
      <c r="E366" s="285"/>
      <c r="G366" s="285"/>
      <c r="H366" s="285"/>
      <c r="I366" s="286"/>
      <c r="K366" s="286"/>
      <c r="L366" s="286"/>
    </row>
    <row r="367" spans="4:12" ht="18" customHeight="1" x14ac:dyDescent="0.15">
      <c r="D367" s="285"/>
      <c r="E367" s="285"/>
      <c r="G367" s="285"/>
      <c r="H367" s="285"/>
      <c r="I367" s="286"/>
      <c r="K367" s="286"/>
      <c r="L367" s="286"/>
    </row>
    <row r="368" spans="4:12" ht="18" customHeight="1" x14ac:dyDescent="0.15">
      <c r="D368" s="285"/>
      <c r="E368" s="285"/>
      <c r="G368" s="285"/>
      <c r="H368" s="285"/>
      <c r="I368" s="286"/>
      <c r="K368" s="286"/>
      <c r="L368" s="286"/>
    </row>
    <row r="369" spans="4:12" ht="18" customHeight="1" x14ac:dyDescent="0.15">
      <c r="D369" s="285"/>
      <c r="E369" s="285"/>
      <c r="G369" s="285"/>
      <c r="H369" s="285"/>
      <c r="I369" s="286"/>
      <c r="K369" s="286"/>
      <c r="L369" s="286"/>
    </row>
    <row r="370" spans="4:12" ht="18" customHeight="1" x14ac:dyDescent="0.15">
      <c r="D370" s="285"/>
      <c r="E370" s="285"/>
      <c r="G370" s="285"/>
      <c r="H370" s="285"/>
      <c r="I370" s="286"/>
      <c r="K370" s="286"/>
      <c r="L370" s="286"/>
    </row>
    <row r="371" spans="4:12" ht="18" customHeight="1" x14ac:dyDescent="0.15">
      <c r="D371" s="285"/>
      <c r="E371" s="285"/>
      <c r="G371" s="285"/>
      <c r="H371" s="285"/>
      <c r="I371" s="286"/>
      <c r="K371" s="286"/>
      <c r="L371" s="286"/>
    </row>
    <row r="372" spans="4:12" ht="18" customHeight="1" x14ac:dyDescent="0.15">
      <c r="D372" s="285"/>
      <c r="E372" s="285"/>
      <c r="G372" s="285"/>
      <c r="H372" s="285"/>
      <c r="I372" s="286"/>
      <c r="K372" s="286"/>
      <c r="L372" s="286"/>
    </row>
    <row r="373" spans="4:12" ht="18" customHeight="1" x14ac:dyDescent="0.15">
      <c r="D373" s="285"/>
      <c r="E373" s="285"/>
      <c r="G373" s="285"/>
      <c r="H373" s="285"/>
      <c r="I373" s="286"/>
      <c r="K373" s="286"/>
      <c r="L373" s="286"/>
    </row>
    <row r="374" spans="4:12" ht="18" customHeight="1" x14ac:dyDescent="0.15">
      <c r="D374" s="285"/>
      <c r="E374" s="285"/>
      <c r="G374" s="285"/>
      <c r="H374" s="285"/>
      <c r="I374" s="286"/>
      <c r="K374" s="286"/>
      <c r="L374" s="286"/>
    </row>
    <row r="375" spans="4:12" ht="18" customHeight="1" x14ac:dyDescent="0.15">
      <c r="D375" s="285"/>
      <c r="E375" s="285"/>
      <c r="G375" s="285"/>
      <c r="H375" s="285"/>
      <c r="I375" s="286"/>
      <c r="K375" s="286"/>
      <c r="L375" s="286"/>
    </row>
    <row r="376" spans="4:12" ht="18" customHeight="1" x14ac:dyDescent="0.15">
      <c r="D376" s="285"/>
      <c r="E376" s="285"/>
      <c r="G376" s="285"/>
      <c r="H376" s="285"/>
      <c r="I376" s="286"/>
      <c r="K376" s="286"/>
      <c r="L376" s="286"/>
    </row>
    <row r="377" spans="4:12" ht="18" customHeight="1" x14ac:dyDescent="0.15">
      <c r="D377" s="285"/>
      <c r="E377" s="285"/>
      <c r="G377" s="285"/>
      <c r="H377" s="285"/>
      <c r="I377" s="286"/>
      <c r="K377" s="286"/>
      <c r="L377" s="286"/>
    </row>
    <row r="378" spans="4:12" ht="18" customHeight="1" x14ac:dyDescent="0.15">
      <c r="D378" s="285"/>
      <c r="E378" s="285"/>
      <c r="G378" s="285"/>
      <c r="H378" s="285"/>
      <c r="I378" s="286"/>
      <c r="K378" s="286"/>
      <c r="L378" s="286"/>
    </row>
    <row r="379" spans="4:12" ht="19.5" customHeight="1" x14ac:dyDescent="0.15">
      <c r="D379" s="285"/>
      <c r="E379" s="285"/>
      <c r="G379" s="285"/>
      <c r="H379" s="285"/>
      <c r="I379" s="286"/>
      <c r="K379" s="286"/>
      <c r="L379" s="286"/>
    </row>
    <row r="380" spans="4:12" ht="19.5" customHeight="1" x14ac:dyDescent="0.15">
      <c r="D380" s="285"/>
      <c r="E380" s="285"/>
      <c r="G380" s="285"/>
      <c r="H380" s="285"/>
      <c r="I380" s="286"/>
      <c r="K380" s="286"/>
      <c r="L380" s="286"/>
    </row>
    <row r="381" spans="4:12" ht="19.5" customHeight="1" x14ac:dyDescent="0.15">
      <c r="D381" s="285"/>
      <c r="E381" s="285"/>
      <c r="G381" s="285"/>
      <c r="H381" s="285"/>
      <c r="I381" s="286"/>
      <c r="K381" s="286"/>
      <c r="L381" s="286"/>
    </row>
    <row r="382" spans="4:12" ht="19.5" customHeight="1" x14ac:dyDescent="0.15">
      <c r="D382" s="285"/>
      <c r="E382" s="285"/>
      <c r="G382" s="285"/>
      <c r="H382" s="285"/>
      <c r="I382" s="286"/>
      <c r="K382" s="286"/>
      <c r="L382" s="286"/>
    </row>
    <row r="383" spans="4:12" ht="19.5" customHeight="1" x14ac:dyDescent="0.15">
      <c r="D383" s="285"/>
      <c r="E383" s="285"/>
      <c r="G383" s="285"/>
      <c r="H383" s="285"/>
      <c r="I383" s="286"/>
      <c r="K383" s="286"/>
      <c r="L383" s="286"/>
    </row>
    <row r="384" spans="4:12" ht="16.5" x14ac:dyDescent="0.15">
      <c r="D384" s="285"/>
      <c r="E384" s="285"/>
      <c r="G384" s="285"/>
      <c r="H384" s="285"/>
      <c r="I384" s="286"/>
      <c r="K384" s="286"/>
      <c r="L384" s="286"/>
    </row>
    <row r="385" spans="4:12" ht="16.5" x14ac:dyDescent="0.15">
      <c r="D385" s="285"/>
      <c r="E385" s="285"/>
      <c r="G385" s="285"/>
      <c r="H385" s="285"/>
      <c r="I385" s="286"/>
      <c r="K385" s="286"/>
      <c r="L385" s="286"/>
    </row>
    <row r="386" spans="4:12" ht="16.5" x14ac:dyDescent="0.15">
      <c r="D386" s="285"/>
      <c r="E386" s="285"/>
      <c r="G386" s="285"/>
      <c r="H386" s="285"/>
      <c r="I386" s="286"/>
      <c r="K386" s="286"/>
      <c r="L386" s="286"/>
    </row>
    <row r="387" spans="4:12" ht="16.5" x14ac:dyDescent="0.15">
      <c r="D387" s="285"/>
      <c r="E387" s="285"/>
      <c r="G387" s="285"/>
      <c r="H387" s="285"/>
      <c r="I387" s="286"/>
      <c r="K387" s="286"/>
      <c r="L387" s="286"/>
    </row>
    <row r="388" spans="4:12" ht="16.5" x14ac:dyDescent="0.15">
      <c r="D388" s="285"/>
      <c r="E388" s="285"/>
      <c r="G388" s="285"/>
      <c r="H388" s="285"/>
      <c r="I388" s="286"/>
      <c r="K388" s="286"/>
      <c r="L388" s="286"/>
    </row>
    <row r="389" spans="4:12" ht="16.5" x14ac:dyDescent="0.15">
      <c r="D389" s="285"/>
      <c r="E389" s="285"/>
      <c r="G389" s="285"/>
      <c r="H389" s="285"/>
      <c r="I389" s="286"/>
      <c r="K389" s="286"/>
      <c r="L389" s="286"/>
    </row>
    <row r="390" spans="4:12" ht="16.5" x14ac:dyDescent="0.15">
      <c r="D390" s="285"/>
      <c r="E390" s="285"/>
      <c r="G390" s="285"/>
      <c r="H390" s="285"/>
      <c r="I390" s="286"/>
      <c r="K390" s="286"/>
      <c r="L390" s="286"/>
    </row>
    <row r="391" spans="4:12" ht="16.5" x14ac:dyDescent="0.15">
      <c r="D391" s="285"/>
      <c r="E391" s="285"/>
      <c r="G391" s="285"/>
      <c r="H391" s="285"/>
      <c r="I391" s="286"/>
      <c r="K391" s="286"/>
      <c r="L391" s="286"/>
    </row>
    <row r="392" spans="4:12" ht="16.5" x14ac:dyDescent="0.15">
      <c r="D392" s="285"/>
      <c r="E392" s="285"/>
      <c r="G392" s="285"/>
      <c r="H392" s="285"/>
      <c r="I392" s="286"/>
      <c r="K392" s="286"/>
      <c r="L392" s="286"/>
    </row>
    <row r="393" spans="4:12" ht="16.5" x14ac:dyDescent="0.15">
      <c r="D393" s="285"/>
      <c r="E393" s="285"/>
      <c r="G393" s="285"/>
      <c r="H393" s="285"/>
      <c r="I393" s="286"/>
      <c r="K393" s="286"/>
      <c r="L393" s="286"/>
    </row>
    <row r="394" spans="4:12" ht="16.5" x14ac:dyDescent="0.15">
      <c r="D394" s="285"/>
      <c r="E394" s="285"/>
      <c r="G394" s="285"/>
      <c r="H394" s="285"/>
      <c r="I394" s="286"/>
      <c r="K394" s="286"/>
      <c r="L394" s="286"/>
    </row>
    <row r="395" spans="4:12" ht="16.5" x14ac:dyDescent="0.15">
      <c r="D395" s="285"/>
      <c r="E395" s="285"/>
      <c r="G395" s="285"/>
      <c r="H395" s="285"/>
      <c r="I395" s="286"/>
      <c r="K395" s="286"/>
      <c r="L395" s="286"/>
    </row>
    <row r="396" spans="4:12" ht="16.5" x14ac:dyDescent="0.15">
      <c r="D396" s="285"/>
      <c r="E396" s="285"/>
      <c r="G396" s="285"/>
      <c r="H396" s="285"/>
      <c r="I396" s="286"/>
      <c r="K396" s="286"/>
      <c r="L396" s="286"/>
    </row>
    <row r="397" spans="4:12" ht="16.5" x14ac:dyDescent="0.15">
      <c r="D397" s="285"/>
      <c r="E397" s="285"/>
      <c r="G397" s="285"/>
      <c r="H397" s="285"/>
      <c r="I397" s="286"/>
      <c r="K397" s="286"/>
      <c r="L397" s="286"/>
    </row>
    <row r="398" spans="4:12" ht="16.5" x14ac:dyDescent="0.15">
      <c r="D398" s="285"/>
      <c r="E398" s="285"/>
      <c r="G398" s="285"/>
      <c r="H398" s="285"/>
      <c r="I398" s="286"/>
      <c r="K398" s="286"/>
      <c r="L398" s="286"/>
    </row>
    <row r="399" spans="4:12" ht="16.5" x14ac:dyDescent="0.15">
      <c r="D399" s="285"/>
      <c r="E399" s="285"/>
      <c r="G399" s="285"/>
      <c r="H399" s="285"/>
      <c r="I399" s="286"/>
      <c r="K399" s="286"/>
      <c r="L399" s="286"/>
    </row>
    <row r="400" spans="4:12" ht="16.5" x14ac:dyDescent="0.15">
      <c r="D400" s="285"/>
      <c r="E400" s="285"/>
      <c r="G400" s="285"/>
      <c r="H400" s="285"/>
      <c r="I400" s="286"/>
      <c r="K400" s="286"/>
      <c r="L400" s="286"/>
    </row>
    <row r="401" spans="4:12" ht="16.5" x14ac:dyDescent="0.15">
      <c r="D401" s="285"/>
      <c r="E401" s="285"/>
      <c r="G401" s="285"/>
      <c r="H401" s="285"/>
      <c r="I401" s="286"/>
      <c r="K401" s="286"/>
      <c r="L401" s="286"/>
    </row>
    <row r="402" spans="4:12" ht="16.5" x14ac:dyDescent="0.15">
      <c r="D402" s="285"/>
      <c r="E402" s="285"/>
      <c r="G402" s="285"/>
      <c r="H402" s="285"/>
      <c r="I402" s="286"/>
      <c r="K402" s="286"/>
      <c r="L402" s="286"/>
    </row>
    <row r="403" spans="4:12" ht="16.5" x14ac:dyDescent="0.15">
      <c r="D403" s="285"/>
      <c r="E403" s="285"/>
      <c r="G403" s="285"/>
      <c r="H403" s="285"/>
      <c r="I403" s="286"/>
      <c r="K403" s="286"/>
      <c r="L403" s="286"/>
    </row>
    <row r="404" spans="4:12" ht="16.5" x14ac:dyDescent="0.15">
      <c r="D404" s="285"/>
      <c r="E404" s="285"/>
      <c r="G404" s="285"/>
      <c r="H404" s="285"/>
      <c r="I404" s="286"/>
      <c r="K404" s="286"/>
      <c r="L404" s="286"/>
    </row>
    <row r="405" spans="4:12" ht="16.5" x14ac:dyDescent="0.15">
      <c r="D405" s="285"/>
      <c r="E405" s="285"/>
      <c r="G405" s="285"/>
      <c r="H405" s="285"/>
      <c r="I405" s="286"/>
      <c r="K405" s="286"/>
      <c r="L405" s="286"/>
    </row>
    <row r="406" spans="4:12" ht="16.5" x14ac:dyDescent="0.15">
      <c r="D406" s="285"/>
      <c r="E406" s="285"/>
      <c r="G406" s="285"/>
      <c r="H406" s="285"/>
      <c r="I406" s="286"/>
      <c r="K406" s="286"/>
      <c r="L406" s="286"/>
    </row>
    <row r="407" spans="4:12" ht="16.5" x14ac:dyDescent="0.15">
      <c r="D407" s="285"/>
      <c r="E407" s="285"/>
      <c r="G407" s="285"/>
      <c r="H407" s="285"/>
      <c r="I407" s="286"/>
      <c r="K407" s="286"/>
      <c r="L407" s="286"/>
    </row>
    <row r="408" spans="4:12" ht="16.5" x14ac:dyDescent="0.15">
      <c r="D408" s="285"/>
      <c r="E408" s="285"/>
      <c r="G408" s="285"/>
      <c r="H408" s="285"/>
      <c r="I408" s="286"/>
      <c r="K408" s="286"/>
      <c r="L408" s="286"/>
    </row>
    <row r="409" spans="4:12" ht="16.5" x14ac:dyDescent="0.15">
      <c r="D409" s="285"/>
      <c r="E409" s="285"/>
      <c r="G409" s="285"/>
      <c r="H409" s="285"/>
      <c r="I409" s="286"/>
      <c r="K409" s="286"/>
      <c r="L409" s="286"/>
    </row>
    <row r="410" spans="4:12" ht="16.5" x14ac:dyDescent="0.15">
      <c r="D410" s="285"/>
      <c r="E410" s="285"/>
      <c r="G410" s="285"/>
      <c r="H410" s="285"/>
      <c r="I410" s="286"/>
      <c r="K410" s="286"/>
      <c r="L410" s="286"/>
    </row>
    <row r="411" spans="4:12" ht="16.5" x14ac:dyDescent="0.15">
      <c r="D411" s="285"/>
      <c r="E411" s="285"/>
      <c r="G411" s="285"/>
      <c r="H411" s="285"/>
      <c r="I411" s="286"/>
      <c r="K411" s="286"/>
      <c r="L411" s="286"/>
    </row>
    <row r="412" spans="4:12" ht="16.5" x14ac:dyDescent="0.15">
      <c r="D412" s="285"/>
      <c r="E412" s="285"/>
      <c r="G412" s="285"/>
      <c r="H412" s="285"/>
      <c r="I412" s="286"/>
      <c r="K412" s="286"/>
      <c r="L412" s="286"/>
    </row>
    <row r="413" spans="4:12" ht="16.5" x14ac:dyDescent="0.15">
      <c r="D413" s="285"/>
      <c r="E413" s="285"/>
      <c r="G413" s="285"/>
      <c r="H413" s="285"/>
      <c r="I413" s="286"/>
      <c r="K413" s="286"/>
      <c r="L413" s="286"/>
    </row>
    <row r="414" spans="4:12" ht="16.5" x14ac:dyDescent="0.15">
      <c r="D414" s="285"/>
      <c r="E414" s="285"/>
      <c r="G414" s="285"/>
      <c r="H414" s="285"/>
      <c r="I414" s="286"/>
      <c r="K414" s="286"/>
      <c r="L414" s="286"/>
    </row>
    <row r="415" spans="4:12" ht="16.5" x14ac:dyDescent="0.15">
      <c r="D415" s="285"/>
      <c r="E415" s="285"/>
      <c r="G415" s="285"/>
      <c r="H415" s="285"/>
      <c r="I415" s="286"/>
      <c r="K415" s="286"/>
      <c r="L415" s="286"/>
    </row>
    <row r="416" spans="4:12" ht="16.5" x14ac:dyDescent="0.15">
      <c r="D416" s="285"/>
      <c r="E416" s="285"/>
      <c r="G416" s="285"/>
      <c r="H416" s="285"/>
      <c r="I416" s="286"/>
      <c r="K416" s="286"/>
      <c r="L416" s="286"/>
    </row>
    <row r="417" spans="4:12" ht="16.5" x14ac:dyDescent="0.15">
      <c r="D417" s="285"/>
      <c r="E417" s="285"/>
      <c r="G417" s="285"/>
      <c r="H417" s="285"/>
      <c r="I417" s="286"/>
      <c r="K417" s="286"/>
      <c r="L417" s="286"/>
    </row>
    <row r="418" spans="4:12" ht="16.5" x14ac:dyDescent="0.15">
      <c r="D418" s="285"/>
      <c r="E418" s="285"/>
      <c r="G418" s="285"/>
      <c r="H418" s="285"/>
      <c r="I418" s="286"/>
      <c r="K418" s="286"/>
      <c r="L418" s="286"/>
    </row>
    <row r="419" spans="4:12" ht="16.5" x14ac:dyDescent="0.15">
      <c r="D419" s="285"/>
      <c r="E419" s="285"/>
      <c r="G419" s="285"/>
      <c r="H419" s="285"/>
      <c r="I419" s="286"/>
      <c r="K419" s="286"/>
      <c r="L419" s="286"/>
    </row>
    <row r="420" spans="4:12" ht="16.5" x14ac:dyDescent="0.15">
      <c r="D420" s="285"/>
      <c r="E420" s="285"/>
      <c r="G420" s="285"/>
      <c r="H420" s="285"/>
      <c r="I420" s="286"/>
      <c r="K420" s="286"/>
      <c r="L420" s="286"/>
    </row>
    <row r="421" spans="4:12" ht="16.5" x14ac:dyDescent="0.15">
      <c r="D421" s="285"/>
      <c r="E421" s="285"/>
      <c r="G421" s="285"/>
      <c r="H421" s="285"/>
      <c r="I421" s="286"/>
      <c r="K421" s="286"/>
      <c r="L421" s="286"/>
    </row>
    <row r="422" spans="4:12" ht="16.5" x14ac:dyDescent="0.15">
      <c r="D422" s="285"/>
      <c r="E422" s="285"/>
      <c r="G422" s="285"/>
      <c r="H422" s="285"/>
      <c r="I422" s="286"/>
      <c r="K422" s="286"/>
      <c r="L422" s="286"/>
    </row>
    <row r="423" spans="4:12" ht="16.5" x14ac:dyDescent="0.15">
      <c r="D423" s="285"/>
      <c r="E423" s="285"/>
      <c r="G423" s="285"/>
      <c r="H423" s="285"/>
      <c r="I423" s="286"/>
      <c r="K423" s="286"/>
      <c r="L423" s="286"/>
    </row>
    <row r="424" spans="4:12" ht="16.5" x14ac:dyDescent="0.15">
      <c r="D424" s="285"/>
      <c r="E424" s="285"/>
      <c r="G424" s="285"/>
      <c r="H424" s="285"/>
      <c r="I424" s="286"/>
      <c r="K424" s="286"/>
      <c r="L424" s="286"/>
    </row>
    <row r="425" spans="4:12" ht="16.5" x14ac:dyDescent="0.15">
      <c r="D425" s="285"/>
      <c r="E425" s="285"/>
      <c r="G425" s="285"/>
      <c r="H425" s="285"/>
      <c r="I425" s="286"/>
      <c r="K425" s="286"/>
      <c r="L425" s="286"/>
    </row>
    <row r="426" spans="4:12" ht="16.5" x14ac:dyDescent="0.15">
      <c r="D426" s="285"/>
      <c r="E426" s="285"/>
      <c r="G426" s="285"/>
      <c r="H426" s="285"/>
      <c r="I426" s="286"/>
      <c r="K426" s="286"/>
      <c r="L426" s="286"/>
    </row>
    <row r="427" spans="4:12" ht="16.5" x14ac:dyDescent="0.15">
      <c r="D427" s="285"/>
      <c r="E427" s="285"/>
      <c r="G427" s="285"/>
      <c r="H427" s="285"/>
      <c r="I427" s="286"/>
      <c r="K427" s="286"/>
      <c r="L427" s="286"/>
    </row>
    <row r="428" spans="4:12" ht="16.5" x14ac:dyDescent="0.15">
      <c r="D428" s="285"/>
      <c r="E428" s="285"/>
      <c r="G428" s="285"/>
      <c r="H428" s="285"/>
      <c r="I428" s="286"/>
      <c r="K428" s="286"/>
      <c r="L428" s="286"/>
    </row>
    <row r="429" spans="4:12" ht="16.5" x14ac:dyDescent="0.15">
      <c r="D429" s="285"/>
      <c r="E429" s="285"/>
      <c r="G429" s="285"/>
      <c r="H429" s="285"/>
      <c r="I429" s="286"/>
      <c r="K429" s="286"/>
      <c r="L429" s="286"/>
    </row>
    <row r="430" spans="4:12" ht="16.5" x14ac:dyDescent="0.15">
      <c r="D430" s="285"/>
      <c r="E430" s="285"/>
      <c r="G430" s="285"/>
      <c r="H430" s="285"/>
      <c r="I430" s="286"/>
      <c r="K430" s="286"/>
      <c r="L430" s="286"/>
    </row>
    <row r="431" spans="4:12" ht="16.5" x14ac:dyDescent="0.15">
      <c r="D431" s="285"/>
      <c r="E431" s="285"/>
      <c r="G431" s="285"/>
      <c r="H431" s="285"/>
      <c r="I431" s="286"/>
      <c r="K431" s="286"/>
      <c r="L431" s="286"/>
    </row>
    <row r="432" spans="4:12" ht="16.5" x14ac:dyDescent="0.15">
      <c r="D432" s="285"/>
      <c r="E432" s="285"/>
      <c r="G432" s="285"/>
      <c r="H432" s="285"/>
      <c r="I432" s="286"/>
      <c r="K432" s="286"/>
      <c r="L432" s="286"/>
    </row>
    <row r="433" spans="4:12" ht="16.5" x14ac:dyDescent="0.15">
      <c r="D433" s="285"/>
      <c r="E433" s="285"/>
      <c r="G433" s="285"/>
      <c r="H433" s="285"/>
      <c r="I433" s="286"/>
      <c r="K433" s="286"/>
      <c r="L433" s="286"/>
    </row>
    <row r="434" spans="4:12" ht="16.5" x14ac:dyDescent="0.15">
      <c r="D434" s="285"/>
      <c r="E434" s="285"/>
      <c r="G434" s="285"/>
      <c r="H434" s="285"/>
      <c r="I434" s="286"/>
      <c r="K434" s="286"/>
      <c r="L434" s="286"/>
    </row>
    <row r="435" spans="4:12" ht="16.5" x14ac:dyDescent="0.15">
      <c r="D435" s="285"/>
      <c r="E435" s="285"/>
      <c r="G435" s="285"/>
      <c r="H435" s="285"/>
      <c r="I435" s="286"/>
      <c r="K435" s="286"/>
      <c r="L435" s="286"/>
    </row>
    <row r="436" spans="4:12" ht="16.5" x14ac:dyDescent="0.15">
      <c r="D436" s="285"/>
      <c r="E436" s="285"/>
      <c r="G436" s="285"/>
      <c r="H436" s="285"/>
      <c r="I436" s="286"/>
      <c r="K436" s="286"/>
      <c r="L436" s="286"/>
    </row>
    <row r="437" spans="4:12" ht="16.5" x14ac:dyDescent="0.15">
      <c r="D437" s="285"/>
      <c r="E437" s="285"/>
      <c r="G437" s="285"/>
      <c r="H437" s="285"/>
      <c r="I437" s="286"/>
      <c r="K437" s="286"/>
      <c r="L437" s="286"/>
    </row>
    <row r="438" spans="4:12" ht="16.5" x14ac:dyDescent="0.15">
      <c r="D438" s="285"/>
      <c r="E438" s="285"/>
      <c r="G438" s="285"/>
      <c r="H438" s="285"/>
      <c r="I438" s="286"/>
      <c r="K438" s="286"/>
      <c r="L438" s="286"/>
    </row>
    <row r="439" spans="4:12" ht="16.5" x14ac:dyDescent="0.15">
      <c r="D439" s="285"/>
      <c r="E439" s="285"/>
      <c r="G439" s="285"/>
      <c r="H439" s="285"/>
      <c r="I439" s="286"/>
      <c r="K439" s="286"/>
      <c r="L439" s="286"/>
    </row>
    <row r="440" spans="4:12" ht="16.5" x14ac:dyDescent="0.15">
      <c r="D440" s="285"/>
      <c r="E440" s="285"/>
      <c r="G440" s="285"/>
      <c r="H440" s="285"/>
      <c r="I440" s="286"/>
      <c r="K440" s="286"/>
      <c r="L440" s="286"/>
    </row>
    <row r="441" spans="4:12" ht="16.5" x14ac:dyDescent="0.15">
      <c r="D441" s="285"/>
      <c r="E441" s="285"/>
      <c r="G441" s="285"/>
      <c r="H441" s="285"/>
      <c r="I441" s="286"/>
      <c r="K441" s="286"/>
      <c r="L441" s="286"/>
    </row>
    <row r="442" spans="4:12" ht="16.5" x14ac:dyDescent="0.15">
      <c r="D442" s="285"/>
      <c r="E442" s="285"/>
      <c r="G442" s="285"/>
      <c r="H442" s="285"/>
      <c r="I442" s="286"/>
      <c r="K442" s="286"/>
      <c r="L442" s="286"/>
    </row>
    <row r="443" spans="4:12" ht="16.5" x14ac:dyDescent="0.15">
      <c r="D443" s="285"/>
      <c r="E443" s="285"/>
      <c r="G443" s="285"/>
      <c r="H443" s="285"/>
      <c r="I443" s="286"/>
      <c r="K443" s="286"/>
      <c r="L443" s="286"/>
    </row>
    <row r="444" spans="4:12" ht="16.5" x14ac:dyDescent="0.15">
      <c r="D444" s="285"/>
      <c r="E444" s="285"/>
      <c r="G444" s="285"/>
      <c r="H444" s="285"/>
      <c r="I444" s="286"/>
      <c r="K444" s="286"/>
      <c r="L444" s="286"/>
    </row>
    <row r="445" spans="4:12" ht="16.5" x14ac:dyDescent="0.15">
      <c r="D445" s="285"/>
      <c r="E445" s="285"/>
      <c r="G445" s="285"/>
      <c r="H445" s="285"/>
      <c r="I445" s="286"/>
      <c r="K445" s="286"/>
      <c r="L445" s="286"/>
    </row>
    <row r="446" spans="4:12" ht="16.5" x14ac:dyDescent="0.15">
      <c r="D446" s="285"/>
      <c r="E446" s="285"/>
      <c r="G446" s="285"/>
      <c r="H446" s="285"/>
      <c r="I446" s="286"/>
      <c r="K446" s="286"/>
      <c r="L446" s="286"/>
    </row>
    <row r="447" spans="4:12" ht="16.5" x14ac:dyDescent="0.15">
      <c r="D447" s="285"/>
      <c r="E447" s="285"/>
      <c r="G447" s="285"/>
      <c r="H447" s="285"/>
      <c r="I447" s="286"/>
      <c r="K447" s="286"/>
      <c r="L447" s="286"/>
    </row>
    <row r="448" spans="4:12" ht="16.5" x14ac:dyDescent="0.15">
      <c r="D448" s="285"/>
      <c r="E448" s="285"/>
      <c r="G448" s="285"/>
      <c r="H448" s="285"/>
      <c r="I448" s="286"/>
      <c r="K448" s="286"/>
      <c r="L448" s="286"/>
    </row>
    <row r="449" spans="4:12" ht="16.5" x14ac:dyDescent="0.15">
      <c r="D449" s="285"/>
      <c r="E449" s="285"/>
      <c r="G449" s="285"/>
      <c r="H449" s="285"/>
      <c r="I449" s="286"/>
      <c r="K449" s="286"/>
      <c r="L449" s="286"/>
    </row>
    <row r="450" spans="4:12" ht="16.5" x14ac:dyDescent="0.15">
      <c r="D450" s="285"/>
      <c r="E450" s="285"/>
      <c r="G450" s="285"/>
      <c r="H450" s="285"/>
      <c r="I450" s="286"/>
      <c r="K450" s="286"/>
      <c r="L450" s="286"/>
    </row>
    <row r="451" spans="4:12" ht="16.5" x14ac:dyDescent="0.15">
      <c r="D451" s="285"/>
      <c r="E451" s="285"/>
      <c r="G451" s="285"/>
      <c r="H451" s="285"/>
      <c r="I451" s="286"/>
      <c r="K451" s="286"/>
      <c r="L451" s="286"/>
    </row>
    <row r="452" spans="4:12" ht="16.5" x14ac:dyDescent="0.15">
      <c r="D452" s="285"/>
      <c r="E452" s="285"/>
      <c r="G452" s="285"/>
      <c r="H452" s="285"/>
      <c r="I452" s="286"/>
      <c r="K452" s="286"/>
      <c r="L452" s="286"/>
    </row>
    <row r="453" spans="4:12" ht="16.5" x14ac:dyDescent="0.15">
      <c r="D453" s="285"/>
      <c r="E453" s="285"/>
      <c r="G453" s="285"/>
      <c r="H453" s="285"/>
      <c r="I453" s="286"/>
      <c r="K453" s="286"/>
      <c r="L453" s="286"/>
    </row>
    <row r="454" spans="4:12" ht="16.5" x14ac:dyDescent="0.15">
      <c r="D454" s="285"/>
      <c r="E454" s="285"/>
      <c r="G454" s="285"/>
      <c r="H454" s="285"/>
      <c r="I454" s="286"/>
      <c r="K454" s="286"/>
      <c r="L454" s="286"/>
    </row>
    <row r="455" spans="4:12" ht="16.5" x14ac:dyDescent="0.15">
      <c r="D455" s="285"/>
      <c r="E455" s="285"/>
      <c r="G455" s="285"/>
      <c r="H455" s="285"/>
      <c r="I455" s="286"/>
      <c r="K455" s="286"/>
      <c r="L455" s="286"/>
    </row>
    <row r="456" spans="4:12" ht="16.5" x14ac:dyDescent="0.15">
      <c r="D456" s="285"/>
      <c r="E456" s="285"/>
      <c r="G456" s="285"/>
      <c r="H456" s="285"/>
      <c r="I456" s="286"/>
      <c r="K456" s="286"/>
      <c r="L456" s="286"/>
    </row>
    <row r="457" spans="4:12" ht="16.5" x14ac:dyDescent="0.15">
      <c r="D457" s="285"/>
      <c r="E457" s="285"/>
      <c r="G457" s="285"/>
      <c r="H457" s="285"/>
      <c r="I457" s="286"/>
      <c r="K457" s="286"/>
      <c r="L457" s="286"/>
    </row>
    <row r="458" spans="4:12" ht="16.5" x14ac:dyDescent="0.15">
      <c r="D458" s="285"/>
      <c r="E458" s="285"/>
      <c r="G458" s="285"/>
      <c r="H458" s="285"/>
      <c r="I458" s="286"/>
      <c r="K458" s="286"/>
      <c r="L458" s="286"/>
    </row>
    <row r="459" spans="4:12" ht="16.5" x14ac:dyDescent="0.15">
      <c r="D459" s="285"/>
      <c r="E459" s="285"/>
      <c r="G459" s="285"/>
      <c r="H459" s="285"/>
      <c r="I459" s="286"/>
      <c r="K459" s="286"/>
      <c r="L459" s="286"/>
    </row>
    <row r="460" spans="4:12" ht="16.5" x14ac:dyDescent="0.15">
      <c r="D460" s="285"/>
      <c r="E460" s="285"/>
      <c r="G460" s="285"/>
      <c r="H460" s="285"/>
      <c r="I460" s="286"/>
      <c r="K460" s="286"/>
      <c r="L460" s="286"/>
    </row>
    <row r="461" spans="4:12" ht="16.5" x14ac:dyDescent="0.15">
      <c r="D461" s="285"/>
      <c r="E461" s="285"/>
      <c r="G461" s="285"/>
      <c r="H461" s="285"/>
      <c r="I461" s="286"/>
      <c r="K461" s="286"/>
      <c r="L461" s="286"/>
    </row>
    <row r="462" spans="4:12" ht="16.5" x14ac:dyDescent="0.15">
      <c r="D462" s="285"/>
      <c r="E462" s="285"/>
      <c r="G462" s="285"/>
      <c r="H462" s="285"/>
      <c r="I462" s="286"/>
      <c r="K462" s="286"/>
      <c r="L462" s="286"/>
    </row>
    <row r="463" spans="4:12" ht="16.5" x14ac:dyDescent="0.15">
      <c r="D463" s="285"/>
      <c r="E463" s="285"/>
      <c r="G463" s="285"/>
      <c r="H463" s="285"/>
      <c r="I463" s="286"/>
      <c r="K463" s="286"/>
      <c r="L463" s="286"/>
    </row>
    <row r="464" spans="4:12" ht="16.5" x14ac:dyDescent="0.15">
      <c r="D464" s="285"/>
      <c r="E464" s="285"/>
      <c r="G464" s="285"/>
      <c r="H464" s="285"/>
      <c r="I464" s="286"/>
      <c r="K464" s="286"/>
      <c r="L464" s="286"/>
    </row>
    <row r="465" spans="4:12" ht="16.5" x14ac:dyDescent="0.15">
      <c r="D465" s="285"/>
      <c r="E465" s="285"/>
      <c r="G465" s="285"/>
      <c r="H465" s="285"/>
      <c r="I465" s="286"/>
      <c r="K465" s="286"/>
      <c r="L465" s="286"/>
    </row>
    <row r="466" spans="4:12" ht="16.5" x14ac:dyDescent="0.15">
      <c r="D466" s="285"/>
      <c r="E466" s="285"/>
      <c r="G466" s="285"/>
      <c r="H466" s="285"/>
      <c r="I466" s="286"/>
      <c r="K466" s="286"/>
      <c r="L466" s="286"/>
    </row>
    <row r="467" spans="4:12" ht="16.5" x14ac:dyDescent="0.15">
      <c r="D467" s="285"/>
      <c r="E467" s="285"/>
      <c r="G467" s="285"/>
      <c r="H467" s="285"/>
      <c r="I467" s="286"/>
      <c r="K467" s="286"/>
      <c r="L467" s="286"/>
    </row>
    <row r="468" spans="4:12" ht="16.5" x14ac:dyDescent="0.15">
      <c r="D468" s="285"/>
      <c r="E468" s="285"/>
      <c r="G468" s="285"/>
      <c r="H468" s="285"/>
      <c r="I468" s="286"/>
      <c r="K468" s="286"/>
      <c r="L468" s="286"/>
    </row>
    <row r="469" spans="4:12" ht="16.5" x14ac:dyDescent="0.15">
      <c r="D469" s="285"/>
      <c r="E469" s="285"/>
      <c r="G469" s="285"/>
      <c r="H469" s="285"/>
      <c r="I469" s="286"/>
      <c r="K469" s="286"/>
      <c r="L469" s="286"/>
    </row>
    <row r="470" spans="4:12" ht="16.5" x14ac:dyDescent="0.15">
      <c r="D470" s="285"/>
      <c r="E470" s="285"/>
      <c r="G470" s="285"/>
      <c r="H470" s="285"/>
      <c r="I470" s="286"/>
      <c r="K470" s="286"/>
      <c r="L470" s="286"/>
    </row>
    <row r="471" spans="4:12" ht="16.5" x14ac:dyDescent="0.15">
      <c r="D471" s="285"/>
      <c r="E471" s="285"/>
      <c r="G471" s="285"/>
      <c r="H471" s="285"/>
      <c r="I471" s="286"/>
      <c r="K471" s="286"/>
      <c r="L471" s="286"/>
    </row>
    <row r="472" spans="4:12" ht="16.5" x14ac:dyDescent="0.15">
      <c r="D472" s="285"/>
      <c r="E472" s="285"/>
      <c r="G472" s="285"/>
      <c r="H472" s="285"/>
      <c r="I472" s="286"/>
      <c r="K472" s="286"/>
      <c r="L472" s="286"/>
    </row>
    <row r="473" spans="4:12" ht="16.5" x14ac:dyDescent="0.15">
      <c r="D473" s="285"/>
      <c r="E473" s="285"/>
      <c r="G473" s="285"/>
      <c r="H473" s="285"/>
      <c r="I473" s="286"/>
      <c r="K473" s="286"/>
      <c r="L473" s="286"/>
    </row>
    <row r="474" spans="4:12" ht="16.5" x14ac:dyDescent="0.15">
      <c r="D474" s="285"/>
      <c r="E474" s="285"/>
      <c r="G474" s="285"/>
      <c r="H474" s="285"/>
      <c r="I474" s="286"/>
      <c r="K474" s="286"/>
      <c r="L474" s="286"/>
    </row>
    <row r="475" spans="4:12" ht="16.5" x14ac:dyDescent="0.15">
      <c r="D475" s="285"/>
      <c r="E475" s="285"/>
      <c r="G475" s="285"/>
      <c r="H475" s="285"/>
      <c r="I475" s="286"/>
      <c r="K475" s="286"/>
      <c r="L475" s="286"/>
    </row>
    <row r="476" spans="4:12" ht="16.5" x14ac:dyDescent="0.15">
      <c r="D476" s="285"/>
      <c r="E476" s="285"/>
      <c r="G476" s="285"/>
      <c r="H476" s="285"/>
      <c r="I476" s="286"/>
      <c r="K476" s="286"/>
      <c r="L476" s="286"/>
    </row>
    <row r="477" spans="4:12" ht="16.5" x14ac:dyDescent="0.15">
      <c r="D477" s="285"/>
      <c r="E477" s="285"/>
      <c r="G477" s="285"/>
      <c r="H477" s="285"/>
      <c r="I477" s="286"/>
      <c r="K477" s="286"/>
      <c r="L477" s="286"/>
    </row>
    <row r="478" spans="4:12" ht="16.5" x14ac:dyDescent="0.15">
      <c r="D478" s="285"/>
      <c r="E478" s="285"/>
      <c r="G478" s="285"/>
      <c r="H478" s="285"/>
      <c r="I478" s="286"/>
      <c r="K478" s="286"/>
      <c r="L478" s="286"/>
    </row>
    <row r="479" spans="4:12" ht="16.5" x14ac:dyDescent="0.15">
      <c r="D479" s="285"/>
      <c r="E479" s="285"/>
      <c r="G479" s="285"/>
      <c r="H479" s="285"/>
      <c r="I479" s="286"/>
      <c r="K479" s="286"/>
      <c r="L479" s="286"/>
    </row>
    <row r="480" spans="4:12" ht="16.5" x14ac:dyDescent="0.15">
      <c r="D480" s="285"/>
      <c r="E480" s="285"/>
      <c r="G480" s="285"/>
      <c r="H480" s="285"/>
      <c r="I480" s="286"/>
      <c r="K480" s="286"/>
      <c r="L480" s="286"/>
    </row>
    <row r="481" spans="4:12" ht="16.5" x14ac:dyDescent="0.15">
      <c r="D481" s="285"/>
      <c r="E481" s="285"/>
      <c r="G481" s="285"/>
      <c r="H481" s="285"/>
      <c r="I481" s="286"/>
      <c r="K481" s="286"/>
      <c r="L481" s="286"/>
    </row>
    <row r="482" spans="4:12" ht="16.5" x14ac:dyDescent="0.15">
      <c r="D482" s="285"/>
      <c r="E482" s="285"/>
      <c r="G482" s="285"/>
      <c r="H482" s="285"/>
      <c r="I482" s="286"/>
      <c r="K482" s="286"/>
      <c r="L482" s="286"/>
    </row>
    <row r="483" spans="4:12" ht="16.5" x14ac:dyDescent="0.15">
      <c r="D483" s="285"/>
      <c r="E483" s="285"/>
      <c r="G483" s="285"/>
      <c r="H483" s="285"/>
      <c r="I483" s="286"/>
      <c r="K483" s="286"/>
      <c r="L483" s="286"/>
    </row>
    <row r="484" spans="4:12" ht="16.5" x14ac:dyDescent="0.15">
      <c r="D484" s="285"/>
      <c r="E484" s="285"/>
      <c r="G484" s="285"/>
      <c r="H484" s="285"/>
      <c r="I484" s="286"/>
      <c r="K484" s="286"/>
      <c r="L484" s="286"/>
    </row>
    <row r="485" spans="4:12" ht="16.5" x14ac:dyDescent="0.15">
      <c r="D485" s="285"/>
      <c r="E485" s="285"/>
      <c r="G485" s="285"/>
      <c r="H485" s="285"/>
      <c r="I485" s="286"/>
      <c r="K485" s="286"/>
      <c r="L485" s="286"/>
    </row>
    <row r="486" spans="4:12" ht="16.5" x14ac:dyDescent="0.15">
      <c r="D486" s="285"/>
      <c r="E486" s="285"/>
      <c r="G486" s="285"/>
      <c r="H486" s="285"/>
      <c r="I486" s="286"/>
      <c r="K486" s="286"/>
      <c r="L486" s="286"/>
    </row>
    <row r="487" spans="4:12" ht="16.5" x14ac:dyDescent="0.15">
      <c r="D487" s="285"/>
      <c r="E487" s="285"/>
      <c r="G487" s="285"/>
      <c r="H487" s="285"/>
      <c r="I487" s="286"/>
      <c r="K487" s="286"/>
      <c r="L487" s="286"/>
    </row>
    <row r="488" spans="4:12" ht="16.5" x14ac:dyDescent="0.15">
      <c r="D488" s="285"/>
      <c r="E488" s="285"/>
      <c r="G488" s="285"/>
      <c r="H488" s="285"/>
      <c r="I488" s="286"/>
      <c r="K488" s="286"/>
      <c r="L488" s="286"/>
    </row>
    <row r="489" spans="4:12" ht="16.5" x14ac:dyDescent="0.15">
      <c r="D489" s="285"/>
      <c r="E489" s="285"/>
      <c r="G489" s="285"/>
      <c r="H489" s="285"/>
      <c r="I489" s="286"/>
      <c r="K489" s="286"/>
      <c r="L489" s="286"/>
    </row>
    <row r="490" spans="4:12" ht="16.5" x14ac:dyDescent="0.15">
      <c r="D490" s="285"/>
      <c r="E490" s="285"/>
      <c r="G490" s="285"/>
      <c r="H490" s="285"/>
      <c r="I490" s="286"/>
      <c r="K490" s="286"/>
      <c r="L490" s="286"/>
    </row>
    <row r="491" spans="4:12" ht="16.5" x14ac:dyDescent="0.15">
      <c r="D491" s="285"/>
      <c r="E491" s="285"/>
      <c r="G491" s="285"/>
      <c r="H491" s="285"/>
      <c r="I491" s="286"/>
      <c r="K491" s="286"/>
      <c r="L491" s="286"/>
    </row>
    <row r="492" spans="4:12" ht="16.5" x14ac:dyDescent="0.15">
      <c r="D492" s="285"/>
      <c r="E492" s="285"/>
      <c r="G492" s="285"/>
      <c r="H492" s="285"/>
      <c r="I492" s="286"/>
      <c r="K492" s="286"/>
      <c r="L492" s="286"/>
    </row>
    <row r="493" spans="4:12" ht="16.5" x14ac:dyDescent="0.15">
      <c r="D493" s="285"/>
      <c r="E493" s="285"/>
      <c r="G493" s="285"/>
      <c r="H493" s="285"/>
      <c r="I493" s="286"/>
      <c r="K493" s="286"/>
      <c r="L493" s="286"/>
    </row>
    <row r="494" spans="4:12" ht="16.5" x14ac:dyDescent="0.15">
      <c r="D494" s="285"/>
      <c r="E494" s="285"/>
      <c r="G494" s="285"/>
      <c r="H494" s="285"/>
      <c r="I494" s="286"/>
      <c r="K494" s="286"/>
      <c r="L494" s="286"/>
    </row>
    <row r="495" spans="4:12" ht="16.5" x14ac:dyDescent="0.15">
      <c r="D495" s="285"/>
      <c r="E495" s="285"/>
      <c r="G495" s="285"/>
      <c r="H495" s="285"/>
      <c r="I495" s="286"/>
      <c r="K495" s="286"/>
      <c r="L495" s="286"/>
    </row>
    <row r="496" spans="4:12" ht="16.5" x14ac:dyDescent="0.15">
      <c r="D496" s="285"/>
      <c r="E496" s="285"/>
      <c r="G496" s="285"/>
      <c r="H496" s="285"/>
      <c r="I496" s="286"/>
      <c r="K496" s="286"/>
      <c r="L496" s="286"/>
    </row>
    <row r="497" spans="4:12" ht="16.5" x14ac:dyDescent="0.15">
      <c r="D497" s="285"/>
      <c r="E497" s="285"/>
      <c r="G497" s="285"/>
      <c r="H497" s="285"/>
      <c r="I497" s="286"/>
      <c r="K497" s="286"/>
      <c r="L497" s="286"/>
    </row>
    <row r="498" spans="4:12" ht="16.5" x14ac:dyDescent="0.15">
      <c r="D498" s="285"/>
      <c r="E498" s="285"/>
      <c r="G498" s="285"/>
      <c r="H498" s="285"/>
      <c r="I498" s="286"/>
      <c r="K498" s="286"/>
      <c r="L498" s="286"/>
    </row>
    <row r="499" spans="4:12" ht="16.5" x14ac:dyDescent="0.15">
      <c r="D499" s="285"/>
      <c r="E499" s="285"/>
      <c r="G499" s="285"/>
      <c r="H499" s="285"/>
      <c r="I499" s="286"/>
      <c r="K499" s="286"/>
      <c r="L499" s="286"/>
    </row>
    <row r="500" spans="4:12" ht="16.5" x14ac:dyDescent="0.15">
      <c r="D500" s="285"/>
      <c r="E500" s="285"/>
      <c r="G500" s="285"/>
      <c r="H500" s="285"/>
      <c r="I500" s="286"/>
      <c r="K500" s="286"/>
      <c r="L500" s="286"/>
    </row>
    <row r="501" spans="4:12" ht="16.5" x14ac:dyDescent="0.15">
      <c r="D501" s="285"/>
      <c r="E501" s="285"/>
      <c r="G501" s="285"/>
      <c r="H501" s="285"/>
      <c r="I501" s="286"/>
      <c r="K501" s="286"/>
      <c r="L501" s="286"/>
    </row>
    <row r="502" spans="4:12" ht="16.5" x14ac:dyDescent="0.15">
      <c r="D502" s="285"/>
      <c r="E502" s="285"/>
      <c r="G502" s="285"/>
      <c r="H502" s="285"/>
      <c r="I502" s="286"/>
      <c r="K502" s="286"/>
      <c r="L502" s="286"/>
    </row>
    <row r="503" spans="4:12" ht="16.5" x14ac:dyDescent="0.15">
      <c r="D503" s="285"/>
      <c r="E503" s="285"/>
      <c r="G503" s="285"/>
      <c r="H503" s="285"/>
      <c r="I503" s="286"/>
      <c r="K503" s="286"/>
      <c r="L503" s="286"/>
    </row>
    <row r="504" spans="4:12" ht="16.5" x14ac:dyDescent="0.15">
      <c r="D504" s="285"/>
      <c r="E504" s="285"/>
      <c r="G504" s="285"/>
      <c r="H504" s="285"/>
      <c r="I504" s="286"/>
      <c r="K504" s="286"/>
      <c r="L504" s="286"/>
    </row>
    <row r="505" spans="4:12" ht="16.5" x14ac:dyDescent="0.15">
      <c r="D505" s="285"/>
      <c r="E505" s="285"/>
      <c r="G505" s="285"/>
      <c r="H505" s="285"/>
      <c r="I505" s="286"/>
      <c r="K505" s="286"/>
      <c r="L505" s="286"/>
    </row>
    <row r="506" spans="4:12" ht="16.5" x14ac:dyDescent="0.15">
      <c r="D506" s="285"/>
      <c r="E506" s="285"/>
      <c r="G506" s="285"/>
      <c r="H506" s="285"/>
      <c r="I506" s="286"/>
      <c r="K506" s="286"/>
      <c r="L506" s="286"/>
    </row>
    <row r="507" spans="4:12" ht="16.5" x14ac:dyDescent="0.15">
      <c r="D507" s="285"/>
      <c r="E507" s="285"/>
      <c r="G507" s="285"/>
      <c r="H507" s="285"/>
      <c r="I507" s="286"/>
      <c r="K507" s="286"/>
      <c r="L507" s="286"/>
    </row>
    <row r="508" spans="4:12" ht="16.5" x14ac:dyDescent="0.15">
      <c r="D508" s="285"/>
      <c r="E508" s="285"/>
      <c r="G508" s="285"/>
      <c r="H508" s="285"/>
      <c r="I508" s="286"/>
      <c r="K508" s="286"/>
      <c r="L508" s="286"/>
    </row>
    <row r="509" spans="4:12" ht="16.5" x14ac:dyDescent="0.15">
      <c r="D509" s="285"/>
      <c r="E509" s="285"/>
      <c r="G509" s="285"/>
      <c r="H509" s="285"/>
      <c r="I509" s="286"/>
      <c r="K509" s="286"/>
      <c r="L509" s="286"/>
    </row>
    <row r="510" spans="4:12" ht="16.5" x14ac:dyDescent="0.15">
      <c r="D510" s="285"/>
      <c r="E510" s="285"/>
      <c r="G510" s="285"/>
      <c r="H510" s="285"/>
      <c r="I510" s="286"/>
      <c r="K510" s="286"/>
      <c r="L510" s="286"/>
    </row>
    <row r="511" spans="4:12" ht="16.5" x14ac:dyDescent="0.15">
      <c r="D511" s="285"/>
      <c r="E511" s="285"/>
      <c r="G511" s="285"/>
      <c r="H511" s="285"/>
      <c r="I511" s="286"/>
      <c r="K511" s="286"/>
      <c r="L511" s="286"/>
    </row>
    <row r="512" spans="4:12" ht="16.5" x14ac:dyDescent="0.15">
      <c r="D512" s="285"/>
      <c r="E512" s="285"/>
      <c r="G512" s="285"/>
      <c r="H512" s="285"/>
      <c r="I512" s="286"/>
      <c r="K512" s="286"/>
      <c r="L512" s="286"/>
    </row>
    <row r="513" spans="4:12" ht="16.5" x14ac:dyDescent="0.15">
      <c r="D513" s="285"/>
      <c r="E513" s="285"/>
      <c r="G513" s="285"/>
      <c r="H513" s="285"/>
      <c r="I513" s="286"/>
      <c r="K513" s="286"/>
      <c r="L513" s="286"/>
    </row>
    <row r="514" spans="4:12" ht="16.5" x14ac:dyDescent="0.15">
      <c r="D514" s="285"/>
      <c r="E514" s="285"/>
      <c r="G514" s="285"/>
      <c r="H514" s="285"/>
      <c r="I514" s="286"/>
      <c r="K514" s="286"/>
      <c r="L514" s="286"/>
    </row>
    <row r="515" spans="4:12" ht="16.5" x14ac:dyDescent="0.15">
      <c r="D515" s="285"/>
      <c r="E515" s="285"/>
      <c r="G515" s="285"/>
      <c r="H515" s="285"/>
      <c r="I515" s="286"/>
      <c r="K515" s="286"/>
      <c r="L515" s="286"/>
    </row>
    <row r="516" spans="4:12" ht="16.5" x14ac:dyDescent="0.15">
      <c r="D516" s="285"/>
      <c r="E516" s="285"/>
      <c r="G516" s="285"/>
      <c r="H516" s="285"/>
      <c r="I516" s="286"/>
      <c r="K516" s="286"/>
      <c r="L516" s="286"/>
    </row>
    <row r="517" spans="4:12" ht="16.5" x14ac:dyDescent="0.15">
      <c r="D517" s="285"/>
      <c r="E517" s="285"/>
      <c r="G517" s="285"/>
      <c r="H517" s="285"/>
      <c r="I517" s="286"/>
      <c r="K517" s="286"/>
      <c r="L517" s="286"/>
    </row>
    <row r="518" spans="4:12" ht="16.5" x14ac:dyDescent="0.15">
      <c r="D518" s="285"/>
      <c r="E518" s="285"/>
      <c r="G518" s="285"/>
      <c r="H518" s="285"/>
      <c r="I518" s="286"/>
      <c r="K518" s="286"/>
      <c r="L518" s="286"/>
    </row>
    <row r="519" spans="4:12" ht="16.5" x14ac:dyDescent="0.15">
      <c r="D519" s="285"/>
      <c r="E519" s="285"/>
      <c r="G519" s="285"/>
      <c r="H519" s="285"/>
      <c r="I519" s="286"/>
      <c r="K519" s="286"/>
      <c r="L519" s="286"/>
    </row>
    <row r="520" spans="4:12" ht="16.5" x14ac:dyDescent="0.15">
      <c r="D520" s="285"/>
      <c r="E520" s="285"/>
      <c r="G520" s="285"/>
      <c r="H520" s="285"/>
      <c r="I520" s="286"/>
      <c r="K520" s="286"/>
      <c r="L520" s="286"/>
    </row>
    <row r="521" spans="4:12" ht="16.5" x14ac:dyDescent="0.15">
      <c r="D521" s="285"/>
      <c r="E521" s="285"/>
      <c r="G521" s="285"/>
      <c r="H521" s="285"/>
      <c r="I521" s="286"/>
      <c r="K521" s="286"/>
      <c r="L521" s="286"/>
    </row>
    <row r="522" spans="4:12" ht="16.5" x14ac:dyDescent="0.15">
      <c r="D522" s="285"/>
      <c r="E522" s="285"/>
      <c r="G522" s="285"/>
      <c r="H522" s="285"/>
      <c r="I522" s="286"/>
      <c r="K522" s="286"/>
      <c r="L522" s="286"/>
    </row>
    <row r="523" spans="4:12" ht="16.5" x14ac:dyDescent="0.15">
      <c r="D523" s="285"/>
      <c r="E523" s="285"/>
      <c r="G523" s="285"/>
      <c r="H523" s="285"/>
      <c r="I523" s="286"/>
      <c r="K523" s="286"/>
      <c r="L523" s="286"/>
    </row>
    <row r="524" spans="4:12" ht="16.5" x14ac:dyDescent="0.15">
      <c r="D524" s="285"/>
      <c r="E524" s="285"/>
      <c r="G524" s="285"/>
      <c r="H524" s="285"/>
      <c r="I524" s="286"/>
      <c r="K524" s="286"/>
      <c r="L524" s="286"/>
    </row>
    <row r="525" spans="4:12" ht="16.5" x14ac:dyDescent="0.15">
      <c r="D525" s="285"/>
      <c r="E525" s="285"/>
      <c r="G525" s="285"/>
      <c r="H525" s="285"/>
      <c r="I525" s="286"/>
      <c r="K525" s="286"/>
      <c r="L525" s="286"/>
    </row>
    <row r="526" spans="4:12" ht="16.5" x14ac:dyDescent="0.15">
      <c r="D526" s="285"/>
      <c r="E526" s="285"/>
      <c r="G526" s="285"/>
      <c r="H526" s="285"/>
      <c r="I526" s="286"/>
      <c r="K526" s="286"/>
      <c r="L526" s="286"/>
    </row>
    <row r="527" spans="4:12" ht="16.5" x14ac:dyDescent="0.15">
      <c r="D527" s="285"/>
      <c r="E527" s="285"/>
      <c r="G527" s="285"/>
      <c r="H527" s="285"/>
      <c r="I527" s="286"/>
      <c r="K527" s="286"/>
      <c r="L527" s="286"/>
    </row>
    <row r="528" spans="4:12" ht="16.5" x14ac:dyDescent="0.15">
      <c r="D528" s="285"/>
      <c r="E528" s="285"/>
      <c r="G528" s="285"/>
      <c r="H528" s="285"/>
      <c r="I528" s="286"/>
      <c r="K528" s="286"/>
      <c r="L528" s="286"/>
    </row>
    <row r="529" spans="4:12" ht="16.5" x14ac:dyDescent="0.15">
      <c r="D529" s="285"/>
      <c r="E529" s="285"/>
      <c r="G529" s="285"/>
      <c r="H529" s="285"/>
      <c r="I529" s="286"/>
      <c r="K529" s="286"/>
      <c r="L529" s="286"/>
    </row>
    <row r="530" spans="4:12" ht="16.5" x14ac:dyDescent="0.15">
      <c r="D530" s="285"/>
      <c r="E530" s="285"/>
      <c r="G530" s="285"/>
      <c r="H530" s="285"/>
      <c r="I530" s="286"/>
      <c r="K530" s="286"/>
      <c r="L530" s="286"/>
    </row>
    <row r="531" spans="4:12" ht="16.5" x14ac:dyDescent="0.15">
      <c r="D531" s="285"/>
      <c r="E531" s="285"/>
      <c r="G531" s="285"/>
      <c r="H531" s="285"/>
      <c r="I531" s="286"/>
      <c r="K531" s="286"/>
      <c r="L531" s="286"/>
    </row>
    <row r="532" spans="4:12" ht="16.5" x14ac:dyDescent="0.15">
      <c r="D532" s="285"/>
      <c r="E532" s="285"/>
      <c r="G532" s="285"/>
      <c r="H532" s="285"/>
      <c r="I532" s="286"/>
      <c r="K532" s="286"/>
      <c r="L532" s="286"/>
    </row>
    <row r="533" spans="4:12" ht="16.5" x14ac:dyDescent="0.15">
      <c r="D533" s="285"/>
      <c r="E533" s="285"/>
      <c r="G533" s="285"/>
      <c r="H533" s="285"/>
      <c r="I533" s="286"/>
      <c r="K533" s="286"/>
      <c r="L533" s="286"/>
    </row>
    <row r="534" spans="4:12" ht="16.5" x14ac:dyDescent="0.15">
      <c r="D534" s="285"/>
      <c r="E534" s="285"/>
      <c r="G534" s="285"/>
      <c r="H534" s="285"/>
      <c r="I534" s="286"/>
      <c r="K534" s="286"/>
      <c r="L534" s="286"/>
    </row>
    <row r="535" spans="4:12" ht="16.5" x14ac:dyDescent="0.15">
      <c r="D535" s="285"/>
      <c r="E535" s="285"/>
      <c r="G535" s="285"/>
      <c r="H535" s="285"/>
      <c r="I535" s="286"/>
      <c r="K535" s="286"/>
      <c r="L535" s="286"/>
    </row>
    <row r="536" spans="4:12" ht="16.5" x14ac:dyDescent="0.15">
      <c r="D536" s="285"/>
      <c r="E536" s="285"/>
      <c r="G536" s="285"/>
      <c r="H536" s="285"/>
      <c r="I536" s="286"/>
      <c r="K536" s="286"/>
      <c r="L536" s="286"/>
    </row>
    <row r="537" spans="4:12" ht="16.5" x14ac:dyDescent="0.15">
      <c r="D537" s="285"/>
      <c r="E537" s="285"/>
      <c r="G537" s="285"/>
      <c r="H537" s="285"/>
      <c r="I537" s="286"/>
      <c r="K537" s="286"/>
      <c r="L537" s="286"/>
    </row>
    <row r="538" spans="4:12" ht="16.5" x14ac:dyDescent="0.15">
      <c r="D538" s="285"/>
      <c r="E538" s="285"/>
      <c r="G538" s="285"/>
      <c r="H538" s="285"/>
      <c r="I538" s="286"/>
      <c r="K538" s="286"/>
      <c r="L538" s="286"/>
    </row>
    <row r="539" spans="4:12" ht="16.5" x14ac:dyDescent="0.15">
      <c r="D539" s="285"/>
      <c r="E539" s="285"/>
      <c r="G539" s="285"/>
      <c r="H539" s="285"/>
      <c r="I539" s="286"/>
      <c r="K539" s="286"/>
      <c r="L539" s="286"/>
    </row>
    <row r="540" spans="4:12" ht="16.5" x14ac:dyDescent="0.15">
      <c r="D540" s="285"/>
      <c r="E540" s="285"/>
      <c r="G540" s="285"/>
      <c r="H540" s="285"/>
      <c r="I540" s="286"/>
      <c r="K540" s="286"/>
      <c r="L540" s="286"/>
    </row>
    <row r="541" spans="4:12" ht="16.5" x14ac:dyDescent="0.15">
      <c r="D541" s="285"/>
      <c r="E541" s="285"/>
      <c r="G541" s="285"/>
      <c r="H541" s="285"/>
      <c r="I541" s="286"/>
      <c r="K541" s="286"/>
      <c r="L541" s="286"/>
    </row>
    <row r="542" spans="4:12" ht="16.5" x14ac:dyDescent="0.15">
      <c r="D542" s="285"/>
      <c r="E542" s="285"/>
      <c r="G542" s="285"/>
      <c r="H542" s="285"/>
      <c r="I542" s="286"/>
      <c r="K542" s="286"/>
      <c r="L542" s="286"/>
    </row>
    <row r="543" spans="4:12" ht="16.5" x14ac:dyDescent="0.15">
      <c r="D543" s="285"/>
      <c r="E543" s="285"/>
      <c r="G543" s="285"/>
      <c r="H543" s="285"/>
      <c r="I543" s="286"/>
      <c r="K543" s="286"/>
      <c r="L543" s="286"/>
    </row>
    <row r="544" spans="4:12" ht="16.5" x14ac:dyDescent="0.15">
      <c r="D544" s="285"/>
      <c r="E544" s="285"/>
      <c r="G544" s="285"/>
      <c r="H544" s="285"/>
      <c r="I544" s="286"/>
      <c r="K544" s="286"/>
      <c r="L544" s="286"/>
    </row>
    <row r="545" spans="4:12" ht="16.5" x14ac:dyDescent="0.15">
      <c r="D545" s="285"/>
      <c r="E545" s="285"/>
      <c r="G545" s="285"/>
      <c r="H545" s="285"/>
      <c r="I545" s="286"/>
      <c r="K545" s="286"/>
      <c r="L545" s="286"/>
    </row>
    <row r="546" spans="4:12" ht="16.5" x14ac:dyDescent="0.15">
      <c r="D546" s="285"/>
      <c r="E546" s="285"/>
      <c r="G546" s="285"/>
      <c r="H546" s="285"/>
      <c r="I546" s="286"/>
      <c r="K546" s="286"/>
      <c r="L546" s="286"/>
    </row>
    <row r="547" spans="4:12" ht="16.5" x14ac:dyDescent="0.15">
      <c r="D547" s="285"/>
      <c r="E547" s="285"/>
      <c r="G547" s="285"/>
      <c r="H547" s="285"/>
      <c r="I547" s="286"/>
      <c r="K547" s="286"/>
      <c r="L547" s="286"/>
    </row>
    <row r="548" spans="4:12" ht="16.5" x14ac:dyDescent="0.15">
      <c r="D548" s="285"/>
      <c r="E548" s="285"/>
      <c r="G548" s="285"/>
      <c r="H548" s="285"/>
      <c r="I548" s="286"/>
      <c r="K548" s="286"/>
      <c r="L548" s="286"/>
    </row>
    <row r="549" spans="4:12" ht="16.5" x14ac:dyDescent="0.15">
      <c r="D549" s="285"/>
      <c r="E549" s="285"/>
      <c r="G549" s="285"/>
      <c r="H549" s="285"/>
      <c r="I549" s="286"/>
      <c r="K549" s="286"/>
      <c r="L549" s="286"/>
    </row>
    <row r="550" spans="4:12" ht="16.5" x14ac:dyDescent="0.15">
      <c r="D550" s="285"/>
      <c r="E550" s="285"/>
      <c r="G550" s="285"/>
      <c r="H550" s="285"/>
      <c r="I550" s="286"/>
      <c r="K550" s="286"/>
      <c r="L550" s="286"/>
    </row>
    <row r="551" spans="4:12" ht="16.5" x14ac:dyDescent="0.15">
      <c r="D551" s="285"/>
      <c r="E551" s="285"/>
      <c r="G551" s="285"/>
      <c r="H551" s="285"/>
      <c r="I551" s="286"/>
      <c r="K551" s="286"/>
      <c r="L551" s="286"/>
    </row>
    <row r="552" spans="4:12" ht="16.5" x14ac:dyDescent="0.15">
      <c r="D552" s="285"/>
      <c r="E552" s="285"/>
      <c r="G552" s="285"/>
      <c r="H552" s="285"/>
      <c r="I552" s="286"/>
      <c r="K552" s="286"/>
      <c r="L552" s="286"/>
    </row>
    <row r="553" spans="4:12" ht="16.5" x14ac:dyDescent="0.15">
      <c r="D553" s="285"/>
      <c r="E553" s="285"/>
      <c r="G553" s="285"/>
      <c r="H553" s="285"/>
      <c r="I553" s="286"/>
      <c r="K553" s="286"/>
      <c r="L553" s="286"/>
    </row>
    <row r="554" spans="4:12" ht="16.5" x14ac:dyDescent="0.15">
      <c r="D554" s="285"/>
      <c r="E554" s="285"/>
      <c r="G554" s="285"/>
      <c r="H554" s="285"/>
      <c r="I554" s="286"/>
      <c r="K554" s="286"/>
      <c r="L554" s="286"/>
    </row>
    <row r="555" spans="4:12" ht="16.5" x14ac:dyDescent="0.15">
      <c r="D555" s="285"/>
      <c r="E555" s="285"/>
      <c r="G555" s="285"/>
      <c r="H555" s="285"/>
      <c r="I555" s="286"/>
      <c r="K555" s="286"/>
      <c r="L555" s="286"/>
    </row>
    <row r="556" spans="4:12" ht="16.5" x14ac:dyDescent="0.15">
      <c r="D556" s="285"/>
      <c r="E556" s="285"/>
      <c r="G556" s="285"/>
      <c r="H556" s="285"/>
      <c r="I556" s="286"/>
      <c r="K556" s="286"/>
      <c r="L556" s="286"/>
    </row>
    <row r="557" spans="4:12" ht="16.5" x14ac:dyDescent="0.15">
      <c r="D557" s="285"/>
      <c r="E557" s="285"/>
      <c r="G557" s="285"/>
      <c r="H557" s="285"/>
      <c r="I557" s="286"/>
      <c r="K557" s="286"/>
      <c r="L557" s="286"/>
    </row>
    <row r="558" spans="4:12" ht="16.5" x14ac:dyDescent="0.15">
      <c r="D558" s="285"/>
      <c r="E558" s="285"/>
      <c r="G558" s="285"/>
      <c r="H558" s="285"/>
      <c r="I558" s="286"/>
      <c r="K558" s="286"/>
      <c r="L558" s="286"/>
    </row>
    <row r="559" spans="4:12" ht="16.5" x14ac:dyDescent="0.15">
      <c r="D559" s="285"/>
      <c r="E559" s="285"/>
      <c r="G559" s="285"/>
      <c r="H559" s="285"/>
      <c r="I559" s="286"/>
      <c r="K559" s="286"/>
      <c r="L559" s="286"/>
    </row>
    <row r="560" spans="4:12" ht="16.5" x14ac:dyDescent="0.15">
      <c r="D560" s="285"/>
      <c r="E560" s="285"/>
      <c r="G560" s="285"/>
      <c r="H560" s="285"/>
      <c r="I560" s="286"/>
      <c r="K560" s="286"/>
      <c r="L560" s="286"/>
    </row>
    <row r="561" spans="4:12" ht="16.5" x14ac:dyDescent="0.15">
      <c r="D561" s="285"/>
      <c r="E561" s="285"/>
      <c r="G561" s="285"/>
      <c r="H561" s="285"/>
      <c r="I561" s="286"/>
      <c r="K561" s="286"/>
      <c r="L561" s="286"/>
    </row>
    <row r="562" spans="4:12" ht="16.5" x14ac:dyDescent="0.15">
      <c r="D562" s="285"/>
      <c r="E562" s="285"/>
      <c r="G562" s="285"/>
      <c r="H562" s="285"/>
      <c r="I562" s="286"/>
      <c r="K562" s="286"/>
      <c r="L562" s="286"/>
    </row>
    <row r="563" spans="4:12" ht="16.5" x14ac:dyDescent="0.15">
      <c r="D563" s="285"/>
      <c r="E563" s="285"/>
      <c r="G563" s="285"/>
      <c r="H563" s="285"/>
      <c r="I563" s="286"/>
      <c r="K563" s="286"/>
      <c r="L563" s="286"/>
    </row>
    <row r="564" spans="4:12" ht="16.5" x14ac:dyDescent="0.15">
      <c r="D564" s="285"/>
      <c r="E564" s="285"/>
      <c r="G564" s="285"/>
      <c r="H564" s="285"/>
      <c r="I564" s="286"/>
      <c r="K564" s="286"/>
      <c r="L564" s="286"/>
    </row>
    <row r="565" spans="4:12" ht="16.5" x14ac:dyDescent="0.15">
      <c r="D565" s="285"/>
      <c r="E565" s="285"/>
      <c r="G565" s="285"/>
      <c r="H565" s="285"/>
      <c r="I565" s="286"/>
      <c r="K565" s="286"/>
      <c r="L565" s="286"/>
    </row>
    <row r="566" spans="4:12" ht="16.5" x14ac:dyDescent="0.15">
      <c r="D566" s="285"/>
      <c r="E566" s="285"/>
      <c r="G566" s="285"/>
      <c r="H566" s="285"/>
      <c r="I566" s="286"/>
      <c r="K566" s="286"/>
      <c r="L566" s="286"/>
    </row>
    <row r="567" spans="4:12" ht="16.5" x14ac:dyDescent="0.15">
      <c r="D567" s="285"/>
      <c r="E567" s="285"/>
      <c r="G567" s="285"/>
      <c r="H567" s="285"/>
      <c r="I567" s="286"/>
      <c r="K567" s="286"/>
      <c r="L567" s="286"/>
    </row>
    <row r="568" spans="4:12" ht="16.5" x14ac:dyDescent="0.15">
      <c r="D568" s="285"/>
      <c r="E568" s="285"/>
      <c r="G568" s="285"/>
      <c r="H568" s="285"/>
      <c r="I568" s="286"/>
      <c r="K568" s="286"/>
      <c r="L568" s="286"/>
    </row>
    <row r="569" spans="4:12" ht="16.5" x14ac:dyDescent="0.15">
      <c r="D569" s="285"/>
      <c r="E569" s="285"/>
      <c r="G569" s="285"/>
      <c r="H569" s="285"/>
      <c r="I569" s="286"/>
      <c r="K569" s="286"/>
      <c r="L569" s="286"/>
    </row>
    <row r="570" spans="4:12" ht="16.5" x14ac:dyDescent="0.15">
      <c r="D570" s="285"/>
      <c r="E570" s="285"/>
      <c r="G570" s="285"/>
      <c r="H570" s="285"/>
      <c r="I570" s="286"/>
      <c r="K570" s="286"/>
      <c r="L570" s="286"/>
    </row>
    <row r="571" spans="4:12" ht="16.5" x14ac:dyDescent="0.15">
      <c r="D571" s="285"/>
      <c r="E571" s="285"/>
      <c r="G571" s="285"/>
      <c r="H571" s="285"/>
      <c r="I571" s="286"/>
      <c r="K571" s="286"/>
      <c r="L571" s="286"/>
    </row>
    <row r="572" spans="4:12" ht="16.5" x14ac:dyDescent="0.15">
      <c r="D572" s="285"/>
      <c r="E572" s="285"/>
      <c r="G572" s="285"/>
      <c r="H572" s="285"/>
      <c r="I572" s="286"/>
      <c r="K572" s="286"/>
      <c r="L572" s="286"/>
    </row>
    <row r="573" spans="4:12" ht="16.5" x14ac:dyDescent="0.15">
      <c r="D573" s="285"/>
      <c r="E573" s="285"/>
      <c r="G573" s="285"/>
      <c r="H573" s="285"/>
      <c r="I573" s="286"/>
      <c r="K573" s="286"/>
      <c r="L573" s="286"/>
    </row>
    <row r="574" spans="4:12" ht="16.5" x14ac:dyDescent="0.15">
      <c r="D574" s="285"/>
      <c r="E574" s="285"/>
      <c r="G574" s="285"/>
      <c r="H574" s="285"/>
      <c r="I574" s="286"/>
      <c r="K574" s="286"/>
      <c r="L574" s="286"/>
    </row>
    <row r="575" spans="4:12" ht="16.5" x14ac:dyDescent="0.15">
      <c r="D575" s="285"/>
      <c r="E575" s="285"/>
      <c r="G575" s="285"/>
      <c r="H575" s="285"/>
      <c r="I575" s="286"/>
      <c r="K575" s="286"/>
      <c r="L575" s="286"/>
    </row>
    <row r="576" spans="4:12" ht="16.5" x14ac:dyDescent="0.15">
      <c r="D576" s="285"/>
      <c r="E576" s="285"/>
      <c r="G576" s="285"/>
      <c r="H576" s="285"/>
      <c r="I576" s="286"/>
      <c r="K576" s="286"/>
      <c r="L576" s="286"/>
    </row>
    <row r="577" spans="4:12" ht="16.5" x14ac:dyDescent="0.15">
      <c r="D577" s="285"/>
      <c r="E577" s="285"/>
      <c r="G577" s="285"/>
      <c r="H577" s="285"/>
      <c r="I577" s="286"/>
      <c r="K577" s="286"/>
      <c r="L577" s="286"/>
    </row>
    <row r="578" spans="4:12" ht="16.5" x14ac:dyDescent="0.15">
      <c r="D578" s="285"/>
      <c r="E578" s="285"/>
      <c r="G578" s="285"/>
      <c r="H578" s="285"/>
      <c r="I578" s="286"/>
      <c r="K578" s="286"/>
      <c r="L578" s="286"/>
    </row>
    <row r="579" spans="4:12" ht="16.5" x14ac:dyDescent="0.15">
      <c r="D579" s="285"/>
      <c r="E579" s="285"/>
      <c r="G579" s="285"/>
      <c r="H579" s="285"/>
      <c r="I579" s="286"/>
      <c r="K579" s="286"/>
      <c r="L579" s="286"/>
    </row>
    <row r="580" spans="4:12" ht="16.5" x14ac:dyDescent="0.15">
      <c r="D580" s="285"/>
      <c r="E580" s="285"/>
      <c r="G580" s="285"/>
      <c r="H580" s="285"/>
      <c r="I580" s="286"/>
      <c r="K580" s="286"/>
      <c r="L580" s="286"/>
    </row>
    <row r="581" spans="4:12" ht="16.5" x14ac:dyDescent="0.15">
      <c r="D581" s="285"/>
      <c r="E581" s="285"/>
      <c r="G581" s="285"/>
      <c r="H581" s="285"/>
      <c r="I581" s="286"/>
      <c r="K581" s="286"/>
      <c r="L581" s="286"/>
    </row>
    <row r="582" spans="4:12" ht="16.5" x14ac:dyDescent="0.15">
      <c r="D582" s="285"/>
      <c r="E582" s="285"/>
      <c r="G582" s="285"/>
      <c r="H582" s="285"/>
      <c r="I582" s="286"/>
      <c r="K582" s="286"/>
      <c r="L582" s="286"/>
    </row>
    <row r="583" spans="4:12" ht="16.5" x14ac:dyDescent="0.15">
      <c r="D583" s="285"/>
      <c r="E583" s="285"/>
      <c r="G583" s="285"/>
      <c r="H583" s="285"/>
      <c r="I583" s="286"/>
      <c r="K583" s="286"/>
      <c r="L583" s="286"/>
    </row>
    <row r="584" spans="4:12" ht="16.5" x14ac:dyDescent="0.15">
      <c r="D584" s="285"/>
      <c r="E584" s="285"/>
      <c r="G584" s="285"/>
      <c r="H584" s="285"/>
      <c r="I584" s="286"/>
      <c r="K584" s="286"/>
      <c r="L584" s="286"/>
    </row>
    <row r="585" spans="4:12" ht="16.5" x14ac:dyDescent="0.15">
      <c r="D585" s="285"/>
      <c r="E585" s="285"/>
      <c r="G585" s="285"/>
      <c r="H585" s="285"/>
      <c r="I585" s="286"/>
      <c r="K585" s="286"/>
      <c r="L585" s="286"/>
    </row>
    <row r="586" spans="4:12" ht="16.5" x14ac:dyDescent="0.15">
      <c r="D586" s="285"/>
      <c r="E586" s="285"/>
      <c r="G586" s="285"/>
      <c r="H586" s="285"/>
      <c r="I586" s="286"/>
      <c r="K586" s="286"/>
      <c r="L586" s="286"/>
    </row>
    <row r="587" spans="4:12" ht="16.5" x14ac:dyDescent="0.15">
      <c r="D587" s="285"/>
      <c r="E587" s="285"/>
      <c r="G587" s="285"/>
      <c r="H587" s="285"/>
      <c r="I587" s="286"/>
      <c r="K587" s="286"/>
      <c r="L587" s="286"/>
    </row>
    <row r="588" spans="4:12" ht="16.5" x14ac:dyDescent="0.15">
      <c r="D588" s="285"/>
      <c r="E588" s="285"/>
      <c r="G588" s="285"/>
      <c r="H588" s="285"/>
      <c r="I588" s="286"/>
      <c r="K588" s="286"/>
      <c r="L588" s="286"/>
    </row>
    <row r="589" spans="4:12" ht="16.5" x14ac:dyDescent="0.15">
      <c r="D589" s="285"/>
      <c r="E589" s="285"/>
      <c r="G589" s="285"/>
      <c r="H589" s="285"/>
      <c r="I589" s="286"/>
      <c r="K589" s="286"/>
      <c r="L589" s="286"/>
    </row>
    <row r="590" spans="4:12" ht="16.5" x14ac:dyDescent="0.15">
      <c r="D590" s="285"/>
      <c r="E590" s="285"/>
      <c r="G590" s="285"/>
      <c r="H590" s="285"/>
      <c r="I590" s="286"/>
      <c r="K590" s="286"/>
      <c r="L590" s="286"/>
    </row>
    <row r="591" spans="4:12" ht="16.5" x14ac:dyDescent="0.15">
      <c r="D591" s="285"/>
      <c r="E591" s="285"/>
      <c r="G591" s="285"/>
      <c r="H591" s="285"/>
      <c r="I591" s="286"/>
      <c r="K591" s="286"/>
      <c r="L591" s="286"/>
    </row>
    <row r="592" spans="4:12" ht="16.5" x14ac:dyDescent="0.15">
      <c r="D592" s="285"/>
      <c r="E592" s="285"/>
      <c r="G592" s="285"/>
      <c r="H592" s="285"/>
      <c r="I592" s="286"/>
      <c r="K592" s="286"/>
      <c r="L592" s="286"/>
    </row>
    <row r="593" spans="4:12" ht="16.5" x14ac:dyDescent="0.15">
      <c r="D593" s="285"/>
      <c r="E593" s="285"/>
      <c r="G593" s="285"/>
      <c r="H593" s="285"/>
      <c r="I593" s="286"/>
      <c r="K593" s="286"/>
      <c r="L593" s="286"/>
    </row>
    <row r="594" spans="4:12" ht="16.5" x14ac:dyDescent="0.15">
      <c r="D594" s="285"/>
      <c r="E594" s="285"/>
      <c r="G594" s="285"/>
      <c r="H594" s="285"/>
      <c r="I594" s="286"/>
      <c r="K594" s="286"/>
      <c r="L594" s="286"/>
    </row>
    <row r="595" spans="4:12" ht="16.5" x14ac:dyDescent="0.15">
      <c r="D595" s="285"/>
      <c r="E595" s="285"/>
      <c r="G595" s="285"/>
      <c r="H595" s="285"/>
      <c r="I595" s="286"/>
      <c r="K595" s="286"/>
      <c r="L595" s="286"/>
    </row>
    <row r="596" spans="4:12" ht="16.5" x14ac:dyDescent="0.15">
      <c r="D596" s="285"/>
      <c r="E596" s="285"/>
      <c r="G596" s="285"/>
      <c r="H596" s="285"/>
      <c r="I596" s="286"/>
      <c r="K596" s="286"/>
      <c r="L596" s="286"/>
    </row>
    <row r="597" spans="4:12" ht="16.5" x14ac:dyDescent="0.15">
      <c r="D597" s="285"/>
      <c r="E597" s="285"/>
      <c r="G597" s="285"/>
      <c r="H597" s="285"/>
      <c r="I597" s="286"/>
      <c r="K597" s="286"/>
      <c r="L597" s="286"/>
    </row>
    <row r="598" spans="4:12" ht="16.5" x14ac:dyDescent="0.15">
      <c r="D598" s="285"/>
      <c r="E598" s="285"/>
      <c r="G598" s="285"/>
      <c r="H598" s="285"/>
      <c r="I598" s="286"/>
      <c r="K598" s="286"/>
      <c r="L598" s="286"/>
    </row>
    <row r="599" spans="4:12" ht="16.5" x14ac:dyDescent="0.15">
      <c r="D599" s="285"/>
      <c r="E599" s="285"/>
      <c r="G599" s="285"/>
      <c r="H599" s="285"/>
      <c r="I599" s="286"/>
      <c r="K599" s="286"/>
      <c r="L599" s="286"/>
    </row>
    <row r="600" spans="4:12" ht="16.5" x14ac:dyDescent="0.15">
      <c r="D600" s="285"/>
      <c r="E600" s="285"/>
      <c r="G600" s="285"/>
      <c r="H600" s="285"/>
      <c r="I600" s="286"/>
      <c r="K600" s="286"/>
      <c r="L600" s="286"/>
    </row>
    <row r="601" spans="4:12" ht="16.5" x14ac:dyDescent="0.15">
      <c r="D601" s="285"/>
      <c r="E601" s="285"/>
      <c r="G601" s="285"/>
      <c r="H601" s="285"/>
      <c r="I601" s="286"/>
      <c r="K601" s="286"/>
      <c r="L601" s="286"/>
    </row>
    <row r="602" spans="4:12" ht="16.5" x14ac:dyDescent="0.15">
      <c r="D602" s="285"/>
      <c r="E602" s="285"/>
      <c r="G602" s="285"/>
      <c r="H602" s="285"/>
      <c r="I602" s="286"/>
      <c r="K602" s="286"/>
      <c r="L602" s="286"/>
    </row>
    <row r="603" spans="4:12" ht="16.5" x14ac:dyDescent="0.15">
      <c r="D603" s="285"/>
      <c r="E603" s="285"/>
      <c r="G603" s="285"/>
      <c r="H603" s="285"/>
      <c r="I603" s="286"/>
      <c r="K603" s="286"/>
      <c r="L603" s="286"/>
    </row>
    <row r="604" spans="4:12" ht="16.5" x14ac:dyDescent="0.15">
      <c r="D604" s="285"/>
      <c r="E604" s="285"/>
      <c r="G604" s="285"/>
      <c r="H604" s="285"/>
      <c r="I604" s="286"/>
      <c r="K604" s="286"/>
      <c r="L604" s="286"/>
    </row>
    <row r="605" spans="4:12" ht="16.5" x14ac:dyDescent="0.15">
      <c r="D605" s="285"/>
      <c r="E605" s="285"/>
      <c r="G605" s="285"/>
      <c r="H605" s="285"/>
      <c r="I605" s="286"/>
      <c r="K605" s="286"/>
      <c r="L605" s="286"/>
    </row>
    <row r="606" spans="4:12" ht="16.5" x14ac:dyDescent="0.15">
      <c r="D606" s="285"/>
      <c r="E606" s="285"/>
      <c r="G606" s="285"/>
      <c r="H606" s="285"/>
      <c r="I606" s="286"/>
      <c r="K606" s="286"/>
      <c r="L606" s="286"/>
    </row>
    <row r="607" spans="4:12" ht="16.5" x14ac:dyDescent="0.15">
      <c r="D607" s="285"/>
      <c r="E607" s="285"/>
      <c r="G607" s="285"/>
      <c r="H607" s="285"/>
      <c r="I607" s="286"/>
      <c r="K607" s="286"/>
      <c r="L607" s="286"/>
    </row>
    <row r="608" spans="4:12" ht="16.5" x14ac:dyDescent="0.15">
      <c r="D608" s="285"/>
      <c r="E608" s="285"/>
      <c r="G608" s="285"/>
      <c r="H608" s="285"/>
      <c r="I608" s="286"/>
      <c r="K608" s="286"/>
      <c r="L608" s="286"/>
    </row>
    <row r="609" spans="4:12" ht="16.5" x14ac:dyDescent="0.15">
      <c r="D609" s="285"/>
      <c r="E609" s="285"/>
      <c r="G609" s="285"/>
      <c r="H609" s="285"/>
      <c r="I609" s="286"/>
      <c r="K609" s="286"/>
      <c r="L609" s="286"/>
    </row>
    <row r="610" spans="4:12" ht="16.5" x14ac:dyDescent="0.15">
      <c r="D610" s="285"/>
      <c r="E610" s="285"/>
      <c r="G610" s="285"/>
      <c r="H610" s="285"/>
      <c r="I610" s="286"/>
      <c r="K610" s="286"/>
      <c r="L610" s="286"/>
    </row>
    <row r="611" spans="4:12" ht="16.5" x14ac:dyDescent="0.15">
      <c r="D611" s="285"/>
      <c r="E611" s="285"/>
      <c r="G611" s="285"/>
      <c r="H611" s="285"/>
      <c r="I611" s="286"/>
      <c r="K611" s="286"/>
      <c r="L611" s="286"/>
    </row>
    <row r="612" spans="4:12" ht="16.5" x14ac:dyDescent="0.15">
      <c r="D612" s="285"/>
      <c r="E612" s="285"/>
      <c r="G612" s="285"/>
      <c r="H612" s="285"/>
      <c r="I612" s="286"/>
      <c r="K612" s="286"/>
      <c r="L612" s="286"/>
    </row>
    <row r="613" spans="4:12" ht="16.5" x14ac:dyDescent="0.15">
      <c r="D613" s="285"/>
      <c r="E613" s="285"/>
      <c r="G613" s="285"/>
      <c r="H613" s="285"/>
      <c r="I613" s="286"/>
      <c r="K613" s="286"/>
      <c r="L613" s="286"/>
    </row>
    <row r="614" spans="4:12" ht="16.5" x14ac:dyDescent="0.15">
      <c r="D614" s="285"/>
      <c r="E614" s="285"/>
      <c r="G614" s="285"/>
      <c r="H614" s="285"/>
      <c r="I614" s="286"/>
      <c r="K614" s="286"/>
      <c r="L614" s="286"/>
    </row>
    <row r="615" spans="4:12" ht="16.5" x14ac:dyDescent="0.15">
      <c r="D615" s="285"/>
      <c r="E615" s="285"/>
      <c r="G615" s="285"/>
      <c r="H615" s="285"/>
      <c r="I615" s="286"/>
      <c r="K615" s="286"/>
      <c r="L615" s="286"/>
    </row>
    <row r="616" spans="4:12" ht="16.5" x14ac:dyDescent="0.15">
      <c r="D616" s="285"/>
      <c r="E616" s="285"/>
      <c r="G616" s="285"/>
      <c r="H616" s="285"/>
      <c r="I616" s="286"/>
      <c r="K616" s="286"/>
      <c r="L616" s="286"/>
    </row>
    <row r="617" spans="4:12" ht="16.5" x14ac:dyDescent="0.15">
      <c r="D617" s="285"/>
      <c r="E617" s="285"/>
      <c r="G617" s="285"/>
      <c r="H617" s="285"/>
      <c r="I617" s="286"/>
      <c r="K617" s="286"/>
      <c r="L617" s="286"/>
    </row>
    <row r="618" spans="4:12" ht="16.5" x14ac:dyDescent="0.15">
      <c r="D618" s="285"/>
      <c r="E618" s="285"/>
      <c r="G618" s="285"/>
      <c r="H618" s="285"/>
      <c r="I618" s="286"/>
      <c r="K618" s="286"/>
      <c r="L618" s="286"/>
    </row>
    <row r="619" spans="4:12" ht="16.5" x14ac:dyDescent="0.15">
      <c r="D619" s="285"/>
      <c r="E619" s="285"/>
      <c r="G619" s="285"/>
      <c r="H619" s="285"/>
      <c r="I619" s="286"/>
      <c r="K619" s="286"/>
      <c r="L619" s="286"/>
    </row>
    <row r="620" spans="4:12" ht="16.5" x14ac:dyDescent="0.15">
      <c r="D620" s="285"/>
      <c r="E620" s="285"/>
      <c r="G620" s="285"/>
      <c r="H620" s="285"/>
      <c r="I620" s="286"/>
      <c r="K620" s="286"/>
      <c r="L620" s="286"/>
    </row>
    <row r="621" spans="4:12" ht="16.5" x14ac:dyDescent="0.15">
      <c r="D621" s="285"/>
      <c r="E621" s="285"/>
      <c r="G621" s="285"/>
      <c r="H621" s="285"/>
      <c r="I621" s="286"/>
      <c r="K621" s="286"/>
      <c r="L621" s="286"/>
    </row>
    <row r="622" spans="4:12" ht="16.5" x14ac:dyDescent="0.15">
      <c r="D622" s="285"/>
      <c r="E622" s="285"/>
      <c r="G622" s="285"/>
      <c r="H622" s="285"/>
      <c r="I622" s="286"/>
      <c r="K622" s="286"/>
      <c r="L622" s="286"/>
    </row>
    <row r="623" spans="4:12" ht="16.5" x14ac:dyDescent="0.15">
      <c r="D623" s="285"/>
      <c r="E623" s="285"/>
      <c r="G623" s="285"/>
      <c r="H623" s="285"/>
      <c r="I623" s="286"/>
      <c r="K623" s="286"/>
      <c r="L623" s="286"/>
    </row>
    <row r="624" spans="4:12" ht="16.5" x14ac:dyDescent="0.15">
      <c r="D624" s="285"/>
      <c r="E624" s="285"/>
      <c r="G624" s="285"/>
      <c r="H624" s="285"/>
      <c r="I624" s="286"/>
      <c r="K624" s="286"/>
      <c r="L624" s="286"/>
    </row>
    <row r="625" spans="4:12" ht="16.5" x14ac:dyDescent="0.15">
      <c r="D625" s="285"/>
      <c r="E625" s="285"/>
      <c r="G625" s="285"/>
      <c r="H625" s="285"/>
      <c r="I625" s="286"/>
      <c r="K625" s="286"/>
      <c r="L625" s="286"/>
    </row>
    <row r="626" spans="4:12" ht="16.5" x14ac:dyDescent="0.15">
      <c r="D626" s="285"/>
      <c r="E626" s="285"/>
      <c r="G626" s="285"/>
      <c r="H626" s="285"/>
      <c r="I626" s="286"/>
      <c r="K626" s="286"/>
      <c r="L626" s="286"/>
    </row>
    <row r="627" spans="4:12" ht="16.5" x14ac:dyDescent="0.15">
      <c r="D627" s="285"/>
      <c r="E627" s="285"/>
      <c r="G627" s="285"/>
      <c r="H627" s="285"/>
      <c r="I627" s="286"/>
      <c r="K627" s="286"/>
      <c r="L627" s="286"/>
    </row>
    <row r="628" spans="4:12" ht="16.5" x14ac:dyDescent="0.15">
      <c r="D628" s="285"/>
      <c r="E628" s="285"/>
      <c r="G628" s="285"/>
      <c r="H628" s="285"/>
      <c r="I628" s="286"/>
      <c r="K628" s="286"/>
      <c r="L628" s="286"/>
    </row>
    <row r="629" spans="4:12" ht="16.5" x14ac:dyDescent="0.15">
      <c r="D629" s="285"/>
      <c r="E629" s="285"/>
      <c r="G629" s="285"/>
      <c r="H629" s="285"/>
      <c r="I629" s="286"/>
      <c r="K629" s="286"/>
      <c r="L629" s="286"/>
    </row>
    <row r="630" spans="4:12" ht="16.5" x14ac:dyDescent="0.15">
      <c r="D630" s="285"/>
      <c r="E630" s="285"/>
      <c r="G630" s="285"/>
      <c r="H630" s="285"/>
      <c r="I630" s="286"/>
      <c r="K630" s="286"/>
      <c r="L630" s="286"/>
    </row>
    <row r="631" spans="4:12" ht="16.5" x14ac:dyDescent="0.15">
      <c r="D631" s="285"/>
      <c r="E631" s="285"/>
      <c r="G631" s="285"/>
      <c r="H631" s="285"/>
      <c r="I631" s="286"/>
      <c r="K631" s="286"/>
      <c r="L631" s="286"/>
    </row>
    <row r="632" spans="4:12" ht="16.5" x14ac:dyDescent="0.15">
      <c r="D632" s="285"/>
      <c r="E632" s="285"/>
      <c r="G632" s="285"/>
      <c r="H632" s="285"/>
      <c r="I632" s="286"/>
      <c r="K632" s="286"/>
      <c r="L632" s="286"/>
    </row>
    <row r="633" spans="4:12" ht="16.5" x14ac:dyDescent="0.15">
      <c r="D633" s="285"/>
      <c r="E633" s="285"/>
      <c r="G633" s="285"/>
      <c r="H633" s="285"/>
      <c r="I633" s="286"/>
      <c r="K633" s="286"/>
      <c r="L633" s="286"/>
    </row>
    <row r="634" spans="4:12" ht="16.5" x14ac:dyDescent="0.15">
      <c r="D634" s="285"/>
      <c r="E634" s="285"/>
      <c r="G634" s="285"/>
      <c r="H634" s="285"/>
      <c r="I634" s="286"/>
      <c r="K634" s="286"/>
      <c r="L634" s="286"/>
    </row>
    <row r="635" spans="4:12" ht="16.5" x14ac:dyDescent="0.15">
      <c r="D635" s="285"/>
      <c r="E635" s="285"/>
      <c r="G635" s="285"/>
      <c r="H635" s="285"/>
      <c r="I635" s="286"/>
      <c r="K635" s="286"/>
      <c r="L635" s="286"/>
    </row>
    <row r="636" spans="4:12" ht="16.5" x14ac:dyDescent="0.15">
      <c r="D636" s="285"/>
      <c r="E636" s="285"/>
      <c r="G636" s="285"/>
      <c r="H636" s="285"/>
      <c r="I636" s="286"/>
      <c r="K636" s="286"/>
      <c r="L636" s="286"/>
    </row>
    <row r="637" spans="4:12" ht="16.5" x14ac:dyDescent="0.15">
      <c r="D637" s="285"/>
      <c r="E637" s="285"/>
      <c r="G637" s="285"/>
      <c r="H637" s="285"/>
      <c r="I637" s="286"/>
      <c r="K637" s="286"/>
      <c r="L637" s="286"/>
    </row>
    <row r="638" spans="4:12" ht="16.5" x14ac:dyDescent="0.15">
      <c r="D638" s="285"/>
      <c r="E638" s="285"/>
      <c r="G638" s="285"/>
      <c r="H638" s="285"/>
      <c r="I638" s="286"/>
      <c r="K638" s="286"/>
      <c r="L638" s="286"/>
    </row>
    <row r="639" spans="4:12" ht="16.5" x14ac:dyDescent="0.15">
      <c r="D639" s="285"/>
      <c r="E639" s="285"/>
      <c r="G639" s="285"/>
      <c r="H639" s="285"/>
      <c r="I639" s="286"/>
      <c r="K639" s="286"/>
      <c r="L639" s="286"/>
    </row>
    <row r="640" spans="4:12" ht="16.5" x14ac:dyDescent="0.15">
      <c r="D640" s="285"/>
      <c r="E640" s="285"/>
      <c r="G640" s="285"/>
      <c r="H640" s="285"/>
      <c r="I640" s="286"/>
      <c r="K640" s="286"/>
      <c r="L640" s="286"/>
    </row>
    <row r="641" spans="4:12" ht="16.5" x14ac:dyDescent="0.15">
      <c r="D641" s="285"/>
      <c r="E641" s="285"/>
      <c r="G641" s="285"/>
      <c r="H641" s="285"/>
      <c r="I641" s="286"/>
      <c r="K641" s="286"/>
      <c r="L641" s="286"/>
    </row>
    <row r="642" spans="4:12" ht="16.5" x14ac:dyDescent="0.15">
      <c r="D642" s="285"/>
      <c r="E642" s="285"/>
      <c r="G642" s="285"/>
      <c r="H642" s="285"/>
      <c r="I642" s="286"/>
      <c r="K642" s="286"/>
      <c r="L642" s="286"/>
    </row>
    <row r="643" spans="4:12" ht="16.5" x14ac:dyDescent="0.15">
      <c r="D643" s="285"/>
      <c r="E643" s="285"/>
      <c r="G643" s="285"/>
      <c r="H643" s="285"/>
      <c r="I643" s="286"/>
      <c r="K643" s="286"/>
      <c r="L643" s="286"/>
    </row>
    <row r="644" spans="4:12" x14ac:dyDescent="0.15">
      <c r="D644" s="288"/>
      <c r="E644" s="288"/>
      <c r="G644" s="288"/>
      <c r="H644" s="288"/>
      <c r="I644" s="286"/>
      <c r="K644" s="286"/>
      <c r="L644" s="286"/>
    </row>
    <row r="645" spans="4:12" x14ac:dyDescent="0.15">
      <c r="D645" s="288"/>
      <c r="E645" s="288"/>
      <c r="G645" s="288"/>
      <c r="H645" s="288"/>
      <c r="I645" s="286"/>
      <c r="K645" s="286"/>
      <c r="L645" s="286"/>
    </row>
    <row r="646" spans="4:12" x14ac:dyDescent="0.15">
      <c r="D646" s="288"/>
      <c r="E646" s="288"/>
      <c r="G646" s="288"/>
      <c r="H646" s="288"/>
      <c r="I646" s="286"/>
      <c r="K646" s="286"/>
      <c r="L646" s="286"/>
    </row>
    <row r="647" spans="4:12" x14ac:dyDescent="0.15">
      <c r="D647" s="288"/>
      <c r="E647" s="288"/>
      <c r="G647" s="288"/>
      <c r="H647" s="288"/>
      <c r="I647" s="286"/>
      <c r="K647" s="286"/>
      <c r="L647" s="286"/>
    </row>
    <row r="648" spans="4:12" x14ac:dyDescent="0.15">
      <c r="D648" s="288"/>
      <c r="E648" s="288"/>
      <c r="G648" s="288"/>
      <c r="H648" s="288"/>
      <c r="I648" s="286"/>
      <c r="K648" s="286"/>
      <c r="L648" s="286"/>
    </row>
    <row r="649" spans="4:12" x14ac:dyDescent="0.15">
      <c r="D649" s="288"/>
      <c r="E649" s="288"/>
      <c r="G649" s="288"/>
      <c r="H649" s="288"/>
      <c r="I649" s="286"/>
      <c r="K649" s="286"/>
      <c r="L649" s="286"/>
    </row>
    <row r="650" spans="4:12" x14ac:dyDescent="0.15">
      <c r="D650" s="288"/>
      <c r="E650" s="288"/>
      <c r="G650" s="288"/>
      <c r="H650" s="288"/>
      <c r="I650" s="286"/>
      <c r="K650" s="286"/>
      <c r="L650" s="286"/>
    </row>
    <row r="651" spans="4:12" x14ac:dyDescent="0.15">
      <c r="D651" s="288"/>
      <c r="E651" s="288"/>
      <c r="G651" s="288"/>
      <c r="H651" s="288"/>
      <c r="I651" s="286"/>
      <c r="K651" s="286"/>
      <c r="L651" s="286"/>
    </row>
    <row r="652" spans="4:12" x14ac:dyDescent="0.15">
      <c r="D652" s="288"/>
      <c r="E652" s="288"/>
      <c r="G652" s="288"/>
      <c r="H652" s="288"/>
      <c r="I652" s="286"/>
      <c r="K652" s="286"/>
      <c r="L652" s="286"/>
    </row>
    <row r="653" spans="4:12" x14ac:dyDescent="0.15">
      <c r="D653" s="288"/>
      <c r="E653" s="288"/>
      <c r="G653" s="288"/>
      <c r="H653" s="288"/>
      <c r="I653" s="286"/>
      <c r="K653" s="286"/>
      <c r="L653" s="286"/>
    </row>
    <row r="654" spans="4:12" x14ac:dyDescent="0.15">
      <c r="D654" s="288"/>
      <c r="E654" s="288"/>
      <c r="G654" s="288"/>
      <c r="H654" s="288"/>
      <c r="I654" s="286"/>
      <c r="K654" s="286"/>
      <c r="L654" s="286"/>
    </row>
    <row r="655" spans="4:12" x14ac:dyDescent="0.15">
      <c r="D655" s="288"/>
      <c r="E655" s="288"/>
      <c r="G655" s="288"/>
      <c r="H655" s="288"/>
      <c r="I655" s="286"/>
      <c r="K655" s="286"/>
      <c r="L655" s="286"/>
    </row>
    <row r="656" spans="4:12" x14ac:dyDescent="0.15">
      <c r="D656" s="288"/>
      <c r="E656" s="288"/>
      <c r="G656" s="288"/>
      <c r="H656" s="288"/>
      <c r="I656" s="286"/>
      <c r="K656" s="286"/>
      <c r="L656" s="286"/>
    </row>
    <row r="657" spans="4:12" x14ac:dyDescent="0.15">
      <c r="D657" s="288"/>
      <c r="E657" s="288"/>
      <c r="G657" s="288"/>
      <c r="H657" s="288"/>
      <c r="I657" s="286"/>
      <c r="K657" s="286"/>
      <c r="L657" s="286"/>
    </row>
    <row r="658" spans="4:12" x14ac:dyDescent="0.15">
      <c r="D658" s="288"/>
      <c r="E658" s="288"/>
      <c r="G658" s="288"/>
      <c r="H658" s="288"/>
      <c r="I658" s="286"/>
      <c r="K658" s="286"/>
      <c r="L658" s="286"/>
    </row>
    <row r="659" spans="4:12" x14ac:dyDescent="0.15">
      <c r="D659" s="288"/>
      <c r="E659" s="288"/>
      <c r="G659" s="288"/>
      <c r="H659" s="288"/>
      <c r="I659" s="286"/>
      <c r="K659" s="286"/>
      <c r="L659" s="286"/>
    </row>
    <row r="660" spans="4:12" x14ac:dyDescent="0.15">
      <c r="D660" s="288"/>
      <c r="E660" s="288"/>
      <c r="G660" s="288"/>
      <c r="H660" s="288"/>
      <c r="I660" s="286"/>
      <c r="K660" s="286"/>
      <c r="L660" s="286"/>
    </row>
    <row r="661" spans="4:12" x14ac:dyDescent="0.15">
      <c r="D661" s="288"/>
      <c r="E661" s="288"/>
      <c r="G661" s="288"/>
      <c r="H661" s="288"/>
      <c r="I661" s="286"/>
      <c r="K661" s="286"/>
      <c r="L661" s="286"/>
    </row>
    <row r="662" spans="4:12" x14ac:dyDescent="0.15">
      <c r="D662" s="288"/>
      <c r="E662" s="288"/>
      <c r="G662" s="288"/>
      <c r="H662" s="288"/>
      <c r="I662" s="286"/>
      <c r="K662" s="286"/>
      <c r="L662" s="286"/>
    </row>
    <row r="663" spans="4:12" x14ac:dyDescent="0.15">
      <c r="D663" s="288"/>
      <c r="E663" s="288"/>
      <c r="G663" s="288"/>
      <c r="H663" s="288"/>
      <c r="I663" s="286"/>
      <c r="K663" s="286"/>
      <c r="L663" s="286"/>
    </row>
    <row r="664" spans="4:12" x14ac:dyDescent="0.15">
      <c r="D664" s="288"/>
      <c r="E664" s="288"/>
      <c r="G664" s="288"/>
      <c r="H664" s="288"/>
      <c r="I664" s="286"/>
      <c r="K664" s="286"/>
      <c r="L664" s="286"/>
    </row>
    <row r="665" spans="4:12" x14ac:dyDescent="0.15">
      <c r="D665" s="288"/>
      <c r="E665" s="288"/>
      <c r="G665" s="288"/>
      <c r="H665" s="288"/>
      <c r="I665" s="286"/>
      <c r="K665" s="286"/>
      <c r="L665" s="286"/>
    </row>
    <row r="666" spans="4:12" x14ac:dyDescent="0.15">
      <c r="D666" s="288"/>
      <c r="E666" s="288"/>
      <c r="G666" s="288"/>
      <c r="H666" s="288"/>
      <c r="I666" s="286"/>
      <c r="K666" s="286"/>
      <c r="L666" s="286"/>
    </row>
    <row r="667" spans="4:12" x14ac:dyDescent="0.15">
      <c r="D667" s="288"/>
      <c r="E667" s="288"/>
      <c r="G667" s="288"/>
      <c r="H667" s="288"/>
      <c r="I667" s="286"/>
      <c r="K667" s="286"/>
      <c r="L667" s="286"/>
    </row>
    <row r="668" spans="4:12" x14ac:dyDescent="0.15">
      <c r="D668" s="288"/>
      <c r="E668" s="288"/>
      <c r="G668" s="288"/>
      <c r="H668" s="288"/>
      <c r="I668" s="286"/>
      <c r="K668" s="286"/>
      <c r="L668" s="286"/>
    </row>
    <row r="669" spans="4:12" x14ac:dyDescent="0.15">
      <c r="D669" s="288"/>
      <c r="E669" s="288"/>
      <c r="G669" s="288"/>
      <c r="H669" s="288"/>
      <c r="I669" s="286"/>
      <c r="K669" s="286"/>
      <c r="L669" s="286"/>
    </row>
    <row r="670" spans="4:12" x14ac:dyDescent="0.15">
      <c r="D670" s="288"/>
      <c r="E670" s="288"/>
      <c r="G670" s="288"/>
      <c r="H670" s="288"/>
      <c r="I670" s="286"/>
      <c r="K670" s="286"/>
      <c r="L670" s="286"/>
    </row>
    <row r="671" spans="4:12" x14ac:dyDescent="0.15">
      <c r="D671" s="288"/>
      <c r="E671" s="288"/>
      <c r="G671" s="288"/>
      <c r="H671" s="288"/>
      <c r="I671" s="286"/>
      <c r="K671" s="286"/>
      <c r="L671" s="286"/>
    </row>
    <row r="672" spans="4:12" x14ac:dyDescent="0.15">
      <c r="D672" s="288"/>
      <c r="E672" s="288"/>
      <c r="G672" s="288"/>
      <c r="H672" s="288"/>
      <c r="I672" s="286"/>
      <c r="K672" s="286"/>
      <c r="L672" s="286"/>
    </row>
    <row r="673" spans="4:12" x14ac:dyDescent="0.15">
      <c r="D673" s="288"/>
      <c r="E673" s="288"/>
      <c r="G673" s="288"/>
      <c r="H673" s="288"/>
      <c r="I673" s="286"/>
      <c r="K673" s="286"/>
      <c r="L673" s="286"/>
    </row>
    <row r="674" spans="4:12" x14ac:dyDescent="0.15">
      <c r="D674" s="288"/>
      <c r="E674" s="288"/>
      <c r="G674" s="288"/>
      <c r="H674" s="288"/>
      <c r="I674" s="286"/>
      <c r="K674" s="286"/>
      <c r="L674" s="286"/>
    </row>
    <row r="675" spans="4:12" x14ac:dyDescent="0.15">
      <c r="D675" s="288"/>
      <c r="E675" s="288"/>
      <c r="G675" s="288"/>
      <c r="H675" s="288"/>
      <c r="I675" s="286"/>
      <c r="K675" s="286"/>
      <c r="L675" s="286"/>
    </row>
    <row r="676" spans="4:12" x14ac:dyDescent="0.15">
      <c r="D676" s="288"/>
      <c r="E676" s="288"/>
      <c r="G676" s="288"/>
      <c r="H676" s="288"/>
      <c r="I676" s="286"/>
      <c r="K676" s="286"/>
      <c r="L676" s="286"/>
    </row>
    <row r="677" spans="4:12" x14ac:dyDescent="0.15">
      <c r="D677" s="288"/>
      <c r="E677" s="288"/>
      <c r="G677" s="288"/>
      <c r="H677" s="288"/>
      <c r="I677" s="286"/>
      <c r="K677" s="286"/>
      <c r="L677" s="286"/>
    </row>
    <row r="678" spans="4:12" x14ac:dyDescent="0.15">
      <c r="D678" s="288"/>
      <c r="E678" s="288"/>
      <c r="G678" s="288"/>
      <c r="H678" s="288"/>
      <c r="I678" s="286"/>
      <c r="K678" s="286"/>
      <c r="L678" s="286"/>
    </row>
    <row r="679" spans="4:12" x14ac:dyDescent="0.15">
      <c r="D679" s="288"/>
      <c r="E679" s="288"/>
      <c r="G679" s="288"/>
      <c r="H679" s="288"/>
      <c r="I679" s="286"/>
      <c r="K679" s="286"/>
      <c r="L679" s="286"/>
    </row>
    <row r="680" spans="4:12" x14ac:dyDescent="0.15">
      <c r="D680" s="288"/>
      <c r="E680" s="288"/>
      <c r="G680" s="288"/>
      <c r="H680" s="288"/>
      <c r="I680" s="286"/>
      <c r="K680" s="286"/>
      <c r="L680" s="286"/>
    </row>
    <row r="681" spans="4:12" x14ac:dyDescent="0.15">
      <c r="D681" s="288"/>
      <c r="E681" s="288"/>
      <c r="G681" s="288"/>
      <c r="H681" s="288"/>
      <c r="I681" s="286"/>
      <c r="K681" s="286"/>
      <c r="L681" s="286"/>
    </row>
    <row r="682" spans="4:12" x14ac:dyDescent="0.15">
      <c r="D682" s="288"/>
      <c r="E682" s="288"/>
      <c r="G682" s="288"/>
      <c r="H682" s="288"/>
      <c r="I682" s="286"/>
      <c r="K682" s="286"/>
      <c r="L682" s="286"/>
    </row>
    <row r="683" spans="4:12" x14ac:dyDescent="0.15">
      <c r="D683" s="288"/>
      <c r="E683" s="288"/>
      <c r="G683" s="288"/>
      <c r="H683" s="288"/>
      <c r="I683" s="286"/>
      <c r="K683" s="286"/>
      <c r="L683" s="286"/>
    </row>
    <row r="684" spans="4:12" x14ac:dyDescent="0.15">
      <c r="D684" s="288"/>
      <c r="E684" s="288"/>
      <c r="G684" s="288"/>
      <c r="H684" s="288"/>
      <c r="I684" s="286"/>
      <c r="K684" s="286"/>
      <c r="L684" s="286"/>
    </row>
    <row r="685" spans="4:12" x14ac:dyDescent="0.15">
      <c r="D685" s="288"/>
      <c r="E685" s="288"/>
      <c r="G685" s="288"/>
      <c r="H685" s="288"/>
      <c r="I685" s="286"/>
      <c r="K685" s="286"/>
      <c r="L685" s="286"/>
    </row>
    <row r="686" spans="4:12" x14ac:dyDescent="0.15">
      <c r="D686" s="288"/>
      <c r="E686" s="288"/>
      <c r="G686" s="288"/>
      <c r="H686" s="288"/>
      <c r="I686" s="286"/>
      <c r="K686" s="286"/>
      <c r="L686" s="286"/>
    </row>
    <row r="687" spans="4:12" x14ac:dyDescent="0.15">
      <c r="D687" s="288"/>
      <c r="E687" s="288"/>
      <c r="G687" s="288"/>
      <c r="H687" s="288"/>
      <c r="I687" s="286"/>
      <c r="K687" s="286"/>
      <c r="L687" s="286"/>
    </row>
    <row r="688" spans="4:12" x14ac:dyDescent="0.15">
      <c r="D688" s="288"/>
      <c r="E688" s="288"/>
      <c r="G688" s="288"/>
      <c r="H688" s="288"/>
      <c r="I688" s="286"/>
      <c r="K688" s="286"/>
      <c r="L688" s="286"/>
    </row>
    <row r="689" spans="4:12" x14ac:dyDescent="0.15">
      <c r="D689" s="288"/>
      <c r="E689" s="288"/>
      <c r="G689" s="288"/>
      <c r="H689" s="288"/>
      <c r="I689" s="286"/>
      <c r="K689" s="286"/>
      <c r="L689" s="286"/>
    </row>
    <row r="690" spans="4:12" x14ac:dyDescent="0.15">
      <c r="D690" s="288"/>
      <c r="E690" s="288"/>
      <c r="G690" s="288"/>
      <c r="H690" s="288"/>
      <c r="I690" s="286"/>
      <c r="K690" s="286"/>
      <c r="L690" s="286"/>
    </row>
    <row r="691" spans="4:12" x14ac:dyDescent="0.15">
      <c r="D691" s="288"/>
      <c r="E691" s="288"/>
      <c r="G691" s="288"/>
      <c r="H691" s="288"/>
      <c r="I691" s="286"/>
      <c r="K691" s="286"/>
      <c r="L691" s="286"/>
    </row>
    <row r="692" spans="4:12" x14ac:dyDescent="0.15">
      <c r="D692" s="288"/>
      <c r="E692" s="288"/>
      <c r="G692" s="288"/>
      <c r="H692" s="288"/>
      <c r="I692" s="286"/>
      <c r="K692" s="286"/>
      <c r="L692" s="286"/>
    </row>
    <row r="693" spans="4:12" x14ac:dyDescent="0.15">
      <c r="D693" s="288"/>
      <c r="E693" s="288"/>
      <c r="G693" s="288"/>
      <c r="H693" s="288"/>
      <c r="I693" s="286"/>
      <c r="K693" s="286"/>
      <c r="L693" s="286"/>
    </row>
    <row r="694" spans="4:12" x14ac:dyDescent="0.15">
      <c r="D694" s="288"/>
      <c r="E694" s="288"/>
      <c r="G694" s="288"/>
      <c r="H694" s="288"/>
      <c r="I694" s="286"/>
      <c r="K694" s="286"/>
      <c r="L694" s="286"/>
    </row>
    <row r="695" spans="4:12" x14ac:dyDescent="0.15">
      <c r="D695" s="288"/>
      <c r="E695" s="288"/>
      <c r="G695" s="288"/>
      <c r="H695" s="288"/>
      <c r="I695" s="286"/>
      <c r="K695" s="286"/>
      <c r="L695" s="286"/>
    </row>
    <row r="696" spans="4:12" x14ac:dyDescent="0.15">
      <c r="D696" s="288"/>
      <c r="E696" s="288"/>
      <c r="G696" s="288"/>
      <c r="H696" s="288"/>
      <c r="I696" s="286"/>
      <c r="K696" s="286"/>
      <c r="L696" s="286"/>
    </row>
    <row r="697" spans="4:12" x14ac:dyDescent="0.15">
      <c r="D697" s="288"/>
      <c r="E697" s="288"/>
      <c r="G697" s="288"/>
      <c r="H697" s="288"/>
      <c r="I697" s="286"/>
      <c r="K697" s="286"/>
      <c r="L697" s="286"/>
    </row>
    <row r="698" spans="4:12" x14ac:dyDescent="0.15">
      <c r="D698" s="288"/>
      <c r="E698" s="288"/>
      <c r="G698" s="288"/>
      <c r="H698" s="288"/>
      <c r="I698" s="286"/>
      <c r="K698" s="286"/>
      <c r="L698" s="286"/>
    </row>
    <row r="699" spans="4:12" x14ac:dyDescent="0.15">
      <c r="D699" s="288"/>
      <c r="E699" s="288"/>
      <c r="G699" s="288"/>
      <c r="H699" s="288"/>
      <c r="I699" s="286"/>
      <c r="K699" s="286"/>
      <c r="L699" s="286"/>
    </row>
    <row r="700" spans="4:12" x14ac:dyDescent="0.15">
      <c r="D700" s="288"/>
      <c r="E700" s="288"/>
      <c r="G700" s="288"/>
      <c r="H700" s="288"/>
      <c r="I700" s="286"/>
      <c r="K700" s="286"/>
      <c r="L700" s="286"/>
    </row>
    <row r="701" spans="4:12" x14ac:dyDescent="0.15">
      <c r="D701" s="288"/>
      <c r="E701" s="288"/>
      <c r="G701" s="288"/>
      <c r="H701" s="288"/>
      <c r="I701" s="286"/>
      <c r="K701" s="286"/>
      <c r="L701" s="286"/>
    </row>
    <row r="702" spans="4:12" x14ac:dyDescent="0.15">
      <c r="D702" s="288"/>
      <c r="E702" s="288"/>
      <c r="G702" s="288"/>
      <c r="H702" s="288"/>
      <c r="I702" s="286"/>
      <c r="K702" s="286"/>
      <c r="L702" s="286"/>
    </row>
    <row r="703" spans="4:12" x14ac:dyDescent="0.15">
      <c r="D703" s="288"/>
      <c r="E703" s="288"/>
      <c r="G703" s="288"/>
      <c r="H703" s="288"/>
      <c r="I703" s="286"/>
      <c r="K703" s="286"/>
      <c r="L703" s="286"/>
    </row>
    <row r="704" spans="4:12" x14ac:dyDescent="0.15">
      <c r="D704" s="288"/>
      <c r="E704" s="288"/>
      <c r="G704" s="288"/>
      <c r="H704" s="288"/>
      <c r="I704" s="286"/>
      <c r="K704" s="286"/>
      <c r="L704" s="286"/>
    </row>
    <row r="705" spans="4:12" x14ac:dyDescent="0.15">
      <c r="D705" s="288"/>
      <c r="E705" s="288"/>
      <c r="G705" s="288"/>
      <c r="H705" s="288"/>
      <c r="I705" s="286"/>
      <c r="K705" s="286"/>
      <c r="L705" s="286"/>
    </row>
    <row r="706" spans="4:12" x14ac:dyDescent="0.15">
      <c r="D706" s="288"/>
      <c r="E706" s="288"/>
      <c r="G706" s="288"/>
      <c r="H706" s="288"/>
      <c r="I706" s="286"/>
      <c r="K706" s="286"/>
      <c r="L706" s="286"/>
    </row>
    <row r="707" spans="4:12" x14ac:dyDescent="0.15">
      <c r="D707" s="288"/>
      <c r="E707" s="288"/>
      <c r="G707" s="288"/>
      <c r="H707" s="288"/>
      <c r="I707" s="286"/>
      <c r="K707" s="286"/>
      <c r="L707" s="286"/>
    </row>
    <row r="708" spans="4:12" x14ac:dyDescent="0.15">
      <c r="D708" s="288"/>
      <c r="E708" s="288"/>
      <c r="G708" s="288"/>
      <c r="H708" s="288"/>
      <c r="I708" s="286"/>
      <c r="K708" s="286"/>
      <c r="L708" s="286"/>
    </row>
    <row r="709" spans="4:12" x14ac:dyDescent="0.15">
      <c r="D709" s="288"/>
      <c r="E709" s="288"/>
      <c r="G709" s="288"/>
      <c r="H709" s="288"/>
      <c r="I709" s="286"/>
      <c r="K709" s="286"/>
      <c r="L709" s="286"/>
    </row>
    <row r="710" spans="4:12" x14ac:dyDescent="0.15">
      <c r="D710" s="288"/>
      <c r="E710" s="288"/>
      <c r="G710" s="288"/>
      <c r="H710" s="288"/>
      <c r="I710" s="286"/>
      <c r="K710" s="286"/>
      <c r="L710" s="286"/>
    </row>
    <row r="711" spans="4:12" x14ac:dyDescent="0.15">
      <c r="D711" s="288"/>
      <c r="E711" s="288"/>
      <c r="G711" s="288"/>
      <c r="H711" s="288"/>
      <c r="I711" s="286"/>
      <c r="K711" s="286"/>
      <c r="L711" s="286"/>
    </row>
    <row r="712" spans="4:12" x14ac:dyDescent="0.15">
      <c r="D712" s="288"/>
      <c r="E712" s="288"/>
      <c r="G712" s="288"/>
      <c r="H712" s="288"/>
      <c r="I712" s="286"/>
      <c r="K712" s="286"/>
      <c r="L712" s="286"/>
    </row>
    <row r="713" spans="4:12" x14ac:dyDescent="0.15">
      <c r="D713" s="288"/>
      <c r="E713" s="288"/>
      <c r="G713" s="288"/>
      <c r="H713" s="288"/>
      <c r="I713" s="286"/>
      <c r="K713" s="286"/>
      <c r="L713" s="286"/>
    </row>
    <row r="714" spans="4:12" x14ac:dyDescent="0.15">
      <c r="D714" s="288"/>
      <c r="E714" s="288"/>
      <c r="G714" s="288"/>
      <c r="H714" s="288"/>
      <c r="I714" s="286"/>
      <c r="K714" s="286"/>
      <c r="L714" s="286"/>
    </row>
    <row r="715" spans="4:12" x14ac:dyDescent="0.15">
      <c r="D715" s="288"/>
      <c r="E715" s="288"/>
      <c r="G715" s="288"/>
      <c r="H715" s="288"/>
      <c r="I715" s="286"/>
      <c r="K715" s="286"/>
      <c r="L715" s="286"/>
    </row>
    <row r="716" spans="4:12" x14ac:dyDescent="0.15">
      <c r="D716" s="288"/>
      <c r="E716" s="288"/>
      <c r="G716" s="288"/>
      <c r="H716" s="288"/>
      <c r="I716" s="286"/>
      <c r="K716" s="286"/>
      <c r="L716" s="286"/>
    </row>
    <row r="717" spans="4:12" x14ac:dyDescent="0.15">
      <c r="D717" s="288"/>
      <c r="E717" s="288"/>
      <c r="G717" s="288"/>
      <c r="H717" s="288"/>
      <c r="I717" s="286"/>
      <c r="K717" s="286"/>
      <c r="L717" s="286"/>
    </row>
    <row r="718" spans="4:12" x14ac:dyDescent="0.15">
      <c r="D718" s="288"/>
      <c r="E718" s="288"/>
      <c r="G718" s="288"/>
      <c r="H718" s="288"/>
      <c r="I718" s="286"/>
      <c r="K718" s="286"/>
      <c r="L718" s="286"/>
    </row>
    <row r="719" spans="4:12" x14ac:dyDescent="0.15">
      <c r="D719" s="288"/>
      <c r="E719" s="288"/>
      <c r="G719" s="288"/>
      <c r="H719" s="288"/>
      <c r="I719" s="286"/>
      <c r="K719" s="286"/>
      <c r="L719" s="286"/>
    </row>
    <row r="720" spans="4:12" x14ac:dyDescent="0.15">
      <c r="D720" s="288"/>
      <c r="E720" s="288"/>
      <c r="G720" s="288"/>
      <c r="H720" s="288"/>
      <c r="I720" s="286"/>
      <c r="K720" s="286"/>
      <c r="L720" s="286"/>
    </row>
    <row r="721" spans="4:12" x14ac:dyDescent="0.15">
      <c r="D721" s="288"/>
      <c r="E721" s="288"/>
      <c r="G721" s="288"/>
      <c r="H721" s="288"/>
      <c r="I721" s="286"/>
      <c r="K721" s="286"/>
      <c r="L721" s="286"/>
    </row>
    <row r="722" spans="4:12" x14ac:dyDescent="0.15">
      <c r="D722" s="288"/>
      <c r="E722" s="288"/>
      <c r="G722" s="288"/>
      <c r="H722" s="288"/>
      <c r="I722" s="286"/>
      <c r="K722" s="286"/>
      <c r="L722" s="286"/>
    </row>
    <row r="723" spans="4:12" x14ac:dyDescent="0.15">
      <c r="D723" s="288"/>
      <c r="E723" s="288"/>
      <c r="G723" s="288"/>
      <c r="H723" s="288"/>
      <c r="I723" s="286"/>
      <c r="K723" s="286"/>
      <c r="L723" s="286"/>
    </row>
    <row r="724" spans="4:12" x14ac:dyDescent="0.15">
      <c r="D724" s="288"/>
      <c r="E724" s="288"/>
      <c r="G724" s="288"/>
      <c r="H724" s="288"/>
      <c r="I724" s="286"/>
      <c r="K724" s="286"/>
      <c r="L724" s="286"/>
    </row>
    <row r="725" spans="4:12" x14ac:dyDescent="0.15">
      <c r="D725" s="288"/>
      <c r="E725" s="288"/>
      <c r="G725" s="288"/>
      <c r="H725" s="288"/>
      <c r="I725" s="286"/>
      <c r="K725" s="286"/>
      <c r="L725" s="286"/>
    </row>
    <row r="726" spans="4:12" x14ac:dyDescent="0.15">
      <c r="D726" s="288"/>
      <c r="E726" s="288"/>
      <c r="G726" s="288"/>
      <c r="H726" s="288"/>
      <c r="I726" s="286"/>
      <c r="K726" s="286"/>
      <c r="L726" s="286"/>
    </row>
    <row r="727" spans="4:12" x14ac:dyDescent="0.15">
      <c r="D727" s="288"/>
      <c r="E727" s="288"/>
      <c r="G727" s="288"/>
      <c r="H727" s="288"/>
      <c r="I727" s="286"/>
      <c r="K727" s="286"/>
      <c r="L727" s="286"/>
    </row>
    <row r="728" spans="4:12" x14ac:dyDescent="0.15">
      <c r="D728" s="288"/>
      <c r="E728" s="288"/>
      <c r="G728" s="288"/>
      <c r="H728" s="288"/>
      <c r="I728" s="286"/>
      <c r="K728" s="286"/>
      <c r="L728" s="286"/>
    </row>
    <row r="729" spans="4:12" x14ac:dyDescent="0.15">
      <c r="D729" s="288"/>
      <c r="E729" s="288"/>
      <c r="G729" s="288"/>
      <c r="H729" s="288"/>
      <c r="I729" s="286"/>
      <c r="K729" s="286"/>
      <c r="L729" s="286"/>
    </row>
    <row r="730" spans="4:12" x14ac:dyDescent="0.15">
      <c r="D730" s="288"/>
      <c r="E730" s="288"/>
      <c r="G730" s="288"/>
      <c r="H730" s="288"/>
      <c r="I730" s="286"/>
      <c r="K730" s="286"/>
      <c r="L730" s="286"/>
    </row>
    <row r="731" spans="4:12" x14ac:dyDescent="0.15">
      <c r="D731" s="288"/>
      <c r="E731" s="288"/>
      <c r="G731" s="288"/>
      <c r="H731" s="288"/>
      <c r="I731" s="286"/>
      <c r="K731" s="286"/>
      <c r="L731" s="286"/>
    </row>
    <row r="732" spans="4:12" x14ac:dyDescent="0.15">
      <c r="D732" s="288"/>
      <c r="E732" s="288"/>
      <c r="G732" s="288"/>
      <c r="H732" s="288"/>
      <c r="I732" s="286"/>
      <c r="K732" s="286"/>
      <c r="L732" s="286"/>
    </row>
    <row r="733" spans="4:12" x14ac:dyDescent="0.15">
      <c r="D733" s="288"/>
      <c r="E733" s="288"/>
      <c r="G733" s="288"/>
      <c r="H733" s="288"/>
      <c r="I733" s="286"/>
      <c r="K733" s="286"/>
      <c r="L733" s="286"/>
    </row>
    <row r="734" spans="4:12" x14ac:dyDescent="0.15">
      <c r="D734" s="288"/>
      <c r="E734" s="288"/>
      <c r="G734" s="288"/>
      <c r="H734" s="288"/>
      <c r="I734" s="286"/>
      <c r="K734" s="286"/>
      <c r="L734" s="286"/>
    </row>
    <row r="735" spans="4:12" x14ac:dyDescent="0.15">
      <c r="D735" s="288"/>
      <c r="E735" s="288"/>
      <c r="G735" s="288"/>
      <c r="H735" s="288"/>
      <c r="I735" s="286"/>
      <c r="K735" s="286"/>
      <c r="L735" s="286"/>
    </row>
    <row r="736" spans="4:12" x14ac:dyDescent="0.15">
      <c r="D736" s="288"/>
      <c r="E736" s="288"/>
      <c r="G736" s="288"/>
      <c r="H736" s="288"/>
      <c r="I736" s="286"/>
      <c r="K736" s="286"/>
      <c r="L736" s="286"/>
    </row>
    <row r="737" spans="4:12" x14ac:dyDescent="0.15">
      <c r="D737" s="288"/>
      <c r="E737" s="288"/>
      <c r="G737" s="288"/>
      <c r="H737" s="288"/>
      <c r="I737" s="286"/>
      <c r="K737" s="286"/>
      <c r="L737" s="286"/>
    </row>
    <row r="738" spans="4:12" x14ac:dyDescent="0.15">
      <c r="D738" s="288"/>
      <c r="E738" s="288"/>
      <c r="G738" s="288"/>
      <c r="H738" s="288"/>
      <c r="I738" s="286"/>
      <c r="K738" s="286"/>
      <c r="L738" s="286"/>
    </row>
    <row r="739" spans="4:12" x14ac:dyDescent="0.15">
      <c r="D739" s="288"/>
      <c r="E739" s="288"/>
      <c r="G739" s="288"/>
      <c r="H739" s="288"/>
      <c r="I739" s="286"/>
      <c r="K739" s="286"/>
      <c r="L739" s="286"/>
    </row>
    <row r="740" spans="4:12" x14ac:dyDescent="0.15">
      <c r="D740" s="288"/>
      <c r="E740" s="288"/>
      <c r="G740" s="288"/>
      <c r="H740" s="288"/>
      <c r="I740" s="286"/>
      <c r="K740" s="286"/>
      <c r="L740" s="286"/>
    </row>
    <row r="741" spans="4:12" x14ac:dyDescent="0.15">
      <c r="D741" s="288"/>
      <c r="E741" s="288"/>
      <c r="G741" s="288"/>
      <c r="H741" s="288"/>
      <c r="I741" s="286"/>
      <c r="K741" s="286"/>
      <c r="L741" s="286"/>
    </row>
    <row r="742" spans="4:12" x14ac:dyDescent="0.15">
      <c r="D742" s="288"/>
      <c r="E742" s="288"/>
      <c r="G742" s="288"/>
      <c r="H742" s="288"/>
      <c r="I742" s="286"/>
      <c r="K742" s="286"/>
      <c r="L742" s="286"/>
    </row>
    <row r="743" spans="4:12" x14ac:dyDescent="0.15">
      <c r="D743" s="288"/>
      <c r="E743" s="288"/>
      <c r="G743" s="288"/>
      <c r="H743" s="288"/>
      <c r="I743" s="286"/>
      <c r="K743" s="286"/>
      <c r="L743" s="286"/>
    </row>
    <row r="744" spans="4:12" x14ac:dyDescent="0.15">
      <c r="D744" s="288"/>
      <c r="E744" s="288"/>
      <c r="G744" s="288"/>
      <c r="H744" s="288"/>
      <c r="I744" s="286"/>
      <c r="K744" s="286"/>
      <c r="L744" s="286"/>
    </row>
    <row r="745" spans="4:12" x14ac:dyDescent="0.15">
      <c r="D745" s="288"/>
      <c r="E745" s="288"/>
      <c r="G745" s="288"/>
      <c r="H745" s="288"/>
      <c r="I745" s="286"/>
      <c r="K745" s="286"/>
      <c r="L745" s="286"/>
    </row>
    <row r="746" spans="4:12" x14ac:dyDescent="0.15">
      <c r="D746" s="288"/>
      <c r="E746" s="288"/>
      <c r="G746" s="288"/>
      <c r="H746" s="288"/>
      <c r="I746" s="286"/>
      <c r="K746" s="286"/>
      <c r="L746" s="286"/>
    </row>
    <row r="747" spans="4:12" x14ac:dyDescent="0.15">
      <c r="D747" s="288"/>
      <c r="E747" s="288"/>
      <c r="G747" s="288"/>
      <c r="H747" s="288"/>
      <c r="I747" s="286"/>
      <c r="K747" s="286"/>
      <c r="L747" s="286"/>
    </row>
    <row r="748" spans="4:12" x14ac:dyDescent="0.15">
      <c r="D748" s="288"/>
      <c r="E748" s="288"/>
      <c r="G748" s="288"/>
      <c r="H748" s="288"/>
      <c r="I748" s="286"/>
      <c r="K748" s="286"/>
      <c r="L748" s="286"/>
    </row>
    <row r="749" spans="4:12" x14ac:dyDescent="0.15">
      <c r="D749" s="288"/>
      <c r="E749" s="288"/>
      <c r="G749" s="288"/>
      <c r="H749" s="288"/>
      <c r="I749" s="286"/>
      <c r="K749" s="286"/>
      <c r="L749" s="286"/>
    </row>
    <row r="750" spans="4:12" x14ac:dyDescent="0.15">
      <c r="D750" s="288"/>
      <c r="E750" s="288"/>
      <c r="G750" s="288"/>
      <c r="H750" s="288"/>
      <c r="I750" s="286"/>
      <c r="K750" s="286"/>
      <c r="L750" s="286"/>
    </row>
    <row r="751" spans="4:12" x14ac:dyDescent="0.15">
      <c r="D751" s="288"/>
      <c r="E751" s="288"/>
      <c r="G751" s="288"/>
      <c r="H751" s="288"/>
      <c r="I751" s="286"/>
      <c r="K751" s="286"/>
      <c r="L751" s="286"/>
    </row>
    <row r="752" spans="4:12" x14ac:dyDescent="0.15">
      <c r="D752" s="288"/>
      <c r="E752" s="288"/>
      <c r="G752" s="288"/>
      <c r="H752" s="288"/>
      <c r="I752" s="286"/>
      <c r="K752" s="286"/>
      <c r="L752" s="286"/>
    </row>
    <row r="753" spans="4:12" x14ac:dyDescent="0.15">
      <c r="D753" s="288"/>
      <c r="E753" s="288"/>
      <c r="G753" s="288"/>
      <c r="H753" s="288"/>
      <c r="I753" s="286"/>
      <c r="K753" s="286"/>
      <c r="L753" s="286"/>
    </row>
    <row r="754" spans="4:12" x14ac:dyDescent="0.15">
      <c r="D754" s="288"/>
      <c r="E754" s="288"/>
      <c r="G754" s="288"/>
      <c r="H754" s="288"/>
      <c r="I754" s="286"/>
      <c r="K754" s="286"/>
      <c r="L754" s="286"/>
    </row>
    <row r="755" spans="4:12" x14ac:dyDescent="0.15">
      <c r="D755" s="288"/>
      <c r="E755" s="288"/>
      <c r="G755" s="288"/>
      <c r="H755" s="288"/>
      <c r="I755" s="286"/>
      <c r="K755" s="286"/>
      <c r="L755" s="286"/>
    </row>
    <row r="756" spans="4:12" x14ac:dyDescent="0.15">
      <c r="D756" s="288"/>
      <c r="E756" s="288"/>
      <c r="G756" s="288"/>
      <c r="H756" s="288"/>
      <c r="I756" s="286"/>
      <c r="K756" s="286"/>
      <c r="L756" s="286"/>
    </row>
    <row r="757" spans="4:12" x14ac:dyDescent="0.15">
      <c r="D757" s="288"/>
      <c r="E757" s="288"/>
      <c r="G757" s="288"/>
      <c r="H757" s="288"/>
      <c r="I757" s="286"/>
      <c r="K757" s="286"/>
      <c r="L757" s="286"/>
    </row>
    <row r="758" spans="4:12" x14ac:dyDescent="0.15">
      <c r="D758" s="288"/>
      <c r="E758" s="288"/>
      <c r="G758" s="288"/>
      <c r="H758" s="288"/>
      <c r="I758" s="286"/>
      <c r="K758" s="286"/>
      <c r="L758" s="286"/>
    </row>
    <row r="759" spans="4:12" x14ac:dyDescent="0.15">
      <c r="D759" s="288"/>
      <c r="E759" s="288"/>
      <c r="G759" s="288"/>
      <c r="H759" s="288"/>
      <c r="I759" s="286"/>
      <c r="K759" s="286"/>
      <c r="L759" s="286"/>
    </row>
    <row r="760" spans="4:12" x14ac:dyDescent="0.15">
      <c r="D760" s="288"/>
      <c r="E760" s="288"/>
      <c r="G760" s="288"/>
      <c r="H760" s="288"/>
      <c r="I760" s="286"/>
      <c r="K760" s="286"/>
      <c r="L760" s="286"/>
    </row>
    <row r="761" spans="4:12" x14ac:dyDescent="0.15">
      <c r="D761" s="288"/>
      <c r="E761" s="288"/>
      <c r="G761" s="288"/>
      <c r="H761" s="288"/>
      <c r="I761" s="286"/>
      <c r="K761" s="286"/>
      <c r="L761" s="286"/>
    </row>
    <row r="762" spans="4:12" x14ac:dyDescent="0.15">
      <c r="D762" s="288"/>
      <c r="E762" s="288"/>
      <c r="G762" s="288"/>
      <c r="H762" s="288"/>
      <c r="I762" s="286"/>
      <c r="K762" s="286"/>
      <c r="L762" s="286"/>
    </row>
    <row r="763" spans="4:12" x14ac:dyDescent="0.15">
      <c r="D763" s="288"/>
      <c r="E763" s="288"/>
      <c r="G763" s="288"/>
      <c r="H763" s="288"/>
      <c r="I763" s="286"/>
      <c r="K763" s="286"/>
      <c r="L763" s="286"/>
    </row>
    <row r="764" spans="4:12" x14ac:dyDescent="0.15">
      <c r="D764" s="288"/>
      <c r="E764" s="288"/>
      <c r="G764" s="288"/>
      <c r="H764" s="288"/>
      <c r="I764" s="286"/>
      <c r="K764" s="286"/>
      <c r="L764" s="286"/>
    </row>
    <row r="765" spans="4:12" x14ac:dyDescent="0.15">
      <c r="D765" s="288"/>
      <c r="E765" s="288"/>
      <c r="G765" s="288"/>
      <c r="H765" s="288"/>
      <c r="I765" s="286"/>
      <c r="K765" s="286"/>
      <c r="L765" s="286"/>
    </row>
    <row r="766" spans="4:12" x14ac:dyDescent="0.15">
      <c r="D766" s="288"/>
      <c r="E766" s="288"/>
      <c r="G766" s="288"/>
      <c r="H766" s="288"/>
      <c r="I766" s="286"/>
      <c r="K766" s="286"/>
      <c r="L766" s="286"/>
    </row>
    <row r="767" spans="4:12" x14ac:dyDescent="0.15">
      <c r="D767" s="288"/>
      <c r="E767" s="288"/>
      <c r="G767" s="288"/>
      <c r="H767" s="288"/>
      <c r="I767" s="286"/>
      <c r="K767" s="286"/>
      <c r="L767" s="286"/>
    </row>
    <row r="768" spans="4:12" x14ac:dyDescent="0.15">
      <c r="D768" s="288"/>
      <c r="E768" s="288"/>
      <c r="G768" s="288"/>
      <c r="H768" s="288"/>
      <c r="I768" s="286"/>
      <c r="K768" s="286"/>
      <c r="L768" s="286"/>
    </row>
    <row r="769" spans="4:12" x14ac:dyDescent="0.15">
      <c r="D769" s="288"/>
      <c r="E769" s="288"/>
      <c r="G769" s="288"/>
      <c r="H769" s="288"/>
      <c r="I769" s="286"/>
      <c r="K769" s="286"/>
      <c r="L769" s="286"/>
    </row>
    <row r="770" spans="4:12" x14ac:dyDescent="0.15">
      <c r="D770" s="288"/>
      <c r="E770" s="288"/>
      <c r="G770" s="288"/>
      <c r="H770" s="288"/>
      <c r="I770" s="286"/>
      <c r="K770" s="286"/>
      <c r="L770" s="286"/>
    </row>
    <row r="771" spans="4:12" x14ac:dyDescent="0.15">
      <c r="D771" s="288"/>
      <c r="E771" s="288"/>
      <c r="G771" s="288"/>
      <c r="H771" s="288"/>
      <c r="I771" s="286"/>
      <c r="K771" s="286"/>
      <c r="L771" s="286"/>
    </row>
    <row r="772" spans="4:12" x14ac:dyDescent="0.15">
      <c r="D772" s="288"/>
      <c r="E772" s="288"/>
      <c r="G772" s="288"/>
      <c r="H772" s="288"/>
      <c r="I772" s="286"/>
      <c r="K772" s="286"/>
      <c r="L772" s="286"/>
    </row>
    <row r="773" spans="4:12" x14ac:dyDescent="0.15">
      <c r="D773" s="288"/>
      <c r="E773" s="288"/>
      <c r="G773" s="288"/>
      <c r="H773" s="288"/>
      <c r="I773" s="286"/>
      <c r="K773" s="286"/>
      <c r="L773" s="286"/>
    </row>
    <row r="774" spans="4:12" x14ac:dyDescent="0.15">
      <c r="D774" s="288"/>
      <c r="E774" s="288"/>
      <c r="G774" s="288"/>
      <c r="H774" s="288"/>
      <c r="I774" s="286"/>
      <c r="K774" s="286"/>
      <c r="L774" s="286"/>
    </row>
    <row r="775" spans="4:12" x14ac:dyDescent="0.15">
      <c r="D775" s="288"/>
      <c r="E775" s="288"/>
      <c r="G775" s="288"/>
      <c r="H775" s="288"/>
      <c r="I775" s="286"/>
      <c r="K775" s="286"/>
      <c r="L775" s="286"/>
    </row>
    <row r="776" spans="4:12" x14ac:dyDescent="0.15">
      <c r="D776" s="288"/>
      <c r="E776" s="288"/>
      <c r="G776" s="288"/>
      <c r="H776" s="288"/>
      <c r="I776" s="286"/>
      <c r="K776" s="286"/>
      <c r="L776" s="286"/>
    </row>
    <row r="777" spans="4:12" x14ac:dyDescent="0.15">
      <c r="D777" s="288"/>
      <c r="E777" s="288"/>
      <c r="G777" s="288"/>
      <c r="H777" s="288"/>
      <c r="I777" s="286"/>
      <c r="K777" s="286"/>
      <c r="L777" s="286"/>
    </row>
    <row r="778" spans="4:12" x14ac:dyDescent="0.15">
      <c r="D778" s="288"/>
      <c r="E778" s="288"/>
      <c r="G778" s="288"/>
      <c r="H778" s="288"/>
      <c r="I778" s="286"/>
      <c r="K778" s="286"/>
      <c r="L778" s="286"/>
    </row>
    <row r="779" spans="4:12" x14ac:dyDescent="0.15">
      <c r="D779" s="288"/>
      <c r="E779" s="288"/>
      <c r="G779" s="288"/>
      <c r="H779" s="288"/>
      <c r="I779" s="286"/>
      <c r="K779" s="286"/>
      <c r="L779" s="286"/>
    </row>
    <row r="780" spans="4:12" x14ac:dyDescent="0.15">
      <c r="D780" s="288"/>
      <c r="E780" s="288"/>
      <c r="G780" s="288"/>
      <c r="H780" s="288"/>
      <c r="I780" s="286"/>
      <c r="K780" s="286"/>
      <c r="L780" s="286"/>
    </row>
    <row r="781" spans="4:12" x14ac:dyDescent="0.15">
      <c r="D781" s="288"/>
      <c r="E781" s="288"/>
      <c r="G781" s="288"/>
      <c r="H781" s="288"/>
      <c r="I781" s="286"/>
      <c r="K781" s="286"/>
      <c r="L781" s="286"/>
    </row>
    <row r="782" spans="4:12" x14ac:dyDescent="0.15">
      <c r="D782" s="288"/>
      <c r="E782" s="288"/>
      <c r="G782" s="288"/>
      <c r="H782" s="288"/>
      <c r="I782" s="286"/>
      <c r="K782" s="286"/>
      <c r="L782" s="286"/>
    </row>
    <row r="783" spans="4:12" x14ac:dyDescent="0.15">
      <c r="D783" s="288"/>
      <c r="E783" s="288"/>
      <c r="G783" s="288"/>
      <c r="H783" s="288"/>
      <c r="I783" s="286"/>
      <c r="K783" s="286"/>
      <c r="L783" s="286"/>
    </row>
    <row r="784" spans="4:12" x14ac:dyDescent="0.15">
      <c r="D784" s="288"/>
      <c r="E784" s="288"/>
      <c r="G784" s="288"/>
      <c r="H784" s="288"/>
      <c r="I784" s="286"/>
      <c r="K784" s="286"/>
      <c r="L784" s="286"/>
    </row>
    <row r="785" spans="4:12" x14ac:dyDescent="0.15">
      <c r="D785" s="288"/>
      <c r="E785" s="288"/>
      <c r="G785" s="288"/>
      <c r="H785" s="288"/>
      <c r="I785" s="286"/>
      <c r="K785" s="286"/>
      <c r="L785" s="286"/>
    </row>
    <row r="786" spans="4:12" x14ac:dyDescent="0.15">
      <c r="D786" s="288"/>
      <c r="E786" s="288"/>
      <c r="G786" s="288"/>
      <c r="H786" s="288"/>
      <c r="I786" s="286"/>
      <c r="K786" s="286"/>
      <c r="L786" s="286"/>
    </row>
    <row r="787" spans="4:12" x14ac:dyDescent="0.15">
      <c r="D787" s="288"/>
      <c r="E787" s="288"/>
      <c r="G787" s="288"/>
      <c r="H787" s="288"/>
      <c r="I787" s="286"/>
      <c r="K787" s="286"/>
      <c r="L787" s="286"/>
    </row>
    <row r="788" spans="4:12" x14ac:dyDescent="0.15">
      <c r="D788" s="288"/>
      <c r="E788" s="288"/>
      <c r="G788" s="288"/>
      <c r="H788" s="288"/>
      <c r="I788" s="286"/>
      <c r="K788" s="286"/>
      <c r="L788" s="286"/>
    </row>
    <row r="789" spans="4:12" x14ac:dyDescent="0.15">
      <c r="D789" s="288"/>
      <c r="E789" s="288"/>
      <c r="G789" s="288"/>
      <c r="H789" s="288"/>
      <c r="I789" s="286"/>
      <c r="K789" s="286"/>
      <c r="L789" s="286"/>
    </row>
    <row r="790" spans="4:12" x14ac:dyDescent="0.15">
      <c r="D790" s="288"/>
      <c r="E790" s="288"/>
      <c r="G790" s="288"/>
      <c r="H790" s="288"/>
      <c r="I790" s="286"/>
      <c r="K790" s="286"/>
      <c r="L790" s="286"/>
    </row>
    <row r="791" spans="4:12" x14ac:dyDescent="0.15">
      <c r="D791" s="288"/>
      <c r="E791" s="288"/>
      <c r="G791" s="288"/>
      <c r="H791" s="288"/>
      <c r="I791" s="286"/>
      <c r="K791" s="286"/>
      <c r="L791" s="286"/>
    </row>
    <row r="792" spans="4:12" x14ac:dyDescent="0.15">
      <c r="D792" s="288"/>
      <c r="E792" s="288"/>
      <c r="G792" s="288"/>
      <c r="H792" s="288"/>
      <c r="I792" s="286"/>
      <c r="K792" s="286"/>
      <c r="L792" s="286"/>
    </row>
    <row r="793" spans="4:12" x14ac:dyDescent="0.15">
      <c r="D793" s="288"/>
      <c r="E793" s="288"/>
      <c r="G793" s="288"/>
      <c r="H793" s="288"/>
      <c r="I793" s="286"/>
      <c r="K793" s="286"/>
      <c r="L793" s="286"/>
    </row>
    <row r="794" spans="4:12" x14ac:dyDescent="0.15">
      <c r="D794" s="288"/>
      <c r="E794" s="288"/>
      <c r="G794" s="288"/>
      <c r="H794" s="288"/>
      <c r="I794" s="286"/>
      <c r="K794" s="286"/>
      <c r="L794" s="286"/>
    </row>
    <row r="795" spans="4:12" x14ac:dyDescent="0.15">
      <c r="D795" s="288"/>
      <c r="E795" s="288"/>
      <c r="G795" s="288"/>
      <c r="H795" s="288"/>
      <c r="I795" s="286"/>
      <c r="K795" s="286"/>
      <c r="L795" s="286"/>
    </row>
    <row r="796" spans="4:12" x14ac:dyDescent="0.15">
      <c r="D796" s="288"/>
      <c r="E796" s="288"/>
      <c r="G796" s="288"/>
      <c r="H796" s="288"/>
      <c r="I796" s="286"/>
      <c r="K796" s="286"/>
      <c r="L796" s="286"/>
    </row>
    <row r="797" spans="4:12" x14ac:dyDescent="0.15">
      <c r="D797" s="288"/>
      <c r="E797" s="288"/>
      <c r="G797" s="288"/>
      <c r="H797" s="288"/>
      <c r="I797" s="286"/>
      <c r="K797" s="286"/>
      <c r="L797" s="286"/>
    </row>
    <row r="798" spans="4:12" x14ac:dyDescent="0.15">
      <c r="D798" s="288"/>
      <c r="E798" s="288"/>
      <c r="G798" s="288"/>
      <c r="H798" s="288"/>
      <c r="I798" s="286"/>
      <c r="K798" s="286"/>
      <c r="L798" s="286"/>
    </row>
    <row r="799" spans="4:12" x14ac:dyDescent="0.15">
      <c r="D799" s="288"/>
      <c r="E799" s="288"/>
      <c r="G799" s="288"/>
      <c r="H799" s="288"/>
      <c r="I799" s="286"/>
      <c r="K799" s="286"/>
      <c r="L799" s="286"/>
    </row>
    <row r="800" spans="4:12" x14ac:dyDescent="0.15">
      <c r="D800" s="288"/>
      <c r="E800" s="288"/>
      <c r="G800" s="288"/>
      <c r="H800" s="288"/>
      <c r="I800" s="286"/>
      <c r="K800" s="286"/>
      <c r="L800" s="286"/>
    </row>
    <row r="801" spans="4:12" x14ac:dyDescent="0.15">
      <c r="D801" s="288"/>
      <c r="E801" s="288"/>
      <c r="G801" s="288"/>
      <c r="H801" s="288"/>
      <c r="I801" s="286"/>
      <c r="K801" s="286"/>
      <c r="L801" s="286"/>
    </row>
    <row r="802" spans="4:12" x14ac:dyDescent="0.15">
      <c r="D802" s="288"/>
      <c r="E802" s="288"/>
      <c r="G802" s="288"/>
      <c r="H802" s="288"/>
      <c r="I802" s="286"/>
      <c r="K802" s="286"/>
      <c r="L802" s="286"/>
    </row>
    <row r="803" spans="4:12" x14ac:dyDescent="0.15">
      <c r="D803" s="288"/>
      <c r="E803" s="288"/>
      <c r="G803" s="288"/>
      <c r="H803" s="288"/>
      <c r="I803" s="286"/>
      <c r="K803" s="286"/>
      <c r="L803" s="286"/>
    </row>
    <row r="804" spans="4:12" x14ac:dyDescent="0.15">
      <c r="D804" s="288"/>
      <c r="E804" s="288"/>
      <c r="G804" s="288"/>
      <c r="H804" s="288"/>
      <c r="I804" s="286"/>
      <c r="K804" s="286"/>
      <c r="L804" s="286"/>
    </row>
    <row r="805" spans="4:12" x14ac:dyDescent="0.15">
      <c r="D805" s="288"/>
      <c r="E805" s="288"/>
      <c r="G805" s="288"/>
      <c r="H805" s="288"/>
      <c r="I805" s="286"/>
      <c r="K805" s="286"/>
      <c r="L805" s="286"/>
    </row>
    <row r="806" spans="4:12" x14ac:dyDescent="0.15">
      <c r="D806" s="288"/>
      <c r="E806" s="288"/>
      <c r="G806" s="288"/>
      <c r="H806" s="288"/>
      <c r="I806" s="286"/>
      <c r="K806" s="286"/>
      <c r="L806" s="286"/>
    </row>
    <row r="807" spans="4:12" x14ac:dyDescent="0.15">
      <c r="D807" s="288"/>
      <c r="E807" s="288"/>
      <c r="G807" s="288"/>
      <c r="H807" s="288"/>
      <c r="I807" s="286"/>
      <c r="K807" s="286"/>
      <c r="L807" s="286"/>
    </row>
    <row r="808" spans="4:12" x14ac:dyDescent="0.15">
      <c r="D808" s="288"/>
      <c r="E808" s="288"/>
      <c r="G808" s="288"/>
      <c r="H808" s="288"/>
      <c r="I808" s="286"/>
      <c r="K808" s="286"/>
      <c r="L808" s="286"/>
    </row>
    <row r="809" spans="4:12" x14ac:dyDescent="0.15">
      <c r="D809" s="288"/>
      <c r="E809" s="288"/>
      <c r="G809" s="288"/>
      <c r="H809" s="288"/>
      <c r="I809" s="286"/>
      <c r="K809" s="286"/>
      <c r="L809" s="286"/>
    </row>
    <row r="810" spans="4:12" x14ac:dyDescent="0.15">
      <c r="D810" s="288"/>
      <c r="E810" s="288"/>
      <c r="G810" s="288"/>
      <c r="H810" s="288"/>
      <c r="I810" s="286"/>
      <c r="K810" s="286"/>
      <c r="L810" s="286"/>
    </row>
    <row r="811" spans="4:12" x14ac:dyDescent="0.15">
      <c r="D811" s="288"/>
      <c r="E811" s="288"/>
      <c r="G811" s="288"/>
      <c r="H811" s="288"/>
      <c r="I811" s="286"/>
      <c r="K811" s="286"/>
      <c r="L811" s="286"/>
    </row>
    <row r="812" spans="4:12" x14ac:dyDescent="0.15">
      <c r="D812" s="288"/>
      <c r="E812" s="288"/>
      <c r="G812" s="288"/>
      <c r="H812" s="288"/>
      <c r="I812" s="286"/>
      <c r="K812" s="286"/>
      <c r="L812" s="286"/>
    </row>
    <row r="813" spans="4:12" x14ac:dyDescent="0.15">
      <c r="D813" s="288"/>
      <c r="E813" s="288"/>
      <c r="G813" s="288"/>
      <c r="H813" s="288"/>
      <c r="I813" s="286"/>
      <c r="K813" s="286"/>
      <c r="L813" s="286"/>
    </row>
    <row r="814" spans="4:12" x14ac:dyDescent="0.15">
      <c r="D814" s="288"/>
      <c r="E814" s="288"/>
      <c r="G814" s="288"/>
      <c r="H814" s="288"/>
      <c r="I814" s="286"/>
      <c r="K814" s="286"/>
      <c r="L814" s="286"/>
    </row>
    <row r="815" spans="4:12" x14ac:dyDescent="0.15">
      <c r="D815" s="288"/>
      <c r="E815" s="288"/>
      <c r="G815" s="288"/>
      <c r="H815" s="288"/>
      <c r="I815" s="286"/>
      <c r="K815" s="286"/>
      <c r="L815" s="286"/>
    </row>
    <row r="816" spans="4:12" x14ac:dyDescent="0.15">
      <c r="D816" s="288"/>
      <c r="E816" s="288"/>
      <c r="G816" s="288"/>
      <c r="H816" s="288"/>
      <c r="I816" s="286"/>
      <c r="K816" s="286"/>
      <c r="L816" s="286"/>
    </row>
    <row r="817" spans="4:12" x14ac:dyDescent="0.15">
      <c r="D817" s="288"/>
      <c r="E817" s="288"/>
      <c r="G817" s="288"/>
      <c r="H817" s="288"/>
      <c r="I817" s="286"/>
      <c r="K817" s="286"/>
      <c r="L817" s="286"/>
    </row>
    <row r="818" spans="4:12" x14ac:dyDescent="0.15">
      <c r="D818" s="288"/>
      <c r="E818" s="288"/>
      <c r="G818" s="288"/>
      <c r="H818" s="288"/>
      <c r="I818" s="286"/>
      <c r="K818" s="286"/>
      <c r="L818" s="286"/>
    </row>
    <row r="819" spans="4:12" x14ac:dyDescent="0.15">
      <c r="D819" s="288"/>
      <c r="E819" s="288"/>
      <c r="G819" s="288"/>
      <c r="H819" s="288"/>
      <c r="I819" s="286"/>
      <c r="K819" s="286"/>
      <c r="L819" s="286"/>
    </row>
    <row r="820" spans="4:12" x14ac:dyDescent="0.15">
      <c r="D820" s="288"/>
      <c r="E820" s="288"/>
      <c r="G820" s="288"/>
      <c r="H820" s="288"/>
      <c r="I820" s="286"/>
      <c r="K820" s="286"/>
      <c r="L820" s="286"/>
    </row>
    <row r="821" spans="4:12" x14ac:dyDescent="0.15">
      <c r="D821" s="288"/>
      <c r="E821" s="288"/>
      <c r="G821" s="288"/>
      <c r="H821" s="288"/>
      <c r="I821" s="286"/>
      <c r="K821" s="286"/>
      <c r="L821" s="286"/>
    </row>
    <row r="822" spans="4:12" x14ac:dyDescent="0.15">
      <c r="D822" s="288"/>
      <c r="E822" s="288"/>
      <c r="G822" s="288"/>
      <c r="H822" s="288"/>
      <c r="I822" s="286"/>
      <c r="K822" s="286"/>
      <c r="L822" s="286"/>
    </row>
    <row r="823" spans="4:12" x14ac:dyDescent="0.15">
      <c r="D823" s="288"/>
      <c r="E823" s="288"/>
      <c r="G823" s="288"/>
      <c r="H823" s="288"/>
      <c r="I823" s="286"/>
      <c r="K823" s="286"/>
      <c r="L823" s="286"/>
    </row>
    <row r="824" spans="4:12" x14ac:dyDescent="0.15">
      <c r="D824" s="288"/>
      <c r="E824" s="288"/>
      <c r="G824" s="288"/>
      <c r="H824" s="288"/>
      <c r="I824" s="286"/>
      <c r="K824" s="286"/>
      <c r="L824" s="286"/>
    </row>
    <row r="825" spans="4:12" x14ac:dyDescent="0.15">
      <c r="D825" s="288"/>
      <c r="E825" s="288"/>
      <c r="G825" s="288"/>
      <c r="H825" s="288"/>
      <c r="I825" s="286"/>
      <c r="K825" s="286"/>
      <c r="L825" s="286"/>
    </row>
    <row r="826" spans="4:12" x14ac:dyDescent="0.15">
      <c r="D826" s="288"/>
      <c r="E826" s="288"/>
      <c r="G826" s="288"/>
      <c r="H826" s="288"/>
      <c r="I826" s="286"/>
      <c r="K826" s="286"/>
      <c r="L826" s="286"/>
    </row>
    <row r="827" spans="4:12" x14ac:dyDescent="0.15">
      <c r="D827" s="288"/>
      <c r="E827" s="288"/>
      <c r="G827" s="288"/>
      <c r="H827" s="288"/>
      <c r="I827" s="286"/>
      <c r="K827" s="286"/>
      <c r="L827" s="286"/>
    </row>
    <row r="828" spans="4:12" x14ac:dyDescent="0.15">
      <c r="D828" s="288"/>
      <c r="E828" s="288"/>
      <c r="G828" s="288"/>
      <c r="H828" s="288"/>
      <c r="I828" s="286"/>
      <c r="K828" s="286"/>
      <c r="L828" s="286"/>
    </row>
    <row r="829" spans="4:12" x14ac:dyDescent="0.15">
      <c r="D829" s="288"/>
      <c r="E829" s="288"/>
      <c r="G829" s="288"/>
      <c r="H829" s="288"/>
      <c r="I829" s="286"/>
      <c r="K829" s="286"/>
      <c r="L829" s="286"/>
    </row>
    <row r="830" spans="4:12" x14ac:dyDescent="0.15">
      <c r="D830" s="288"/>
      <c r="E830" s="288"/>
      <c r="G830" s="288"/>
      <c r="H830" s="288"/>
      <c r="I830" s="286"/>
      <c r="K830" s="286"/>
      <c r="L830" s="286"/>
    </row>
    <row r="831" spans="4:12" x14ac:dyDescent="0.15">
      <c r="D831" s="288"/>
      <c r="E831" s="288"/>
      <c r="G831" s="288"/>
      <c r="H831" s="288"/>
      <c r="I831" s="286"/>
      <c r="K831" s="286"/>
      <c r="L831" s="286"/>
    </row>
    <row r="832" spans="4:12" x14ac:dyDescent="0.15">
      <c r="D832" s="288"/>
      <c r="E832" s="288"/>
      <c r="G832" s="288"/>
      <c r="H832" s="288"/>
      <c r="I832" s="286"/>
      <c r="K832" s="286"/>
      <c r="L832" s="286"/>
    </row>
    <row r="833" spans="4:12" x14ac:dyDescent="0.15">
      <c r="D833" s="288"/>
      <c r="E833" s="288"/>
      <c r="G833" s="288"/>
      <c r="H833" s="288"/>
      <c r="I833" s="286"/>
      <c r="K833" s="286"/>
      <c r="L833" s="286"/>
    </row>
    <row r="834" spans="4:12" x14ac:dyDescent="0.15">
      <c r="D834" s="288"/>
      <c r="E834" s="288"/>
      <c r="G834" s="288"/>
      <c r="H834" s="288"/>
      <c r="I834" s="286"/>
      <c r="K834" s="286"/>
      <c r="L834" s="286"/>
    </row>
    <row r="835" spans="4:12" x14ac:dyDescent="0.15">
      <c r="D835" s="288"/>
      <c r="E835" s="288"/>
      <c r="G835" s="288"/>
      <c r="H835" s="288"/>
      <c r="I835" s="286"/>
      <c r="K835" s="286"/>
      <c r="L835" s="286"/>
    </row>
    <row r="836" spans="4:12" x14ac:dyDescent="0.15">
      <c r="D836" s="288"/>
      <c r="E836" s="288"/>
      <c r="G836" s="288"/>
      <c r="H836" s="288"/>
      <c r="I836" s="286"/>
      <c r="K836" s="286"/>
      <c r="L836" s="286"/>
    </row>
    <row r="837" spans="4:12" x14ac:dyDescent="0.15">
      <c r="D837" s="288"/>
      <c r="E837" s="288"/>
      <c r="G837" s="288"/>
      <c r="H837" s="288"/>
      <c r="I837" s="286"/>
      <c r="K837" s="286"/>
      <c r="L837" s="286"/>
    </row>
    <row r="838" spans="4:12" x14ac:dyDescent="0.15">
      <c r="D838" s="288"/>
      <c r="E838" s="288"/>
      <c r="G838" s="288"/>
      <c r="H838" s="288"/>
      <c r="I838" s="286"/>
      <c r="K838" s="286"/>
      <c r="L838" s="286"/>
    </row>
    <row r="839" spans="4:12" x14ac:dyDescent="0.15">
      <c r="D839" s="288"/>
      <c r="E839" s="288"/>
      <c r="G839" s="288"/>
      <c r="H839" s="288"/>
      <c r="I839" s="286"/>
      <c r="K839" s="286"/>
      <c r="L839" s="286"/>
    </row>
    <row r="840" spans="4:12" x14ac:dyDescent="0.15">
      <c r="D840" s="288"/>
      <c r="E840" s="288"/>
      <c r="G840" s="288"/>
      <c r="H840" s="288"/>
      <c r="I840" s="286"/>
      <c r="K840" s="286"/>
      <c r="L840" s="286"/>
    </row>
    <row r="841" spans="4:12" x14ac:dyDescent="0.15">
      <c r="D841" s="288"/>
      <c r="E841" s="288"/>
      <c r="G841" s="288"/>
      <c r="H841" s="288"/>
      <c r="I841" s="286"/>
      <c r="K841" s="286"/>
      <c r="L841" s="286"/>
    </row>
    <row r="842" spans="4:12" x14ac:dyDescent="0.15">
      <c r="D842" s="288"/>
      <c r="E842" s="288"/>
      <c r="G842" s="288"/>
      <c r="H842" s="288"/>
      <c r="I842" s="286"/>
      <c r="K842" s="286"/>
      <c r="L842" s="286"/>
    </row>
    <row r="843" spans="4:12" x14ac:dyDescent="0.15">
      <c r="D843" s="288"/>
      <c r="E843" s="288"/>
      <c r="G843" s="288"/>
      <c r="H843" s="288"/>
      <c r="I843" s="286"/>
      <c r="K843" s="286"/>
      <c r="L843" s="286"/>
    </row>
    <row r="844" spans="4:12" x14ac:dyDescent="0.15">
      <c r="D844" s="288"/>
      <c r="E844" s="288"/>
      <c r="G844" s="288"/>
      <c r="H844" s="288"/>
      <c r="I844" s="286"/>
      <c r="K844" s="286"/>
      <c r="L844" s="286"/>
    </row>
    <row r="845" spans="4:12" x14ac:dyDescent="0.15">
      <c r="D845" s="288"/>
      <c r="E845" s="288"/>
      <c r="G845" s="288"/>
      <c r="H845" s="288"/>
      <c r="I845" s="286"/>
      <c r="K845" s="286"/>
      <c r="L845" s="286"/>
    </row>
    <row r="846" spans="4:12" x14ac:dyDescent="0.15">
      <c r="D846" s="288"/>
      <c r="E846" s="288"/>
      <c r="G846" s="288"/>
      <c r="H846" s="288"/>
      <c r="I846" s="286"/>
      <c r="K846" s="286"/>
      <c r="L846" s="286"/>
    </row>
    <row r="847" spans="4:12" x14ac:dyDescent="0.15">
      <c r="D847" s="288"/>
      <c r="E847" s="288"/>
      <c r="G847" s="288"/>
      <c r="H847" s="288"/>
      <c r="I847" s="286"/>
      <c r="K847" s="286"/>
      <c r="L847" s="286"/>
    </row>
    <row r="848" spans="4:12" x14ac:dyDescent="0.15">
      <c r="D848" s="288"/>
      <c r="E848" s="288"/>
      <c r="G848" s="288"/>
      <c r="H848" s="288"/>
      <c r="I848" s="286"/>
      <c r="K848" s="286"/>
      <c r="L848" s="286"/>
    </row>
    <row r="849" spans="4:12" x14ac:dyDescent="0.15">
      <c r="D849" s="288"/>
      <c r="E849" s="288"/>
      <c r="G849" s="288"/>
      <c r="H849" s="288"/>
      <c r="I849" s="286"/>
      <c r="K849" s="286"/>
      <c r="L849" s="286"/>
    </row>
    <row r="850" spans="4:12" x14ac:dyDescent="0.15">
      <c r="D850" s="288"/>
      <c r="E850" s="288"/>
      <c r="G850" s="288"/>
      <c r="H850" s="288"/>
      <c r="I850" s="286"/>
      <c r="K850" s="286"/>
      <c r="L850" s="286"/>
    </row>
    <row r="851" spans="4:12" x14ac:dyDescent="0.15">
      <c r="D851" s="288"/>
      <c r="E851" s="288"/>
      <c r="G851" s="288"/>
      <c r="H851" s="288"/>
      <c r="I851" s="286"/>
      <c r="K851" s="286"/>
      <c r="L851" s="286"/>
    </row>
    <row r="852" spans="4:12" x14ac:dyDescent="0.15">
      <c r="D852" s="288"/>
      <c r="E852" s="288"/>
      <c r="G852" s="288"/>
      <c r="H852" s="288"/>
      <c r="I852" s="286"/>
      <c r="K852" s="286"/>
      <c r="L852" s="286"/>
    </row>
    <row r="853" spans="4:12" x14ac:dyDescent="0.15">
      <c r="D853" s="288"/>
      <c r="E853" s="288"/>
      <c r="G853" s="288"/>
      <c r="H853" s="288"/>
      <c r="I853" s="286"/>
      <c r="K853" s="286"/>
      <c r="L853" s="286"/>
    </row>
    <row r="854" spans="4:12" x14ac:dyDescent="0.15">
      <c r="D854" s="288"/>
      <c r="E854" s="288"/>
      <c r="G854" s="288"/>
      <c r="H854" s="288"/>
      <c r="I854" s="286"/>
      <c r="K854" s="286"/>
      <c r="L854" s="286"/>
    </row>
    <row r="855" spans="4:12" x14ac:dyDescent="0.15">
      <c r="D855" s="288"/>
      <c r="E855" s="288"/>
      <c r="G855" s="288"/>
      <c r="H855" s="288"/>
      <c r="I855" s="286"/>
      <c r="K855" s="286"/>
      <c r="L855" s="286"/>
    </row>
    <row r="856" spans="4:12" x14ac:dyDescent="0.15">
      <c r="D856" s="288"/>
      <c r="E856" s="288"/>
      <c r="G856" s="288"/>
      <c r="H856" s="288"/>
      <c r="I856" s="286"/>
      <c r="K856" s="286"/>
      <c r="L856" s="286"/>
    </row>
    <row r="857" spans="4:12" x14ac:dyDescent="0.15">
      <c r="D857" s="288"/>
      <c r="E857" s="288"/>
      <c r="G857" s="288"/>
      <c r="H857" s="288"/>
      <c r="I857" s="286"/>
      <c r="K857" s="286"/>
      <c r="L857" s="286"/>
    </row>
    <row r="858" spans="4:12" x14ac:dyDescent="0.15">
      <c r="D858" s="288"/>
      <c r="E858" s="288"/>
      <c r="G858" s="288"/>
      <c r="H858" s="288"/>
      <c r="I858" s="286"/>
      <c r="K858" s="286"/>
      <c r="L858" s="286"/>
    </row>
    <row r="859" spans="4:12" x14ac:dyDescent="0.15">
      <c r="D859" s="288"/>
      <c r="E859" s="288"/>
      <c r="G859" s="288"/>
      <c r="H859" s="288"/>
      <c r="I859" s="286"/>
      <c r="K859" s="286"/>
      <c r="L859" s="286"/>
    </row>
    <row r="860" spans="4:12" x14ac:dyDescent="0.15">
      <c r="D860" s="288"/>
      <c r="E860" s="288"/>
      <c r="G860" s="288"/>
      <c r="H860" s="288"/>
      <c r="I860" s="286"/>
      <c r="K860" s="286"/>
      <c r="L860" s="286"/>
    </row>
    <row r="861" spans="4:12" x14ac:dyDescent="0.15">
      <c r="D861" s="288"/>
      <c r="E861" s="288"/>
      <c r="G861" s="288"/>
      <c r="H861" s="288"/>
      <c r="I861" s="286"/>
      <c r="K861" s="286"/>
      <c r="L861" s="286"/>
    </row>
    <row r="862" spans="4:12" x14ac:dyDescent="0.15">
      <c r="D862" s="288"/>
      <c r="E862" s="288"/>
      <c r="G862" s="288"/>
      <c r="H862" s="288"/>
      <c r="I862" s="286"/>
      <c r="K862" s="286"/>
      <c r="L862" s="286"/>
    </row>
    <row r="863" spans="4:12" x14ac:dyDescent="0.15">
      <c r="D863" s="288"/>
      <c r="E863" s="288"/>
      <c r="G863" s="288"/>
      <c r="H863" s="288"/>
      <c r="I863" s="286"/>
      <c r="K863" s="286"/>
      <c r="L863" s="286"/>
    </row>
    <row r="864" spans="4:12" x14ac:dyDescent="0.15">
      <c r="D864" s="288"/>
      <c r="E864" s="288"/>
      <c r="G864" s="288"/>
      <c r="H864" s="288"/>
      <c r="I864" s="286"/>
      <c r="K864" s="286"/>
      <c r="L864" s="286"/>
    </row>
    <row r="865" spans="1:13" x14ac:dyDescent="0.15">
      <c r="D865" s="288"/>
      <c r="E865" s="288"/>
      <c r="G865" s="288"/>
      <c r="H865" s="288"/>
      <c r="I865" s="286"/>
      <c r="K865" s="286"/>
      <c r="L865" s="286"/>
    </row>
    <row r="866" spans="1:13" x14ac:dyDescent="0.15">
      <c r="D866" s="288"/>
      <c r="E866" s="288"/>
      <c r="G866" s="288"/>
      <c r="H866" s="288"/>
      <c r="I866" s="286"/>
      <c r="K866" s="286"/>
      <c r="L866" s="286"/>
    </row>
    <row r="867" spans="1:13" x14ac:dyDescent="0.15">
      <c r="D867" s="288"/>
      <c r="E867" s="288"/>
      <c r="G867" s="288"/>
      <c r="H867" s="288"/>
    </row>
    <row r="868" spans="1:13" x14ac:dyDescent="0.15">
      <c r="D868" s="288"/>
      <c r="E868" s="288"/>
      <c r="G868" s="288"/>
      <c r="H868" s="288"/>
    </row>
    <row r="869" spans="1:13" x14ac:dyDescent="0.15">
      <c r="D869" s="288"/>
      <c r="E869" s="288"/>
      <c r="G869" s="288"/>
      <c r="H869" s="288"/>
    </row>
    <row r="870" spans="1:13" x14ac:dyDescent="0.15">
      <c r="D870" s="288"/>
      <c r="E870" s="288"/>
      <c r="G870" s="288"/>
      <c r="H870" s="288"/>
    </row>
    <row r="871" spans="1:13" x14ac:dyDescent="0.15">
      <c r="D871" s="288"/>
      <c r="E871" s="288"/>
      <c r="G871" s="288"/>
      <c r="H871" s="288"/>
    </row>
    <row r="872" spans="1:13" x14ac:dyDescent="0.15">
      <c r="D872" s="288"/>
      <c r="E872" s="288"/>
      <c r="G872" s="288"/>
      <c r="H872" s="288"/>
    </row>
    <row r="873" spans="1:13" x14ac:dyDescent="0.15">
      <c r="D873" s="288"/>
      <c r="E873" s="288"/>
      <c r="G873" s="288"/>
      <c r="H873" s="288"/>
    </row>
    <row r="874" spans="1:13" x14ac:dyDescent="0.15">
      <c r="D874" s="288"/>
      <c r="E874" s="288"/>
      <c r="G874" s="288"/>
      <c r="H874" s="288"/>
    </row>
    <row r="875" spans="1:13" x14ac:dyDescent="0.15">
      <c r="D875" s="288"/>
      <c r="E875" s="288"/>
      <c r="G875" s="288"/>
      <c r="H875" s="288"/>
    </row>
    <row r="876" spans="1:13" x14ac:dyDescent="0.15">
      <c r="D876" s="288"/>
      <c r="E876" s="288"/>
      <c r="G876" s="288"/>
      <c r="H876" s="288"/>
    </row>
    <row r="877" spans="1:13" x14ac:dyDescent="0.15">
      <c r="D877" s="289"/>
      <c r="E877" s="289"/>
      <c r="G877" s="288"/>
      <c r="H877" s="288"/>
    </row>
    <row r="878" spans="1:13" x14ac:dyDescent="0.15">
      <c r="D878" s="289"/>
      <c r="E878" s="289"/>
      <c r="G878" s="288"/>
      <c r="H878" s="288"/>
    </row>
    <row r="879" spans="1:13" s="208" customFormat="1" x14ac:dyDescent="0.15">
      <c r="A879" s="284"/>
      <c r="B879" s="284"/>
      <c r="C879" s="284"/>
      <c r="D879" s="289"/>
      <c r="E879" s="289"/>
      <c r="F879" s="284"/>
      <c r="G879" s="288"/>
      <c r="H879" s="288"/>
      <c r="J879" s="287"/>
      <c r="M879" s="172"/>
    </row>
    <row r="880" spans="1:13" s="208" customFormat="1" x14ac:dyDescent="0.15">
      <c r="A880" s="284"/>
      <c r="B880" s="284"/>
      <c r="C880" s="284"/>
      <c r="D880" s="289"/>
      <c r="E880" s="289"/>
      <c r="F880" s="284"/>
      <c r="G880" s="288"/>
      <c r="H880" s="288"/>
      <c r="J880" s="287"/>
      <c r="M880" s="172"/>
    </row>
    <row r="881" spans="1:13" s="208" customFormat="1" x14ac:dyDescent="0.15">
      <c r="A881" s="284"/>
      <c r="B881" s="284"/>
      <c r="C881" s="284"/>
      <c r="D881" s="289"/>
      <c r="E881" s="289"/>
      <c r="F881" s="284"/>
      <c r="G881" s="288"/>
      <c r="H881" s="288"/>
      <c r="J881" s="287"/>
      <c r="M881" s="172"/>
    </row>
    <row r="882" spans="1:13" s="208" customFormat="1" x14ac:dyDescent="0.15">
      <c r="A882" s="284"/>
      <c r="B882" s="284"/>
      <c r="C882" s="284"/>
      <c r="D882" s="289"/>
      <c r="E882" s="289"/>
      <c r="F882" s="284"/>
      <c r="G882" s="288"/>
      <c r="H882" s="288"/>
      <c r="J882" s="287"/>
      <c r="M882" s="172"/>
    </row>
    <row r="883" spans="1:13" s="208" customFormat="1" x14ac:dyDescent="0.15">
      <c r="A883" s="284"/>
      <c r="B883" s="284"/>
      <c r="C883" s="284"/>
      <c r="D883" s="289"/>
      <c r="E883" s="289"/>
      <c r="F883" s="284"/>
      <c r="G883" s="288"/>
      <c r="H883" s="288"/>
      <c r="J883" s="287"/>
      <c r="M883" s="172"/>
    </row>
    <row r="884" spans="1:13" s="208" customFormat="1" x14ac:dyDescent="0.15">
      <c r="A884" s="284"/>
      <c r="B884" s="284"/>
      <c r="C884" s="284"/>
      <c r="D884" s="289"/>
      <c r="E884" s="289"/>
      <c r="F884" s="284"/>
      <c r="G884" s="288"/>
      <c r="H884" s="288"/>
      <c r="J884" s="287"/>
      <c r="M884" s="172"/>
    </row>
    <row r="885" spans="1:13" s="208" customFormat="1" x14ac:dyDescent="0.15">
      <c r="A885" s="284"/>
      <c r="B885" s="284"/>
      <c r="C885" s="284"/>
      <c r="D885" s="289"/>
      <c r="E885" s="289"/>
      <c r="F885" s="284"/>
      <c r="G885" s="288"/>
      <c r="H885" s="288"/>
      <c r="J885" s="287"/>
      <c r="M885" s="172"/>
    </row>
    <row r="886" spans="1:13" s="208" customFormat="1" x14ac:dyDescent="0.15">
      <c r="A886" s="284"/>
      <c r="B886" s="284"/>
      <c r="C886" s="284"/>
      <c r="D886" s="289"/>
      <c r="E886" s="289"/>
      <c r="F886" s="284"/>
      <c r="G886" s="288"/>
      <c r="H886" s="288"/>
      <c r="J886" s="287"/>
      <c r="M886" s="172"/>
    </row>
    <row r="887" spans="1:13" s="208" customFormat="1" x14ac:dyDescent="0.15">
      <c r="A887" s="284"/>
      <c r="B887" s="284"/>
      <c r="C887" s="284"/>
      <c r="D887" s="289"/>
      <c r="E887" s="289"/>
      <c r="F887" s="284"/>
      <c r="G887" s="288"/>
      <c r="H887" s="288"/>
      <c r="J887" s="287"/>
      <c r="M887" s="172"/>
    </row>
    <row r="888" spans="1:13" s="208" customFormat="1" x14ac:dyDescent="0.15">
      <c r="A888" s="284"/>
      <c r="B888" s="284"/>
      <c r="C888" s="284"/>
      <c r="D888" s="289"/>
      <c r="E888" s="289"/>
      <c r="F888" s="284"/>
      <c r="G888" s="288"/>
      <c r="H888" s="288"/>
      <c r="J888" s="287"/>
      <c r="M888" s="172"/>
    </row>
    <row r="889" spans="1:13" s="208" customFormat="1" x14ac:dyDescent="0.15">
      <c r="A889" s="284"/>
      <c r="B889" s="284"/>
      <c r="C889" s="284"/>
      <c r="D889" s="289"/>
      <c r="E889" s="289"/>
      <c r="F889" s="284"/>
      <c r="G889" s="288"/>
      <c r="H889" s="288"/>
      <c r="J889" s="287"/>
      <c r="M889" s="172"/>
    </row>
    <row r="890" spans="1:13" s="208" customFormat="1" x14ac:dyDescent="0.15">
      <c r="A890" s="284"/>
      <c r="B890" s="284"/>
      <c r="C890" s="284"/>
      <c r="D890" s="289"/>
      <c r="E890" s="289"/>
      <c r="F890" s="284"/>
      <c r="G890" s="288"/>
      <c r="H890" s="288"/>
      <c r="J890" s="287"/>
      <c r="M890" s="172"/>
    </row>
    <row r="891" spans="1:13" s="208" customFormat="1" x14ac:dyDescent="0.15">
      <c r="A891" s="284"/>
      <c r="B891" s="284"/>
      <c r="C891" s="284"/>
      <c r="D891" s="289"/>
      <c r="E891" s="289"/>
      <c r="F891" s="284"/>
      <c r="G891" s="288"/>
      <c r="H891" s="288"/>
      <c r="J891" s="287"/>
      <c r="M891" s="172"/>
    </row>
    <row r="892" spans="1:13" s="208" customFormat="1" x14ac:dyDescent="0.15">
      <c r="A892" s="284"/>
      <c r="B892" s="284"/>
      <c r="C892" s="284"/>
      <c r="D892" s="289"/>
      <c r="E892" s="289"/>
      <c r="F892" s="284"/>
      <c r="G892" s="288"/>
      <c r="H892" s="288"/>
      <c r="J892" s="287"/>
      <c r="M892" s="172"/>
    </row>
    <row r="893" spans="1:13" s="208" customFormat="1" x14ac:dyDescent="0.15">
      <c r="A893" s="284"/>
      <c r="B893" s="284"/>
      <c r="C893" s="284"/>
      <c r="D893" s="289"/>
      <c r="E893" s="289"/>
      <c r="F893" s="284"/>
      <c r="G893" s="288"/>
      <c r="H893" s="288"/>
      <c r="J893" s="287"/>
      <c r="M893" s="172"/>
    </row>
    <row r="894" spans="1:13" s="208" customFormat="1" x14ac:dyDescent="0.15">
      <c r="A894" s="284"/>
      <c r="B894" s="284"/>
      <c r="C894" s="284"/>
      <c r="D894" s="289"/>
      <c r="E894" s="289"/>
      <c r="F894" s="284"/>
      <c r="G894" s="288"/>
      <c r="H894" s="288"/>
      <c r="J894" s="287"/>
      <c r="M894" s="172"/>
    </row>
    <row r="895" spans="1:13" s="208" customFormat="1" x14ac:dyDescent="0.15">
      <c r="A895" s="284"/>
      <c r="B895" s="284"/>
      <c r="C895" s="284"/>
      <c r="D895" s="289"/>
      <c r="E895" s="289"/>
      <c r="F895" s="284"/>
      <c r="G895" s="288"/>
      <c r="H895" s="288"/>
      <c r="J895" s="287"/>
      <c r="M895" s="172"/>
    </row>
    <row r="896" spans="1:13" s="208" customFormat="1" x14ac:dyDescent="0.15">
      <c r="A896" s="284"/>
      <c r="B896" s="284"/>
      <c r="C896" s="284"/>
      <c r="D896" s="289"/>
      <c r="E896" s="289"/>
      <c r="F896" s="284"/>
      <c r="G896" s="288"/>
      <c r="H896" s="288"/>
      <c r="J896" s="287"/>
      <c r="M896" s="172"/>
    </row>
    <row r="897" spans="1:13" s="208" customFormat="1" x14ac:dyDescent="0.15">
      <c r="A897" s="284"/>
      <c r="B897" s="284"/>
      <c r="C897" s="284"/>
      <c r="D897" s="289"/>
      <c r="E897" s="289"/>
      <c r="F897" s="284"/>
      <c r="G897" s="288"/>
      <c r="H897" s="288"/>
      <c r="J897" s="287"/>
      <c r="M897" s="172"/>
    </row>
    <row r="898" spans="1:13" s="208" customFormat="1" x14ac:dyDescent="0.15">
      <c r="A898" s="284"/>
      <c r="B898" s="284"/>
      <c r="C898" s="284"/>
      <c r="D898" s="289"/>
      <c r="E898" s="289"/>
      <c r="F898" s="284"/>
      <c r="G898" s="288"/>
      <c r="H898" s="288"/>
      <c r="J898" s="287"/>
      <c r="M898" s="172"/>
    </row>
    <row r="899" spans="1:13" s="208" customFormat="1" x14ac:dyDescent="0.15">
      <c r="A899" s="284"/>
      <c r="B899" s="284"/>
      <c r="C899" s="284"/>
      <c r="D899" s="289"/>
      <c r="E899" s="289"/>
      <c r="F899" s="284"/>
      <c r="G899" s="288"/>
      <c r="H899" s="288"/>
      <c r="J899" s="287"/>
      <c r="M899" s="172"/>
    </row>
    <row r="900" spans="1:13" s="208" customFormat="1" x14ac:dyDescent="0.15">
      <c r="A900" s="284"/>
      <c r="B900" s="284"/>
      <c r="C900" s="284"/>
      <c r="D900" s="289"/>
      <c r="E900" s="289"/>
      <c r="F900" s="284"/>
      <c r="G900" s="288"/>
      <c r="H900" s="288"/>
      <c r="J900" s="287"/>
      <c r="M900" s="172"/>
    </row>
    <row r="901" spans="1:13" s="208" customFormat="1" x14ac:dyDescent="0.15">
      <c r="A901" s="284"/>
      <c r="B901" s="284"/>
      <c r="C901" s="284"/>
      <c r="D901" s="289"/>
      <c r="E901" s="289"/>
      <c r="F901" s="284"/>
      <c r="G901" s="288"/>
      <c r="H901" s="288"/>
      <c r="J901" s="287"/>
      <c r="M901" s="172"/>
    </row>
    <row r="902" spans="1:13" s="208" customFormat="1" x14ac:dyDescent="0.15">
      <c r="A902" s="284"/>
      <c r="B902" s="284"/>
      <c r="C902" s="284"/>
      <c r="D902" s="289"/>
      <c r="E902" s="289"/>
      <c r="F902" s="284"/>
      <c r="G902" s="288"/>
      <c r="H902" s="288"/>
      <c r="J902" s="287"/>
      <c r="M902" s="172"/>
    </row>
    <row r="903" spans="1:13" s="208" customFormat="1" x14ac:dyDescent="0.15">
      <c r="A903" s="284"/>
      <c r="B903" s="284"/>
      <c r="C903" s="284"/>
      <c r="D903" s="289"/>
      <c r="E903" s="289"/>
      <c r="F903" s="284"/>
      <c r="G903" s="288"/>
      <c r="H903" s="288"/>
      <c r="J903" s="287"/>
      <c r="M903" s="172"/>
    </row>
    <row r="904" spans="1:13" s="208" customFormat="1" x14ac:dyDescent="0.15">
      <c r="A904" s="284"/>
      <c r="B904" s="284"/>
      <c r="C904" s="284"/>
      <c r="D904" s="289"/>
      <c r="E904" s="289"/>
      <c r="F904" s="284"/>
      <c r="G904" s="288"/>
      <c r="H904" s="288"/>
      <c r="J904" s="287"/>
      <c r="M904" s="172"/>
    </row>
    <row r="905" spans="1:13" s="208" customFormat="1" x14ac:dyDescent="0.15">
      <c r="A905" s="284"/>
      <c r="B905" s="284"/>
      <c r="C905" s="284"/>
      <c r="D905" s="289"/>
      <c r="E905" s="289"/>
      <c r="F905" s="284"/>
      <c r="G905" s="288"/>
      <c r="H905" s="288"/>
      <c r="J905" s="287"/>
      <c r="M905" s="172"/>
    </row>
    <row r="906" spans="1:13" s="208" customFormat="1" x14ac:dyDescent="0.15">
      <c r="A906" s="284"/>
      <c r="B906" s="284"/>
      <c r="C906" s="284"/>
      <c r="D906" s="289"/>
      <c r="E906" s="289"/>
      <c r="F906" s="284"/>
      <c r="G906" s="288"/>
      <c r="H906" s="288"/>
      <c r="J906" s="287"/>
      <c r="M906" s="172"/>
    </row>
    <row r="907" spans="1:13" s="208" customFormat="1" x14ac:dyDescent="0.15">
      <c r="A907" s="284"/>
      <c r="B907" s="284"/>
      <c r="C907" s="284"/>
      <c r="D907" s="289"/>
      <c r="E907" s="289"/>
      <c r="F907" s="284"/>
      <c r="G907" s="288"/>
      <c r="H907" s="288"/>
      <c r="J907" s="287"/>
      <c r="M907" s="172"/>
    </row>
    <row r="908" spans="1:13" s="208" customFormat="1" x14ac:dyDescent="0.15">
      <c r="A908" s="284"/>
      <c r="B908" s="284"/>
      <c r="C908" s="284"/>
      <c r="D908" s="289"/>
      <c r="E908" s="289"/>
      <c r="F908" s="284"/>
      <c r="G908" s="288"/>
      <c r="H908" s="288"/>
      <c r="J908" s="287"/>
      <c r="M908" s="172"/>
    </row>
    <row r="909" spans="1:13" s="208" customFormat="1" x14ac:dyDescent="0.15">
      <c r="A909" s="284"/>
      <c r="B909" s="284"/>
      <c r="C909" s="284"/>
      <c r="D909" s="289"/>
      <c r="E909" s="289"/>
      <c r="F909" s="284"/>
      <c r="G909" s="288"/>
      <c r="H909" s="288"/>
      <c r="J909" s="287"/>
      <c r="M909" s="172"/>
    </row>
    <row r="910" spans="1:13" s="208" customFormat="1" x14ac:dyDescent="0.15">
      <c r="A910" s="284"/>
      <c r="B910" s="284"/>
      <c r="C910" s="284"/>
      <c r="D910" s="289"/>
      <c r="E910" s="289"/>
      <c r="F910" s="284"/>
      <c r="G910" s="288"/>
      <c r="H910" s="288"/>
      <c r="J910" s="287"/>
      <c r="M910" s="172"/>
    </row>
    <row r="911" spans="1:13" s="208" customFormat="1" x14ac:dyDescent="0.15">
      <c r="A911" s="284"/>
      <c r="B911" s="284"/>
      <c r="C911" s="284"/>
      <c r="D911" s="289"/>
      <c r="E911" s="289"/>
      <c r="F911" s="284"/>
      <c r="G911" s="288"/>
      <c r="H911" s="288"/>
      <c r="J911" s="287"/>
      <c r="M911" s="172"/>
    </row>
    <row r="912" spans="1:13" s="208" customFormat="1" x14ac:dyDescent="0.15">
      <c r="A912" s="284"/>
      <c r="B912" s="284"/>
      <c r="C912" s="284"/>
      <c r="D912" s="289"/>
      <c r="E912" s="289"/>
      <c r="F912" s="284"/>
      <c r="G912" s="288"/>
      <c r="H912" s="288"/>
      <c r="J912" s="287"/>
      <c r="M912" s="172"/>
    </row>
    <row r="913" spans="1:13" s="208" customFormat="1" x14ac:dyDescent="0.15">
      <c r="A913" s="284"/>
      <c r="B913" s="284"/>
      <c r="C913" s="284"/>
      <c r="D913" s="289"/>
      <c r="E913" s="289"/>
      <c r="F913" s="284"/>
      <c r="G913" s="288"/>
      <c r="H913" s="288"/>
      <c r="J913" s="287"/>
      <c r="M913" s="172"/>
    </row>
    <row r="914" spans="1:13" s="208" customFormat="1" x14ac:dyDescent="0.15">
      <c r="A914" s="284"/>
      <c r="B914" s="284"/>
      <c r="C914" s="284"/>
      <c r="D914" s="289"/>
      <c r="E914" s="289"/>
      <c r="F914" s="284"/>
      <c r="G914" s="288"/>
      <c r="H914" s="288"/>
      <c r="J914" s="287"/>
      <c r="M914" s="172"/>
    </row>
    <row r="915" spans="1:13" s="208" customFormat="1" x14ac:dyDescent="0.15">
      <c r="A915" s="284"/>
      <c r="B915" s="284"/>
      <c r="C915" s="284"/>
      <c r="D915" s="289"/>
      <c r="E915" s="289"/>
      <c r="F915" s="284"/>
      <c r="G915" s="288"/>
      <c r="H915" s="288"/>
      <c r="J915" s="287"/>
      <c r="M915" s="172"/>
    </row>
    <row r="916" spans="1:13" s="208" customFormat="1" x14ac:dyDescent="0.15">
      <c r="A916" s="284"/>
      <c r="B916" s="284"/>
      <c r="C916" s="284"/>
      <c r="D916" s="289"/>
      <c r="E916" s="289"/>
      <c r="F916" s="284"/>
      <c r="G916" s="288"/>
      <c r="H916" s="288"/>
      <c r="J916" s="287"/>
      <c r="M916" s="172"/>
    </row>
    <row r="917" spans="1:13" s="208" customFormat="1" x14ac:dyDescent="0.15">
      <c r="A917" s="284"/>
      <c r="B917" s="284"/>
      <c r="C917" s="284"/>
      <c r="D917" s="289"/>
      <c r="E917" s="289"/>
      <c r="F917" s="284"/>
      <c r="G917" s="288"/>
      <c r="H917" s="288"/>
      <c r="J917" s="287"/>
      <c r="M917" s="172"/>
    </row>
    <row r="918" spans="1:13" s="208" customFormat="1" x14ac:dyDescent="0.15">
      <c r="A918" s="284"/>
      <c r="B918" s="284"/>
      <c r="C918" s="284"/>
      <c r="D918" s="289"/>
      <c r="E918" s="289"/>
      <c r="F918" s="284"/>
      <c r="G918" s="288"/>
      <c r="H918" s="288"/>
      <c r="J918" s="287"/>
      <c r="M918" s="172"/>
    </row>
    <row r="919" spans="1:13" s="208" customFormat="1" x14ac:dyDescent="0.15">
      <c r="A919" s="284"/>
      <c r="B919" s="284"/>
      <c r="C919" s="284"/>
      <c r="D919" s="289"/>
      <c r="E919" s="289"/>
      <c r="F919" s="284"/>
      <c r="G919" s="288"/>
      <c r="H919" s="288"/>
      <c r="J919" s="287"/>
      <c r="M919" s="172"/>
    </row>
    <row r="920" spans="1:13" s="208" customFormat="1" x14ac:dyDescent="0.15">
      <c r="A920" s="284"/>
      <c r="B920" s="284"/>
      <c r="C920" s="284"/>
      <c r="D920" s="289"/>
      <c r="E920" s="289"/>
      <c r="F920" s="284"/>
      <c r="G920" s="288"/>
      <c r="H920" s="288"/>
      <c r="J920" s="287"/>
      <c r="M920" s="172"/>
    </row>
    <row r="921" spans="1:13" s="208" customFormat="1" x14ac:dyDescent="0.15">
      <c r="A921" s="284"/>
      <c r="B921" s="284"/>
      <c r="C921" s="284"/>
      <c r="D921" s="289"/>
      <c r="E921" s="289"/>
      <c r="F921" s="284"/>
      <c r="G921" s="288"/>
      <c r="H921" s="288"/>
      <c r="J921" s="287"/>
      <c r="M921" s="172"/>
    </row>
    <row r="922" spans="1:13" s="208" customFormat="1" x14ac:dyDescent="0.15">
      <c r="A922" s="284"/>
      <c r="B922" s="284"/>
      <c r="C922" s="284"/>
      <c r="D922" s="289"/>
      <c r="E922" s="289"/>
      <c r="F922" s="284"/>
      <c r="G922" s="288"/>
      <c r="H922" s="288"/>
      <c r="J922" s="287"/>
      <c r="M922" s="172"/>
    </row>
    <row r="923" spans="1:13" s="208" customFormat="1" x14ac:dyDescent="0.15">
      <c r="A923" s="284"/>
      <c r="B923" s="284"/>
      <c r="C923" s="284"/>
      <c r="D923" s="289"/>
      <c r="E923" s="289"/>
      <c r="F923" s="284"/>
      <c r="G923" s="288"/>
      <c r="H923" s="288"/>
      <c r="J923" s="287"/>
      <c r="M923" s="172"/>
    </row>
    <row r="924" spans="1:13" s="208" customFormat="1" x14ac:dyDescent="0.15">
      <c r="A924" s="284"/>
      <c r="B924" s="284"/>
      <c r="C924" s="284"/>
      <c r="D924" s="289"/>
      <c r="E924" s="289"/>
      <c r="F924" s="284"/>
      <c r="G924" s="288"/>
      <c r="H924" s="288"/>
      <c r="J924" s="287"/>
      <c r="M924" s="172"/>
    </row>
    <row r="925" spans="1:13" s="208" customFormat="1" x14ac:dyDescent="0.15">
      <c r="A925" s="284"/>
      <c r="B925" s="284"/>
      <c r="C925" s="284"/>
      <c r="D925" s="289"/>
      <c r="E925" s="289"/>
      <c r="F925" s="284"/>
      <c r="G925" s="288"/>
      <c r="H925" s="288"/>
      <c r="J925" s="287"/>
      <c r="M925" s="172"/>
    </row>
    <row r="926" spans="1:13" s="208" customFormat="1" x14ac:dyDescent="0.15">
      <c r="A926" s="284"/>
      <c r="B926" s="284"/>
      <c r="C926" s="284"/>
      <c r="D926" s="289"/>
      <c r="E926" s="289"/>
      <c r="F926" s="284"/>
      <c r="G926" s="288"/>
      <c r="H926" s="288"/>
      <c r="J926" s="287"/>
      <c r="M926" s="172"/>
    </row>
    <row r="927" spans="1:13" s="208" customFormat="1" x14ac:dyDescent="0.15">
      <c r="A927" s="284"/>
      <c r="B927" s="284"/>
      <c r="C927" s="284"/>
      <c r="D927" s="289"/>
      <c r="E927" s="289"/>
      <c r="F927" s="284"/>
      <c r="G927" s="288"/>
      <c r="H927" s="288"/>
      <c r="J927" s="287"/>
      <c r="M927" s="172"/>
    </row>
    <row r="928" spans="1:13" s="208" customFormat="1" x14ac:dyDescent="0.15">
      <c r="A928" s="284"/>
      <c r="B928" s="284"/>
      <c r="C928" s="284"/>
      <c r="D928" s="289"/>
      <c r="E928" s="289"/>
      <c r="F928" s="284"/>
      <c r="G928" s="288"/>
      <c r="H928" s="288"/>
      <c r="J928" s="287"/>
      <c r="M928" s="172"/>
    </row>
    <row r="929" spans="1:13" s="208" customFormat="1" x14ac:dyDescent="0.15">
      <c r="A929" s="284"/>
      <c r="B929" s="284"/>
      <c r="C929" s="284"/>
      <c r="D929" s="289"/>
      <c r="E929" s="289"/>
      <c r="F929" s="284"/>
      <c r="G929" s="288"/>
      <c r="H929" s="288"/>
      <c r="J929" s="287"/>
      <c r="M929" s="172"/>
    </row>
    <row r="930" spans="1:13" s="208" customFormat="1" x14ac:dyDescent="0.15">
      <c r="A930" s="284"/>
      <c r="B930" s="284"/>
      <c r="C930" s="284"/>
      <c r="D930" s="289"/>
      <c r="E930" s="289"/>
      <c r="F930" s="284"/>
      <c r="G930" s="288"/>
      <c r="H930" s="288"/>
      <c r="J930" s="287"/>
      <c r="M930" s="172"/>
    </row>
    <row r="931" spans="1:13" s="208" customFormat="1" x14ac:dyDescent="0.15">
      <c r="A931" s="284"/>
      <c r="B931" s="284"/>
      <c r="C931" s="284"/>
      <c r="D931" s="289"/>
      <c r="E931" s="289"/>
      <c r="F931" s="284"/>
      <c r="G931" s="288"/>
      <c r="H931" s="288"/>
      <c r="J931" s="287"/>
      <c r="M931" s="172"/>
    </row>
    <row r="932" spans="1:13" s="208" customFormat="1" x14ac:dyDescent="0.15">
      <c r="A932" s="284"/>
      <c r="B932" s="284"/>
      <c r="C932" s="284"/>
      <c r="D932" s="289"/>
      <c r="E932" s="289"/>
      <c r="F932" s="284"/>
      <c r="G932" s="288"/>
      <c r="H932" s="288"/>
      <c r="J932" s="287"/>
      <c r="M932" s="172"/>
    </row>
    <row r="933" spans="1:13" s="208" customFormat="1" x14ac:dyDescent="0.15">
      <c r="A933" s="284"/>
      <c r="B933" s="284"/>
      <c r="C933" s="284"/>
      <c r="D933" s="289"/>
      <c r="E933" s="289"/>
      <c r="F933" s="284"/>
      <c r="G933" s="288"/>
      <c r="H933" s="288"/>
      <c r="J933" s="287"/>
      <c r="M933" s="172"/>
    </row>
    <row r="934" spans="1:13" s="208" customFormat="1" x14ac:dyDescent="0.15">
      <c r="A934" s="284"/>
      <c r="B934" s="284"/>
      <c r="C934" s="284"/>
      <c r="D934" s="289"/>
      <c r="E934" s="289"/>
      <c r="F934" s="284"/>
      <c r="G934" s="288"/>
      <c r="H934" s="288"/>
      <c r="J934" s="287"/>
      <c r="M934" s="172"/>
    </row>
    <row r="935" spans="1:13" s="208" customFormat="1" x14ac:dyDescent="0.15">
      <c r="A935" s="284"/>
      <c r="B935" s="284"/>
      <c r="C935" s="284"/>
      <c r="D935" s="289"/>
      <c r="E935" s="289"/>
      <c r="F935" s="284"/>
      <c r="G935" s="288"/>
      <c r="H935" s="288"/>
      <c r="J935" s="287"/>
      <c r="M935" s="172"/>
    </row>
    <row r="936" spans="1:13" s="208" customFormat="1" x14ac:dyDescent="0.15">
      <c r="A936" s="284"/>
      <c r="B936" s="284"/>
      <c r="C936" s="284"/>
      <c r="D936" s="289"/>
      <c r="E936" s="289"/>
      <c r="F936" s="284"/>
      <c r="G936" s="288"/>
      <c r="H936" s="288"/>
      <c r="J936" s="287"/>
      <c r="M936" s="172"/>
    </row>
    <row r="937" spans="1:13" s="208" customFormat="1" x14ac:dyDescent="0.15">
      <c r="A937" s="284"/>
      <c r="B937" s="284"/>
      <c r="C937" s="284"/>
      <c r="D937" s="289"/>
      <c r="E937" s="289"/>
      <c r="F937" s="284"/>
      <c r="G937" s="288"/>
      <c r="H937" s="288"/>
      <c r="J937" s="287"/>
      <c r="M937" s="172"/>
    </row>
    <row r="938" spans="1:13" s="208" customFormat="1" x14ac:dyDescent="0.15">
      <c r="A938" s="284"/>
      <c r="B938" s="284"/>
      <c r="C938" s="284"/>
      <c r="D938" s="289"/>
      <c r="E938" s="289"/>
      <c r="F938" s="284"/>
      <c r="G938" s="288"/>
      <c r="H938" s="288"/>
      <c r="J938" s="287"/>
      <c r="M938" s="172"/>
    </row>
    <row r="939" spans="1:13" s="208" customFormat="1" x14ac:dyDescent="0.15">
      <c r="A939" s="284"/>
      <c r="B939" s="284"/>
      <c r="C939" s="284"/>
      <c r="D939" s="289"/>
      <c r="E939" s="289"/>
      <c r="F939" s="284"/>
      <c r="G939" s="288"/>
      <c r="H939" s="288"/>
      <c r="J939" s="287"/>
      <c r="M939" s="172"/>
    </row>
    <row r="940" spans="1:13" s="208" customFormat="1" x14ac:dyDescent="0.15">
      <c r="A940" s="284"/>
      <c r="B940" s="284"/>
      <c r="C940" s="284"/>
      <c r="D940" s="289"/>
      <c r="E940" s="289"/>
      <c r="F940" s="284"/>
      <c r="G940" s="288"/>
      <c r="H940" s="288"/>
      <c r="J940" s="287"/>
      <c r="M940" s="172"/>
    </row>
    <row r="941" spans="1:13" s="208" customFormat="1" x14ac:dyDescent="0.15">
      <c r="A941" s="284"/>
      <c r="B941" s="284"/>
      <c r="C941" s="284"/>
      <c r="D941" s="289"/>
      <c r="E941" s="289"/>
      <c r="F941" s="284"/>
      <c r="G941" s="288"/>
      <c r="H941" s="288"/>
      <c r="J941" s="287"/>
      <c r="M941" s="172"/>
    </row>
    <row r="942" spans="1:13" s="208" customFormat="1" x14ac:dyDescent="0.15">
      <c r="A942" s="284"/>
      <c r="B942" s="284"/>
      <c r="C942" s="284"/>
      <c r="D942" s="289"/>
      <c r="E942" s="289"/>
      <c r="F942" s="284"/>
      <c r="G942" s="288"/>
      <c r="H942" s="288"/>
      <c r="J942" s="287"/>
      <c r="M942" s="172"/>
    </row>
    <row r="943" spans="1:13" s="208" customFormat="1" x14ac:dyDescent="0.15">
      <c r="A943" s="284"/>
      <c r="B943" s="284"/>
      <c r="C943" s="284"/>
      <c r="D943" s="289"/>
      <c r="E943" s="289"/>
      <c r="F943" s="284"/>
      <c r="G943" s="288"/>
      <c r="H943" s="288"/>
      <c r="J943" s="287"/>
      <c r="M943" s="172"/>
    </row>
    <row r="944" spans="1:13" s="208" customFormat="1" x14ac:dyDescent="0.15">
      <c r="A944" s="284"/>
      <c r="B944" s="284"/>
      <c r="C944" s="284"/>
      <c r="D944" s="289"/>
      <c r="E944" s="289"/>
      <c r="F944" s="284"/>
      <c r="G944" s="288"/>
      <c r="H944" s="288"/>
      <c r="J944" s="287"/>
      <c r="M944" s="172"/>
    </row>
    <row r="945" spans="1:13" s="208" customFormat="1" x14ac:dyDescent="0.15">
      <c r="A945" s="284"/>
      <c r="B945" s="284"/>
      <c r="C945" s="284"/>
      <c r="D945" s="289"/>
      <c r="E945" s="289"/>
      <c r="F945" s="284"/>
      <c r="G945" s="288"/>
      <c r="H945" s="288"/>
      <c r="J945" s="287"/>
      <c r="M945" s="172"/>
    </row>
    <row r="946" spans="1:13" s="208" customFormat="1" x14ac:dyDescent="0.15">
      <c r="A946" s="284"/>
      <c r="B946" s="284"/>
      <c r="C946" s="284"/>
      <c r="D946" s="289"/>
      <c r="E946" s="289"/>
      <c r="F946" s="284"/>
      <c r="G946" s="288"/>
      <c r="H946" s="288"/>
      <c r="J946" s="287"/>
      <c r="M946" s="172"/>
    </row>
    <row r="947" spans="1:13" s="208" customFormat="1" x14ac:dyDescent="0.15">
      <c r="A947" s="284"/>
      <c r="B947" s="284"/>
      <c r="C947" s="284"/>
      <c r="D947" s="289"/>
      <c r="E947" s="289"/>
      <c r="F947" s="284"/>
      <c r="G947" s="288"/>
      <c r="H947" s="288"/>
      <c r="J947" s="287"/>
      <c r="M947" s="172"/>
    </row>
    <row r="948" spans="1:13" s="208" customFormat="1" x14ac:dyDescent="0.15">
      <c r="A948" s="284"/>
      <c r="B948" s="284"/>
      <c r="C948" s="284"/>
      <c r="D948" s="289"/>
      <c r="E948" s="289"/>
      <c r="F948" s="284"/>
      <c r="G948" s="288"/>
      <c r="H948" s="288"/>
      <c r="J948" s="287"/>
      <c r="M948" s="172"/>
    </row>
    <row r="949" spans="1:13" s="208" customFormat="1" x14ac:dyDescent="0.15">
      <c r="A949" s="284"/>
      <c r="B949" s="284"/>
      <c r="C949" s="284"/>
      <c r="D949" s="289"/>
      <c r="E949" s="289"/>
      <c r="F949" s="284"/>
      <c r="G949" s="288"/>
      <c r="H949" s="288"/>
      <c r="J949" s="287"/>
      <c r="M949" s="172"/>
    </row>
    <row r="950" spans="1:13" s="208" customFormat="1" x14ac:dyDescent="0.15">
      <c r="A950" s="284"/>
      <c r="B950" s="284"/>
      <c r="C950" s="284"/>
      <c r="D950" s="289"/>
      <c r="E950" s="289"/>
      <c r="F950" s="284"/>
      <c r="G950" s="288"/>
      <c r="H950" s="288"/>
      <c r="J950" s="287"/>
      <c r="M950" s="172"/>
    </row>
    <row r="951" spans="1:13" s="208" customFormat="1" x14ac:dyDescent="0.15">
      <c r="A951" s="284"/>
      <c r="B951" s="284"/>
      <c r="C951" s="284"/>
      <c r="D951" s="289"/>
      <c r="E951" s="289"/>
      <c r="F951" s="284"/>
      <c r="G951" s="288"/>
      <c r="H951" s="288"/>
      <c r="J951" s="287"/>
      <c r="M951" s="172"/>
    </row>
    <row r="952" spans="1:13" s="208" customFormat="1" x14ac:dyDescent="0.15">
      <c r="A952" s="284"/>
      <c r="B952" s="284"/>
      <c r="C952" s="284"/>
      <c r="D952" s="289"/>
      <c r="E952" s="289"/>
      <c r="F952" s="284"/>
      <c r="G952" s="288"/>
      <c r="H952" s="288"/>
      <c r="J952" s="287"/>
      <c r="M952" s="172"/>
    </row>
    <row r="953" spans="1:13" s="208" customFormat="1" x14ac:dyDescent="0.15">
      <c r="A953" s="284"/>
      <c r="B953" s="284"/>
      <c r="C953" s="284"/>
      <c r="D953" s="289"/>
      <c r="E953" s="289"/>
      <c r="F953" s="284"/>
      <c r="G953" s="288"/>
      <c r="H953" s="288"/>
      <c r="J953" s="287"/>
      <c r="M953" s="172"/>
    </row>
    <row r="954" spans="1:13" s="208" customFormat="1" x14ac:dyDescent="0.15">
      <c r="A954" s="284"/>
      <c r="B954" s="284"/>
      <c r="C954" s="284"/>
      <c r="D954" s="289"/>
      <c r="E954" s="289"/>
      <c r="F954" s="284"/>
      <c r="G954" s="288"/>
      <c r="H954" s="288"/>
      <c r="J954" s="287"/>
      <c r="M954" s="172"/>
    </row>
    <row r="955" spans="1:13" s="208" customFormat="1" x14ac:dyDescent="0.15">
      <c r="A955" s="284"/>
      <c r="B955" s="284"/>
      <c r="C955" s="284"/>
      <c r="D955" s="289"/>
      <c r="E955" s="289"/>
      <c r="F955" s="284"/>
      <c r="G955" s="288"/>
      <c r="H955" s="288"/>
      <c r="J955" s="287"/>
      <c r="M955" s="172"/>
    </row>
    <row r="956" spans="1:13" s="208" customFormat="1" x14ac:dyDescent="0.15">
      <c r="A956" s="284"/>
      <c r="B956" s="284"/>
      <c r="C956" s="284"/>
      <c r="D956" s="289"/>
      <c r="E956" s="289"/>
      <c r="F956" s="284"/>
      <c r="G956" s="288"/>
      <c r="H956" s="288"/>
      <c r="J956" s="287"/>
      <c r="M956" s="172"/>
    </row>
    <row r="957" spans="1:13" s="208" customFormat="1" x14ac:dyDescent="0.15">
      <c r="A957" s="284"/>
      <c r="B957" s="284"/>
      <c r="C957" s="284"/>
      <c r="D957" s="289"/>
      <c r="E957" s="289"/>
      <c r="F957" s="284"/>
      <c r="G957" s="288"/>
      <c r="H957" s="288"/>
      <c r="J957" s="287"/>
      <c r="M957" s="172"/>
    </row>
    <row r="958" spans="1:13" s="208" customFormat="1" x14ac:dyDescent="0.15">
      <c r="A958" s="284"/>
      <c r="B958" s="284"/>
      <c r="C958" s="284"/>
      <c r="D958" s="289"/>
      <c r="E958" s="289"/>
      <c r="F958" s="284"/>
      <c r="G958" s="288"/>
      <c r="H958" s="288"/>
      <c r="J958" s="287"/>
      <c r="M958" s="172"/>
    </row>
    <row r="959" spans="1:13" s="208" customFormat="1" x14ac:dyDescent="0.15">
      <c r="A959" s="284"/>
      <c r="B959" s="284"/>
      <c r="C959" s="284"/>
      <c r="D959" s="289"/>
      <c r="E959" s="289"/>
      <c r="F959" s="284"/>
      <c r="G959" s="288"/>
      <c r="H959" s="288"/>
      <c r="J959" s="287"/>
      <c r="M959" s="172"/>
    </row>
    <row r="960" spans="1:13" s="208" customFormat="1" x14ac:dyDescent="0.15">
      <c r="A960" s="284"/>
      <c r="B960" s="284"/>
      <c r="C960" s="284"/>
      <c r="D960" s="289"/>
      <c r="E960" s="289"/>
      <c r="F960" s="284"/>
      <c r="G960" s="288"/>
      <c r="H960" s="288"/>
      <c r="J960" s="287"/>
      <c r="M960" s="172"/>
    </row>
    <row r="961" spans="1:13" s="208" customFormat="1" x14ac:dyDescent="0.15">
      <c r="A961" s="284"/>
      <c r="B961" s="284"/>
      <c r="C961" s="284"/>
      <c r="D961" s="289"/>
      <c r="E961" s="289"/>
      <c r="F961" s="284"/>
      <c r="G961" s="288"/>
      <c r="H961" s="288"/>
      <c r="J961" s="287"/>
      <c r="M961" s="172"/>
    </row>
    <row r="962" spans="1:13" s="208" customFormat="1" x14ac:dyDescent="0.15">
      <c r="A962" s="284"/>
      <c r="B962" s="284"/>
      <c r="C962" s="284"/>
      <c r="D962" s="289"/>
      <c r="E962" s="289"/>
      <c r="F962" s="284"/>
      <c r="G962" s="288"/>
      <c r="H962" s="288"/>
      <c r="J962" s="287"/>
      <c r="M962" s="172"/>
    </row>
    <row r="963" spans="1:13" s="208" customFormat="1" x14ac:dyDescent="0.15">
      <c r="A963" s="284"/>
      <c r="B963" s="284"/>
      <c r="C963" s="284"/>
      <c r="D963" s="289"/>
      <c r="E963" s="289"/>
      <c r="F963" s="284"/>
      <c r="G963" s="288"/>
      <c r="H963" s="288"/>
      <c r="J963" s="287"/>
      <c r="M963" s="172"/>
    </row>
    <row r="964" spans="1:13" s="208" customFormat="1" x14ac:dyDescent="0.15">
      <c r="A964" s="284"/>
      <c r="B964" s="284"/>
      <c r="C964" s="284"/>
      <c r="D964" s="289"/>
      <c r="E964" s="289"/>
      <c r="F964" s="284"/>
      <c r="G964" s="288"/>
      <c r="H964" s="288"/>
      <c r="J964" s="287"/>
      <c r="M964" s="172"/>
    </row>
    <row r="965" spans="1:13" s="208" customFormat="1" x14ac:dyDescent="0.15">
      <c r="A965" s="284"/>
      <c r="B965" s="284"/>
      <c r="C965" s="284"/>
      <c r="D965" s="289"/>
      <c r="E965" s="289"/>
      <c r="F965" s="284"/>
      <c r="G965" s="288"/>
      <c r="H965" s="288"/>
      <c r="J965" s="287"/>
      <c r="M965" s="172"/>
    </row>
    <row r="966" spans="1:13" s="208" customFormat="1" x14ac:dyDescent="0.15">
      <c r="A966" s="284"/>
      <c r="B966" s="284"/>
      <c r="C966" s="284"/>
      <c r="D966" s="289"/>
      <c r="E966" s="289"/>
      <c r="F966" s="284"/>
      <c r="G966" s="288"/>
      <c r="H966" s="288"/>
      <c r="J966" s="287"/>
      <c r="M966" s="172"/>
    </row>
    <row r="967" spans="1:13" s="208" customFormat="1" x14ac:dyDescent="0.15">
      <c r="A967" s="284"/>
      <c r="B967" s="284"/>
      <c r="C967" s="284"/>
      <c r="D967" s="289"/>
      <c r="E967" s="289"/>
      <c r="F967" s="284"/>
      <c r="G967" s="288"/>
      <c r="H967" s="288"/>
      <c r="J967" s="287"/>
      <c r="M967" s="172"/>
    </row>
    <row r="968" spans="1:13" s="208" customFormat="1" x14ac:dyDescent="0.15">
      <c r="A968" s="284"/>
      <c r="B968" s="284"/>
      <c r="C968" s="284"/>
      <c r="D968" s="289"/>
      <c r="E968" s="289"/>
      <c r="F968" s="284"/>
      <c r="G968" s="288"/>
      <c r="H968" s="288"/>
      <c r="J968" s="287"/>
      <c r="M968" s="172"/>
    </row>
    <row r="969" spans="1:13" s="208" customFormat="1" x14ac:dyDescent="0.15">
      <c r="A969" s="284"/>
      <c r="B969" s="284"/>
      <c r="C969" s="284"/>
      <c r="D969" s="289"/>
      <c r="E969" s="289"/>
      <c r="F969" s="284"/>
      <c r="G969" s="288"/>
      <c r="H969" s="288"/>
      <c r="J969" s="287"/>
      <c r="M969" s="172"/>
    </row>
    <row r="970" spans="1:13" s="208" customFormat="1" x14ac:dyDescent="0.15">
      <c r="A970" s="284"/>
      <c r="B970" s="284"/>
      <c r="C970" s="284"/>
      <c r="D970" s="289"/>
      <c r="E970" s="289"/>
      <c r="F970" s="284"/>
      <c r="G970" s="288"/>
      <c r="H970" s="288"/>
      <c r="J970" s="287"/>
      <c r="M970" s="172"/>
    </row>
    <row r="971" spans="1:13" s="208" customFormat="1" x14ac:dyDescent="0.15">
      <c r="A971" s="284"/>
      <c r="B971" s="284"/>
      <c r="C971" s="284"/>
      <c r="D971" s="289"/>
      <c r="E971" s="289"/>
      <c r="F971" s="284"/>
      <c r="G971" s="288"/>
      <c r="H971" s="288"/>
      <c r="J971" s="287"/>
      <c r="M971" s="172"/>
    </row>
    <row r="972" spans="1:13" s="208" customFormat="1" x14ac:dyDescent="0.15">
      <c r="A972" s="284"/>
      <c r="B972" s="284"/>
      <c r="C972" s="284"/>
      <c r="D972" s="289"/>
      <c r="E972" s="289"/>
      <c r="F972" s="284"/>
      <c r="G972" s="288"/>
      <c r="H972" s="288"/>
      <c r="J972" s="287"/>
      <c r="M972" s="172"/>
    </row>
    <row r="973" spans="1:13" s="208" customFormat="1" x14ac:dyDescent="0.15">
      <c r="A973" s="284"/>
      <c r="B973" s="284"/>
      <c r="C973" s="284"/>
      <c r="D973" s="289"/>
      <c r="E973" s="289"/>
      <c r="F973" s="284"/>
      <c r="G973" s="288"/>
      <c r="H973" s="288"/>
      <c r="J973" s="287"/>
      <c r="M973" s="172"/>
    </row>
    <row r="974" spans="1:13" s="208" customFormat="1" x14ac:dyDescent="0.15">
      <c r="A974" s="284"/>
      <c r="B974" s="284"/>
      <c r="C974" s="284"/>
      <c r="D974" s="289"/>
      <c r="E974" s="289"/>
      <c r="F974" s="284"/>
      <c r="G974" s="288"/>
      <c r="H974" s="288"/>
      <c r="J974" s="287"/>
      <c r="M974" s="172"/>
    </row>
    <row r="975" spans="1:13" s="208" customFormat="1" x14ac:dyDescent="0.15">
      <c r="A975" s="284"/>
      <c r="B975" s="284"/>
      <c r="C975" s="284"/>
      <c r="D975" s="289"/>
      <c r="E975" s="289"/>
      <c r="F975" s="284"/>
      <c r="G975" s="288"/>
      <c r="H975" s="288"/>
      <c r="J975" s="287"/>
      <c r="M975" s="172"/>
    </row>
    <row r="976" spans="1:13" s="208" customFormat="1" x14ac:dyDescent="0.15">
      <c r="A976" s="284"/>
      <c r="B976" s="284"/>
      <c r="C976" s="284"/>
      <c r="D976" s="289"/>
      <c r="E976" s="289"/>
      <c r="F976" s="284"/>
      <c r="G976" s="288"/>
      <c r="H976" s="288"/>
      <c r="J976" s="287"/>
      <c r="M976" s="172"/>
    </row>
    <row r="977" spans="1:13" s="208" customFormat="1" x14ac:dyDescent="0.15">
      <c r="A977" s="284"/>
      <c r="B977" s="284"/>
      <c r="C977" s="284"/>
      <c r="D977" s="289"/>
      <c r="E977" s="289"/>
      <c r="F977" s="284"/>
      <c r="G977" s="288"/>
      <c r="H977" s="288"/>
      <c r="J977" s="287"/>
      <c r="M977" s="172"/>
    </row>
    <row r="978" spans="1:13" s="208" customFormat="1" x14ac:dyDescent="0.15">
      <c r="A978" s="284"/>
      <c r="B978" s="284"/>
      <c r="C978" s="284"/>
      <c r="D978" s="289"/>
      <c r="E978" s="289"/>
      <c r="F978" s="284"/>
      <c r="G978" s="288"/>
      <c r="H978" s="288"/>
      <c r="J978" s="287"/>
      <c r="M978" s="172"/>
    </row>
    <row r="979" spans="1:13" s="208" customFormat="1" x14ac:dyDescent="0.15">
      <c r="A979" s="284"/>
      <c r="B979" s="284"/>
      <c r="C979" s="284"/>
      <c r="D979" s="289"/>
      <c r="E979" s="289"/>
      <c r="F979" s="284"/>
      <c r="G979" s="288"/>
      <c r="H979" s="288"/>
      <c r="J979" s="287"/>
      <c r="M979" s="172"/>
    </row>
    <row r="980" spans="1:13" s="208" customFormat="1" x14ac:dyDescent="0.15">
      <c r="A980" s="284"/>
      <c r="B980" s="284"/>
      <c r="C980" s="284"/>
      <c r="D980" s="289"/>
      <c r="E980" s="289"/>
      <c r="F980" s="284"/>
      <c r="G980" s="288"/>
      <c r="H980" s="288"/>
      <c r="J980" s="287"/>
      <c r="M980" s="172"/>
    </row>
    <row r="981" spans="1:13" s="208" customFormat="1" x14ac:dyDescent="0.15">
      <c r="A981" s="284"/>
      <c r="B981" s="284"/>
      <c r="C981" s="284"/>
      <c r="D981" s="289"/>
      <c r="E981" s="289"/>
      <c r="F981" s="284"/>
      <c r="G981" s="288"/>
      <c r="H981" s="288"/>
      <c r="J981" s="287"/>
      <c r="M981" s="172"/>
    </row>
    <row r="982" spans="1:13" s="208" customFormat="1" x14ac:dyDescent="0.15">
      <c r="A982" s="284"/>
      <c r="B982" s="284"/>
      <c r="C982" s="284"/>
      <c r="D982" s="289"/>
      <c r="E982" s="289"/>
      <c r="F982" s="284"/>
      <c r="G982" s="288"/>
      <c r="H982" s="288"/>
      <c r="J982" s="287"/>
      <c r="M982" s="172"/>
    </row>
    <row r="983" spans="1:13" s="208" customFormat="1" x14ac:dyDescent="0.15">
      <c r="A983" s="284"/>
      <c r="B983" s="284"/>
      <c r="C983" s="284"/>
      <c r="D983" s="289"/>
      <c r="E983" s="289"/>
      <c r="F983" s="284"/>
      <c r="G983" s="288"/>
      <c r="H983" s="288"/>
      <c r="J983" s="287"/>
      <c r="M983" s="172"/>
    </row>
    <row r="984" spans="1:13" s="208" customFormat="1" x14ac:dyDescent="0.15">
      <c r="A984" s="284"/>
      <c r="B984" s="284"/>
      <c r="C984" s="284"/>
      <c r="D984" s="289"/>
      <c r="E984" s="289"/>
      <c r="F984" s="284"/>
      <c r="G984" s="288"/>
      <c r="H984" s="288"/>
      <c r="J984" s="287"/>
      <c r="M984" s="172"/>
    </row>
    <row r="985" spans="1:13" s="208" customFormat="1" x14ac:dyDescent="0.15">
      <c r="A985" s="284"/>
      <c r="B985" s="284"/>
      <c r="C985" s="284"/>
      <c r="D985" s="289"/>
      <c r="E985" s="289"/>
      <c r="F985" s="284"/>
      <c r="G985" s="288"/>
      <c r="H985" s="288"/>
      <c r="J985" s="287"/>
      <c r="M985" s="172"/>
    </row>
    <row r="986" spans="1:13" s="208" customFormat="1" x14ac:dyDescent="0.15">
      <c r="A986" s="284"/>
      <c r="B986" s="284"/>
      <c r="C986" s="284"/>
      <c r="D986" s="289"/>
      <c r="E986" s="289"/>
      <c r="F986" s="284"/>
      <c r="G986" s="288"/>
      <c r="H986" s="288"/>
      <c r="J986" s="287"/>
      <c r="M986" s="172"/>
    </row>
    <row r="987" spans="1:13" s="208" customFormat="1" x14ac:dyDescent="0.15">
      <c r="A987" s="284"/>
      <c r="B987" s="284"/>
      <c r="C987" s="284"/>
      <c r="D987" s="289"/>
      <c r="E987" s="289"/>
      <c r="F987" s="284"/>
      <c r="G987" s="288"/>
      <c r="H987" s="288"/>
      <c r="J987" s="287"/>
      <c r="M987" s="172"/>
    </row>
    <row r="988" spans="1:13" s="208" customFormat="1" x14ac:dyDescent="0.15">
      <c r="A988" s="284"/>
      <c r="B988" s="284"/>
      <c r="C988" s="284"/>
      <c r="D988" s="289"/>
      <c r="E988" s="289"/>
      <c r="F988" s="284"/>
      <c r="G988" s="288"/>
      <c r="H988" s="288"/>
      <c r="J988" s="287"/>
      <c r="M988" s="172"/>
    </row>
    <row r="989" spans="1:13" s="208" customFormat="1" x14ac:dyDescent="0.15">
      <c r="A989" s="284"/>
      <c r="B989" s="284"/>
      <c r="C989" s="284"/>
      <c r="D989" s="289"/>
      <c r="E989" s="289"/>
      <c r="F989" s="284"/>
      <c r="G989" s="288"/>
      <c r="H989" s="288"/>
      <c r="J989" s="287"/>
      <c r="M989" s="172"/>
    </row>
    <row r="990" spans="1:13" s="208" customFormat="1" x14ac:dyDescent="0.15">
      <c r="A990" s="284"/>
      <c r="B990" s="284"/>
      <c r="C990" s="284"/>
      <c r="D990" s="289"/>
      <c r="E990" s="289"/>
      <c r="F990" s="284"/>
      <c r="G990" s="288"/>
      <c r="H990" s="288"/>
      <c r="J990" s="287"/>
      <c r="M990" s="172"/>
    </row>
    <row r="991" spans="1:13" s="208" customFormat="1" x14ac:dyDescent="0.15">
      <c r="A991" s="284"/>
      <c r="B991" s="284"/>
      <c r="C991" s="284"/>
      <c r="D991" s="289"/>
      <c r="E991" s="289"/>
      <c r="F991" s="284"/>
      <c r="G991" s="288"/>
      <c r="H991" s="288"/>
      <c r="J991" s="287"/>
      <c r="M991" s="172"/>
    </row>
    <row r="992" spans="1:13" s="208" customFormat="1" x14ac:dyDescent="0.15">
      <c r="A992" s="284"/>
      <c r="B992" s="284"/>
      <c r="C992" s="284"/>
      <c r="D992" s="289"/>
      <c r="E992" s="289"/>
      <c r="F992" s="284"/>
      <c r="G992" s="288"/>
      <c r="H992" s="288"/>
      <c r="J992" s="287"/>
      <c r="M992" s="172"/>
    </row>
    <row r="993" spans="1:13" s="208" customFormat="1" x14ac:dyDescent="0.15">
      <c r="A993" s="284"/>
      <c r="B993" s="284"/>
      <c r="C993" s="284"/>
      <c r="D993" s="289"/>
      <c r="E993" s="289"/>
      <c r="F993" s="284"/>
      <c r="G993" s="288"/>
      <c r="H993" s="288"/>
      <c r="J993" s="287"/>
      <c r="M993" s="172"/>
    </row>
    <row r="994" spans="1:13" s="208" customFormat="1" x14ac:dyDescent="0.15">
      <c r="A994" s="284"/>
      <c r="B994" s="284"/>
      <c r="C994" s="284"/>
      <c r="D994" s="289"/>
      <c r="E994" s="289"/>
      <c r="F994" s="284"/>
      <c r="G994" s="288"/>
      <c r="H994" s="288"/>
      <c r="J994" s="287"/>
      <c r="M994" s="172"/>
    </row>
    <row r="995" spans="1:13" s="208" customFormat="1" x14ac:dyDescent="0.15">
      <c r="A995" s="284"/>
      <c r="B995" s="284"/>
      <c r="C995" s="284"/>
      <c r="D995" s="289"/>
      <c r="E995" s="289"/>
      <c r="F995" s="284"/>
      <c r="G995" s="288"/>
      <c r="H995" s="288"/>
      <c r="J995" s="287"/>
      <c r="M995" s="172"/>
    </row>
    <row r="996" spans="1:13" s="208" customFormat="1" x14ac:dyDescent="0.15">
      <c r="A996" s="284"/>
      <c r="B996" s="284"/>
      <c r="C996" s="284"/>
      <c r="D996" s="289"/>
      <c r="E996" s="289"/>
      <c r="F996" s="284"/>
      <c r="G996" s="288"/>
      <c r="H996" s="288"/>
      <c r="J996" s="287"/>
      <c r="M996" s="172"/>
    </row>
    <row r="997" spans="1:13" s="208" customFormat="1" x14ac:dyDescent="0.15">
      <c r="A997" s="284"/>
      <c r="B997" s="284"/>
      <c r="C997" s="284"/>
      <c r="D997" s="289"/>
      <c r="E997" s="289"/>
      <c r="F997" s="284"/>
      <c r="G997" s="288"/>
      <c r="H997" s="288"/>
      <c r="J997" s="287"/>
      <c r="M997" s="172"/>
    </row>
    <row r="998" spans="1:13" s="208" customFormat="1" x14ac:dyDescent="0.15">
      <c r="A998" s="284"/>
      <c r="B998" s="284"/>
      <c r="C998" s="284"/>
      <c r="D998" s="289"/>
      <c r="E998" s="289"/>
      <c r="F998" s="284"/>
      <c r="G998" s="288"/>
      <c r="H998" s="288"/>
      <c r="J998" s="287"/>
      <c r="M998" s="172"/>
    </row>
    <row r="999" spans="1:13" s="208" customFormat="1" x14ac:dyDescent="0.15">
      <c r="A999" s="284"/>
      <c r="B999" s="284"/>
      <c r="C999" s="284"/>
      <c r="D999" s="289"/>
      <c r="E999" s="289"/>
      <c r="F999" s="284"/>
      <c r="G999" s="288"/>
      <c r="H999" s="288"/>
      <c r="J999" s="287"/>
      <c r="M999" s="172"/>
    </row>
    <row r="1000" spans="1:13" s="208" customFormat="1" x14ac:dyDescent="0.15">
      <c r="A1000" s="284"/>
      <c r="B1000" s="284"/>
      <c r="C1000" s="284"/>
      <c r="D1000" s="289"/>
      <c r="E1000" s="289"/>
      <c r="F1000" s="284"/>
      <c r="G1000" s="288"/>
      <c r="H1000" s="288"/>
      <c r="J1000" s="287"/>
      <c r="M1000" s="172"/>
    </row>
    <row r="1001" spans="1:13" s="208" customFormat="1" x14ac:dyDescent="0.15">
      <c r="A1001" s="284"/>
      <c r="B1001" s="284"/>
      <c r="C1001" s="284"/>
      <c r="D1001" s="289"/>
      <c r="E1001" s="289"/>
      <c r="F1001" s="284"/>
      <c r="G1001" s="288"/>
      <c r="H1001" s="288"/>
      <c r="J1001" s="287"/>
      <c r="M1001" s="172"/>
    </row>
    <row r="1002" spans="1:13" s="208" customFormat="1" x14ac:dyDescent="0.15">
      <c r="A1002" s="284"/>
      <c r="B1002" s="284"/>
      <c r="C1002" s="284"/>
      <c r="D1002" s="289"/>
      <c r="E1002" s="289"/>
      <c r="F1002" s="284"/>
      <c r="G1002" s="288"/>
      <c r="H1002" s="288"/>
      <c r="J1002" s="287"/>
      <c r="M1002" s="172"/>
    </row>
    <row r="1003" spans="1:13" s="208" customFormat="1" x14ac:dyDescent="0.15">
      <c r="A1003" s="284"/>
      <c r="B1003" s="284"/>
      <c r="C1003" s="284"/>
      <c r="D1003" s="289"/>
      <c r="E1003" s="289"/>
      <c r="F1003" s="284"/>
      <c r="G1003" s="288"/>
      <c r="H1003" s="288"/>
      <c r="J1003" s="287"/>
      <c r="M1003" s="172"/>
    </row>
    <row r="1004" spans="1:13" s="208" customFormat="1" x14ac:dyDescent="0.15">
      <c r="A1004" s="284"/>
      <c r="B1004" s="284"/>
      <c r="C1004" s="284"/>
      <c r="D1004" s="289"/>
      <c r="E1004" s="289"/>
      <c r="F1004" s="284"/>
      <c r="G1004" s="288"/>
      <c r="H1004" s="288"/>
      <c r="J1004" s="287"/>
      <c r="M1004" s="172"/>
    </row>
    <row r="1005" spans="1:13" s="208" customFormat="1" x14ac:dyDescent="0.15">
      <c r="A1005" s="284"/>
      <c r="B1005" s="284"/>
      <c r="C1005" s="284"/>
      <c r="D1005" s="289"/>
      <c r="E1005" s="289"/>
      <c r="F1005" s="284"/>
      <c r="G1005" s="288"/>
      <c r="H1005" s="288"/>
      <c r="J1005" s="287"/>
      <c r="M1005" s="172"/>
    </row>
    <row r="1006" spans="1:13" s="208" customFormat="1" x14ac:dyDescent="0.15">
      <c r="A1006" s="284"/>
      <c r="B1006" s="284"/>
      <c r="C1006" s="284"/>
      <c r="D1006" s="289"/>
      <c r="E1006" s="289"/>
      <c r="F1006" s="284"/>
      <c r="G1006" s="288"/>
      <c r="H1006" s="288"/>
      <c r="J1006" s="287"/>
      <c r="M1006" s="172"/>
    </row>
    <row r="1007" spans="1:13" s="208" customFormat="1" x14ac:dyDescent="0.15">
      <c r="A1007" s="284"/>
      <c r="B1007" s="284"/>
      <c r="C1007" s="284"/>
      <c r="D1007" s="289"/>
      <c r="E1007" s="289"/>
      <c r="F1007" s="284"/>
      <c r="G1007" s="288"/>
      <c r="H1007" s="288"/>
      <c r="J1007" s="287"/>
      <c r="M1007" s="172"/>
    </row>
    <row r="1008" spans="1:13" s="208" customFormat="1" x14ac:dyDescent="0.15">
      <c r="A1008" s="284"/>
      <c r="B1008" s="284"/>
      <c r="C1008" s="284"/>
      <c r="D1008" s="289"/>
      <c r="E1008" s="289"/>
      <c r="F1008" s="284"/>
      <c r="G1008" s="288"/>
      <c r="H1008" s="288"/>
      <c r="J1008" s="287"/>
      <c r="M1008" s="172"/>
    </row>
    <row r="1009" spans="1:13" s="208" customFormat="1" x14ac:dyDescent="0.15">
      <c r="A1009" s="284"/>
      <c r="B1009" s="284"/>
      <c r="C1009" s="284"/>
      <c r="D1009" s="289"/>
      <c r="E1009" s="289"/>
      <c r="F1009" s="284"/>
      <c r="G1009" s="288"/>
      <c r="H1009" s="288"/>
      <c r="J1009" s="287"/>
      <c r="M1009" s="172"/>
    </row>
    <row r="1010" spans="1:13" s="208" customFormat="1" x14ac:dyDescent="0.15">
      <c r="A1010" s="284"/>
      <c r="B1010" s="284"/>
      <c r="C1010" s="284"/>
      <c r="D1010" s="289"/>
      <c r="E1010" s="289"/>
      <c r="F1010" s="284"/>
      <c r="G1010" s="288"/>
      <c r="H1010" s="288"/>
      <c r="J1010" s="287"/>
      <c r="M1010" s="172"/>
    </row>
    <row r="1011" spans="1:13" s="208" customFormat="1" x14ac:dyDescent="0.15">
      <c r="A1011" s="284"/>
      <c r="B1011" s="284"/>
      <c r="C1011" s="284"/>
      <c r="D1011" s="289"/>
      <c r="E1011" s="289"/>
      <c r="F1011" s="284"/>
      <c r="G1011" s="288"/>
      <c r="H1011" s="288"/>
      <c r="J1011" s="287"/>
      <c r="M1011" s="172"/>
    </row>
    <row r="1012" spans="1:13" s="208" customFormat="1" x14ac:dyDescent="0.15">
      <c r="A1012" s="284"/>
      <c r="B1012" s="284"/>
      <c r="C1012" s="284"/>
      <c r="D1012" s="289"/>
      <c r="E1012" s="289"/>
      <c r="F1012" s="284"/>
      <c r="G1012" s="288"/>
      <c r="H1012" s="288"/>
      <c r="J1012" s="287"/>
      <c r="M1012" s="172"/>
    </row>
    <row r="1013" spans="1:13" s="208" customFormat="1" x14ac:dyDescent="0.15">
      <c r="A1013" s="284"/>
      <c r="B1013" s="284"/>
      <c r="C1013" s="284"/>
      <c r="D1013" s="289"/>
      <c r="E1013" s="289"/>
      <c r="F1013" s="284"/>
      <c r="G1013" s="288"/>
      <c r="H1013" s="288"/>
      <c r="J1013" s="287"/>
      <c r="M1013" s="172"/>
    </row>
    <row r="1014" spans="1:13" s="208" customFormat="1" x14ac:dyDescent="0.15">
      <c r="A1014" s="284"/>
      <c r="B1014" s="284"/>
      <c r="C1014" s="284"/>
      <c r="D1014" s="289"/>
      <c r="E1014" s="289"/>
      <c r="F1014" s="284"/>
      <c r="G1014" s="288"/>
      <c r="H1014" s="288"/>
      <c r="J1014" s="287"/>
      <c r="M1014" s="172"/>
    </row>
    <row r="1015" spans="1:13" s="208" customFormat="1" x14ac:dyDescent="0.15">
      <c r="A1015" s="284"/>
      <c r="B1015" s="284"/>
      <c r="C1015" s="284"/>
      <c r="D1015" s="289"/>
      <c r="E1015" s="289"/>
      <c r="F1015" s="284"/>
      <c r="G1015" s="288"/>
      <c r="H1015" s="288"/>
      <c r="J1015" s="287"/>
      <c r="M1015" s="172"/>
    </row>
    <row r="1016" spans="1:13" s="208" customFormat="1" x14ac:dyDescent="0.15">
      <c r="A1016" s="284"/>
      <c r="B1016" s="284"/>
      <c r="C1016" s="284"/>
      <c r="D1016" s="289"/>
      <c r="E1016" s="289"/>
      <c r="F1016" s="284"/>
      <c r="G1016" s="288"/>
      <c r="H1016" s="288"/>
      <c r="J1016" s="287"/>
      <c r="M1016" s="172"/>
    </row>
    <row r="1017" spans="1:13" s="208" customFormat="1" x14ac:dyDescent="0.15">
      <c r="A1017" s="284"/>
      <c r="B1017" s="284"/>
      <c r="C1017" s="284"/>
      <c r="D1017" s="289"/>
      <c r="E1017" s="289"/>
      <c r="F1017" s="284"/>
      <c r="G1017" s="288"/>
      <c r="H1017" s="288"/>
      <c r="J1017" s="287"/>
      <c r="M1017" s="172"/>
    </row>
    <row r="1018" spans="1:13" s="208" customFormat="1" x14ac:dyDescent="0.15">
      <c r="A1018" s="284"/>
      <c r="B1018" s="284"/>
      <c r="C1018" s="284"/>
      <c r="D1018" s="289"/>
      <c r="E1018" s="289"/>
      <c r="F1018" s="284"/>
      <c r="G1018" s="288"/>
      <c r="H1018" s="288"/>
      <c r="J1018" s="287"/>
      <c r="M1018" s="172"/>
    </row>
    <row r="1019" spans="1:13" s="208" customFormat="1" x14ac:dyDescent="0.15">
      <c r="A1019" s="284"/>
      <c r="B1019" s="284"/>
      <c r="C1019" s="284"/>
      <c r="D1019" s="289"/>
      <c r="E1019" s="289"/>
      <c r="F1019" s="284"/>
      <c r="G1019" s="288"/>
      <c r="H1019" s="288"/>
      <c r="J1019" s="287"/>
      <c r="M1019" s="172"/>
    </row>
    <row r="1020" spans="1:13" s="208" customFormat="1" x14ac:dyDescent="0.15">
      <c r="A1020" s="284"/>
      <c r="B1020" s="284"/>
      <c r="C1020" s="284"/>
      <c r="D1020" s="289"/>
      <c r="E1020" s="289"/>
      <c r="F1020" s="284"/>
      <c r="G1020" s="288"/>
      <c r="H1020" s="288"/>
      <c r="J1020" s="287"/>
      <c r="M1020" s="172"/>
    </row>
    <row r="1021" spans="1:13" s="208" customFormat="1" x14ac:dyDescent="0.15">
      <c r="A1021" s="284"/>
      <c r="B1021" s="284"/>
      <c r="C1021" s="284"/>
      <c r="D1021" s="289"/>
      <c r="E1021" s="289"/>
      <c r="F1021" s="284"/>
      <c r="G1021" s="288"/>
      <c r="H1021" s="288"/>
      <c r="J1021" s="287"/>
      <c r="M1021" s="172"/>
    </row>
    <row r="1022" spans="1:13" s="208" customFormat="1" x14ac:dyDescent="0.15">
      <c r="A1022" s="284"/>
      <c r="B1022" s="284"/>
      <c r="C1022" s="284"/>
      <c r="D1022" s="289"/>
      <c r="E1022" s="289"/>
      <c r="F1022" s="284"/>
      <c r="G1022" s="288"/>
      <c r="H1022" s="288"/>
      <c r="J1022" s="287"/>
      <c r="M1022" s="172"/>
    </row>
    <row r="1023" spans="1:13" s="208" customFormat="1" x14ac:dyDescent="0.15">
      <c r="A1023" s="284"/>
      <c r="B1023" s="284"/>
      <c r="C1023" s="284"/>
      <c r="D1023" s="289"/>
      <c r="E1023" s="289"/>
      <c r="F1023" s="284"/>
      <c r="G1023" s="288"/>
      <c r="H1023" s="288"/>
      <c r="J1023" s="287"/>
      <c r="M1023" s="172"/>
    </row>
    <row r="1024" spans="1:13" s="208" customFormat="1" x14ac:dyDescent="0.15">
      <c r="A1024" s="284"/>
      <c r="B1024" s="284"/>
      <c r="C1024" s="284"/>
      <c r="D1024" s="289"/>
      <c r="E1024" s="289"/>
      <c r="F1024" s="284"/>
      <c r="G1024" s="288"/>
      <c r="H1024" s="288"/>
      <c r="J1024" s="287"/>
      <c r="M1024" s="172"/>
    </row>
    <row r="1025" spans="1:13" s="208" customFormat="1" x14ac:dyDescent="0.15">
      <c r="A1025" s="284"/>
      <c r="B1025" s="284"/>
      <c r="C1025" s="284"/>
      <c r="D1025" s="289"/>
      <c r="E1025" s="289"/>
      <c r="F1025" s="284"/>
      <c r="G1025" s="288"/>
      <c r="H1025" s="288"/>
      <c r="J1025" s="287"/>
      <c r="M1025" s="172"/>
    </row>
    <row r="1026" spans="1:13" s="208" customFormat="1" x14ac:dyDescent="0.15">
      <c r="A1026" s="284"/>
      <c r="B1026" s="284"/>
      <c r="C1026" s="284"/>
      <c r="D1026" s="289"/>
      <c r="E1026" s="289"/>
      <c r="F1026" s="284"/>
      <c r="G1026" s="288"/>
      <c r="H1026" s="288"/>
      <c r="J1026" s="287"/>
      <c r="M1026" s="172"/>
    </row>
    <row r="1027" spans="1:13" s="208" customFormat="1" x14ac:dyDescent="0.15">
      <c r="A1027" s="284"/>
      <c r="B1027" s="284"/>
      <c r="C1027" s="284"/>
      <c r="D1027" s="289"/>
      <c r="E1027" s="289"/>
      <c r="F1027" s="284"/>
      <c r="G1027" s="288"/>
      <c r="H1027" s="288"/>
      <c r="J1027" s="287"/>
      <c r="M1027" s="172"/>
    </row>
    <row r="1028" spans="1:13" s="208" customFormat="1" x14ac:dyDescent="0.15">
      <c r="A1028" s="284"/>
      <c r="B1028" s="284"/>
      <c r="C1028" s="284"/>
      <c r="D1028" s="289"/>
      <c r="E1028" s="289"/>
      <c r="F1028" s="284"/>
      <c r="G1028" s="288"/>
      <c r="H1028" s="288"/>
      <c r="J1028" s="287"/>
      <c r="M1028" s="172"/>
    </row>
    <row r="1029" spans="1:13" s="208" customFormat="1" x14ac:dyDescent="0.15">
      <c r="A1029" s="284"/>
      <c r="B1029" s="284"/>
      <c r="C1029" s="284"/>
      <c r="D1029" s="289"/>
      <c r="E1029" s="289"/>
      <c r="F1029" s="284"/>
      <c r="G1029" s="288"/>
      <c r="H1029" s="288"/>
      <c r="J1029" s="287"/>
      <c r="M1029" s="172"/>
    </row>
    <row r="1030" spans="1:13" s="208" customFormat="1" x14ac:dyDescent="0.15">
      <c r="A1030" s="284"/>
      <c r="B1030" s="284"/>
      <c r="C1030" s="284"/>
      <c r="D1030" s="289"/>
      <c r="E1030" s="289"/>
      <c r="F1030" s="284"/>
      <c r="G1030" s="288"/>
      <c r="H1030" s="288"/>
      <c r="J1030" s="287"/>
      <c r="M1030" s="172"/>
    </row>
    <row r="1031" spans="1:13" s="208" customFormat="1" x14ac:dyDescent="0.15">
      <c r="A1031" s="284"/>
      <c r="B1031" s="284"/>
      <c r="C1031" s="284"/>
      <c r="D1031" s="289"/>
      <c r="E1031" s="289"/>
      <c r="F1031" s="284"/>
      <c r="G1031" s="288"/>
      <c r="H1031" s="288"/>
      <c r="J1031" s="287"/>
      <c r="M1031" s="172"/>
    </row>
    <row r="1032" spans="1:13" s="208" customFormat="1" x14ac:dyDescent="0.15">
      <c r="A1032" s="284"/>
      <c r="B1032" s="284"/>
      <c r="C1032" s="284"/>
      <c r="D1032" s="289"/>
      <c r="E1032" s="289"/>
      <c r="F1032" s="284"/>
      <c r="G1032" s="288"/>
      <c r="H1032" s="288"/>
      <c r="J1032" s="287"/>
      <c r="M1032" s="172"/>
    </row>
    <row r="1033" spans="1:13" s="208" customFormat="1" x14ac:dyDescent="0.15">
      <c r="A1033" s="284"/>
      <c r="B1033" s="284"/>
      <c r="C1033" s="284"/>
      <c r="D1033" s="289"/>
      <c r="E1033" s="289"/>
      <c r="F1033" s="284"/>
      <c r="G1033" s="288"/>
      <c r="H1033" s="288"/>
      <c r="J1033" s="287"/>
      <c r="M1033" s="172"/>
    </row>
    <row r="1034" spans="1:13" s="208" customFormat="1" x14ac:dyDescent="0.15">
      <c r="A1034" s="284"/>
      <c r="B1034" s="284"/>
      <c r="C1034" s="284"/>
      <c r="D1034" s="289"/>
      <c r="E1034" s="289"/>
      <c r="F1034" s="284"/>
      <c r="G1034" s="288"/>
      <c r="H1034" s="288"/>
      <c r="J1034" s="287"/>
      <c r="M1034" s="172"/>
    </row>
    <row r="1035" spans="1:13" s="208" customFormat="1" x14ac:dyDescent="0.15">
      <c r="A1035" s="284"/>
      <c r="B1035" s="284"/>
      <c r="C1035" s="284"/>
      <c r="D1035" s="289"/>
      <c r="E1035" s="289"/>
      <c r="F1035" s="284"/>
      <c r="G1035" s="288"/>
      <c r="H1035" s="288"/>
      <c r="J1035" s="287"/>
      <c r="M1035" s="172"/>
    </row>
    <row r="1036" spans="1:13" s="208" customFormat="1" x14ac:dyDescent="0.15">
      <c r="A1036" s="284"/>
      <c r="B1036" s="284"/>
      <c r="C1036" s="284"/>
      <c r="D1036" s="289"/>
      <c r="E1036" s="289"/>
      <c r="F1036" s="284"/>
      <c r="G1036" s="288"/>
      <c r="H1036" s="288"/>
      <c r="J1036" s="287"/>
      <c r="M1036" s="172"/>
    </row>
    <row r="1037" spans="1:13" s="208" customFormat="1" x14ac:dyDescent="0.15">
      <c r="A1037" s="284"/>
      <c r="B1037" s="284"/>
      <c r="C1037" s="284"/>
      <c r="D1037" s="289"/>
      <c r="E1037" s="289"/>
      <c r="F1037" s="284"/>
      <c r="G1037" s="288"/>
      <c r="H1037" s="288"/>
      <c r="J1037" s="287"/>
      <c r="M1037" s="172"/>
    </row>
    <row r="1038" spans="1:13" s="208" customFormat="1" x14ac:dyDescent="0.15">
      <c r="A1038" s="284"/>
      <c r="B1038" s="284"/>
      <c r="C1038" s="284"/>
      <c r="D1038" s="289"/>
      <c r="E1038" s="289"/>
      <c r="F1038" s="284"/>
      <c r="G1038" s="288"/>
      <c r="H1038" s="288"/>
      <c r="J1038" s="287"/>
      <c r="M1038" s="172"/>
    </row>
    <row r="1039" spans="1:13" s="208" customFormat="1" x14ac:dyDescent="0.15">
      <c r="A1039" s="284"/>
      <c r="B1039" s="284"/>
      <c r="C1039" s="284"/>
      <c r="D1039" s="289"/>
      <c r="E1039" s="289"/>
      <c r="F1039" s="284"/>
      <c r="G1039" s="288"/>
      <c r="H1039" s="288"/>
      <c r="J1039" s="287"/>
      <c r="M1039" s="172"/>
    </row>
    <row r="1040" spans="1:13" s="208" customFormat="1" x14ac:dyDescent="0.15">
      <c r="A1040" s="284"/>
      <c r="B1040" s="284"/>
      <c r="C1040" s="284"/>
      <c r="D1040" s="289"/>
      <c r="E1040" s="289"/>
      <c r="F1040" s="284"/>
      <c r="G1040" s="288"/>
      <c r="H1040" s="288"/>
      <c r="J1040" s="287"/>
      <c r="M1040" s="172"/>
    </row>
    <row r="1041" spans="1:13" s="208" customFormat="1" x14ac:dyDescent="0.15">
      <c r="A1041" s="284"/>
      <c r="B1041" s="284"/>
      <c r="C1041" s="284"/>
      <c r="D1041" s="289"/>
      <c r="E1041" s="289"/>
      <c r="F1041" s="284"/>
      <c r="G1041" s="288"/>
      <c r="H1041" s="288"/>
      <c r="J1041" s="287"/>
      <c r="M1041" s="172"/>
    </row>
    <row r="1042" spans="1:13" s="208" customFormat="1" x14ac:dyDescent="0.15">
      <c r="A1042" s="284"/>
      <c r="B1042" s="284"/>
      <c r="C1042" s="284"/>
      <c r="D1042" s="289"/>
      <c r="E1042" s="289"/>
      <c r="F1042" s="284"/>
      <c r="G1042" s="288"/>
      <c r="H1042" s="288"/>
      <c r="J1042" s="287"/>
      <c r="M1042" s="172"/>
    </row>
    <row r="1043" spans="1:13" s="208" customFormat="1" x14ac:dyDescent="0.15">
      <c r="A1043" s="284"/>
      <c r="B1043" s="284"/>
      <c r="C1043" s="284"/>
      <c r="D1043" s="289"/>
      <c r="E1043" s="289"/>
      <c r="F1043" s="284"/>
      <c r="G1043" s="288"/>
      <c r="H1043" s="288"/>
      <c r="J1043" s="287"/>
      <c r="M1043" s="172"/>
    </row>
    <row r="1044" spans="1:13" s="208" customFormat="1" x14ac:dyDescent="0.15">
      <c r="A1044" s="284"/>
      <c r="B1044" s="284"/>
      <c r="C1044" s="284"/>
      <c r="D1044" s="289"/>
      <c r="E1044" s="289"/>
      <c r="F1044" s="284"/>
      <c r="G1044" s="288"/>
      <c r="H1044" s="288"/>
      <c r="J1044" s="287"/>
      <c r="M1044" s="172"/>
    </row>
    <row r="1045" spans="1:13" s="208" customFormat="1" x14ac:dyDescent="0.15">
      <c r="A1045" s="284"/>
      <c r="B1045" s="284"/>
      <c r="C1045" s="284"/>
      <c r="D1045" s="289"/>
      <c r="E1045" s="289"/>
      <c r="F1045" s="284"/>
      <c r="G1045" s="288"/>
      <c r="H1045" s="288"/>
      <c r="J1045" s="287"/>
      <c r="M1045" s="172"/>
    </row>
    <row r="1046" spans="1:13" s="208" customFormat="1" x14ac:dyDescent="0.15">
      <c r="A1046" s="284"/>
      <c r="B1046" s="284"/>
      <c r="C1046" s="284"/>
      <c r="D1046" s="289"/>
      <c r="E1046" s="289"/>
      <c r="F1046" s="284"/>
      <c r="G1046" s="288"/>
      <c r="H1046" s="288"/>
      <c r="J1046" s="287"/>
      <c r="M1046" s="172"/>
    </row>
    <row r="1047" spans="1:13" s="208" customFormat="1" x14ac:dyDescent="0.15">
      <c r="A1047" s="284"/>
      <c r="B1047" s="284"/>
      <c r="C1047" s="284"/>
      <c r="D1047" s="289"/>
      <c r="E1047" s="289"/>
      <c r="F1047" s="284"/>
      <c r="G1047" s="288"/>
      <c r="H1047" s="288"/>
      <c r="J1047" s="287"/>
      <c r="M1047" s="172"/>
    </row>
    <row r="1048" spans="1:13" s="208" customFormat="1" x14ac:dyDescent="0.15">
      <c r="A1048" s="284"/>
      <c r="B1048" s="284"/>
      <c r="C1048" s="284"/>
      <c r="D1048" s="289"/>
      <c r="E1048" s="289"/>
      <c r="F1048" s="284"/>
      <c r="G1048" s="288"/>
      <c r="H1048" s="288"/>
      <c r="J1048" s="287"/>
      <c r="M1048" s="172"/>
    </row>
    <row r="1049" spans="1:13" s="208" customFormat="1" x14ac:dyDescent="0.15">
      <c r="A1049" s="284"/>
      <c r="B1049" s="284"/>
      <c r="C1049" s="284"/>
      <c r="D1049" s="289"/>
      <c r="E1049" s="289"/>
      <c r="F1049" s="284"/>
      <c r="G1049" s="288"/>
      <c r="H1049" s="288"/>
      <c r="J1049" s="287"/>
      <c r="M1049" s="172"/>
    </row>
    <row r="1050" spans="1:13" s="208" customFormat="1" x14ac:dyDescent="0.15">
      <c r="A1050" s="284"/>
      <c r="B1050" s="284"/>
      <c r="C1050" s="284"/>
      <c r="D1050" s="289"/>
      <c r="E1050" s="289"/>
      <c r="F1050" s="284"/>
      <c r="G1050" s="288"/>
      <c r="H1050" s="288"/>
      <c r="J1050" s="287"/>
      <c r="M1050" s="172"/>
    </row>
    <row r="1051" spans="1:13" s="208" customFormat="1" x14ac:dyDescent="0.15">
      <c r="A1051" s="284"/>
      <c r="B1051" s="284"/>
      <c r="C1051" s="284"/>
      <c r="D1051" s="289"/>
      <c r="E1051" s="289"/>
      <c r="F1051" s="284"/>
      <c r="G1051" s="288"/>
      <c r="H1051" s="288"/>
      <c r="J1051" s="287"/>
      <c r="M1051" s="172"/>
    </row>
    <row r="1052" spans="1:13" s="208" customFormat="1" x14ac:dyDescent="0.15">
      <c r="A1052" s="284"/>
      <c r="B1052" s="284"/>
      <c r="C1052" s="284"/>
      <c r="D1052" s="289"/>
      <c r="E1052" s="289"/>
      <c r="F1052" s="284"/>
      <c r="G1052" s="288"/>
      <c r="H1052" s="288"/>
      <c r="J1052" s="287"/>
      <c r="M1052" s="172"/>
    </row>
    <row r="1053" spans="1:13" s="208" customFormat="1" x14ac:dyDescent="0.15">
      <c r="A1053" s="284"/>
      <c r="B1053" s="284"/>
      <c r="C1053" s="284"/>
      <c r="D1053" s="289"/>
      <c r="E1053" s="289"/>
      <c r="F1053" s="284"/>
      <c r="G1053" s="288"/>
      <c r="H1053" s="288"/>
      <c r="J1053" s="287"/>
      <c r="M1053" s="172"/>
    </row>
    <row r="1054" spans="1:13" s="208" customFormat="1" x14ac:dyDescent="0.15">
      <c r="A1054" s="284"/>
      <c r="B1054" s="284"/>
      <c r="C1054" s="284"/>
      <c r="D1054" s="289"/>
      <c r="E1054" s="289"/>
      <c r="F1054" s="284"/>
      <c r="G1054" s="288"/>
      <c r="H1054" s="288"/>
      <c r="J1054" s="287"/>
      <c r="M1054" s="172"/>
    </row>
    <row r="1055" spans="1:13" s="208" customFormat="1" x14ac:dyDescent="0.15">
      <c r="A1055" s="284"/>
      <c r="B1055" s="284"/>
      <c r="C1055" s="284"/>
      <c r="D1055" s="289"/>
      <c r="E1055" s="289"/>
      <c r="F1055" s="284"/>
      <c r="G1055" s="288"/>
      <c r="H1055" s="288"/>
      <c r="J1055" s="287"/>
      <c r="M1055" s="172"/>
    </row>
    <row r="1056" spans="1:13" s="208" customFormat="1" x14ac:dyDescent="0.15">
      <c r="A1056" s="284"/>
      <c r="B1056" s="284"/>
      <c r="C1056" s="284"/>
      <c r="D1056" s="289"/>
      <c r="E1056" s="289"/>
      <c r="F1056" s="284"/>
      <c r="G1056" s="288"/>
      <c r="H1056" s="288"/>
      <c r="J1056" s="287"/>
      <c r="M1056" s="172"/>
    </row>
    <row r="1057" spans="1:13" s="208" customFormat="1" x14ac:dyDescent="0.15">
      <c r="A1057" s="284"/>
      <c r="B1057" s="284"/>
      <c r="C1057" s="284"/>
      <c r="D1057" s="289"/>
      <c r="E1057" s="289"/>
      <c r="F1057" s="284"/>
      <c r="G1057" s="288"/>
      <c r="H1057" s="288"/>
      <c r="J1057" s="287"/>
      <c r="M1057" s="172"/>
    </row>
    <row r="1058" spans="1:13" s="208" customFormat="1" x14ac:dyDescent="0.15">
      <c r="A1058" s="284"/>
      <c r="B1058" s="284"/>
      <c r="C1058" s="284"/>
      <c r="D1058" s="289"/>
      <c r="E1058" s="289"/>
      <c r="F1058" s="284"/>
      <c r="G1058" s="288"/>
      <c r="H1058" s="288"/>
      <c r="J1058" s="287"/>
      <c r="M1058" s="172"/>
    </row>
    <row r="1059" spans="1:13" s="208" customFormat="1" x14ac:dyDescent="0.15">
      <c r="A1059" s="284"/>
      <c r="B1059" s="284"/>
      <c r="C1059" s="284"/>
      <c r="D1059" s="289"/>
      <c r="E1059" s="289"/>
      <c r="F1059" s="284"/>
      <c r="G1059" s="288"/>
      <c r="H1059" s="288"/>
      <c r="J1059" s="287"/>
      <c r="M1059" s="172"/>
    </row>
    <row r="1060" spans="1:13" s="208" customFormat="1" x14ac:dyDescent="0.15">
      <c r="A1060" s="284"/>
      <c r="B1060" s="284"/>
      <c r="C1060" s="284"/>
      <c r="D1060" s="289"/>
      <c r="E1060" s="289"/>
      <c r="F1060" s="284"/>
      <c r="G1060" s="288"/>
      <c r="H1060" s="288"/>
      <c r="J1060" s="287"/>
      <c r="M1060" s="172"/>
    </row>
    <row r="1061" spans="1:13" s="208" customFormat="1" x14ac:dyDescent="0.15">
      <c r="A1061" s="284"/>
      <c r="B1061" s="284"/>
      <c r="C1061" s="284"/>
      <c r="D1061" s="289"/>
      <c r="E1061" s="289"/>
      <c r="F1061" s="284"/>
      <c r="G1061" s="288"/>
      <c r="H1061" s="288"/>
      <c r="J1061" s="287"/>
      <c r="M1061" s="172"/>
    </row>
    <row r="1062" spans="1:13" s="208" customFormat="1" x14ac:dyDescent="0.15">
      <c r="A1062" s="284"/>
      <c r="B1062" s="284"/>
      <c r="C1062" s="284"/>
      <c r="D1062" s="289"/>
      <c r="E1062" s="289"/>
      <c r="F1062" s="284"/>
      <c r="G1062" s="288"/>
      <c r="H1062" s="288"/>
      <c r="J1062" s="287"/>
      <c r="M1062" s="172"/>
    </row>
    <row r="1063" spans="1:13" s="208" customFormat="1" x14ac:dyDescent="0.15">
      <c r="A1063" s="284"/>
      <c r="B1063" s="284"/>
      <c r="C1063" s="284"/>
      <c r="D1063" s="289"/>
      <c r="E1063" s="289"/>
      <c r="F1063" s="284"/>
      <c r="G1063" s="288"/>
      <c r="H1063" s="288"/>
      <c r="J1063" s="287"/>
      <c r="M1063" s="172"/>
    </row>
    <row r="1064" spans="1:13" s="208" customFormat="1" x14ac:dyDescent="0.15">
      <c r="A1064" s="284"/>
      <c r="B1064" s="284"/>
      <c r="C1064" s="284"/>
      <c r="D1064" s="289"/>
      <c r="E1064" s="289"/>
      <c r="F1064" s="284"/>
      <c r="G1064" s="288"/>
      <c r="H1064" s="288"/>
      <c r="J1064" s="287"/>
      <c r="M1064" s="172"/>
    </row>
    <row r="1065" spans="1:13" s="208" customFormat="1" x14ac:dyDescent="0.15">
      <c r="A1065" s="284"/>
      <c r="B1065" s="284"/>
      <c r="C1065" s="284"/>
      <c r="D1065" s="289"/>
      <c r="E1065" s="289"/>
      <c r="F1065" s="284"/>
      <c r="G1065" s="288"/>
      <c r="H1065" s="288"/>
      <c r="J1065" s="287"/>
      <c r="M1065" s="172"/>
    </row>
    <row r="1066" spans="1:13" s="208" customFormat="1" x14ac:dyDescent="0.15">
      <c r="A1066" s="284"/>
      <c r="B1066" s="284"/>
      <c r="C1066" s="284"/>
      <c r="D1066" s="289"/>
      <c r="E1066" s="289"/>
      <c r="F1066" s="284"/>
      <c r="G1066" s="288"/>
      <c r="H1066" s="288"/>
      <c r="J1066" s="287"/>
      <c r="M1066" s="172"/>
    </row>
    <row r="1067" spans="1:13" s="208" customFormat="1" x14ac:dyDescent="0.15">
      <c r="A1067" s="284"/>
      <c r="B1067" s="284"/>
      <c r="C1067" s="284"/>
      <c r="D1067" s="289"/>
      <c r="E1067" s="289"/>
      <c r="F1067" s="284"/>
      <c r="G1067" s="288"/>
      <c r="H1067" s="288"/>
      <c r="J1067" s="287"/>
      <c r="M1067" s="172"/>
    </row>
    <row r="1068" spans="1:13" s="208" customFormat="1" x14ac:dyDescent="0.15">
      <c r="A1068" s="284"/>
      <c r="B1068" s="284"/>
      <c r="C1068" s="284"/>
      <c r="D1068" s="289"/>
      <c r="E1068" s="289"/>
      <c r="F1068" s="284"/>
      <c r="G1068" s="288"/>
      <c r="H1068" s="288"/>
      <c r="J1068" s="287"/>
      <c r="M1068" s="172"/>
    </row>
    <row r="1069" spans="1:13" s="208" customFormat="1" x14ac:dyDescent="0.15">
      <c r="A1069" s="284"/>
      <c r="B1069" s="284"/>
      <c r="C1069" s="284"/>
      <c r="D1069" s="289"/>
      <c r="E1069" s="289"/>
      <c r="F1069" s="284"/>
      <c r="G1069" s="288"/>
      <c r="H1069" s="288"/>
      <c r="J1069" s="287"/>
      <c r="M1069" s="172"/>
    </row>
    <row r="1070" spans="1:13" s="208" customFormat="1" x14ac:dyDescent="0.15">
      <c r="A1070" s="284"/>
      <c r="B1070" s="284"/>
      <c r="C1070" s="284"/>
      <c r="D1070" s="289"/>
      <c r="E1070" s="289"/>
      <c r="F1070" s="284"/>
      <c r="G1070" s="288"/>
      <c r="H1070" s="288"/>
      <c r="J1070" s="287"/>
      <c r="M1070" s="172"/>
    </row>
    <row r="1071" spans="1:13" s="208" customFormat="1" x14ac:dyDescent="0.15">
      <c r="A1071" s="284"/>
      <c r="B1071" s="284"/>
      <c r="C1071" s="284"/>
      <c r="D1071" s="289"/>
      <c r="E1071" s="289"/>
      <c r="F1071" s="284"/>
      <c r="G1071" s="288"/>
      <c r="H1071" s="288"/>
      <c r="J1071" s="287"/>
      <c r="M1071" s="172"/>
    </row>
    <row r="1072" spans="1:13" s="208" customFormat="1" x14ac:dyDescent="0.15">
      <c r="A1072" s="284"/>
      <c r="B1072" s="284"/>
      <c r="C1072" s="284"/>
      <c r="D1072" s="289"/>
      <c r="E1072" s="289"/>
      <c r="F1072" s="284"/>
      <c r="G1072" s="288"/>
      <c r="H1072" s="288"/>
      <c r="J1072" s="287"/>
      <c r="M1072" s="172"/>
    </row>
    <row r="1073" spans="1:13" s="208" customFormat="1" x14ac:dyDescent="0.15">
      <c r="A1073" s="284"/>
      <c r="B1073" s="284"/>
      <c r="C1073" s="284"/>
      <c r="D1073" s="289"/>
      <c r="E1073" s="289"/>
      <c r="F1073" s="284"/>
      <c r="G1073" s="288"/>
      <c r="H1073" s="288"/>
      <c r="J1073" s="287"/>
      <c r="M1073" s="172"/>
    </row>
    <row r="1074" spans="1:13" s="208" customFormat="1" x14ac:dyDescent="0.15">
      <c r="A1074" s="284"/>
      <c r="B1074" s="284"/>
      <c r="C1074" s="284"/>
      <c r="D1074" s="289"/>
      <c r="E1074" s="289"/>
      <c r="F1074" s="284"/>
      <c r="G1074" s="288"/>
      <c r="H1074" s="288"/>
      <c r="J1074" s="287"/>
      <c r="M1074" s="172"/>
    </row>
    <row r="1075" spans="1:13" s="208" customFormat="1" x14ac:dyDescent="0.15">
      <c r="A1075" s="284"/>
      <c r="B1075" s="284"/>
      <c r="C1075" s="284"/>
      <c r="D1075" s="289"/>
      <c r="E1075" s="289"/>
      <c r="F1075" s="284"/>
      <c r="G1075" s="288"/>
      <c r="H1075" s="288"/>
      <c r="J1075" s="287"/>
      <c r="M1075" s="172"/>
    </row>
    <row r="1076" spans="1:13" s="208" customFormat="1" x14ac:dyDescent="0.15">
      <c r="A1076" s="284"/>
      <c r="B1076" s="284"/>
      <c r="C1076" s="284"/>
      <c r="D1076" s="289"/>
      <c r="E1076" s="289"/>
      <c r="F1076" s="284"/>
      <c r="G1076" s="288"/>
      <c r="H1076" s="288"/>
      <c r="J1076" s="287"/>
      <c r="M1076" s="172"/>
    </row>
    <row r="1077" spans="1:13" s="208" customFormat="1" x14ac:dyDescent="0.15">
      <c r="A1077" s="284"/>
      <c r="B1077" s="284"/>
      <c r="C1077" s="284"/>
      <c r="D1077" s="289"/>
      <c r="E1077" s="289"/>
      <c r="F1077" s="284"/>
      <c r="G1077" s="288"/>
      <c r="H1077" s="288"/>
      <c r="J1077" s="287"/>
      <c r="M1077" s="172"/>
    </row>
    <row r="1078" spans="1:13" s="208" customFormat="1" x14ac:dyDescent="0.15">
      <c r="A1078" s="284"/>
      <c r="B1078" s="284"/>
      <c r="C1078" s="284"/>
      <c r="D1078" s="289"/>
      <c r="E1078" s="289"/>
      <c r="F1078" s="284"/>
      <c r="G1078" s="288"/>
      <c r="H1078" s="288"/>
      <c r="J1078" s="287"/>
      <c r="M1078" s="172"/>
    </row>
    <row r="1079" spans="1:13" s="208" customFormat="1" x14ac:dyDescent="0.15">
      <c r="A1079" s="284"/>
      <c r="B1079" s="284"/>
      <c r="C1079" s="284"/>
      <c r="D1079" s="289"/>
      <c r="E1079" s="289"/>
      <c r="F1079" s="284"/>
      <c r="G1079" s="288"/>
      <c r="H1079" s="288"/>
      <c r="J1079" s="287"/>
      <c r="M1079" s="172"/>
    </row>
    <row r="1080" spans="1:13" s="208" customFormat="1" x14ac:dyDescent="0.15">
      <c r="A1080" s="284"/>
      <c r="B1080" s="284"/>
      <c r="C1080" s="284"/>
      <c r="D1080" s="289"/>
      <c r="E1080" s="289"/>
      <c r="F1080" s="284"/>
      <c r="G1080" s="288"/>
      <c r="H1080" s="288"/>
      <c r="J1080" s="287"/>
      <c r="M1080" s="172"/>
    </row>
    <row r="1081" spans="1:13" s="208" customFormat="1" x14ac:dyDescent="0.15">
      <c r="A1081" s="284"/>
      <c r="B1081" s="284"/>
      <c r="C1081" s="284"/>
      <c r="D1081" s="289"/>
      <c r="E1081" s="289"/>
      <c r="F1081" s="284"/>
      <c r="G1081" s="288"/>
      <c r="H1081" s="288"/>
      <c r="J1081" s="287"/>
      <c r="M1081" s="172"/>
    </row>
    <row r="1082" spans="1:13" s="208" customFormat="1" x14ac:dyDescent="0.15">
      <c r="A1082" s="284"/>
      <c r="B1082" s="284"/>
      <c r="C1082" s="284"/>
      <c r="D1082" s="289"/>
      <c r="E1082" s="289"/>
      <c r="F1082" s="284"/>
      <c r="G1082" s="288"/>
      <c r="H1082" s="288"/>
      <c r="J1082" s="287"/>
      <c r="M1082" s="172"/>
    </row>
    <row r="1083" spans="1:13" s="208" customFormat="1" x14ac:dyDescent="0.15">
      <c r="A1083" s="284"/>
      <c r="B1083" s="284"/>
      <c r="C1083" s="284"/>
      <c r="D1083" s="289"/>
      <c r="E1083" s="289"/>
      <c r="F1083" s="284"/>
      <c r="G1083" s="288"/>
      <c r="H1083" s="288"/>
      <c r="J1083" s="287"/>
      <c r="M1083" s="172"/>
    </row>
    <row r="1084" spans="1:13" s="208" customFormat="1" x14ac:dyDescent="0.15">
      <c r="A1084" s="284"/>
      <c r="B1084" s="284"/>
      <c r="C1084" s="284"/>
      <c r="D1084" s="289"/>
      <c r="E1084" s="289"/>
      <c r="F1084" s="284"/>
      <c r="G1084" s="288"/>
      <c r="H1084" s="288"/>
      <c r="J1084" s="287"/>
      <c r="M1084" s="172"/>
    </row>
    <row r="1085" spans="1:13" s="208" customFormat="1" x14ac:dyDescent="0.15">
      <c r="A1085" s="284"/>
      <c r="B1085" s="284"/>
      <c r="C1085" s="284"/>
      <c r="D1085" s="289"/>
      <c r="E1085" s="289"/>
      <c r="F1085" s="284"/>
      <c r="G1085" s="288"/>
      <c r="H1085" s="288"/>
      <c r="J1085" s="287"/>
      <c r="M1085" s="172"/>
    </row>
    <row r="1086" spans="1:13" s="208" customFormat="1" x14ac:dyDescent="0.15">
      <c r="A1086" s="284"/>
      <c r="B1086" s="284"/>
      <c r="C1086" s="284"/>
      <c r="D1086" s="289"/>
      <c r="E1086" s="289"/>
      <c r="F1086" s="284"/>
      <c r="G1086" s="288"/>
      <c r="H1086" s="288"/>
      <c r="J1086" s="287"/>
      <c r="M1086" s="172"/>
    </row>
    <row r="1087" spans="1:13" s="208" customFormat="1" x14ac:dyDescent="0.15">
      <c r="A1087" s="284"/>
      <c r="B1087" s="284"/>
      <c r="C1087" s="284"/>
      <c r="D1087" s="289"/>
      <c r="E1087" s="289"/>
      <c r="F1087" s="284"/>
      <c r="G1087" s="288"/>
      <c r="H1087" s="288"/>
      <c r="J1087" s="287"/>
      <c r="M1087" s="172"/>
    </row>
    <row r="1088" spans="1:13" s="208" customFormat="1" x14ac:dyDescent="0.15">
      <c r="A1088" s="284"/>
      <c r="B1088" s="284"/>
      <c r="C1088" s="284"/>
      <c r="D1088" s="289"/>
      <c r="E1088" s="289"/>
      <c r="F1088" s="284"/>
      <c r="G1088" s="288"/>
      <c r="H1088" s="288"/>
      <c r="J1088" s="287"/>
      <c r="M1088" s="172"/>
    </row>
    <row r="1089" spans="1:13" s="208" customFormat="1" x14ac:dyDescent="0.15">
      <c r="A1089" s="284"/>
      <c r="B1089" s="284"/>
      <c r="C1089" s="284"/>
      <c r="D1089" s="289"/>
      <c r="E1089" s="289"/>
      <c r="F1089" s="284"/>
      <c r="G1089" s="288"/>
      <c r="H1089" s="288"/>
      <c r="J1089" s="287"/>
      <c r="M1089" s="172"/>
    </row>
    <row r="1090" spans="1:13" s="208" customFormat="1" x14ac:dyDescent="0.15">
      <c r="A1090" s="284"/>
      <c r="B1090" s="284"/>
      <c r="C1090" s="284"/>
      <c r="D1090" s="289"/>
      <c r="E1090" s="289"/>
      <c r="F1090" s="284"/>
      <c r="G1090" s="288"/>
      <c r="H1090" s="288"/>
      <c r="J1090" s="287"/>
      <c r="M1090" s="172"/>
    </row>
    <row r="1091" spans="1:13" s="208" customFormat="1" x14ac:dyDescent="0.15">
      <c r="A1091" s="284"/>
      <c r="B1091" s="284"/>
      <c r="C1091" s="284"/>
      <c r="D1091" s="289"/>
      <c r="E1091" s="289"/>
      <c r="F1091" s="284"/>
      <c r="G1091" s="288"/>
      <c r="H1091" s="288"/>
      <c r="J1091" s="287"/>
      <c r="M1091" s="172"/>
    </row>
    <row r="1092" spans="1:13" s="208" customFormat="1" x14ac:dyDescent="0.15">
      <c r="A1092" s="284"/>
      <c r="B1092" s="284"/>
      <c r="C1092" s="284"/>
      <c r="D1092" s="289"/>
      <c r="E1092" s="289"/>
      <c r="F1092" s="284"/>
      <c r="G1092" s="288"/>
      <c r="H1092" s="288"/>
      <c r="J1092" s="287"/>
      <c r="M1092" s="172"/>
    </row>
    <row r="1093" spans="1:13" s="208" customFormat="1" x14ac:dyDescent="0.15">
      <c r="A1093" s="284"/>
      <c r="B1093" s="284"/>
      <c r="C1093" s="284"/>
      <c r="D1093" s="289"/>
      <c r="E1093" s="289"/>
      <c r="F1093" s="284"/>
      <c r="G1093" s="288"/>
      <c r="H1093" s="288"/>
      <c r="J1093" s="287"/>
      <c r="M1093" s="172"/>
    </row>
    <row r="1094" spans="1:13" s="208" customFormat="1" x14ac:dyDescent="0.15">
      <c r="A1094" s="284"/>
      <c r="B1094" s="284"/>
      <c r="C1094" s="284"/>
      <c r="D1094" s="289"/>
      <c r="E1094" s="289"/>
      <c r="F1094" s="284"/>
      <c r="G1094" s="288"/>
      <c r="H1094" s="288"/>
      <c r="J1094" s="287"/>
      <c r="M1094" s="172"/>
    </row>
    <row r="1095" spans="1:13" s="208" customFormat="1" x14ac:dyDescent="0.15">
      <c r="A1095" s="284"/>
      <c r="B1095" s="284"/>
      <c r="C1095" s="284"/>
      <c r="D1095" s="289"/>
      <c r="E1095" s="289"/>
      <c r="F1095" s="284"/>
      <c r="G1095" s="288"/>
      <c r="H1095" s="288"/>
      <c r="J1095" s="287"/>
      <c r="M1095" s="172"/>
    </row>
    <row r="1096" spans="1:13" s="208" customFormat="1" x14ac:dyDescent="0.15">
      <c r="A1096" s="284"/>
      <c r="B1096" s="284"/>
      <c r="C1096" s="284"/>
      <c r="D1096" s="289"/>
      <c r="E1096" s="289"/>
      <c r="F1096" s="284"/>
      <c r="G1096" s="288"/>
      <c r="H1096" s="288"/>
      <c r="J1096" s="287"/>
      <c r="M1096" s="172"/>
    </row>
    <row r="1097" spans="1:13" s="208" customFormat="1" x14ac:dyDescent="0.15">
      <c r="A1097" s="284"/>
      <c r="B1097" s="284"/>
      <c r="C1097" s="284"/>
      <c r="D1097" s="289"/>
      <c r="E1097" s="289"/>
      <c r="F1097" s="284"/>
      <c r="G1097" s="288"/>
      <c r="H1097" s="288"/>
      <c r="J1097" s="287"/>
      <c r="M1097" s="172"/>
    </row>
    <row r="1098" spans="1:13" s="208" customFormat="1" x14ac:dyDescent="0.15">
      <c r="A1098" s="284"/>
      <c r="B1098" s="284"/>
      <c r="C1098" s="284"/>
      <c r="D1098" s="289"/>
      <c r="E1098" s="289"/>
      <c r="F1098" s="284"/>
      <c r="G1098" s="288"/>
      <c r="H1098" s="288"/>
      <c r="J1098" s="287"/>
      <c r="M1098" s="172"/>
    </row>
    <row r="1099" spans="1:13" s="208" customFormat="1" x14ac:dyDescent="0.15">
      <c r="A1099" s="284"/>
      <c r="B1099" s="284"/>
      <c r="C1099" s="284"/>
      <c r="D1099" s="289"/>
      <c r="E1099" s="289"/>
      <c r="F1099" s="284"/>
      <c r="G1099" s="288"/>
      <c r="H1099" s="288"/>
      <c r="J1099" s="287"/>
      <c r="M1099" s="172"/>
    </row>
    <row r="1100" spans="1:13" s="208" customFormat="1" x14ac:dyDescent="0.15">
      <c r="A1100" s="284"/>
      <c r="B1100" s="284"/>
      <c r="C1100" s="284"/>
      <c r="D1100" s="289"/>
      <c r="E1100" s="289"/>
      <c r="F1100" s="284"/>
      <c r="G1100" s="288"/>
      <c r="H1100" s="288"/>
      <c r="J1100" s="287"/>
      <c r="M1100" s="172"/>
    </row>
    <row r="1101" spans="1:13" s="208" customFormat="1" x14ac:dyDescent="0.15">
      <c r="A1101" s="284"/>
      <c r="B1101" s="284"/>
      <c r="C1101" s="284"/>
      <c r="D1101" s="289"/>
      <c r="E1101" s="289"/>
      <c r="F1101" s="284"/>
      <c r="G1101" s="288"/>
      <c r="H1101" s="288"/>
      <c r="J1101" s="287"/>
      <c r="M1101" s="172"/>
    </row>
    <row r="1102" spans="1:13" s="208" customFormat="1" x14ac:dyDescent="0.15">
      <c r="A1102" s="284"/>
      <c r="B1102" s="284"/>
      <c r="C1102" s="284"/>
      <c r="D1102" s="289"/>
      <c r="E1102" s="289"/>
      <c r="F1102" s="284"/>
      <c r="G1102" s="288"/>
      <c r="H1102" s="288"/>
      <c r="J1102" s="287"/>
      <c r="M1102" s="172"/>
    </row>
    <row r="1103" spans="1:13" s="208" customFormat="1" x14ac:dyDescent="0.15">
      <c r="A1103" s="284"/>
      <c r="B1103" s="284"/>
      <c r="C1103" s="284"/>
      <c r="D1103" s="289"/>
      <c r="E1103" s="289"/>
      <c r="F1103" s="284"/>
      <c r="G1103" s="288"/>
      <c r="H1103" s="288"/>
      <c r="J1103" s="287"/>
      <c r="M1103" s="172"/>
    </row>
    <row r="1104" spans="1:13" s="208" customFormat="1" x14ac:dyDescent="0.15">
      <c r="A1104" s="284"/>
      <c r="B1104" s="284"/>
      <c r="C1104" s="284"/>
      <c r="D1104" s="289"/>
      <c r="E1104" s="289"/>
      <c r="F1104" s="284"/>
      <c r="G1104" s="288"/>
      <c r="H1104" s="288"/>
      <c r="J1104" s="287"/>
      <c r="M1104" s="172"/>
    </row>
    <row r="1105" spans="1:13" s="208" customFormat="1" x14ac:dyDescent="0.15">
      <c r="A1105" s="284"/>
      <c r="B1105" s="284"/>
      <c r="C1105" s="284"/>
      <c r="D1105" s="289"/>
      <c r="E1105" s="289"/>
      <c r="F1105" s="284"/>
      <c r="G1105" s="288"/>
      <c r="H1105" s="288"/>
      <c r="J1105" s="287"/>
      <c r="M1105" s="172"/>
    </row>
    <row r="1106" spans="1:13" s="208" customFormat="1" x14ac:dyDescent="0.15">
      <c r="A1106" s="284"/>
      <c r="B1106" s="284"/>
      <c r="C1106" s="284"/>
      <c r="D1106" s="289"/>
      <c r="E1106" s="289"/>
      <c r="F1106" s="284"/>
      <c r="G1106" s="288"/>
      <c r="H1106" s="288"/>
      <c r="J1106" s="287"/>
      <c r="M1106" s="172"/>
    </row>
    <row r="1107" spans="1:13" s="208" customFormat="1" x14ac:dyDescent="0.15">
      <c r="A1107" s="284"/>
      <c r="B1107" s="284"/>
      <c r="C1107" s="284"/>
      <c r="D1107" s="289"/>
      <c r="E1107" s="289"/>
      <c r="F1107" s="284"/>
      <c r="G1107" s="288"/>
      <c r="H1107" s="288"/>
      <c r="J1107" s="287"/>
      <c r="M1107" s="172"/>
    </row>
    <row r="1108" spans="1:13" s="208" customFormat="1" x14ac:dyDescent="0.15">
      <c r="A1108" s="284"/>
      <c r="B1108" s="284"/>
      <c r="C1108" s="284"/>
      <c r="D1108" s="289"/>
      <c r="E1108" s="289"/>
      <c r="F1108" s="284"/>
      <c r="G1108" s="288"/>
      <c r="H1108" s="288"/>
      <c r="J1108" s="287"/>
      <c r="M1108" s="172"/>
    </row>
    <row r="1109" spans="1:13" s="208" customFormat="1" x14ac:dyDescent="0.15">
      <c r="A1109" s="284"/>
      <c r="B1109" s="284"/>
      <c r="C1109" s="284"/>
      <c r="D1109" s="289"/>
      <c r="E1109" s="289"/>
      <c r="F1109" s="284"/>
      <c r="G1109" s="288"/>
      <c r="H1109" s="288"/>
      <c r="J1109" s="287"/>
      <c r="M1109" s="172"/>
    </row>
    <row r="1110" spans="1:13" s="208" customFormat="1" x14ac:dyDescent="0.15">
      <c r="A1110" s="284"/>
      <c r="B1110" s="284"/>
      <c r="C1110" s="284"/>
      <c r="D1110" s="289"/>
      <c r="E1110" s="289"/>
      <c r="F1110" s="284"/>
      <c r="G1110" s="288"/>
      <c r="H1110" s="288"/>
      <c r="J1110" s="287"/>
      <c r="M1110" s="172"/>
    </row>
    <row r="1111" spans="1:13" s="208" customFormat="1" x14ac:dyDescent="0.15">
      <c r="A1111" s="284"/>
      <c r="B1111" s="284"/>
      <c r="C1111" s="284"/>
      <c r="D1111" s="289"/>
      <c r="E1111" s="289"/>
      <c r="F1111" s="284"/>
      <c r="G1111" s="288"/>
      <c r="H1111" s="288"/>
      <c r="J1111" s="287"/>
      <c r="M1111" s="172"/>
    </row>
    <row r="1112" spans="1:13" s="208" customFormat="1" x14ac:dyDescent="0.15">
      <c r="A1112" s="284"/>
      <c r="B1112" s="284"/>
      <c r="C1112" s="284"/>
      <c r="D1112" s="289"/>
      <c r="E1112" s="289"/>
      <c r="F1112" s="284"/>
      <c r="G1112" s="288"/>
      <c r="H1112" s="288"/>
      <c r="J1112" s="287"/>
      <c r="M1112" s="172"/>
    </row>
    <row r="1113" spans="1:13" s="208" customFormat="1" x14ac:dyDescent="0.15">
      <c r="A1113" s="284"/>
      <c r="B1113" s="284"/>
      <c r="C1113" s="284"/>
      <c r="D1113" s="289"/>
      <c r="E1113" s="289"/>
      <c r="F1113" s="284"/>
      <c r="G1113" s="288"/>
      <c r="H1113" s="288"/>
      <c r="J1113" s="287"/>
      <c r="M1113" s="172"/>
    </row>
    <row r="1114" spans="1:13" s="208" customFormat="1" x14ac:dyDescent="0.15">
      <c r="A1114" s="284"/>
      <c r="B1114" s="284"/>
      <c r="C1114" s="284"/>
      <c r="D1114" s="289"/>
      <c r="E1114" s="289"/>
      <c r="F1114" s="284"/>
      <c r="G1114" s="288"/>
      <c r="H1114" s="288"/>
      <c r="J1114" s="287"/>
      <c r="M1114" s="172"/>
    </row>
    <row r="1115" spans="1:13" s="208" customFormat="1" x14ac:dyDescent="0.15">
      <c r="A1115" s="284"/>
      <c r="B1115" s="284"/>
      <c r="C1115" s="284"/>
      <c r="D1115" s="289"/>
      <c r="E1115" s="289"/>
      <c r="F1115" s="284"/>
      <c r="G1115" s="288"/>
      <c r="H1115" s="288"/>
      <c r="J1115" s="287"/>
      <c r="M1115" s="172"/>
    </row>
    <row r="1116" spans="1:13" s="208" customFormat="1" x14ac:dyDescent="0.15">
      <c r="A1116" s="284"/>
      <c r="B1116" s="284"/>
      <c r="C1116" s="284"/>
      <c r="D1116" s="289"/>
      <c r="E1116" s="289"/>
      <c r="F1116" s="284"/>
      <c r="G1116" s="288"/>
      <c r="H1116" s="288"/>
      <c r="J1116" s="287"/>
      <c r="M1116" s="172"/>
    </row>
    <row r="1117" spans="1:13" s="208" customFormat="1" x14ac:dyDescent="0.15">
      <c r="A1117" s="284"/>
      <c r="B1117" s="284"/>
      <c r="C1117" s="284"/>
      <c r="D1117" s="289"/>
      <c r="E1117" s="289"/>
      <c r="F1117" s="284"/>
      <c r="G1117" s="288"/>
      <c r="H1117" s="288"/>
      <c r="J1117" s="287"/>
      <c r="M1117" s="172"/>
    </row>
    <row r="1118" spans="1:13" s="208" customFormat="1" x14ac:dyDescent="0.15">
      <c r="A1118" s="284"/>
      <c r="B1118" s="284"/>
      <c r="C1118" s="284"/>
      <c r="D1118" s="289"/>
      <c r="E1118" s="289"/>
      <c r="F1118" s="284"/>
      <c r="G1118" s="288"/>
      <c r="H1118" s="288"/>
      <c r="J1118" s="287"/>
      <c r="M1118" s="172"/>
    </row>
    <row r="1119" spans="1:13" s="208" customFormat="1" x14ac:dyDescent="0.15">
      <c r="A1119" s="284"/>
      <c r="B1119" s="284"/>
      <c r="C1119" s="284"/>
      <c r="D1119" s="289"/>
      <c r="E1119" s="289"/>
      <c r="F1119" s="284"/>
      <c r="G1119" s="288"/>
      <c r="H1119" s="288"/>
      <c r="J1119" s="287"/>
      <c r="M1119" s="172"/>
    </row>
    <row r="1120" spans="1:13" s="208" customFormat="1" x14ac:dyDescent="0.15">
      <c r="A1120" s="284"/>
      <c r="B1120" s="284"/>
      <c r="C1120" s="284"/>
      <c r="D1120" s="289"/>
      <c r="E1120" s="289"/>
      <c r="F1120" s="284"/>
      <c r="G1120" s="288"/>
      <c r="H1120" s="288"/>
      <c r="J1120" s="287"/>
      <c r="M1120" s="172"/>
    </row>
    <row r="1121" spans="1:13" s="208" customFormat="1" x14ac:dyDescent="0.15">
      <c r="A1121" s="284"/>
      <c r="B1121" s="284"/>
      <c r="C1121" s="284"/>
      <c r="D1121" s="289"/>
      <c r="E1121" s="289"/>
      <c r="F1121" s="284"/>
      <c r="G1121" s="288"/>
      <c r="H1121" s="288"/>
      <c r="J1121" s="287"/>
      <c r="M1121" s="172"/>
    </row>
    <row r="1122" spans="1:13" s="208" customFormat="1" x14ac:dyDescent="0.15">
      <c r="A1122" s="284"/>
      <c r="B1122" s="284"/>
      <c r="C1122" s="284"/>
      <c r="D1122" s="289"/>
      <c r="E1122" s="289"/>
      <c r="F1122" s="284"/>
      <c r="G1122" s="288"/>
      <c r="H1122" s="288"/>
      <c r="J1122" s="287"/>
      <c r="M1122" s="172"/>
    </row>
    <row r="1123" spans="1:13" s="208" customFormat="1" x14ac:dyDescent="0.15">
      <c r="A1123" s="284"/>
      <c r="B1123" s="284"/>
      <c r="C1123" s="284"/>
      <c r="D1123" s="289"/>
      <c r="E1123" s="289"/>
      <c r="F1123" s="284"/>
      <c r="G1123" s="288"/>
      <c r="H1123" s="288"/>
      <c r="J1123" s="287"/>
      <c r="M1123" s="172"/>
    </row>
    <row r="1124" spans="1:13" s="208" customFormat="1" x14ac:dyDescent="0.15">
      <c r="A1124" s="284"/>
      <c r="B1124" s="284"/>
      <c r="C1124" s="284"/>
      <c r="D1124" s="289"/>
      <c r="E1124" s="289"/>
      <c r="F1124" s="284"/>
      <c r="G1124" s="288"/>
      <c r="H1124" s="288"/>
      <c r="J1124" s="287"/>
      <c r="M1124" s="172"/>
    </row>
    <row r="1125" spans="1:13" s="208" customFormat="1" x14ac:dyDescent="0.15">
      <c r="A1125" s="284"/>
      <c r="B1125" s="284"/>
      <c r="C1125" s="284"/>
      <c r="D1125" s="289"/>
      <c r="E1125" s="289"/>
      <c r="F1125" s="284"/>
      <c r="G1125" s="288"/>
      <c r="H1125" s="288"/>
      <c r="J1125" s="287"/>
      <c r="M1125" s="172"/>
    </row>
    <row r="1126" spans="1:13" s="208" customFormat="1" x14ac:dyDescent="0.15">
      <c r="A1126" s="284"/>
      <c r="B1126" s="284"/>
      <c r="C1126" s="284"/>
      <c r="D1126" s="289"/>
      <c r="E1126" s="289"/>
      <c r="F1126" s="284"/>
      <c r="G1126" s="288"/>
      <c r="H1126" s="288"/>
      <c r="J1126" s="287"/>
      <c r="M1126" s="172"/>
    </row>
    <row r="1127" spans="1:13" s="208" customFormat="1" x14ac:dyDescent="0.15">
      <c r="A1127" s="284"/>
      <c r="B1127" s="284"/>
      <c r="C1127" s="284"/>
      <c r="D1127" s="289"/>
      <c r="E1127" s="289"/>
      <c r="F1127" s="284"/>
      <c r="G1127" s="288"/>
      <c r="H1127" s="288"/>
      <c r="J1127" s="287"/>
      <c r="M1127" s="172"/>
    </row>
    <row r="1128" spans="1:13" s="208" customFormat="1" x14ac:dyDescent="0.15">
      <c r="A1128" s="284"/>
      <c r="B1128" s="284"/>
      <c r="C1128" s="284"/>
      <c r="D1128" s="289"/>
      <c r="E1128" s="289"/>
      <c r="F1128" s="284"/>
      <c r="G1128" s="288"/>
      <c r="H1128" s="288"/>
      <c r="J1128" s="287"/>
      <c r="M1128" s="172"/>
    </row>
    <row r="1129" spans="1:13" s="208" customFormat="1" x14ac:dyDescent="0.15">
      <c r="A1129" s="284"/>
      <c r="B1129" s="284"/>
      <c r="C1129" s="284"/>
      <c r="D1129" s="289"/>
      <c r="E1129" s="289"/>
      <c r="F1129" s="284"/>
      <c r="G1129" s="288"/>
      <c r="H1129" s="288"/>
      <c r="J1129" s="287"/>
      <c r="M1129" s="172"/>
    </row>
    <row r="1130" spans="1:13" s="208" customFormat="1" x14ac:dyDescent="0.15">
      <c r="A1130" s="284"/>
      <c r="B1130" s="284"/>
      <c r="C1130" s="284"/>
      <c r="D1130" s="289"/>
      <c r="E1130" s="289"/>
      <c r="F1130" s="284"/>
      <c r="G1130" s="288"/>
      <c r="H1130" s="288"/>
      <c r="J1130" s="287"/>
      <c r="M1130" s="172"/>
    </row>
    <row r="1131" spans="1:13" s="208" customFormat="1" x14ac:dyDescent="0.15">
      <c r="A1131" s="284"/>
      <c r="B1131" s="284"/>
      <c r="C1131" s="284"/>
      <c r="D1131" s="289"/>
      <c r="E1131" s="289"/>
      <c r="F1131" s="284"/>
      <c r="G1131" s="288"/>
      <c r="H1131" s="288"/>
      <c r="J1131" s="287"/>
      <c r="M1131" s="172"/>
    </row>
    <row r="1132" spans="1:13" s="208" customFormat="1" x14ac:dyDescent="0.15">
      <c r="A1132" s="284"/>
      <c r="B1132" s="284"/>
      <c r="C1132" s="284"/>
      <c r="D1132" s="289"/>
      <c r="E1132" s="289"/>
      <c r="F1132" s="284"/>
      <c r="G1132" s="288"/>
      <c r="H1132" s="288"/>
      <c r="J1132" s="287"/>
      <c r="M1132" s="172"/>
    </row>
    <row r="1133" spans="1:13" s="208" customFormat="1" x14ac:dyDescent="0.15">
      <c r="A1133" s="284"/>
      <c r="B1133" s="284"/>
      <c r="C1133" s="284"/>
      <c r="D1133" s="289"/>
      <c r="E1133" s="289"/>
      <c r="F1133" s="284"/>
      <c r="G1133" s="288"/>
      <c r="H1133" s="288"/>
      <c r="J1133" s="287"/>
      <c r="M1133" s="172"/>
    </row>
    <row r="1134" spans="1:13" s="208" customFormat="1" x14ac:dyDescent="0.15">
      <c r="A1134" s="284"/>
      <c r="B1134" s="284"/>
      <c r="C1134" s="284"/>
      <c r="D1134" s="289"/>
      <c r="E1134" s="289"/>
      <c r="F1134" s="284"/>
      <c r="G1134" s="288"/>
      <c r="H1134" s="288"/>
      <c r="J1134" s="287"/>
      <c r="M1134" s="172"/>
    </row>
    <row r="1135" spans="1:13" s="208" customFormat="1" x14ac:dyDescent="0.15">
      <c r="A1135" s="284"/>
      <c r="B1135" s="284"/>
      <c r="C1135" s="284"/>
      <c r="D1135" s="289"/>
      <c r="E1135" s="289"/>
      <c r="F1135" s="284"/>
      <c r="G1135" s="288"/>
      <c r="H1135" s="288"/>
      <c r="J1135" s="287"/>
      <c r="M1135" s="172"/>
    </row>
    <row r="1136" spans="1:13" s="208" customFormat="1" x14ac:dyDescent="0.15">
      <c r="A1136" s="284"/>
      <c r="B1136" s="284"/>
      <c r="C1136" s="284"/>
      <c r="D1136" s="289"/>
      <c r="E1136" s="289"/>
      <c r="F1136" s="284"/>
      <c r="G1136" s="288"/>
      <c r="H1136" s="288"/>
      <c r="J1136" s="287"/>
      <c r="M1136" s="172"/>
    </row>
    <row r="1137" spans="1:13" s="208" customFormat="1" x14ac:dyDescent="0.15">
      <c r="A1137" s="284"/>
      <c r="B1137" s="284"/>
      <c r="C1137" s="284"/>
      <c r="D1137" s="289"/>
      <c r="E1137" s="289"/>
      <c r="F1137" s="284"/>
      <c r="G1137" s="288"/>
      <c r="H1137" s="288"/>
      <c r="J1137" s="287"/>
      <c r="M1137" s="172"/>
    </row>
    <row r="1138" spans="1:13" s="208" customFormat="1" x14ac:dyDescent="0.15">
      <c r="A1138" s="284"/>
      <c r="B1138" s="284"/>
      <c r="C1138" s="284"/>
      <c r="D1138" s="289"/>
      <c r="E1138" s="289"/>
      <c r="F1138" s="284"/>
      <c r="G1138" s="288"/>
      <c r="H1138" s="288"/>
      <c r="J1138" s="287"/>
      <c r="M1138" s="172"/>
    </row>
    <row r="1139" spans="1:13" s="208" customFormat="1" x14ac:dyDescent="0.15">
      <c r="A1139" s="284"/>
      <c r="B1139" s="284"/>
      <c r="C1139" s="284"/>
      <c r="D1139" s="289"/>
      <c r="E1139" s="289"/>
      <c r="F1139" s="284"/>
      <c r="G1139" s="288"/>
      <c r="H1139" s="288"/>
      <c r="J1139" s="287"/>
      <c r="M1139" s="172"/>
    </row>
    <row r="1140" spans="1:13" s="208" customFormat="1" x14ac:dyDescent="0.15">
      <c r="A1140" s="284"/>
      <c r="B1140" s="284"/>
      <c r="C1140" s="284"/>
      <c r="D1140" s="289"/>
      <c r="E1140" s="289"/>
      <c r="F1140" s="284"/>
      <c r="G1140" s="288"/>
      <c r="H1140" s="288"/>
      <c r="J1140" s="287"/>
      <c r="M1140" s="172"/>
    </row>
    <row r="1141" spans="1:13" s="208" customFormat="1" x14ac:dyDescent="0.15">
      <c r="A1141" s="284"/>
      <c r="B1141" s="284"/>
      <c r="C1141" s="284"/>
      <c r="D1141" s="289"/>
      <c r="E1141" s="289"/>
      <c r="F1141" s="284"/>
      <c r="G1141" s="288"/>
      <c r="H1141" s="288"/>
      <c r="J1141" s="287"/>
      <c r="M1141" s="172"/>
    </row>
    <row r="1142" spans="1:13" s="208" customFormat="1" x14ac:dyDescent="0.15">
      <c r="A1142" s="284"/>
      <c r="B1142" s="284"/>
      <c r="C1142" s="284"/>
      <c r="D1142" s="289"/>
      <c r="E1142" s="289"/>
      <c r="F1142" s="284"/>
      <c r="G1142" s="288"/>
      <c r="H1142" s="288"/>
      <c r="J1142" s="287"/>
      <c r="M1142" s="172"/>
    </row>
    <row r="1143" spans="1:13" s="208" customFormat="1" x14ac:dyDescent="0.15">
      <c r="A1143" s="284"/>
      <c r="B1143" s="284"/>
      <c r="C1143" s="284"/>
      <c r="D1143" s="289"/>
      <c r="E1143" s="289"/>
      <c r="F1143" s="284"/>
      <c r="G1143" s="288"/>
      <c r="H1143" s="288"/>
      <c r="J1143" s="287"/>
      <c r="M1143" s="172"/>
    </row>
    <row r="1144" spans="1:13" s="208" customFormat="1" x14ac:dyDescent="0.15">
      <c r="A1144" s="284"/>
      <c r="B1144" s="284"/>
      <c r="C1144" s="284"/>
      <c r="D1144" s="289"/>
      <c r="E1144" s="289"/>
      <c r="F1144" s="284"/>
      <c r="G1144" s="288"/>
      <c r="H1144" s="288"/>
      <c r="J1144" s="287"/>
      <c r="M1144" s="172"/>
    </row>
    <row r="1145" spans="1:13" s="208" customFormat="1" x14ac:dyDescent="0.15">
      <c r="A1145" s="284"/>
      <c r="B1145" s="284"/>
      <c r="C1145" s="284"/>
      <c r="D1145" s="289"/>
      <c r="E1145" s="289"/>
      <c r="F1145" s="284"/>
      <c r="G1145" s="288"/>
      <c r="H1145" s="288"/>
      <c r="J1145" s="287"/>
      <c r="M1145" s="172"/>
    </row>
    <row r="1146" spans="1:13" s="208" customFormat="1" x14ac:dyDescent="0.15">
      <c r="A1146" s="284"/>
      <c r="B1146" s="284"/>
      <c r="C1146" s="284"/>
      <c r="D1146" s="289"/>
      <c r="E1146" s="289"/>
      <c r="F1146" s="284"/>
      <c r="G1146" s="288"/>
      <c r="H1146" s="288"/>
      <c r="J1146" s="287"/>
      <c r="M1146" s="172"/>
    </row>
    <row r="1147" spans="1:13" s="208" customFormat="1" x14ac:dyDescent="0.15">
      <c r="A1147" s="284"/>
      <c r="B1147" s="284"/>
      <c r="C1147" s="284"/>
      <c r="D1147" s="289"/>
      <c r="E1147" s="289"/>
      <c r="F1147" s="284"/>
      <c r="G1147" s="288"/>
      <c r="H1147" s="288"/>
      <c r="J1147" s="287"/>
      <c r="M1147" s="172"/>
    </row>
    <row r="1148" spans="1:13" s="208" customFormat="1" x14ac:dyDescent="0.15">
      <c r="A1148" s="284"/>
      <c r="B1148" s="284"/>
      <c r="C1148" s="284"/>
      <c r="D1148" s="289"/>
      <c r="E1148" s="289"/>
      <c r="F1148" s="284"/>
      <c r="G1148" s="288"/>
      <c r="H1148" s="288"/>
      <c r="J1148" s="287"/>
      <c r="M1148" s="172"/>
    </row>
    <row r="1149" spans="1:13" s="208" customFormat="1" x14ac:dyDescent="0.15">
      <c r="A1149" s="284"/>
      <c r="B1149" s="284"/>
      <c r="C1149" s="284"/>
      <c r="D1149" s="289"/>
      <c r="E1149" s="289"/>
      <c r="F1149" s="284"/>
      <c r="G1149" s="288"/>
      <c r="H1149" s="288"/>
      <c r="J1149" s="287"/>
      <c r="M1149" s="172"/>
    </row>
    <row r="1150" spans="1:13" s="208" customFormat="1" x14ac:dyDescent="0.15">
      <c r="A1150" s="284"/>
      <c r="B1150" s="284"/>
      <c r="C1150" s="284"/>
      <c r="D1150" s="289"/>
      <c r="E1150" s="289"/>
      <c r="F1150" s="284"/>
      <c r="G1150" s="288"/>
      <c r="H1150" s="288"/>
      <c r="J1150" s="287"/>
      <c r="M1150" s="172"/>
    </row>
    <row r="1151" spans="1:13" s="208" customFormat="1" x14ac:dyDescent="0.15">
      <c r="A1151" s="284"/>
      <c r="B1151" s="284"/>
      <c r="C1151" s="284"/>
      <c r="D1151" s="289"/>
      <c r="E1151" s="289"/>
      <c r="F1151" s="284"/>
      <c r="G1151" s="288"/>
      <c r="H1151" s="288"/>
      <c r="J1151" s="287"/>
      <c r="M1151" s="172"/>
    </row>
    <row r="1152" spans="1:13" s="208" customFormat="1" x14ac:dyDescent="0.15">
      <c r="A1152" s="284"/>
      <c r="B1152" s="284"/>
      <c r="C1152" s="284"/>
      <c r="D1152" s="289"/>
      <c r="E1152" s="289"/>
      <c r="F1152" s="284"/>
      <c r="G1152" s="288"/>
      <c r="H1152" s="288"/>
      <c r="J1152" s="287"/>
      <c r="M1152" s="172"/>
    </row>
    <row r="1153" spans="1:13" s="208" customFormat="1" x14ac:dyDescent="0.15">
      <c r="A1153" s="284"/>
      <c r="B1153" s="284"/>
      <c r="C1153" s="284"/>
      <c r="D1153" s="289"/>
      <c r="E1153" s="289"/>
      <c r="F1153" s="284"/>
      <c r="G1153" s="288"/>
      <c r="H1153" s="288"/>
      <c r="J1153" s="287"/>
      <c r="M1153" s="172"/>
    </row>
    <row r="1154" spans="1:13" s="208" customFormat="1" x14ac:dyDescent="0.15">
      <c r="A1154" s="284"/>
      <c r="B1154" s="284"/>
      <c r="C1154" s="284"/>
      <c r="D1154" s="289"/>
      <c r="E1154" s="289"/>
      <c r="F1154" s="284"/>
      <c r="G1154" s="288"/>
      <c r="H1154" s="288"/>
      <c r="J1154" s="287"/>
      <c r="M1154" s="172"/>
    </row>
    <row r="1155" spans="1:13" s="208" customFormat="1" x14ac:dyDescent="0.15">
      <c r="A1155" s="284"/>
      <c r="B1155" s="284"/>
      <c r="C1155" s="284"/>
      <c r="D1155" s="289"/>
      <c r="E1155" s="289"/>
      <c r="F1155" s="284"/>
      <c r="G1155" s="288"/>
      <c r="H1155" s="288"/>
      <c r="J1155" s="287"/>
      <c r="M1155" s="172"/>
    </row>
    <row r="1156" spans="1:13" s="208" customFormat="1" x14ac:dyDescent="0.15">
      <c r="A1156" s="284"/>
      <c r="B1156" s="284"/>
      <c r="C1156" s="284"/>
      <c r="D1156" s="289"/>
      <c r="E1156" s="289"/>
      <c r="F1156" s="284"/>
      <c r="G1156" s="288"/>
      <c r="H1156" s="288"/>
      <c r="J1156" s="287"/>
      <c r="M1156" s="172"/>
    </row>
    <row r="1157" spans="1:13" s="208" customFormat="1" x14ac:dyDescent="0.15">
      <c r="A1157" s="284"/>
      <c r="B1157" s="284"/>
      <c r="C1157" s="284"/>
      <c r="D1157" s="289"/>
      <c r="E1157" s="289"/>
      <c r="F1157" s="284"/>
      <c r="G1157" s="288"/>
      <c r="H1157" s="288"/>
      <c r="J1157" s="287"/>
      <c r="M1157" s="172"/>
    </row>
    <row r="1158" spans="1:13" s="208" customFormat="1" x14ac:dyDescent="0.15">
      <c r="A1158" s="284"/>
      <c r="B1158" s="284"/>
      <c r="C1158" s="284"/>
      <c r="D1158" s="289"/>
      <c r="E1158" s="289"/>
      <c r="F1158" s="284"/>
      <c r="G1158" s="288"/>
      <c r="H1158" s="288"/>
      <c r="J1158" s="287"/>
      <c r="M1158" s="172"/>
    </row>
    <row r="1159" spans="1:13" s="208" customFormat="1" x14ac:dyDescent="0.15">
      <c r="A1159" s="284"/>
      <c r="B1159" s="284"/>
      <c r="C1159" s="284"/>
      <c r="D1159" s="289"/>
      <c r="E1159" s="289"/>
      <c r="F1159" s="284"/>
      <c r="G1159" s="288"/>
      <c r="H1159" s="288"/>
      <c r="J1159" s="287"/>
      <c r="M1159" s="172"/>
    </row>
    <row r="1160" spans="1:13" s="208" customFormat="1" x14ac:dyDescent="0.15">
      <c r="A1160" s="284"/>
      <c r="B1160" s="284"/>
      <c r="C1160" s="284"/>
      <c r="D1160" s="289"/>
      <c r="E1160" s="289"/>
      <c r="F1160" s="284"/>
      <c r="G1160" s="288"/>
      <c r="H1160" s="288"/>
      <c r="J1160" s="287"/>
      <c r="M1160" s="172"/>
    </row>
    <row r="1161" spans="1:13" s="208" customFormat="1" x14ac:dyDescent="0.15">
      <c r="A1161" s="284"/>
      <c r="B1161" s="284"/>
      <c r="C1161" s="284"/>
      <c r="D1161" s="289"/>
      <c r="E1161" s="289"/>
      <c r="F1161" s="284"/>
      <c r="G1161" s="288"/>
      <c r="H1161" s="288"/>
      <c r="J1161" s="287"/>
      <c r="M1161" s="172"/>
    </row>
    <row r="1162" spans="1:13" s="208" customFormat="1" x14ac:dyDescent="0.15">
      <c r="A1162" s="284"/>
      <c r="B1162" s="284"/>
      <c r="C1162" s="284"/>
      <c r="D1162" s="289"/>
      <c r="E1162" s="289"/>
      <c r="F1162" s="284"/>
      <c r="G1162" s="288"/>
      <c r="H1162" s="288"/>
      <c r="J1162" s="287"/>
      <c r="M1162" s="172"/>
    </row>
    <row r="1163" spans="1:13" s="208" customFormat="1" x14ac:dyDescent="0.15">
      <c r="A1163" s="284"/>
      <c r="B1163" s="284"/>
      <c r="C1163" s="284"/>
      <c r="D1163" s="289"/>
      <c r="E1163" s="289"/>
      <c r="F1163" s="284"/>
      <c r="G1163" s="288"/>
      <c r="H1163" s="288"/>
      <c r="J1163" s="287"/>
      <c r="M1163" s="172"/>
    </row>
    <row r="1164" spans="1:13" s="208" customFormat="1" x14ac:dyDescent="0.15">
      <c r="A1164" s="284"/>
      <c r="B1164" s="284"/>
      <c r="C1164" s="284"/>
      <c r="D1164" s="289"/>
      <c r="E1164" s="289"/>
      <c r="F1164" s="284"/>
      <c r="G1164" s="288"/>
      <c r="H1164" s="288"/>
      <c r="J1164" s="287"/>
      <c r="M1164" s="172"/>
    </row>
    <row r="1165" spans="1:13" s="208" customFormat="1" x14ac:dyDescent="0.15">
      <c r="A1165" s="284"/>
      <c r="B1165" s="284"/>
      <c r="C1165" s="284"/>
      <c r="D1165" s="289"/>
      <c r="E1165" s="289"/>
      <c r="F1165" s="284"/>
      <c r="G1165" s="288"/>
      <c r="H1165" s="288"/>
      <c r="J1165" s="287"/>
      <c r="M1165" s="172"/>
    </row>
    <row r="1166" spans="1:13" s="208" customFormat="1" x14ac:dyDescent="0.15">
      <c r="A1166" s="284"/>
      <c r="B1166" s="284"/>
      <c r="C1166" s="284"/>
      <c r="D1166" s="289"/>
      <c r="E1166" s="289"/>
      <c r="F1166" s="284"/>
      <c r="G1166" s="288"/>
      <c r="H1166" s="288"/>
      <c r="J1166" s="287"/>
      <c r="M1166" s="172"/>
    </row>
    <row r="1167" spans="1:13" s="208" customFormat="1" x14ac:dyDescent="0.15">
      <c r="A1167" s="284"/>
      <c r="B1167" s="284"/>
      <c r="C1167" s="284"/>
      <c r="D1167" s="289"/>
      <c r="E1167" s="289"/>
      <c r="F1167" s="284"/>
      <c r="G1167" s="288"/>
      <c r="H1167" s="288"/>
      <c r="J1167" s="287"/>
      <c r="M1167" s="172"/>
    </row>
    <row r="1168" spans="1:13" s="208" customFormat="1" x14ac:dyDescent="0.15">
      <c r="A1168" s="284"/>
      <c r="B1168" s="284"/>
      <c r="C1168" s="284"/>
      <c r="D1168" s="289"/>
      <c r="E1168" s="289"/>
      <c r="F1168" s="284"/>
      <c r="G1168" s="288"/>
      <c r="H1168" s="288"/>
      <c r="J1168" s="287"/>
      <c r="M1168" s="172"/>
    </row>
    <row r="1169" spans="1:13" s="208" customFormat="1" x14ac:dyDescent="0.15">
      <c r="A1169" s="284"/>
      <c r="B1169" s="284"/>
      <c r="C1169" s="284"/>
      <c r="D1169" s="289"/>
      <c r="E1169" s="289"/>
      <c r="F1169" s="284"/>
      <c r="G1169" s="288"/>
      <c r="H1169" s="288"/>
      <c r="J1169" s="287"/>
      <c r="M1169" s="172"/>
    </row>
    <row r="1170" spans="1:13" s="208" customFormat="1" x14ac:dyDescent="0.15">
      <c r="A1170" s="284"/>
      <c r="B1170" s="284"/>
      <c r="C1170" s="284"/>
      <c r="D1170" s="289"/>
      <c r="E1170" s="289"/>
      <c r="F1170" s="284"/>
      <c r="G1170" s="288"/>
      <c r="H1170" s="288"/>
      <c r="J1170" s="287"/>
      <c r="M1170" s="172"/>
    </row>
    <row r="1171" spans="1:13" s="208" customFormat="1" x14ac:dyDescent="0.15">
      <c r="A1171" s="284"/>
      <c r="B1171" s="284"/>
      <c r="C1171" s="284"/>
      <c r="D1171" s="289"/>
      <c r="E1171" s="289"/>
      <c r="F1171" s="284"/>
      <c r="G1171" s="288"/>
      <c r="H1171" s="288"/>
      <c r="J1171" s="287"/>
      <c r="M1171" s="172"/>
    </row>
    <row r="1172" spans="1:13" s="208" customFormat="1" x14ac:dyDescent="0.15">
      <c r="A1172" s="284"/>
      <c r="B1172" s="284"/>
      <c r="C1172" s="284"/>
      <c r="D1172" s="289"/>
      <c r="E1172" s="289"/>
      <c r="F1172" s="284"/>
      <c r="G1172" s="288"/>
      <c r="H1172" s="288"/>
      <c r="J1172" s="287"/>
      <c r="M1172" s="172"/>
    </row>
  </sheetData>
  <mergeCells count="48">
    <mergeCell ref="A42:D42"/>
    <mergeCell ref="B43:D43"/>
    <mergeCell ref="C44:D44"/>
    <mergeCell ref="C45:D45"/>
    <mergeCell ref="C35:D35"/>
    <mergeCell ref="A36:D36"/>
    <mergeCell ref="B37:D37"/>
    <mergeCell ref="C38:D38"/>
    <mergeCell ref="C39:D39"/>
    <mergeCell ref="C40:D40"/>
    <mergeCell ref="B34:D34"/>
    <mergeCell ref="B23:D23"/>
    <mergeCell ref="C24:D24"/>
    <mergeCell ref="C25:D25"/>
    <mergeCell ref="C26:D26"/>
    <mergeCell ref="C27:D27"/>
    <mergeCell ref="C28:D28"/>
    <mergeCell ref="C29:D29"/>
    <mergeCell ref="A30:D30"/>
    <mergeCell ref="B31:D31"/>
    <mergeCell ref="C32:D32"/>
    <mergeCell ref="A33:D33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B10:D10"/>
    <mergeCell ref="A1:L1"/>
    <mergeCell ref="A2:C2"/>
    <mergeCell ref="A3:D3"/>
    <mergeCell ref="E3:F4"/>
    <mergeCell ref="G3:H4"/>
    <mergeCell ref="I3:J4"/>
    <mergeCell ref="K3:L4"/>
    <mergeCell ref="C4:D4"/>
    <mergeCell ref="A5:D5"/>
    <mergeCell ref="A6:D6"/>
    <mergeCell ref="A7:D7"/>
    <mergeCell ref="A8:D8"/>
    <mergeCell ref="A9:D9"/>
  </mergeCells>
  <phoneticPr fontId="1" type="noConversion"/>
  <pageMargins left="0.55118110236220474" right="0.39370078740157483" top="0.47244094488188981" bottom="0.27559055118110237" header="0.31496062992125984" footer="0.15748031496062992"/>
  <pageSetup paperSize="9" firstPageNumber="6" orientation="landscape" useFirstPageNumber="1" horizontalDpi="4294967293" verticalDpi="4294967293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1"/>
  <sheetViews>
    <sheetView zoomScaleNormal="100" zoomScaleSheetLayoutView="100" workbookViewId="0">
      <pane ySplit="1" topLeftCell="A23" activePane="bottomLeft" state="frozen"/>
      <selection activeCell="J31" sqref="J31"/>
      <selection pane="bottomLeft" activeCell="J17" sqref="J17"/>
    </sheetView>
  </sheetViews>
  <sheetFormatPr defaultRowHeight="13.5" x14ac:dyDescent="0.15"/>
  <cols>
    <col min="1" max="3" width="2.77734375" style="378" customWidth="1"/>
    <col min="4" max="4" width="18.109375" style="378" customWidth="1"/>
    <col min="5" max="5" width="3.33203125" style="112" customWidth="1"/>
    <col min="6" max="6" width="8.44140625" style="112" customWidth="1"/>
    <col min="7" max="7" width="10.6640625" style="161" customWidth="1"/>
    <col min="8" max="8" width="2.44140625" style="161" customWidth="1"/>
    <col min="9" max="9" width="7.6640625" style="161" customWidth="1"/>
    <col min="10" max="10" width="27.88671875" style="378" customWidth="1"/>
    <col min="11" max="11" width="35.5546875" style="112" customWidth="1"/>
    <col min="12" max="12" width="12.109375" style="370" bestFit="1" customWidth="1"/>
    <col min="13" max="13" width="9.5546875" style="370" bestFit="1" customWidth="1"/>
    <col min="14" max="14" width="12.109375" style="370" bestFit="1" customWidth="1"/>
    <col min="15" max="16384" width="8.88671875" style="161"/>
  </cols>
  <sheetData>
    <row r="1" spans="1:17" s="292" customFormat="1" ht="30" customHeight="1" x14ac:dyDescent="0.15">
      <c r="A1" s="1142" t="s">
        <v>59</v>
      </c>
      <c r="B1" s="1142"/>
      <c r="C1" s="1142"/>
      <c r="D1" s="1142"/>
      <c r="E1" s="1142"/>
      <c r="F1" s="1142"/>
      <c r="G1" s="1142"/>
      <c r="H1" s="1142"/>
      <c r="I1" s="1142"/>
      <c r="J1" s="1142"/>
      <c r="K1" s="1142"/>
      <c r="L1" s="291"/>
      <c r="M1" s="291"/>
      <c r="N1" s="291"/>
    </row>
    <row r="2" spans="1:17" s="292" customFormat="1" ht="16.5" customHeight="1" thickBot="1" x14ac:dyDescent="0.3">
      <c r="A2" s="1143"/>
      <c r="B2" s="1143"/>
      <c r="C2" s="1143"/>
      <c r="D2" s="1143"/>
      <c r="E2" s="293"/>
      <c r="F2" s="294"/>
      <c r="G2" s="161"/>
      <c r="H2" s="161"/>
      <c r="I2" s="295"/>
      <c r="J2" s="296"/>
      <c r="K2" s="295" t="s">
        <v>60</v>
      </c>
      <c r="L2" s="291"/>
      <c r="M2" s="291"/>
      <c r="N2" s="291"/>
    </row>
    <row r="3" spans="1:17" s="86" customFormat="1" ht="18" customHeight="1" x14ac:dyDescent="0.15">
      <c r="A3" s="1144"/>
      <c r="B3" s="1145"/>
      <c r="C3" s="1145"/>
      <c r="D3" s="1146"/>
      <c r="E3" s="1147" t="s">
        <v>62</v>
      </c>
      <c r="F3" s="1148"/>
      <c r="G3" s="1149" t="s">
        <v>96</v>
      </c>
      <c r="H3" s="1151" t="s">
        <v>64</v>
      </c>
      <c r="I3" s="1152"/>
      <c r="J3" s="1153" t="s">
        <v>65</v>
      </c>
      <c r="K3" s="1154"/>
      <c r="L3" s="297"/>
      <c r="M3" s="297"/>
      <c r="N3" s="297"/>
    </row>
    <row r="4" spans="1:17" s="86" customFormat="1" ht="18" customHeight="1" x14ac:dyDescent="0.15">
      <c r="A4" s="87" t="s">
        <v>66</v>
      </c>
      <c r="B4" s="88" t="s">
        <v>67</v>
      </c>
      <c r="C4" s="1021" t="s">
        <v>68</v>
      </c>
      <c r="D4" s="1008"/>
      <c r="E4" s="1011"/>
      <c r="F4" s="1012"/>
      <c r="G4" s="1150"/>
      <c r="H4" s="1015"/>
      <c r="I4" s="1016"/>
      <c r="J4" s="1019"/>
      <c r="K4" s="1020"/>
      <c r="L4" s="297"/>
      <c r="M4" s="297"/>
      <c r="N4" s="297"/>
    </row>
    <row r="5" spans="1:17" s="86" customFormat="1" ht="18" customHeight="1" x14ac:dyDescent="0.15">
      <c r="A5" s="1024" t="s">
        <v>157</v>
      </c>
      <c r="B5" s="1025"/>
      <c r="C5" s="1025"/>
      <c r="D5" s="1026"/>
      <c r="E5" s="872"/>
      <c r="F5" s="90">
        <f>SUM(F6:F7)</f>
        <v>2039153</v>
      </c>
      <c r="G5" s="90">
        <f>SUM(G6:G7)</f>
        <v>2094851</v>
      </c>
      <c r="H5" s="298"/>
      <c r="I5" s="299">
        <f>G5-F5</f>
        <v>55698</v>
      </c>
      <c r="J5" s="879"/>
      <c r="K5" s="95"/>
      <c r="L5" s="297"/>
      <c r="M5" s="297"/>
      <c r="N5" s="297"/>
    </row>
    <row r="6" spans="1:17" s="86" customFormat="1" ht="18" customHeight="1" x14ac:dyDescent="0.15">
      <c r="A6" s="1155"/>
      <c r="B6" s="1156"/>
      <c r="C6" s="1156"/>
      <c r="D6" s="1157"/>
      <c r="E6" s="883" t="s">
        <v>70</v>
      </c>
      <c r="F6" s="300">
        <f>F8+F33+F40+F44+F14+F52</f>
        <v>1355928</v>
      </c>
      <c r="G6" s="300">
        <f>G8+G33+G40+G44+G14+G52</f>
        <v>1379643</v>
      </c>
      <c r="H6" s="301"/>
      <c r="I6" s="299">
        <f>G6-F6</f>
        <v>23715</v>
      </c>
      <c r="J6" s="878"/>
      <c r="K6" s="957"/>
      <c r="L6" s="297"/>
      <c r="M6" s="297"/>
      <c r="N6" s="297"/>
    </row>
    <row r="7" spans="1:17" s="86" customFormat="1" ht="18" customHeight="1" x14ac:dyDescent="0.15">
      <c r="A7" s="1155"/>
      <c r="B7" s="1156"/>
      <c r="C7" s="1156"/>
      <c r="D7" s="1157"/>
      <c r="E7" s="883" t="s">
        <v>71</v>
      </c>
      <c r="F7" s="300">
        <f>F22</f>
        <v>683225</v>
      </c>
      <c r="G7" s="300">
        <f>G22</f>
        <v>715208</v>
      </c>
      <c r="H7" s="301"/>
      <c r="I7" s="299">
        <f t="shared" ref="I7:I57" si="0">G7-F7</f>
        <v>31983</v>
      </c>
      <c r="J7" s="878"/>
      <c r="K7" s="957"/>
      <c r="L7" s="302"/>
      <c r="M7" s="302"/>
      <c r="N7" s="302"/>
      <c r="O7" s="303"/>
      <c r="P7" s="303"/>
      <c r="Q7" s="303"/>
    </row>
    <row r="8" spans="1:17" s="86" customFormat="1" ht="18" customHeight="1" x14ac:dyDescent="0.15">
      <c r="A8" s="1033" t="s">
        <v>158</v>
      </c>
      <c r="B8" s="1034"/>
      <c r="C8" s="1034"/>
      <c r="D8" s="1035"/>
      <c r="E8" s="871"/>
      <c r="F8" s="109">
        <f>F9</f>
        <v>127800</v>
      </c>
      <c r="G8" s="109">
        <f>G9</f>
        <v>158688</v>
      </c>
      <c r="H8" s="304"/>
      <c r="I8" s="305">
        <f t="shared" si="0"/>
        <v>30888</v>
      </c>
      <c r="J8" s="306"/>
      <c r="K8" s="111"/>
      <c r="L8" s="302"/>
      <c r="M8" s="302"/>
      <c r="N8" s="302"/>
      <c r="O8" s="303"/>
      <c r="P8" s="303"/>
      <c r="Q8" s="303"/>
    </row>
    <row r="9" spans="1:17" s="86" customFormat="1" ht="18" customHeight="1" x14ac:dyDescent="0.15">
      <c r="A9" s="958"/>
      <c r="B9" s="1124" t="s">
        <v>159</v>
      </c>
      <c r="C9" s="1128"/>
      <c r="D9" s="1125"/>
      <c r="E9" s="873"/>
      <c r="F9" s="880">
        <f>F10+F12</f>
        <v>127800</v>
      </c>
      <c r="G9" s="880">
        <f>G10+G12</f>
        <v>158688</v>
      </c>
      <c r="H9" s="307"/>
      <c r="I9" s="305">
        <f t="shared" si="0"/>
        <v>30888</v>
      </c>
      <c r="J9" s="884"/>
      <c r="K9" s="959"/>
      <c r="L9" s="302"/>
      <c r="M9" s="302"/>
      <c r="N9" s="302"/>
      <c r="O9" s="303"/>
      <c r="P9" s="303"/>
      <c r="Q9" s="303"/>
    </row>
    <row r="10" spans="1:17" s="86" customFormat="1" ht="18" customHeight="1" x14ac:dyDescent="0.15">
      <c r="A10" s="960"/>
      <c r="B10" s="308"/>
      <c r="C10" s="1124" t="s">
        <v>160</v>
      </c>
      <c r="D10" s="1125"/>
      <c r="E10" s="873"/>
      <c r="F10" s="880">
        <f>F11</f>
        <v>99000</v>
      </c>
      <c r="G10" s="880">
        <f>G11</f>
        <v>108000</v>
      </c>
      <c r="H10" s="307"/>
      <c r="I10" s="299">
        <f t="shared" si="0"/>
        <v>9000</v>
      </c>
      <c r="J10" s="884"/>
      <c r="K10" s="959"/>
      <c r="L10" s="302"/>
      <c r="M10" s="302"/>
      <c r="N10" s="302"/>
      <c r="O10" s="303"/>
      <c r="P10" s="303"/>
      <c r="Q10" s="303"/>
    </row>
    <row r="11" spans="1:17" s="86" customFormat="1" ht="18" customHeight="1" x14ac:dyDescent="0.15">
      <c r="A11" s="960"/>
      <c r="B11" s="308"/>
      <c r="C11" s="1122"/>
      <c r="D11" s="1123"/>
      <c r="E11" s="309" t="s">
        <v>70</v>
      </c>
      <c r="F11" s="310">
        <v>99000</v>
      </c>
      <c r="G11" s="311">
        <v>108000</v>
      </c>
      <c r="H11" s="312"/>
      <c r="I11" s="313">
        <f t="shared" si="0"/>
        <v>9000</v>
      </c>
      <c r="J11" s="314" t="s">
        <v>161</v>
      </c>
      <c r="K11" s="961" t="s">
        <v>162</v>
      </c>
      <c r="L11" s="302"/>
      <c r="M11" s="302"/>
      <c r="N11" s="302"/>
      <c r="O11" s="303"/>
      <c r="P11" s="303"/>
      <c r="Q11" s="303"/>
    </row>
    <row r="12" spans="1:17" s="86" customFormat="1" ht="18" customHeight="1" x14ac:dyDescent="0.15">
      <c r="A12" s="960"/>
      <c r="B12" s="315"/>
      <c r="C12" s="1124" t="s">
        <v>163</v>
      </c>
      <c r="D12" s="1125"/>
      <c r="E12" s="873"/>
      <c r="F12" s="880">
        <f>F13</f>
        <v>28800</v>
      </c>
      <c r="G12" s="880">
        <f>G13</f>
        <v>50688</v>
      </c>
      <c r="H12" s="307"/>
      <c r="I12" s="299">
        <f t="shared" si="0"/>
        <v>21888</v>
      </c>
      <c r="J12" s="884"/>
      <c r="K12" s="959"/>
      <c r="L12" s="302"/>
      <c r="M12" s="302"/>
      <c r="N12" s="302"/>
      <c r="O12" s="303"/>
      <c r="P12" s="303"/>
      <c r="Q12" s="303"/>
    </row>
    <row r="13" spans="1:17" s="86" customFormat="1" ht="18" customHeight="1" x14ac:dyDescent="0.15">
      <c r="A13" s="962"/>
      <c r="B13" s="316"/>
      <c r="C13" s="1126"/>
      <c r="D13" s="1127"/>
      <c r="E13" s="874" t="s">
        <v>70</v>
      </c>
      <c r="F13" s="317">
        <v>28800</v>
      </c>
      <c r="G13" s="317">
        <v>50688</v>
      </c>
      <c r="H13" s="318"/>
      <c r="I13" s="313">
        <f t="shared" si="0"/>
        <v>21888</v>
      </c>
      <c r="J13" s="319" t="s">
        <v>164</v>
      </c>
      <c r="K13" s="963" t="s">
        <v>165</v>
      </c>
      <c r="L13" s="302"/>
      <c r="M13" s="302"/>
      <c r="N13" s="302"/>
      <c r="O13" s="303"/>
      <c r="P13" s="303"/>
      <c r="Q13" s="303"/>
    </row>
    <row r="14" spans="1:17" s="86" customFormat="1" ht="18" customHeight="1" x14ac:dyDescent="0.15">
      <c r="A14" s="1033" t="s">
        <v>166</v>
      </c>
      <c r="B14" s="1034"/>
      <c r="C14" s="1034"/>
      <c r="D14" s="1035"/>
      <c r="E14" s="320"/>
      <c r="F14" s="321">
        <f t="shared" ref="F14:G15" si="1">F15</f>
        <v>101556</v>
      </c>
      <c r="G14" s="321">
        <f t="shared" si="1"/>
        <v>720</v>
      </c>
      <c r="H14" s="322" t="s">
        <v>37</v>
      </c>
      <c r="I14" s="323">
        <f t="shared" si="0"/>
        <v>-100836</v>
      </c>
      <c r="J14" s="324"/>
      <c r="K14" s="964"/>
      <c r="L14" s="302"/>
      <c r="M14" s="302"/>
      <c r="N14" s="302"/>
      <c r="O14" s="303"/>
      <c r="P14" s="303"/>
      <c r="Q14" s="303"/>
    </row>
    <row r="15" spans="1:17" s="86" customFormat="1" ht="18" customHeight="1" x14ac:dyDescent="0.15">
      <c r="A15" s="960"/>
      <c r="B15" s="1124" t="s">
        <v>167</v>
      </c>
      <c r="C15" s="1128"/>
      <c r="D15" s="1125"/>
      <c r="E15" s="320"/>
      <c r="F15" s="321">
        <f t="shared" si="1"/>
        <v>101556</v>
      </c>
      <c r="G15" s="321">
        <f t="shared" si="1"/>
        <v>720</v>
      </c>
      <c r="H15" s="322" t="s">
        <v>37</v>
      </c>
      <c r="I15" s="323">
        <f t="shared" si="0"/>
        <v>-100836</v>
      </c>
      <c r="J15" s="324"/>
      <c r="K15" s="964"/>
      <c r="L15" s="302"/>
      <c r="M15" s="302"/>
      <c r="N15" s="302"/>
      <c r="O15" s="303"/>
      <c r="P15" s="303"/>
      <c r="Q15" s="303"/>
    </row>
    <row r="16" spans="1:17" s="86" customFormat="1" ht="18" customHeight="1" x14ac:dyDescent="0.15">
      <c r="A16" s="965"/>
      <c r="B16" s="325"/>
      <c r="C16" s="1124" t="s">
        <v>168</v>
      </c>
      <c r="D16" s="1125"/>
      <c r="E16" s="320"/>
      <c r="F16" s="321">
        <f>F17</f>
        <v>101556</v>
      </c>
      <c r="G16" s="321">
        <f>G17</f>
        <v>720</v>
      </c>
      <c r="H16" s="322" t="s">
        <v>37</v>
      </c>
      <c r="I16" s="323">
        <f t="shared" si="0"/>
        <v>-100836</v>
      </c>
      <c r="J16" s="324"/>
      <c r="K16" s="964"/>
      <c r="L16" s="302"/>
      <c r="M16" s="302"/>
      <c r="N16" s="302"/>
      <c r="O16" s="303"/>
      <c r="P16" s="303"/>
      <c r="Q16" s="303"/>
    </row>
    <row r="17" spans="1:17" s="86" customFormat="1" ht="18" customHeight="1" x14ac:dyDescent="0.15">
      <c r="A17" s="960"/>
      <c r="B17" s="315"/>
      <c r="C17" s="1122"/>
      <c r="D17" s="1123"/>
      <c r="E17" s="1133" t="s">
        <v>70</v>
      </c>
      <c r="F17" s="1136">
        <v>101556</v>
      </c>
      <c r="G17" s="1139">
        <v>720</v>
      </c>
      <c r="H17" s="1100" t="s">
        <v>37</v>
      </c>
      <c r="I17" s="1119">
        <f>G17-F17</f>
        <v>-100836</v>
      </c>
      <c r="J17" s="326"/>
      <c r="K17" s="125"/>
      <c r="L17" s="302"/>
      <c r="M17" s="302"/>
      <c r="N17" s="302"/>
      <c r="O17" s="303"/>
      <c r="P17" s="303"/>
      <c r="Q17" s="303"/>
    </row>
    <row r="18" spans="1:17" s="86" customFormat="1" ht="18" customHeight="1" x14ac:dyDescent="0.15">
      <c r="A18" s="960"/>
      <c r="B18" s="315"/>
      <c r="C18" s="1129"/>
      <c r="D18" s="1130"/>
      <c r="E18" s="1134"/>
      <c r="F18" s="1137"/>
      <c r="G18" s="1140"/>
      <c r="H18" s="1101"/>
      <c r="I18" s="1120"/>
      <c r="J18" s="326"/>
      <c r="K18" s="125"/>
      <c r="L18" s="302"/>
      <c r="M18" s="302"/>
      <c r="N18" s="302"/>
      <c r="O18" s="303"/>
      <c r="P18" s="303"/>
      <c r="Q18" s="303"/>
    </row>
    <row r="19" spans="1:17" s="86" customFormat="1" ht="18" customHeight="1" x14ac:dyDescent="0.15">
      <c r="A19" s="960"/>
      <c r="B19" s="315"/>
      <c r="C19" s="1129"/>
      <c r="D19" s="1130"/>
      <c r="E19" s="1134"/>
      <c r="F19" s="1137"/>
      <c r="G19" s="1140"/>
      <c r="H19" s="1101"/>
      <c r="I19" s="1120"/>
      <c r="J19" s="327" t="s">
        <v>784</v>
      </c>
      <c r="K19" s="125" t="s">
        <v>785</v>
      </c>
      <c r="L19" s="302"/>
      <c r="M19" s="302"/>
      <c r="N19" s="302"/>
      <c r="O19" s="303"/>
      <c r="P19" s="303"/>
      <c r="Q19" s="303"/>
    </row>
    <row r="20" spans="1:17" s="86" customFormat="1" ht="18" customHeight="1" x14ac:dyDescent="0.15">
      <c r="A20" s="960"/>
      <c r="B20" s="315"/>
      <c r="C20" s="1129"/>
      <c r="D20" s="1130"/>
      <c r="E20" s="1134"/>
      <c r="F20" s="1137"/>
      <c r="G20" s="1140"/>
      <c r="H20" s="1101"/>
      <c r="I20" s="1120"/>
      <c r="J20" s="326"/>
      <c r="K20" s="913"/>
      <c r="L20" s="302"/>
      <c r="M20" s="302"/>
      <c r="N20" s="302"/>
      <c r="O20" s="303"/>
      <c r="P20" s="303"/>
      <c r="Q20" s="303"/>
    </row>
    <row r="21" spans="1:17" s="86" customFormat="1" ht="18" customHeight="1" x14ac:dyDescent="0.15">
      <c r="A21" s="962"/>
      <c r="B21" s="316"/>
      <c r="C21" s="1131"/>
      <c r="D21" s="1132"/>
      <c r="E21" s="1135"/>
      <c r="F21" s="1138"/>
      <c r="G21" s="1141"/>
      <c r="H21" s="1102"/>
      <c r="I21" s="1121"/>
      <c r="J21" s="328"/>
      <c r="K21" s="966"/>
      <c r="L21" s="302"/>
      <c r="M21" s="302"/>
      <c r="N21" s="302"/>
      <c r="O21" s="303"/>
      <c r="P21" s="303"/>
      <c r="Q21" s="303"/>
    </row>
    <row r="22" spans="1:17" s="112" customFormat="1" ht="18" customHeight="1" x14ac:dyDescent="0.15">
      <c r="A22" s="1033" t="s">
        <v>170</v>
      </c>
      <c r="B22" s="1031"/>
      <c r="C22" s="1034"/>
      <c r="D22" s="1035"/>
      <c r="E22" s="871"/>
      <c r="F22" s="109">
        <f t="shared" ref="F22:G24" si="2">F23</f>
        <v>683225</v>
      </c>
      <c r="G22" s="109">
        <f t="shared" si="2"/>
        <v>715208</v>
      </c>
      <c r="H22" s="104"/>
      <c r="I22" s="305">
        <f t="shared" si="0"/>
        <v>31983</v>
      </c>
      <c r="J22" s="110"/>
      <c r="K22" s="111"/>
      <c r="L22" s="302"/>
      <c r="M22" s="302"/>
      <c r="N22" s="302"/>
      <c r="O22" s="303"/>
      <c r="P22" s="303"/>
      <c r="Q22" s="303"/>
    </row>
    <row r="23" spans="1:17" s="112" customFormat="1" ht="18" customHeight="1" x14ac:dyDescent="0.15">
      <c r="A23" s="113"/>
      <c r="B23" s="1036" t="s">
        <v>171</v>
      </c>
      <c r="C23" s="1034"/>
      <c r="D23" s="1035"/>
      <c r="E23" s="871"/>
      <c r="F23" s="109">
        <f>F24+F27+F30</f>
        <v>683225</v>
      </c>
      <c r="G23" s="109">
        <f>G24+G27+G30</f>
        <v>715208</v>
      </c>
      <c r="H23" s="104"/>
      <c r="I23" s="305">
        <f t="shared" si="0"/>
        <v>31983</v>
      </c>
      <c r="J23" s="110"/>
      <c r="K23" s="111"/>
      <c r="L23" s="302"/>
      <c r="M23" s="302"/>
      <c r="N23" s="302"/>
      <c r="O23" s="303"/>
      <c r="P23" s="303"/>
      <c r="Q23" s="303"/>
    </row>
    <row r="24" spans="1:17" s="112" customFormat="1" ht="18" customHeight="1" x14ac:dyDescent="0.15">
      <c r="A24" s="113"/>
      <c r="B24" s="881"/>
      <c r="C24" s="1036" t="s">
        <v>172</v>
      </c>
      <c r="D24" s="1035"/>
      <c r="E24" s="871"/>
      <c r="F24" s="109">
        <f t="shared" si="2"/>
        <v>519800</v>
      </c>
      <c r="G24" s="109">
        <f t="shared" si="2"/>
        <v>401748</v>
      </c>
      <c r="H24" s="98" t="s">
        <v>37</v>
      </c>
      <c r="I24" s="305">
        <f t="shared" si="0"/>
        <v>-118052</v>
      </c>
      <c r="J24" s="329"/>
      <c r="K24" s="967"/>
      <c r="L24" s="302"/>
      <c r="M24" s="302"/>
      <c r="N24" s="302"/>
      <c r="O24" s="303"/>
      <c r="P24" s="303"/>
      <c r="Q24" s="303"/>
    </row>
    <row r="25" spans="1:17" s="112" customFormat="1" ht="27.75" customHeight="1" x14ac:dyDescent="0.15">
      <c r="A25" s="118"/>
      <c r="B25" s="119"/>
      <c r="C25" s="119"/>
      <c r="D25" s="1112"/>
      <c r="E25" s="1106" t="s">
        <v>71</v>
      </c>
      <c r="F25" s="1109">
        <v>519800</v>
      </c>
      <c r="G25" s="1097">
        <v>401748</v>
      </c>
      <c r="H25" s="1115" t="s">
        <v>37</v>
      </c>
      <c r="I25" s="1103">
        <f>G25-F25</f>
        <v>-118052</v>
      </c>
      <c r="J25" s="330" t="s">
        <v>173</v>
      </c>
      <c r="K25" s="968" t="s">
        <v>174</v>
      </c>
      <c r="L25" s="302"/>
      <c r="M25" s="302"/>
      <c r="N25" s="302"/>
      <c r="O25" s="303"/>
      <c r="P25" s="303"/>
      <c r="Q25" s="303"/>
    </row>
    <row r="26" spans="1:17" s="112" customFormat="1" ht="22.5" customHeight="1" x14ac:dyDescent="0.15">
      <c r="A26" s="118"/>
      <c r="B26" s="119"/>
      <c r="C26" s="119"/>
      <c r="D26" s="1113"/>
      <c r="E26" s="1108"/>
      <c r="F26" s="1111"/>
      <c r="G26" s="1099"/>
      <c r="H26" s="1116"/>
      <c r="I26" s="1105"/>
      <c r="J26" s="328" t="s">
        <v>175</v>
      </c>
      <c r="K26" s="913" t="s">
        <v>176</v>
      </c>
      <c r="L26" s="302"/>
      <c r="M26" s="302"/>
      <c r="N26" s="302"/>
      <c r="O26" s="303"/>
      <c r="P26" s="303"/>
      <c r="Q26" s="303"/>
    </row>
    <row r="27" spans="1:17" s="112" customFormat="1" ht="18" customHeight="1" x14ac:dyDescent="0.15">
      <c r="A27" s="118"/>
      <c r="B27" s="331"/>
      <c r="C27" s="1036" t="s">
        <v>177</v>
      </c>
      <c r="D27" s="1035"/>
      <c r="E27" s="882"/>
      <c r="F27" s="332">
        <f>F28</f>
        <v>12960</v>
      </c>
      <c r="G27" s="332">
        <f>G28</f>
        <v>60120</v>
      </c>
      <c r="H27" s="333"/>
      <c r="I27" s="334">
        <f>G27-F27</f>
        <v>47160</v>
      </c>
      <c r="J27" s="335"/>
      <c r="K27" s="914"/>
      <c r="L27" s="302"/>
      <c r="M27" s="302"/>
      <c r="N27" s="302"/>
      <c r="O27" s="303"/>
      <c r="P27" s="303"/>
      <c r="Q27" s="303"/>
    </row>
    <row r="28" spans="1:17" s="112" customFormat="1" ht="18" customHeight="1" x14ac:dyDescent="0.15">
      <c r="A28" s="118"/>
      <c r="B28" s="119"/>
      <c r="C28" s="135"/>
      <c r="D28" s="336"/>
      <c r="E28" s="1106" t="s">
        <v>71</v>
      </c>
      <c r="F28" s="1109">
        <v>12960</v>
      </c>
      <c r="G28" s="1097">
        <v>60120</v>
      </c>
      <c r="H28" s="1117"/>
      <c r="I28" s="1103">
        <f>G28-F28</f>
        <v>47160</v>
      </c>
      <c r="J28" s="330" t="s">
        <v>178</v>
      </c>
      <c r="K28" s="969" t="s">
        <v>179</v>
      </c>
      <c r="L28" s="302"/>
      <c r="M28" s="302"/>
      <c r="N28" s="302"/>
      <c r="O28" s="303"/>
      <c r="P28" s="303"/>
      <c r="Q28" s="303"/>
    </row>
    <row r="29" spans="1:17" s="112" customFormat="1" ht="18" customHeight="1" x14ac:dyDescent="0.15">
      <c r="A29" s="689"/>
      <c r="B29" s="337"/>
      <c r="C29" s="337"/>
      <c r="D29" s="338"/>
      <c r="E29" s="1108"/>
      <c r="F29" s="1111"/>
      <c r="G29" s="1099"/>
      <c r="H29" s="1118"/>
      <c r="I29" s="1105"/>
      <c r="J29" s="328" t="s">
        <v>173</v>
      </c>
      <c r="K29" s="966" t="s">
        <v>180</v>
      </c>
      <c r="L29" s="302"/>
      <c r="M29" s="302"/>
      <c r="N29" s="302"/>
      <c r="O29" s="303"/>
      <c r="P29" s="303"/>
      <c r="Q29" s="303"/>
    </row>
    <row r="30" spans="1:17" s="112" customFormat="1" ht="18" customHeight="1" x14ac:dyDescent="0.15">
      <c r="A30" s="118"/>
      <c r="B30" s="119"/>
      <c r="C30" s="1031" t="s">
        <v>181</v>
      </c>
      <c r="D30" s="1032"/>
      <c r="E30" s="882"/>
      <c r="F30" s="339">
        <f>F31</f>
        <v>150465</v>
      </c>
      <c r="G30" s="339">
        <f>G31</f>
        <v>253340</v>
      </c>
      <c r="H30" s="340"/>
      <c r="I30" s="341">
        <f>G30-F30</f>
        <v>102875</v>
      </c>
      <c r="J30" s="342"/>
      <c r="K30" s="970"/>
      <c r="L30" s="302"/>
      <c r="M30" s="302"/>
      <c r="N30" s="302"/>
      <c r="O30" s="303"/>
      <c r="P30" s="303"/>
      <c r="Q30" s="303"/>
    </row>
    <row r="31" spans="1:17" s="112" customFormat="1" ht="18" customHeight="1" x14ac:dyDescent="0.15">
      <c r="A31" s="118"/>
      <c r="B31" s="119"/>
      <c r="C31" s="135"/>
      <c r="D31" s="336"/>
      <c r="E31" s="1106" t="s">
        <v>71</v>
      </c>
      <c r="F31" s="1109">
        <v>150465</v>
      </c>
      <c r="G31" s="1097">
        <v>253340</v>
      </c>
      <c r="H31" s="1117"/>
      <c r="I31" s="1103">
        <f>G31-F31</f>
        <v>102875</v>
      </c>
      <c r="J31" s="330" t="s">
        <v>182</v>
      </c>
      <c r="K31" s="969" t="s">
        <v>183</v>
      </c>
      <c r="L31" s="302"/>
      <c r="M31" s="302"/>
      <c r="N31" s="302"/>
      <c r="O31" s="303"/>
      <c r="P31" s="303"/>
      <c r="Q31" s="303"/>
    </row>
    <row r="32" spans="1:17" s="112" customFormat="1" ht="18" customHeight="1" x14ac:dyDescent="0.15">
      <c r="A32" s="930"/>
      <c r="B32" s="337"/>
      <c r="C32" s="337"/>
      <c r="D32" s="338"/>
      <c r="E32" s="1107"/>
      <c r="F32" s="1111"/>
      <c r="G32" s="1099"/>
      <c r="H32" s="1118"/>
      <c r="I32" s="1105"/>
      <c r="J32" s="328" t="s">
        <v>173</v>
      </c>
      <c r="K32" s="966" t="s">
        <v>184</v>
      </c>
      <c r="L32" s="302"/>
      <c r="M32" s="302"/>
      <c r="N32" s="302"/>
      <c r="O32" s="303"/>
      <c r="P32" s="303"/>
      <c r="Q32" s="303"/>
    </row>
    <row r="33" spans="1:17" s="112" customFormat="1" ht="18" customHeight="1" x14ac:dyDescent="0.15">
      <c r="A33" s="1033" t="s">
        <v>185</v>
      </c>
      <c r="B33" s="1034"/>
      <c r="C33" s="1034"/>
      <c r="D33" s="1035"/>
      <c r="E33" s="344"/>
      <c r="F33" s="109">
        <f t="shared" ref="F33:G35" si="3">F34</f>
        <v>1053112</v>
      </c>
      <c r="G33" s="109">
        <f t="shared" si="3"/>
        <v>1191225</v>
      </c>
      <c r="H33" s="98"/>
      <c r="I33" s="305">
        <f t="shared" si="0"/>
        <v>138113</v>
      </c>
      <c r="J33" s="870"/>
      <c r="K33" s="971"/>
      <c r="L33" s="302"/>
      <c r="M33" s="302"/>
      <c r="N33" s="302"/>
      <c r="O33" s="303"/>
      <c r="P33" s="303"/>
      <c r="Q33" s="303"/>
    </row>
    <row r="34" spans="1:17" s="112" customFormat="1" ht="18" customHeight="1" x14ac:dyDescent="0.15">
      <c r="A34" s="113"/>
      <c r="B34" s="1036" t="s">
        <v>186</v>
      </c>
      <c r="C34" s="1034"/>
      <c r="D34" s="1035"/>
      <c r="E34" s="871"/>
      <c r="F34" s="109">
        <f t="shared" si="3"/>
        <v>1053112</v>
      </c>
      <c r="G34" s="109">
        <f t="shared" si="3"/>
        <v>1191225</v>
      </c>
      <c r="H34" s="98"/>
      <c r="I34" s="305">
        <f t="shared" si="0"/>
        <v>138113</v>
      </c>
      <c r="J34" s="346"/>
      <c r="K34" s="971"/>
      <c r="L34" s="302"/>
      <c r="M34" s="347"/>
      <c r="N34" s="347"/>
    </row>
    <row r="35" spans="1:17" s="112" customFormat="1" ht="18" customHeight="1" x14ac:dyDescent="0.15">
      <c r="A35" s="113"/>
      <c r="B35" s="881"/>
      <c r="C35" s="1036" t="s">
        <v>187</v>
      </c>
      <c r="D35" s="1035"/>
      <c r="E35" s="871"/>
      <c r="F35" s="109">
        <f t="shared" si="3"/>
        <v>1053112</v>
      </c>
      <c r="G35" s="109">
        <f t="shared" si="3"/>
        <v>1191225</v>
      </c>
      <c r="H35" s="98"/>
      <c r="I35" s="305">
        <f t="shared" si="0"/>
        <v>138113</v>
      </c>
      <c r="J35" s="348"/>
      <c r="K35" s="972"/>
      <c r="L35" s="302"/>
      <c r="M35" s="347"/>
      <c r="N35" s="347"/>
    </row>
    <row r="36" spans="1:17" s="112" customFormat="1" ht="20.100000000000001" customHeight="1" x14ac:dyDescent="0.15">
      <c r="A36" s="118"/>
      <c r="B36" s="119"/>
      <c r="C36" s="119"/>
      <c r="D36" s="1112"/>
      <c r="E36" s="1106" t="s">
        <v>70</v>
      </c>
      <c r="F36" s="1109">
        <v>1053112</v>
      </c>
      <c r="G36" s="1097">
        <v>1191225</v>
      </c>
      <c r="H36" s="1100"/>
      <c r="I36" s="1103">
        <f t="shared" si="0"/>
        <v>138113</v>
      </c>
      <c r="J36" s="349" t="s">
        <v>188</v>
      </c>
      <c r="K36" s="205" t="s">
        <v>189</v>
      </c>
      <c r="L36" s="302"/>
      <c r="M36" s="347"/>
      <c r="N36" s="347"/>
    </row>
    <row r="37" spans="1:17" s="112" customFormat="1" ht="20.100000000000001" customHeight="1" x14ac:dyDescent="0.15">
      <c r="A37" s="118"/>
      <c r="B37" s="119"/>
      <c r="C37" s="119"/>
      <c r="D37" s="1113"/>
      <c r="E37" s="1107"/>
      <c r="F37" s="1110"/>
      <c r="G37" s="1098"/>
      <c r="H37" s="1101"/>
      <c r="I37" s="1104"/>
      <c r="J37" s="326" t="s">
        <v>190</v>
      </c>
      <c r="K37" s="125" t="s">
        <v>191</v>
      </c>
      <c r="L37" s="302"/>
      <c r="M37" s="347"/>
      <c r="N37" s="347"/>
    </row>
    <row r="38" spans="1:17" s="112" customFormat="1" ht="25.5" customHeight="1" x14ac:dyDescent="0.15">
      <c r="A38" s="118"/>
      <c r="B38" s="119"/>
      <c r="C38" s="119"/>
      <c r="D38" s="1113"/>
      <c r="E38" s="1107"/>
      <c r="F38" s="1110"/>
      <c r="G38" s="1098"/>
      <c r="H38" s="1101"/>
      <c r="I38" s="1104"/>
      <c r="J38" s="349" t="s">
        <v>192</v>
      </c>
      <c r="K38" s="205" t="s">
        <v>193</v>
      </c>
      <c r="L38" s="302"/>
      <c r="M38" s="347"/>
      <c r="N38" s="347"/>
    </row>
    <row r="39" spans="1:17" s="112" customFormat="1" ht="20.100000000000001" customHeight="1" x14ac:dyDescent="0.15">
      <c r="A39" s="118"/>
      <c r="B39" s="119"/>
      <c r="C39" s="119"/>
      <c r="D39" s="1114"/>
      <c r="E39" s="1108"/>
      <c r="F39" s="1111"/>
      <c r="G39" s="1099"/>
      <c r="H39" s="1102"/>
      <c r="I39" s="1105"/>
      <c r="J39" s="326" t="s">
        <v>169</v>
      </c>
      <c r="K39" s="205" t="s">
        <v>194</v>
      </c>
      <c r="L39" s="302"/>
      <c r="M39" s="347"/>
      <c r="N39" s="347"/>
    </row>
    <row r="40" spans="1:17" s="112" customFormat="1" ht="18" customHeight="1" x14ac:dyDescent="0.15">
      <c r="A40" s="1033" t="s">
        <v>195</v>
      </c>
      <c r="B40" s="1034"/>
      <c r="C40" s="1034"/>
      <c r="D40" s="1035"/>
      <c r="E40" s="871"/>
      <c r="F40" s="109">
        <f>F41</f>
        <v>7370</v>
      </c>
      <c r="G40" s="109">
        <f t="shared" ref="F40:G42" si="4">G41</f>
        <v>5000</v>
      </c>
      <c r="H40" s="98" t="s">
        <v>37</v>
      </c>
      <c r="I40" s="305">
        <f t="shared" si="0"/>
        <v>-2370</v>
      </c>
      <c r="J40" s="306"/>
      <c r="K40" s="973"/>
      <c r="L40" s="302"/>
      <c r="M40" s="347"/>
      <c r="N40" s="347"/>
    </row>
    <row r="41" spans="1:17" s="112" customFormat="1" ht="18" customHeight="1" x14ac:dyDescent="0.15">
      <c r="A41" s="113"/>
      <c r="B41" s="1036" t="s">
        <v>196</v>
      </c>
      <c r="C41" s="1034"/>
      <c r="D41" s="1035"/>
      <c r="E41" s="871"/>
      <c r="F41" s="109">
        <f t="shared" si="4"/>
        <v>7370</v>
      </c>
      <c r="G41" s="109">
        <f t="shared" si="4"/>
        <v>5000</v>
      </c>
      <c r="H41" s="98" t="s">
        <v>37</v>
      </c>
      <c r="I41" s="305">
        <f t="shared" si="0"/>
        <v>-2370</v>
      </c>
      <c r="J41" s="306"/>
      <c r="K41" s="973"/>
      <c r="L41" s="302"/>
      <c r="M41" s="347"/>
      <c r="N41" s="347"/>
    </row>
    <row r="42" spans="1:17" s="112" customFormat="1" ht="18" customHeight="1" x14ac:dyDescent="0.15">
      <c r="A42" s="113"/>
      <c r="B42" s="881"/>
      <c r="C42" s="1036" t="s">
        <v>197</v>
      </c>
      <c r="D42" s="1035"/>
      <c r="E42" s="871"/>
      <c r="F42" s="109">
        <f t="shared" si="4"/>
        <v>7370</v>
      </c>
      <c r="G42" s="109">
        <f t="shared" si="4"/>
        <v>5000</v>
      </c>
      <c r="H42" s="98" t="s">
        <v>37</v>
      </c>
      <c r="I42" s="305">
        <f t="shared" si="0"/>
        <v>-2370</v>
      </c>
      <c r="J42" s="329"/>
      <c r="K42" s="967"/>
      <c r="L42" s="302"/>
      <c r="M42" s="347"/>
      <c r="N42" s="347"/>
    </row>
    <row r="43" spans="1:17" s="112" customFormat="1" ht="18" customHeight="1" x14ac:dyDescent="0.15">
      <c r="A43" s="118"/>
      <c r="B43" s="119"/>
      <c r="C43" s="119"/>
      <c r="D43" s="875"/>
      <c r="E43" s="876" t="s">
        <v>70</v>
      </c>
      <c r="F43" s="877">
        <v>7370</v>
      </c>
      <c r="G43" s="877">
        <v>5000</v>
      </c>
      <c r="H43" s="350" t="s">
        <v>37</v>
      </c>
      <c r="I43" s="313">
        <f t="shared" si="0"/>
        <v>-2370</v>
      </c>
      <c r="J43" s="326" t="s">
        <v>198</v>
      </c>
      <c r="K43" s="913" t="s">
        <v>199</v>
      </c>
      <c r="L43" s="302"/>
      <c r="M43" s="347"/>
      <c r="N43" s="347"/>
    </row>
    <row r="44" spans="1:17" s="112" customFormat="1" ht="18" customHeight="1" x14ac:dyDescent="0.15">
      <c r="A44" s="1033" t="s">
        <v>200</v>
      </c>
      <c r="B44" s="1034"/>
      <c r="C44" s="1034"/>
      <c r="D44" s="1035"/>
      <c r="E44" s="871"/>
      <c r="F44" s="109">
        <f>F45</f>
        <v>66090</v>
      </c>
      <c r="G44" s="109">
        <f>G45</f>
        <v>14010</v>
      </c>
      <c r="H44" s="98" t="s">
        <v>37</v>
      </c>
      <c r="I44" s="305">
        <f t="shared" si="0"/>
        <v>-52080</v>
      </c>
      <c r="J44" s="306"/>
      <c r="K44" s="973"/>
      <c r="L44" s="302"/>
      <c r="M44" s="347"/>
      <c r="N44" s="347"/>
    </row>
    <row r="45" spans="1:17" s="112" customFormat="1" ht="18" customHeight="1" x14ac:dyDescent="0.15">
      <c r="A45" s="113"/>
      <c r="B45" s="1036" t="s">
        <v>201</v>
      </c>
      <c r="C45" s="1034"/>
      <c r="D45" s="1035"/>
      <c r="E45" s="871"/>
      <c r="F45" s="109">
        <f>F46+F48+F50</f>
        <v>66090</v>
      </c>
      <c r="G45" s="109">
        <f>G46+G48+G50</f>
        <v>14010</v>
      </c>
      <c r="H45" s="98" t="s">
        <v>37</v>
      </c>
      <c r="I45" s="305">
        <f t="shared" si="0"/>
        <v>-52080</v>
      </c>
      <c r="J45" s="306"/>
      <c r="K45" s="973"/>
      <c r="L45" s="302"/>
      <c r="M45" s="347"/>
      <c r="N45" s="347"/>
    </row>
    <row r="46" spans="1:17" s="112" customFormat="1" ht="18" customHeight="1" x14ac:dyDescent="0.15">
      <c r="A46" s="113"/>
      <c r="B46" s="881"/>
      <c r="C46" s="1036" t="s">
        <v>202</v>
      </c>
      <c r="D46" s="1035"/>
      <c r="E46" s="871"/>
      <c r="F46" s="109">
        <f>F47</f>
        <v>150</v>
      </c>
      <c r="G46" s="109">
        <f>G47</f>
        <v>120</v>
      </c>
      <c r="H46" s="98" t="s">
        <v>37</v>
      </c>
      <c r="I46" s="305">
        <f t="shared" si="0"/>
        <v>-30</v>
      </c>
      <c r="J46" s="329"/>
      <c r="K46" s="967"/>
      <c r="L46" s="302">
        <v>50688</v>
      </c>
      <c r="M46" s="347"/>
      <c r="N46" s="347"/>
    </row>
    <row r="47" spans="1:17" s="112" customFormat="1" ht="18" customHeight="1" x14ac:dyDescent="0.15">
      <c r="A47" s="118"/>
      <c r="B47" s="119"/>
      <c r="C47" s="119"/>
      <c r="D47" s="119"/>
      <c r="E47" s="876" t="s">
        <v>70</v>
      </c>
      <c r="F47" s="121">
        <v>150</v>
      </c>
      <c r="G47" s="121">
        <v>120</v>
      </c>
      <c r="H47" s="351" t="s">
        <v>37</v>
      </c>
      <c r="I47" s="313">
        <f t="shared" si="0"/>
        <v>-30</v>
      </c>
      <c r="J47" s="326" t="s">
        <v>203</v>
      </c>
      <c r="K47" s="913" t="s">
        <v>204</v>
      </c>
      <c r="L47" s="302"/>
      <c r="M47" s="347"/>
      <c r="N47" s="347"/>
    </row>
    <row r="48" spans="1:17" s="112" customFormat="1" ht="18" customHeight="1" x14ac:dyDescent="0.15">
      <c r="A48" s="113"/>
      <c r="B48" s="881"/>
      <c r="C48" s="1036" t="s">
        <v>205</v>
      </c>
      <c r="D48" s="1035"/>
      <c r="E48" s="871"/>
      <c r="F48" s="109">
        <f>F49</f>
        <v>10440</v>
      </c>
      <c r="G48" s="109">
        <f>G49</f>
        <v>10440</v>
      </c>
      <c r="H48" s="98"/>
      <c r="I48" s="305">
        <f t="shared" si="0"/>
        <v>0</v>
      </c>
      <c r="J48" s="329"/>
      <c r="K48" s="967"/>
      <c r="L48" s="302"/>
      <c r="M48" s="347"/>
      <c r="N48" s="347"/>
    </row>
    <row r="49" spans="1:17" s="112" customFormat="1" ht="18" customHeight="1" x14ac:dyDescent="0.15">
      <c r="A49" s="118"/>
      <c r="B49" s="119"/>
      <c r="C49" s="119"/>
      <c r="D49" s="352"/>
      <c r="E49" s="330" t="s">
        <v>70</v>
      </c>
      <c r="F49" s="353">
        <v>10440</v>
      </c>
      <c r="G49" s="354">
        <v>10440</v>
      </c>
      <c r="H49" s="355"/>
      <c r="I49" s="356">
        <f t="shared" si="0"/>
        <v>0</v>
      </c>
      <c r="J49" s="326" t="s">
        <v>206</v>
      </c>
      <c r="K49" s="913" t="s">
        <v>207</v>
      </c>
      <c r="L49" s="347"/>
      <c r="M49" s="347"/>
      <c r="N49" s="347"/>
    </row>
    <row r="50" spans="1:17" s="112" customFormat="1" ht="18" customHeight="1" x14ac:dyDescent="0.15">
      <c r="A50" s="118"/>
      <c r="B50" s="119"/>
      <c r="C50" s="1036" t="s">
        <v>208</v>
      </c>
      <c r="D50" s="1035"/>
      <c r="E50" s="344"/>
      <c r="F50" s="357">
        <f>F51</f>
        <v>55500</v>
      </c>
      <c r="G50" s="358">
        <f>G51</f>
        <v>3450</v>
      </c>
      <c r="H50" s="359" t="s">
        <v>37</v>
      </c>
      <c r="I50" s="360">
        <f t="shared" si="0"/>
        <v>-52050</v>
      </c>
      <c r="J50" s="344"/>
      <c r="K50" s="914"/>
      <c r="L50" s="347"/>
      <c r="M50" s="347"/>
      <c r="N50" s="347"/>
    </row>
    <row r="51" spans="1:17" s="112" customFormat="1" ht="18" customHeight="1" x14ac:dyDescent="0.15">
      <c r="A51" s="689"/>
      <c r="B51" s="337"/>
      <c r="C51" s="337"/>
      <c r="D51" s="361"/>
      <c r="E51" s="314" t="s">
        <v>70</v>
      </c>
      <c r="F51" s="362">
        <v>55500</v>
      </c>
      <c r="G51" s="363">
        <v>3450</v>
      </c>
      <c r="H51" s="364" t="s">
        <v>37</v>
      </c>
      <c r="I51" s="365">
        <f t="shared" si="0"/>
        <v>-52050</v>
      </c>
      <c r="J51" s="328" t="s">
        <v>209</v>
      </c>
      <c r="K51" s="966" t="s">
        <v>210</v>
      </c>
      <c r="L51" s="347"/>
      <c r="M51" s="347"/>
      <c r="N51" s="347"/>
    </row>
    <row r="52" spans="1:17" ht="16.5" customHeight="1" x14ac:dyDescent="0.15">
      <c r="A52" s="1096" t="s">
        <v>211</v>
      </c>
      <c r="B52" s="1091"/>
      <c r="C52" s="1091"/>
      <c r="D52" s="1092"/>
      <c r="E52" s="366"/>
      <c r="F52" s="367">
        <f>F53</f>
        <v>0</v>
      </c>
      <c r="G52" s="367">
        <f>G53</f>
        <v>10000</v>
      </c>
      <c r="H52" s="368"/>
      <c r="I52" s="367">
        <f t="shared" si="0"/>
        <v>10000</v>
      </c>
      <c r="J52" s="369"/>
      <c r="K52" s="974"/>
    </row>
    <row r="53" spans="1:17" ht="31.5" customHeight="1" x14ac:dyDescent="0.15">
      <c r="A53" s="714"/>
      <c r="B53" s="1090" t="s">
        <v>212</v>
      </c>
      <c r="C53" s="1091"/>
      <c r="D53" s="1092"/>
      <c r="E53" s="366"/>
      <c r="F53" s="367">
        <f>F54+F56</f>
        <v>0</v>
      </c>
      <c r="G53" s="367">
        <f>G54+G56</f>
        <v>10000</v>
      </c>
      <c r="H53" s="368"/>
      <c r="I53" s="367">
        <f t="shared" si="0"/>
        <v>10000</v>
      </c>
      <c r="J53" s="369"/>
      <c r="K53" s="974"/>
    </row>
    <row r="54" spans="1:17" ht="16.5" customHeight="1" x14ac:dyDescent="0.15">
      <c r="A54" s="715"/>
      <c r="B54" s="371"/>
      <c r="C54" s="1093" t="s">
        <v>213</v>
      </c>
      <c r="D54" s="1094"/>
      <c r="E54" s="366"/>
      <c r="F54" s="367">
        <f>F55</f>
        <v>0</v>
      </c>
      <c r="G54" s="367">
        <f>G55</f>
        <v>5000</v>
      </c>
      <c r="H54" s="368"/>
      <c r="I54" s="367">
        <f t="shared" si="0"/>
        <v>5000</v>
      </c>
      <c r="J54" s="369"/>
      <c r="K54" s="974"/>
    </row>
    <row r="55" spans="1:17" ht="16.5" customHeight="1" x14ac:dyDescent="0.15">
      <c r="A55" s="975"/>
      <c r="B55" s="373"/>
      <c r="C55" s="374"/>
      <c r="D55" s="374"/>
      <c r="E55" s="314" t="s">
        <v>70</v>
      </c>
      <c r="F55" s="375"/>
      <c r="G55" s="376">
        <v>5000</v>
      </c>
      <c r="H55" s="377"/>
      <c r="I55" s="375">
        <f t="shared" si="0"/>
        <v>5000</v>
      </c>
      <c r="J55" s="328" t="s">
        <v>214</v>
      </c>
      <c r="K55" s="923" t="s">
        <v>199</v>
      </c>
    </row>
    <row r="56" spans="1:17" ht="16.5" customHeight="1" x14ac:dyDescent="0.15">
      <c r="A56" s="715"/>
      <c r="B56" s="372"/>
      <c r="C56" s="1095" t="s">
        <v>215</v>
      </c>
      <c r="D56" s="1092"/>
      <c r="E56" s="366"/>
      <c r="F56" s="367">
        <f>F57</f>
        <v>0</v>
      </c>
      <c r="G56" s="367">
        <f>G57</f>
        <v>5000</v>
      </c>
      <c r="H56" s="368"/>
      <c r="I56" s="367">
        <f t="shared" si="0"/>
        <v>5000</v>
      </c>
      <c r="J56" s="369"/>
      <c r="K56" s="976"/>
    </row>
    <row r="57" spans="1:17" ht="16.5" customHeight="1" thickBot="1" x14ac:dyDescent="0.2">
      <c r="A57" s="744"/>
      <c r="B57" s="977"/>
      <c r="C57" s="978"/>
      <c r="D57" s="978"/>
      <c r="E57" s="979" t="s">
        <v>70</v>
      </c>
      <c r="F57" s="980">
        <v>0</v>
      </c>
      <c r="G57" s="981">
        <v>5000</v>
      </c>
      <c r="H57" s="982"/>
      <c r="I57" s="980">
        <f t="shared" si="0"/>
        <v>5000</v>
      </c>
      <c r="J57" s="983" t="s">
        <v>216</v>
      </c>
      <c r="K57" s="947" t="s">
        <v>199</v>
      </c>
    </row>
    <row r="58" spans="1:17" ht="16.5" customHeight="1" x14ac:dyDescent="0.15">
      <c r="A58" s="149"/>
      <c r="B58" s="149"/>
      <c r="C58" s="149"/>
      <c r="D58" s="149"/>
      <c r="E58" s="151"/>
      <c r="F58" s="151"/>
      <c r="G58" s="150"/>
      <c r="H58" s="150"/>
      <c r="I58" s="150"/>
      <c r="J58" s="149"/>
      <c r="K58" s="151"/>
    </row>
    <row r="59" spans="1:17" ht="16.5" customHeight="1" x14ac:dyDescent="0.15">
      <c r="A59" s="149"/>
      <c r="B59" s="149"/>
      <c r="C59" s="149"/>
      <c r="D59" s="149"/>
      <c r="E59" s="151"/>
      <c r="F59" s="150"/>
      <c r="G59" s="150"/>
      <c r="H59" s="150"/>
      <c r="I59" s="149"/>
      <c r="J59" s="151"/>
      <c r="K59" s="161"/>
    </row>
    <row r="60" spans="1:17" ht="16.5" customHeight="1" x14ac:dyDescent="0.15">
      <c r="A60" s="149"/>
      <c r="B60" s="149"/>
      <c r="C60" s="149"/>
      <c r="D60" s="149"/>
      <c r="E60" s="151"/>
      <c r="F60" s="150"/>
      <c r="G60" s="150"/>
      <c r="H60" s="150"/>
      <c r="I60" s="149"/>
      <c r="J60" s="151"/>
      <c r="K60" s="161"/>
    </row>
    <row r="61" spans="1:17" ht="16.5" customHeight="1" x14ac:dyDescent="0.15">
      <c r="A61" s="149"/>
      <c r="B61" s="149"/>
      <c r="C61" s="149"/>
      <c r="D61" s="149"/>
      <c r="E61" s="151"/>
      <c r="F61" s="150"/>
      <c r="G61" s="150"/>
      <c r="H61" s="150"/>
      <c r="I61" s="149"/>
      <c r="J61" s="151"/>
      <c r="K61" s="161"/>
    </row>
    <row r="62" spans="1:17" ht="16.5" customHeight="1" x14ac:dyDescent="0.15">
      <c r="A62" s="149"/>
      <c r="B62" s="149"/>
      <c r="C62" s="149"/>
      <c r="D62" s="149"/>
      <c r="E62" s="151"/>
      <c r="F62" s="150"/>
      <c r="G62" s="150"/>
      <c r="H62" s="150"/>
      <c r="I62" s="149"/>
      <c r="J62" s="151"/>
      <c r="K62" s="161"/>
    </row>
    <row r="63" spans="1:17" ht="16.5" customHeight="1" x14ac:dyDescent="0.15">
      <c r="A63" s="149"/>
      <c r="B63" s="149"/>
      <c r="C63" s="149"/>
      <c r="D63" s="149"/>
      <c r="E63" s="151"/>
      <c r="F63" s="150"/>
      <c r="G63" s="150"/>
      <c r="H63" s="150"/>
      <c r="I63" s="149"/>
      <c r="J63" s="151"/>
      <c r="K63" s="161"/>
    </row>
    <row r="64" spans="1:17" s="370" customFormat="1" ht="16.5" customHeight="1" x14ac:dyDescent="0.15">
      <c r="A64" s="149"/>
      <c r="B64" s="149"/>
      <c r="C64" s="149"/>
      <c r="D64" s="149"/>
      <c r="E64" s="151"/>
      <c r="F64" s="150"/>
      <c r="G64" s="150"/>
      <c r="H64" s="150"/>
      <c r="I64" s="149"/>
      <c r="J64" s="151"/>
      <c r="K64" s="161"/>
      <c r="O64" s="161"/>
      <c r="P64" s="161"/>
      <c r="Q64" s="161"/>
    </row>
    <row r="65" spans="1:17" s="370" customFormat="1" ht="16.5" customHeight="1" x14ac:dyDescent="0.15">
      <c r="A65" s="149"/>
      <c r="B65" s="149"/>
      <c r="C65" s="149"/>
      <c r="D65" s="149"/>
      <c r="E65" s="151"/>
      <c r="F65" s="150"/>
      <c r="G65" s="150"/>
      <c r="H65" s="150"/>
      <c r="I65" s="149"/>
      <c r="J65" s="151"/>
      <c r="K65" s="161"/>
      <c r="O65" s="161"/>
      <c r="P65" s="161"/>
      <c r="Q65" s="161"/>
    </row>
    <row r="66" spans="1:17" s="370" customFormat="1" ht="16.5" customHeight="1" x14ac:dyDescent="0.15">
      <c r="A66" s="149"/>
      <c r="B66" s="149"/>
      <c r="C66" s="149"/>
      <c r="D66" s="149"/>
      <c r="E66" s="151"/>
      <c r="F66" s="150"/>
      <c r="G66" s="150"/>
      <c r="H66" s="150"/>
      <c r="I66" s="149"/>
      <c r="J66" s="151"/>
      <c r="K66" s="161"/>
      <c r="O66" s="161"/>
      <c r="P66" s="161"/>
      <c r="Q66" s="161"/>
    </row>
    <row r="67" spans="1:17" s="370" customFormat="1" ht="16.5" customHeight="1" x14ac:dyDescent="0.15">
      <c r="A67" s="149"/>
      <c r="B67" s="149"/>
      <c r="C67" s="149"/>
      <c r="D67" s="149"/>
      <c r="E67" s="151"/>
      <c r="F67" s="150"/>
      <c r="G67" s="150"/>
      <c r="H67" s="150"/>
      <c r="I67" s="149"/>
      <c r="J67" s="151"/>
      <c r="K67" s="161"/>
      <c r="O67" s="161"/>
      <c r="P67" s="161"/>
      <c r="Q67" s="161"/>
    </row>
    <row r="68" spans="1:17" s="370" customFormat="1" ht="16.5" customHeight="1" x14ac:dyDescent="0.15">
      <c r="A68" s="149"/>
      <c r="B68" s="149"/>
      <c r="C68" s="149"/>
      <c r="D68" s="149"/>
      <c r="E68" s="151"/>
      <c r="F68" s="150"/>
      <c r="G68" s="150"/>
      <c r="H68" s="150"/>
      <c r="I68" s="149"/>
      <c r="J68" s="151"/>
      <c r="K68" s="161"/>
      <c r="O68" s="161"/>
      <c r="P68" s="161"/>
      <c r="Q68" s="161"/>
    </row>
    <row r="69" spans="1:17" s="370" customFormat="1" ht="16.5" customHeight="1" x14ac:dyDescent="0.15">
      <c r="A69" s="149"/>
      <c r="B69" s="149"/>
      <c r="C69" s="149"/>
      <c r="D69" s="149"/>
      <c r="E69" s="151"/>
      <c r="F69" s="150"/>
      <c r="G69" s="150"/>
      <c r="H69" s="150"/>
      <c r="I69" s="149"/>
      <c r="J69" s="151"/>
      <c r="K69" s="161"/>
      <c r="O69" s="161"/>
      <c r="P69" s="161"/>
      <c r="Q69" s="161"/>
    </row>
    <row r="70" spans="1:17" s="370" customFormat="1" ht="16.5" customHeight="1" x14ac:dyDescent="0.15">
      <c r="A70" s="149"/>
      <c r="B70" s="149"/>
      <c r="C70" s="149"/>
      <c r="D70" s="149"/>
      <c r="E70" s="151"/>
      <c r="F70" s="150"/>
      <c r="G70" s="150"/>
      <c r="H70" s="150"/>
      <c r="I70" s="149"/>
      <c r="J70" s="151"/>
      <c r="K70" s="161"/>
      <c r="O70" s="161"/>
      <c r="P70" s="161"/>
      <c r="Q70" s="161"/>
    </row>
    <row r="71" spans="1:17" s="370" customFormat="1" ht="16.5" customHeight="1" x14ac:dyDescent="0.15">
      <c r="A71" s="149"/>
      <c r="B71" s="149"/>
      <c r="C71" s="149"/>
      <c r="D71" s="149"/>
      <c r="E71" s="151"/>
      <c r="F71" s="150"/>
      <c r="G71" s="150"/>
      <c r="H71" s="150"/>
      <c r="I71" s="149"/>
      <c r="J71" s="151"/>
      <c r="K71" s="161"/>
      <c r="O71" s="161"/>
      <c r="P71" s="161"/>
      <c r="Q71" s="161"/>
    </row>
    <row r="72" spans="1:17" s="370" customFormat="1" ht="16.5" customHeight="1" x14ac:dyDescent="0.15">
      <c r="A72" s="149"/>
      <c r="B72" s="149"/>
      <c r="C72" s="149"/>
      <c r="D72" s="149"/>
      <c r="E72" s="151"/>
      <c r="F72" s="150"/>
      <c r="G72" s="150"/>
      <c r="H72" s="150"/>
      <c r="I72" s="149"/>
      <c r="J72" s="151"/>
      <c r="K72" s="161"/>
      <c r="O72" s="161"/>
      <c r="P72" s="161"/>
      <c r="Q72" s="161"/>
    </row>
    <row r="73" spans="1:17" s="370" customFormat="1" ht="16.5" customHeight="1" x14ac:dyDescent="0.15">
      <c r="A73" s="149"/>
      <c r="B73" s="149"/>
      <c r="C73" s="149"/>
      <c r="D73" s="149"/>
      <c r="E73" s="151"/>
      <c r="F73" s="150"/>
      <c r="G73" s="150"/>
      <c r="H73" s="150"/>
      <c r="I73" s="149"/>
      <c r="J73" s="151"/>
      <c r="K73" s="161"/>
      <c r="O73" s="161"/>
      <c r="P73" s="161"/>
      <c r="Q73" s="161"/>
    </row>
    <row r="74" spans="1:17" s="370" customFormat="1" ht="16.5" customHeight="1" x14ac:dyDescent="0.15">
      <c r="A74" s="149"/>
      <c r="B74" s="149"/>
      <c r="C74" s="149"/>
      <c r="D74" s="149"/>
      <c r="E74" s="151"/>
      <c r="F74" s="150"/>
      <c r="G74" s="150"/>
      <c r="H74" s="150"/>
      <c r="I74" s="149"/>
      <c r="J74" s="151"/>
      <c r="K74" s="161"/>
      <c r="O74" s="161"/>
      <c r="P74" s="161"/>
      <c r="Q74" s="161"/>
    </row>
    <row r="75" spans="1:17" s="370" customFormat="1" ht="16.5" customHeight="1" x14ac:dyDescent="0.15">
      <c r="A75" s="149"/>
      <c r="B75" s="149"/>
      <c r="C75" s="149"/>
      <c r="D75" s="149"/>
      <c r="E75" s="151"/>
      <c r="F75" s="150"/>
      <c r="G75" s="150"/>
      <c r="H75" s="150"/>
      <c r="I75" s="149"/>
      <c r="J75" s="151"/>
      <c r="K75" s="161"/>
      <c r="O75" s="161"/>
      <c r="P75" s="161"/>
      <c r="Q75" s="161"/>
    </row>
    <row r="76" spans="1:17" s="370" customFormat="1" ht="16.5" customHeight="1" x14ac:dyDescent="0.15">
      <c r="A76" s="149"/>
      <c r="B76" s="149"/>
      <c r="C76" s="149"/>
      <c r="D76" s="149"/>
      <c r="E76" s="151"/>
      <c r="F76" s="150"/>
      <c r="G76" s="150"/>
      <c r="H76" s="150"/>
      <c r="I76" s="149"/>
      <c r="J76" s="151"/>
      <c r="K76" s="161"/>
      <c r="O76" s="161"/>
      <c r="P76" s="161"/>
      <c r="Q76" s="161"/>
    </row>
    <row r="77" spans="1:17" s="370" customFormat="1" ht="16.5" customHeight="1" x14ac:dyDescent="0.15">
      <c r="A77" s="149"/>
      <c r="B77" s="149"/>
      <c r="C77" s="149"/>
      <c r="D77" s="149"/>
      <c r="E77" s="151"/>
      <c r="F77" s="150"/>
      <c r="G77" s="150"/>
      <c r="H77" s="150"/>
      <c r="I77" s="149"/>
      <c r="J77" s="151"/>
      <c r="K77" s="161"/>
      <c r="O77" s="161"/>
      <c r="P77" s="161"/>
      <c r="Q77" s="161"/>
    </row>
    <row r="78" spans="1:17" s="370" customFormat="1" ht="16.5" customHeight="1" x14ac:dyDescent="0.15">
      <c r="A78" s="149"/>
      <c r="B78" s="149"/>
      <c r="C78" s="149"/>
      <c r="D78" s="149"/>
      <c r="E78" s="151"/>
      <c r="F78" s="150"/>
      <c r="G78" s="150"/>
      <c r="H78" s="150"/>
      <c r="I78" s="149"/>
      <c r="J78" s="151"/>
      <c r="K78" s="161"/>
      <c r="O78" s="161"/>
      <c r="P78" s="161"/>
      <c r="Q78" s="161"/>
    </row>
    <row r="79" spans="1:17" s="370" customFormat="1" ht="16.5" customHeight="1" x14ac:dyDescent="0.15">
      <c r="A79" s="149"/>
      <c r="B79" s="149"/>
      <c r="C79" s="149"/>
      <c r="D79" s="149"/>
      <c r="E79" s="151"/>
      <c r="F79" s="150"/>
      <c r="G79" s="150"/>
      <c r="H79" s="150"/>
      <c r="I79" s="149"/>
      <c r="J79" s="151"/>
      <c r="K79" s="161"/>
      <c r="O79" s="161"/>
      <c r="P79" s="161"/>
      <c r="Q79" s="161"/>
    </row>
    <row r="80" spans="1:17" s="370" customFormat="1" ht="16.5" customHeight="1" x14ac:dyDescent="0.15">
      <c r="A80" s="149"/>
      <c r="B80" s="149"/>
      <c r="C80" s="149"/>
      <c r="D80" s="149"/>
      <c r="E80" s="151"/>
      <c r="F80" s="150"/>
      <c r="G80" s="150"/>
      <c r="H80" s="150"/>
      <c r="I80" s="149"/>
      <c r="J80" s="151"/>
      <c r="K80" s="161"/>
      <c r="O80" s="161"/>
      <c r="P80" s="161"/>
      <c r="Q80" s="161"/>
    </row>
    <row r="81" spans="1:17" s="370" customFormat="1" ht="16.5" customHeight="1" x14ac:dyDescent="0.15">
      <c r="A81" s="149"/>
      <c r="B81" s="149"/>
      <c r="C81" s="149"/>
      <c r="D81" s="149"/>
      <c r="E81" s="151"/>
      <c r="F81" s="150"/>
      <c r="G81" s="150"/>
      <c r="H81" s="150"/>
      <c r="I81" s="149"/>
      <c r="J81" s="151"/>
      <c r="K81" s="161"/>
      <c r="O81" s="161"/>
      <c r="P81" s="161"/>
      <c r="Q81" s="161"/>
    </row>
    <row r="82" spans="1:17" s="370" customFormat="1" ht="16.5" customHeight="1" x14ac:dyDescent="0.15">
      <c r="A82" s="149"/>
      <c r="B82" s="149"/>
      <c r="C82" s="149"/>
      <c r="D82" s="149"/>
      <c r="E82" s="151"/>
      <c r="F82" s="150"/>
      <c r="G82" s="150"/>
      <c r="H82" s="150"/>
      <c r="I82" s="149"/>
      <c r="J82" s="151"/>
      <c r="K82" s="161"/>
      <c r="O82" s="161"/>
      <c r="P82" s="161"/>
      <c r="Q82" s="161"/>
    </row>
    <row r="83" spans="1:17" s="370" customFormat="1" ht="16.5" customHeight="1" x14ac:dyDescent="0.15">
      <c r="A83" s="149"/>
      <c r="B83" s="149"/>
      <c r="C83" s="149"/>
      <c r="D83" s="149"/>
      <c r="E83" s="151"/>
      <c r="F83" s="150"/>
      <c r="G83" s="150"/>
      <c r="H83" s="150"/>
      <c r="I83" s="149"/>
      <c r="J83" s="151"/>
      <c r="K83" s="161"/>
      <c r="O83" s="161"/>
      <c r="P83" s="161"/>
      <c r="Q83" s="161"/>
    </row>
    <row r="84" spans="1:17" s="370" customFormat="1" ht="16.5" customHeight="1" x14ac:dyDescent="0.15">
      <c r="A84" s="149"/>
      <c r="B84" s="149"/>
      <c r="C84" s="149"/>
      <c r="D84" s="149"/>
      <c r="E84" s="151"/>
      <c r="F84" s="150"/>
      <c r="G84" s="150"/>
      <c r="H84" s="150"/>
      <c r="I84" s="149"/>
      <c r="J84" s="151"/>
      <c r="K84" s="161"/>
      <c r="O84" s="161"/>
      <c r="P84" s="161"/>
      <c r="Q84" s="161"/>
    </row>
    <row r="85" spans="1:17" s="370" customFormat="1" ht="16.5" customHeight="1" x14ac:dyDescent="0.15">
      <c r="A85" s="149"/>
      <c r="B85" s="149"/>
      <c r="C85" s="149"/>
      <c r="D85" s="149"/>
      <c r="E85" s="151"/>
      <c r="F85" s="150"/>
      <c r="G85" s="150"/>
      <c r="H85" s="150"/>
      <c r="I85" s="149"/>
      <c r="J85" s="151"/>
      <c r="K85" s="161"/>
      <c r="O85" s="161"/>
      <c r="P85" s="161"/>
      <c r="Q85" s="161"/>
    </row>
    <row r="86" spans="1:17" s="370" customFormat="1" ht="16.5" customHeight="1" x14ac:dyDescent="0.15">
      <c r="A86" s="149"/>
      <c r="B86" s="149"/>
      <c r="C86" s="149"/>
      <c r="D86" s="149"/>
      <c r="E86" s="151"/>
      <c r="F86" s="150"/>
      <c r="G86" s="150"/>
      <c r="H86" s="150"/>
      <c r="I86" s="149"/>
      <c r="J86" s="151"/>
      <c r="K86" s="161"/>
      <c r="O86" s="161"/>
      <c r="P86" s="161"/>
      <c r="Q86" s="161"/>
    </row>
    <row r="87" spans="1:17" s="370" customFormat="1" ht="16.5" customHeight="1" x14ac:dyDescent="0.15">
      <c r="A87" s="149"/>
      <c r="B87" s="149"/>
      <c r="C87" s="149"/>
      <c r="D87" s="149"/>
      <c r="E87" s="151"/>
      <c r="F87" s="150"/>
      <c r="G87" s="150"/>
      <c r="H87" s="150"/>
      <c r="I87" s="149"/>
      <c r="J87" s="151"/>
      <c r="K87" s="161"/>
      <c r="O87" s="161"/>
      <c r="P87" s="161"/>
      <c r="Q87" s="161"/>
    </row>
    <row r="88" spans="1:17" s="370" customFormat="1" ht="16.5" customHeight="1" x14ac:dyDescent="0.15">
      <c r="A88" s="149"/>
      <c r="B88" s="149"/>
      <c r="C88" s="149"/>
      <c r="D88" s="149"/>
      <c r="E88" s="151"/>
      <c r="F88" s="150"/>
      <c r="G88" s="150"/>
      <c r="H88" s="150"/>
      <c r="I88" s="149"/>
      <c r="J88" s="151"/>
      <c r="K88" s="161"/>
      <c r="O88" s="161"/>
      <c r="P88" s="161"/>
      <c r="Q88" s="161"/>
    </row>
    <row r="89" spans="1:17" s="370" customFormat="1" ht="16.5" customHeight="1" x14ac:dyDescent="0.15">
      <c r="A89" s="149"/>
      <c r="B89" s="149"/>
      <c r="C89" s="149"/>
      <c r="D89" s="149"/>
      <c r="E89" s="151"/>
      <c r="F89" s="150"/>
      <c r="G89" s="150"/>
      <c r="H89" s="150"/>
      <c r="I89" s="149"/>
      <c r="J89" s="151"/>
      <c r="K89" s="161"/>
      <c r="O89" s="161"/>
      <c r="P89" s="161"/>
      <c r="Q89" s="161"/>
    </row>
    <row r="90" spans="1:17" s="370" customFormat="1" ht="16.5" customHeight="1" x14ac:dyDescent="0.15">
      <c r="A90" s="149"/>
      <c r="B90" s="149"/>
      <c r="C90" s="149"/>
      <c r="D90" s="149"/>
      <c r="E90" s="151"/>
      <c r="F90" s="150"/>
      <c r="G90" s="150"/>
      <c r="H90" s="150"/>
      <c r="I90" s="149"/>
      <c r="J90" s="151"/>
      <c r="K90" s="161"/>
      <c r="O90" s="161"/>
      <c r="P90" s="161"/>
      <c r="Q90" s="161"/>
    </row>
    <row r="91" spans="1:17" s="370" customFormat="1" ht="16.5" customHeight="1" x14ac:dyDescent="0.15">
      <c r="A91" s="149"/>
      <c r="B91" s="149"/>
      <c r="C91" s="149"/>
      <c r="D91" s="149"/>
      <c r="E91" s="151"/>
      <c r="F91" s="150"/>
      <c r="G91" s="150"/>
      <c r="H91" s="150"/>
      <c r="I91" s="149"/>
      <c r="J91" s="151"/>
      <c r="K91" s="161"/>
      <c r="O91" s="161"/>
      <c r="P91" s="161"/>
      <c r="Q91" s="161"/>
    </row>
    <row r="92" spans="1:17" s="370" customFormat="1" ht="16.5" customHeight="1" x14ac:dyDescent="0.15">
      <c r="A92" s="149"/>
      <c r="B92" s="149"/>
      <c r="C92" s="149"/>
      <c r="D92" s="149"/>
      <c r="E92" s="151"/>
      <c r="F92" s="150"/>
      <c r="G92" s="150"/>
      <c r="H92" s="150"/>
      <c r="I92" s="149"/>
      <c r="J92" s="151"/>
      <c r="K92" s="161"/>
      <c r="O92" s="161"/>
      <c r="P92" s="161"/>
      <c r="Q92" s="161"/>
    </row>
    <row r="93" spans="1:17" s="370" customFormat="1" ht="16.5" customHeight="1" x14ac:dyDescent="0.15">
      <c r="A93" s="149"/>
      <c r="B93" s="149"/>
      <c r="C93" s="149"/>
      <c r="D93" s="149"/>
      <c r="E93" s="151"/>
      <c r="F93" s="150"/>
      <c r="G93" s="150"/>
      <c r="H93" s="150"/>
      <c r="I93" s="149"/>
      <c r="J93" s="151"/>
      <c r="K93" s="161"/>
      <c r="O93" s="161"/>
      <c r="P93" s="161"/>
      <c r="Q93" s="161"/>
    </row>
    <row r="94" spans="1:17" s="370" customFormat="1" ht="16.5" customHeight="1" x14ac:dyDescent="0.15">
      <c r="A94" s="149"/>
      <c r="B94" s="149"/>
      <c r="C94" s="149"/>
      <c r="D94" s="149"/>
      <c r="E94" s="151"/>
      <c r="F94" s="150"/>
      <c r="G94" s="150"/>
      <c r="H94" s="150"/>
      <c r="I94" s="149"/>
      <c r="J94" s="151"/>
      <c r="K94" s="161"/>
      <c r="O94" s="161"/>
      <c r="P94" s="161"/>
      <c r="Q94" s="161"/>
    </row>
    <row r="95" spans="1:17" s="370" customFormat="1" ht="16.5" customHeight="1" x14ac:dyDescent="0.15">
      <c r="A95" s="149"/>
      <c r="B95" s="149"/>
      <c r="C95" s="149"/>
      <c r="D95" s="149"/>
      <c r="E95" s="151"/>
      <c r="F95" s="150"/>
      <c r="G95" s="150"/>
      <c r="H95" s="150"/>
      <c r="I95" s="149"/>
      <c r="J95" s="151"/>
      <c r="K95" s="161"/>
      <c r="O95" s="161"/>
      <c r="P95" s="161"/>
      <c r="Q95" s="161"/>
    </row>
    <row r="96" spans="1:17" s="370" customFormat="1" ht="16.5" customHeight="1" x14ac:dyDescent="0.15">
      <c r="A96" s="149"/>
      <c r="B96" s="149"/>
      <c r="C96" s="149"/>
      <c r="D96" s="149"/>
      <c r="E96" s="151"/>
      <c r="F96" s="150"/>
      <c r="G96" s="150"/>
      <c r="H96" s="150"/>
      <c r="I96" s="149"/>
      <c r="J96" s="151"/>
      <c r="K96" s="161"/>
      <c r="O96" s="161"/>
      <c r="P96" s="161"/>
      <c r="Q96" s="161"/>
    </row>
    <row r="97" spans="1:17" s="370" customFormat="1" ht="16.5" customHeight="1" x14ac:dyDescent="0.15">
      <c r="A97" s="149"/>
      <c r="B97" s="149"/>
      <c r="C97" s="149"/>
      <c r="D97" s="149"/>
      <c r="E97" s="151"/>
      <c r="F97" s="150"/>
      <c r="G97" s="150"/>
      <c r="H97" s="150"/>
      <c r="I97" s="149"/>
      <c r="J97" s="151"/>
      <c r="K97" s="161"/>
      <c r="O97" s="161"/>
      <c r="P97" s="161"/>
      <c r="Q97" s="161"/>
    </row>
    <row r="98" spans="1:17" s="370" customFormat="1" ht="16.5" customHeight="1" x14ac:dyDescent="0.15">
      <c r="A98" s="149"/>
      <c r="B98" s="149"/>
      <c r="C98" s="149"/>
      <c r="D98" s="149"/>
      <c r="E98" s="151"/>
      <c r="F98" s="150"/>
      <c r="G98" s="150"/>
      <c r="H98" s="150"/>
      <c r="I98" s="149"/>
      <c r="J98" s="151"/>
      <c r="K98" s="161"/>
      <c r="O98" s="161"/>
      <c r="P98" s="161"/>
      <c r="Q98" s="161"/>
    </row>
    <row r="99" spans="1:17" s="370" customFormat="1" ht="16.5" customHeight="1" x14ac:dyDescent="0.15">
      <c r="A99" s="149"/>
      <c r="B99" s="149"/>
      <c r="C99" s="149"/>
      <c r="D99" s="149"/>
      <c r="E99" s="151"/>
      <c r="F99" s="150"/>
      <c r="G99" s="150"/>
      <c r="H99" s="150"/>
      <c r="I99" s="149"/>
      <c r="J99" s="151"/>
      <c r="K99" s="161"/>
      <c r="O99" s="161"/>
      <c r="P99" s="161"/>
      <c r="Q99" s="161"/>
    </row>
    <row r="100" spans="1:17" s="370" customFormat="1" ht="16.5" customHeight="1" x14ac:dyDescent="0.15">
      <c r="A100" s="149"/>
      <c r="B100" s="149"/>
      <c r="C100" s="149"/>
      <c r="D100" s="149"/>
      <c r="E100" s="151"/>
      <c r="F100" s="150"/>
      <c r="G100" s="150"/>
      <c r="H100" s="150"/>
      <c r="I100" s="149"/>
      <c r="J100" s="151"/>
      <c r="K100" s="161"/>
      <c r="O100" s="161"/>
      <c r="P100" s="161"/>
      <c r="Q100" s="161"/>
    </row>
    <row r="101" spans="1:17" s="370" customFormat="1" ht="16.5" customHeight="1" x14ac:dyDescent="0.15">
      <c r="A101" s="149"/>
      <c r="B101" s="149"/>
      <c r="C101" s="149"/>
      <c r="D101" s="149"/>
      <c r="E101" s="151"/>
      <c r="F101" s="150"/>
      <c r="G101" s="150"/>
      <c r="H101" s="150"/>
      <c r="I101" s="149"/>
      <c r="J101" s="151"/>
      <c r="K101" s="161"/>
      <c r="O101" s="161"/>
      <c r="P101" s="161"/>
      <c r="Q101" s="161"/>
    </row>
    <row r="102" spans="1:17" s="370" customFormat="1" ht="16.5" customHeight="1" x14ac:dyDescent="0.15">
      <c r="A102" s="149"/>
      <c r="B102" s="149"/>
      <c r="C102" s="149"/>
      <c r="D102" s="149"/>
      <c r="E102" s="151"/>
      <c r="F102" s="150"/>
      <c r="G102" s="150"/>
      <c r="H102" s="150"/>
      <c r="I102" s="149"/>
      <c r="J102" s="151"/>
      <c r="K102" s="161"/>
      <c r="O102" s="161"/>
      <c r="P102" s="161"/>
      <c r="Q102" s="161"/>
    </row>
    <row r="103" spans="1:17" s="370" customFormat="1" ht="16.5" customHeight="1" x14ac:dyDescent="0.15">
      <c r="A103" s="149"/>
      <c r="B103" s="149"/>
      <c r="C103" s="149"/>
      <c r="D103" s="149"/>
      <c r="E103" s="151"/>
      <c r="F103" s="150"/>
      <c r="G103" s="150"/>
      <c r="H103" s="150"/>
      <c r="I103" s="149"/>
      <c r="J103" s="151"/>
      <c r="K103" s="161"/>
      <c r="O103" s="161"/>
      <c r="P103" s="161"/>
      <c r="Q103" s="161"/>
    </row>
    <row r="104" spans="1:17" s="370" customFormat="1" ht="16.5" customHeight="1" x14ac:dyDescent="0.15">
      <c r="A104" s="149"/>
      <c r="B104" s="149"/>
      <c r="C104" s="149"/>
      <c r="D104" s="149"/>
      <c r="E104" s="151"/>
      <c r="F104" s="150"/>
      <c r="G104" s="150"/>
      <c r="H104" s="150"/>
      <c r="I104" s="149"/>
      <c r="J104" s="151"/>
      <c r="K104" s="161"/>
      <c r="O104" s="161"/>
      <c r="P104" s="161"/>
      <c r="Q104" s="161"/>
    </row>
    <row r="105" spans="1:17" s="370" customFormat="1" ht="16.5" customHeight="1" x14ac:dyDescent="0.15">
      <c r="A105" s="149"/>
      <c r="B105" s="149"/>
      <c r="C105" s="149"/>
      <c r="D105" s="149"/>
      <c r="E105" s="151"/>
      <c r="F105" s="150"/>
      <c r="G105" s="150"/>
      <c r="H105" s="150"/>
      <c r="I105" s="149"/>
      <c r="J105" s="151"/>
      <c r="K105" s="161"/>
      <c r="O105" s="161"/>
      <c r="P105" s="161"/>
      <c r="Q105" s="161"/>
    </row>
    <row r="106" spans="1:17" s="370" customFormat="1" ht="16.5" customHeight="1" x14ac:dyDescent="0.15">
      <c r="A106" s="149"/>
      <c r="B106" s="149"/>
      <c r="C106" s="149"/>
      <c r="D106" s="149"/>
      <c r="E106" s="151"/>
      <c r="F106" s="150"/>
      <c r="G106" s="150"/>
      <c r="H106" s="150"/>
      <c r="I106" s="149"/>
      <c r="J106" s="151"/>
      <c r="K106" s="161"/>
      <c r="O106" s="161"/>
      <c r="P106" s="161"/>
      <c r="Q106" s="161"/>
    </row>
    <row r="107" spans="1:17" s="370" customFormat="1" ht="16.5" customHeight="1" x14ac:dyDescent="0.15">
      <c r="A107" s="149"/>
      <c r="B107" s="149"/>
      <c r="C107" s="149"/>
      <c r="D107" s="149"/>
      <c r="E107" s="151"/>
      <c r="F107" s="150"/>
      <c r="G107" s="150"/>
      <c r="H107" s="150"/>
      <c r="I107" s="149"/>
      <c r="J107" s="151"/>
      <c r="K107" s="161"/>
      <c r="O107" s="161"/>
      <c r="P107" s="161"/>
      <c r="Q107" s="161"/>
    </row>
    <row r="108" spans="1:17" s="370" customFormat="1" ht="16.5" customHeight="1" x14ac:dyDescent="0.15">
      <c r="A108" s="149"/>
      <c r="B108" s="149"/>
      <c r="C108" s="149"/>
      <c r="D108" s="149"/>
      <c r="E108" s="151"/>
      <c r="F108" s="150"/>
      <c r="G108" s="150"/>
      <c r="H108" s="150"/>
      <c r="I108" s="149"/>
      <c r="J108" s="151"/>
      <c r="K108" s="161"/>
      <c r="O108" s="161"/>
      <c r="P108" s="161"/>
      <c r="Q108" s="161"/>
    </row>
    <row r="109" spans="1:17" s="370" customFormat="1" ht="16.5" customHeight="1" x14ac:dyDescent="0.15">
      <c r="A109" s="149"/>
      <c r="B109" s="149"/>
      <c r="C109" s="149"/>
      <c r="D109" s="149"/>
      <c r="E109" s="151"/>
      <c r="F109" s="150"/>
      <c r="G109" s="150"/>
      <c r="H109" s="150"/>
      <c r="I109" s="149"/>
      <c r="J109" s="151"/>
      <c r="K109" s="161"/>
      <c r="O109" s="161"/>
      <c r="P109" s="161"/>
      <c r="Q109" s="161"/>
    </row>
    <row r="110" spans="1:17" s="370" customFormat="1" ht="16.5" customHeight="1" x14ac:dyDescent="0.15">
      <c r="A110" s="149"/>
      <c r="B110" s="149"/>
      <c r="C110" s="149"/>
      <c r="D110" s="149"/>
      <c r="E110" s="151"/>
      <c r="F110" s="150"/>
      <c r="G110" s="150"/>
      <c r="H110" s="150"/>
      <c r="I110" s="149"/>
      <c r="J110" s="151"/>
      <c r="K110" s="161"/>
      <c r="O110" s="161"/>
      <c r="P110" s="161"/>
      <c r="Q110" s="161"/>
    </row>
    <row r="111" spans="1:17" s="370" customFormat="1" ht="16.5" customHeight="1" x14ac:dyDescent="0.15">
      <c r="A111" s="149"/>
      <c r="B111" s="149"/>
      <c r="C111" s="149"/>
      <c r="D111" s="149"/>
      <c r="E111" s="151"/>
      <c r="F111" s="150"/>
      <c r="G111" s="150"/>
      <c r="H111" s="150"/>
      <c r="I111" s="149"/>
      <c r="J111" s="151"/>
      <c r="K111" s="161"/>
      <c r="O111" s="161"/>
      <c r="P111" s="161"/>
      <c r="Q111" s="161"/>
    </row>
    <row r="112" spans="1:17" s="370" customFormat="1" ht="16.5" customHeight="1" x14ac:dyDescent="0.15">
      <c r="A112" s="149"/>
      <c r="B112" s="149"/>
      <c r="C112" s="149"/>
      <c r="D112" s="149"/>
      <c r="E112" s="151"/>
      <c r="F112" s="151"/>
      <c r="G112" s="150"/>
      <c r="H112" s="150"/>
      <c r="I112" s="150"/>
      <c r="J112" s="149"/>
      <c r="K112" s="151"/>
      <c r="O112" s="161"/>
      <c r="P112" s="161"/>
      <c r="Q112" s="161"/>
    </row>
    <row r="113" spans="1:17" s="370" customFormat="1" ht="16.5" customHeight="1" x14ac:dyDescent="0.15">
      <c r="A113" s="149"/>
      <c r="B113" s="149"/>
      <c r="C113" s="149"/>
      <c r="D113" s="149"/>
      <c r="E113" s="151"/>
      <c r="F113" s="151"/>
      <c r="G113" s="150"/>
      <c r="H113" s="150"/>
      <c r="I113" s="150"/>
      <c r="J113" s="149"/>
      <c r="K113" s="151"/>
      <c r="O113" s="161"/>
      <c r="P113" s="161"/>
      <c r="Q113" s="161"/>
    </row>
    <row r="114" spans="1:17" s="370" customFormat="1" ht="16.5" customHeight="1" x14ac:dyDescent="0.15">
      <c r="A114" s="149"/>
      <c r="B114" s="149"/>
      <c r="C114" s="149"/>
      <c r="D114" s="149"/>
      <c r="E114" s="151"/>
      <c r="F114" s="151"/>
      <c r="G114" s="150"/>
      <c r="H114" s="150"/>
      <c r="I114" s="150"/>
      <c r="J114" s="149"/>
      <c r="K114" s="151"/>
      <c r="O114" s="161"/>
      <c r="P114" s="161"/>
      <c r="Q114" s="161"/>
    </row>
    <row r="115" spans="1:17" s="370" customFormat="1" ht="16.5" customHeight="1" x14ac:dyDescent="0.15">
      <c r="A115" s="149"/>
      <c r="B115" s="149"/>
      <c r="C115" s="149"/>
      <c r="D115" s="149"/>
      <c r="E115" s="151"/>
      <c r="F115" s="151"/>
      <c r="G115" s="150"/>
      <c r="H115" s="150"/>
      <c r="I115" s="150"/>
      <c r="J115" s="149"/>
      <c r="K115" s="151"/>
      <c r="O115" s="161"/>
      <c r="P115" s="161"/>
      <c r="Q115" s="161"/>
    </row>
    <row r="116" spans="1:17" s="370" customFormat="1" ht="19.5" customHeight="1" x14ac:dyDescent="0.15">
      <c r="A116" s="149"/>
      <c r="B116" s="149"/>
      <c r="C116" s="149"/>
      <c r="D116" s="149"/>
      <c r="E116" s="151"/>
      <c r="F116" s="151"/>
      <c r="G116" s="150"/>
      <c r="H116" s="150"/>
      <c r="I116" s="150"/>
      <c r="J116" s="149"/>
      <c r="K116" s="151"/>
      <c r="O116" s="161"/>
      <c r="P116" s="161"/>
      <c r="Q116" s="161"/>
    </row>
    <row r="117" spans="1:17" s="370" customFormat="1" ht="19.5" customHeight="1" x14ac:dyDescent="0.15">
      <c r="A117" s="149"/>
      <c r="B117" s="149"/>
      <c r="C117" s="149"/>
      <c r="D117" s="149"/>
      <c r="E117" s="151"/>
      <c r="F117" s="151"/>
      <c r="G117" s="150"/>
      <c r="H117" s="150"/>
      <c r="I117" s="150"/>
      <c r="J117" s="149"/>
      <c r="K117" s="151"/>
      <c r="O117" s="161"/>
      <c r="P117" s="161"/>
      <c r="Q117" s="161"/>
    </row>
    <row r="118" spans="1:17" s="370" customFormat="1" ht="19.5" customHeight="1" x14ac:dyDescent="0.15">
      <c r="A118" s="149"/>
      <c r="B118" s="149"/>
      <c r="C118" s="149"/>
      <c r="D118" s="149"/>
      <c r="E118" s="151"/>
      <c r="F118" s="151"/>
      <c r="G118" s="150"/>
      <c r="H118" s="150"/>
      <c r="I118" s="150"/>
      <c r="J118" s="149"/>
      <c r="K118" s="151"/>
      <c r="O118" s="161"/>
      <c r="P118" s="161"/>
      <c r="Q118" s="161"/>
    </row>
    <row r="119" spans="1:17" s="370" customFormat="1" ht="19.5" customHeight="1" x14ac:dyDescent="0.15">
      <c r="A119" s="149"/>
      <c r="B119" s="149"/>
      <c r="C119" s="149"/>
      <c r="D119" s="149"/>
      <c r="E119" s="151"/>
      <c r="F119" s="151"/>
      <c r="G119" s="150"/>
      <c r="H119" s="150"/>
      <c r="I119" s="150"/>
      <c r="J119" s="149"/>
      <c r="K119" s="151"/>
      <c r="O119" s="161"/>
      <c r="P119" s="161"/>
      <c r="Q119" s="161"/>
    </row>
    <row r="120" spans="1:17" s="370" customFormat="1" ht="19.5" customHeight="1" x14ac:dyDescent="0.15">
      <c r="A120" s="149"/>
      <c r="B120" s="149"/>
      <c r="C120" s="149"/>
      <c r="D120" s="149"/>
      <c r="E120" s="151"/>
      <c r="F120" s="151"/>
      <c r="G120" s="150"/>
      <c r="H120" s="150"/>
      <c r="I120" s="150"/>
      <c r="J120" s="149"/>
      <c r="K120" s="151"/>
      <c r="O120" s="161"/>
      <c r="P120" s="161"/>
      <c r="Q120" s="161"/>
    </row>
    <row r="121" spans="1:17" s="370" customFormat="1" ht="19.5" customHeight="1" x14ac:dyDescent="0.15">
      <c r="A121" s="149"/>
      <c r="B121" s="149"/>
      <c r="C121" s="149"/>
      <c r="D121" s="149"/>
      <c r="E121" s="151"/>
      <c r="F121" s="151"/>
      <c r="G121" s="150"/>
      <c r="H121" s="150"/>
      <c r="I121" s="150"/>
      <c r="J121" s="149"/>
      <c r="K121" s="151"/>
      <c r="O121" s="161"/>
      <c r="P121" s="161"/>
      <c r="Q121" s="161"/>
    </row>
    <row r="122" spans="1:17" s="370" customFormat="1" ht="19.5" customHeight="1" x14ac:dyDescent="0.15">
      <c r="A122" s="149"/>
      <c r="B122" s="149"/>
      <c r="C122" s="149"/>
      <c r="D122" s="149"/>
      <c r="E122" s="151"/>
      <c r="F122" s="151"/>
      <c r="G122" s="150"/>
      <c r="H122" s="150"/>
      <c r="I122" s="150"/>
      <c r="J122" s="149"/>
      <c r="K122" s="151"/>
      <c r="O122" s="161"/>
      <c r="P122" s="161"/>
      <c r="Q122" s="161"/>
    </row>
    <row r="123" spans="1:17" s="370" customFormat="1" ht="19.5" customHeight="1" x14ac:dyDescent="0.15">
      <c r="A123" s="149"/>
      <c r="B123" s="149"/>
      <c r="C123" s="149"/>
      <c r="D123" s="149"/>
      <c r="E123" s="151"/>
      <c r="F123" s="151"/>
      <c r="G123" s="150"/>
      <c r="H123" s="150"/>
      <c r="I123" s="150"/>
      <c r="J123" s="149"/>
      <c r="K123" s="151"/>
      <c r="O123" s="161"/>
      <c r="P123" s="161"/>
      <c r="Q123" s="161"/>
    </row>
    <row r="124" spans="1:17" s="370" customFormat="1" ht="19.5" customHeight="1" x14ac:dyDescent="0.15">
      <c r="A124" s="149"/>
      <c r="B124" s="149"/>
      <c r="C124" s="149"/>
      <c r="D124" s="149"/>
      <c r="E124" s="151"/>
      <c r="F124" s="151"/>
      <c r="G124" s="150"/>
      <c r="H124" s="150"/>
      <c r="I124" s="150"/>
      <c r="J124" s="149"/>
      <c r="K124" s="151"/>
      <c r="O124" s="161"/>
      <c r="P124" s="161"/>
      <c r="Q124" s="161"/>
    </row>
    <row r="125" spans="1:17" s="370" customFormat="1" ht="19.5" customHeight="1" x14ac:dyDescent="0.15">
      <c r="A125" s="149"/>
      <c r="B125" s="149"/>
      <c r="C125" s="149"/>
      <c r="D125" s="149"/>
      <c r="E125" s="151"/>
      <c r="F125" s="151"/>
      <c r="G125" s="150"/>
      <c r="H125" s="150"/>
      <c r="I125" s="150"/>
      <c r="J125" s="149"/>
      <c r="K125" s="151"/>
      <c r="O125" s="161"/>
      <c r="P125" s="161"/>
      <c r="Q125" s="161"/>
    </row>
    <row r="126" spans="1:17" s="370" customFormat="1" ht="19.5" customHeight="1" x14ac:dyDescent="0.15">
      <c r="A126" s="149"/>
      <c r="B126" s="149"/>
      <c r="C126" s="149"/>
      <c r="D126" s="149"/>
      <c r="E126" s="151"/>
      <c r="F126" s="151"/>
      <c r="G126" s="150"/>
      <c r="H126" s="150"/>
      <c r="I126" s="150"/>
      <c r="J126" s="149"/>
      <c r="K126" s="151"/>
      <c r="O126" s="161"/>
      <c r="P126" s="161"/>
      <c r="Q126" s="161"/>
    </row>
    <row r="127" spans="1:17" s="370" customFormat="1" ht="19.5" customHeight="1" x14ac:dyDescent="0.15">
      <c r="A127" s="149"/>
      <c r="B127" s="149"/>
      <c r="C127" s="149"/>
      <c r="D127" s="149"/>
      <c r="E127" s="151"/>
      <c r="F127" s="151"/>
      <c r="G127" s="150"/>
      <c r="H127" s="150"/>
      <c r="I127" s="150"/>
      <c r="J127" s="149"/>
      <c r="K127" s="151"/>
      <c r="O127" s="161"/>
      <c r="P127" s="161"/>
      <c r="Q127" s="161"/>
    </row>
    <row r="128" spans="1:17" s="370" customFormat="1" ht="19.5" customHeight="1" x14ac:dyDescent="0.15">
      <c r="A128" s="149"/>
      <c r="B128" s="149"/>
      <c r="C128" s="149"/>
      <c r="D128" s="149"/>
      <c r="E128" s="151"/>
      <c r="F128" s="151"/>
      <c r="G128" s="150"/>
      <c r="H128" s="150"/>
      <c r="I128" s="150"/>
      <c r="J128" s="149"/>
      <c r="K128" s="151"/>
      <c r="O128" s="161"/>
      <c r="P128" s="161"/>
      <c r="Q128" s="161"/>
    </row>
    <row r="129" spans="1:17" s="370" customFormat="1" ht="19.5" customHeight="1" x14ac:dyDescent="0.15">
      <c r="A129" s="149"/>
      <c r="B129" s="149"/>
      <c r="C129" s="149"/>
      <c r="D129" s="149"/>
      <c r="E129" s="151"/>
      <c r="F129" s="151"/>
      <c r="G129" s="150"/>
      <c r="H129" s="150"/>
      <c r="I129" s="150"/>
      <c r="J129" s="149"/>
      <c r="K129" s="151"/>
      <c r="O129" s="161"/>
      <c r="P129" s="161"/>
      <c r="Q129" s="161"/>
    </row>
    <row r="130" spans="1:17" s="370" customFormat="1" ht="19.5" customHeight="1" x14ac:dyDescent="0.15">
      <c r="A130" s="149"/>
      <c r="B130" s="149"/>
      <c r="C130" s="149"/>
      <c r="D130" s="149"/>
      <c r="E130" s="151"/>
      <c r="F130" s="151"/>
      <c r="G130" s="150"/>
      <c r="H130" s="150"/>
      <c r="I130" s="150"/>
      <c r="J130" s="149"/>
      <c r="K130" s="151"/>
      <c r="O130" s="161"/>
      <c r="P130" s="161"/>
      <c r="Q130" s="161"/>
    </row>
    <row r="131" spans="1:17" s="370" customFormat="1" ht="19.5" customHeight="1" x14ac:dyDescent="0.15">
      <c r="A131" s="149"/>
      <c r="B131" s="149"/>
      <c r="C131" s="149"/>
      <c r="D131" s="149"/>
      <c r="E131" s="151"/>
      <c r="F131" s="151"/>
      <c r="G131" s="150"/>
      <c r="H131" s="150"/>
      <c r="I131" s="150"/>
      <c r="J131" s="149"/>
      <c r="K131" s="151"/>
      <c r="O131" s="161"/>
      <c r="P131" s="161"/>
      <c r="Q131" s="161"/>
    </row>
    <row r="132" spans="1:17" s="370" customFormat="1" ht="19.5" customHeight="1" x14ac:dyDescent="0.15">
      <c r="A132" s="149"/>
      <c r="B132" s="149"/>
      <c r="C132" s="149"/>
      <c r="D132" s="149"/>
      <c r="E132" s="151"/>
      <c r="F132" s="151"/>
      <c r="G132" s="150"/>
      <c r="H132" s="150"/>
      <c r="I132" s="150"/>
      <c r="J132" s="149"/>
      <c r="K132" s="151"/>
      <c r="O132" s="161"/>
      <c r="P132" s="161"/>
      <c r="Q132" s="161"/>
    </row>
    <row r="133" spans="1:17" s="370" customFormat="1" ht="19.5" customHeight="1" x14ac:dyDescent="0.15">
      <c r="A133" s="149"/>
      <c r="B133" s="149"/>
      <c r="C133" s="149"/>
      <c r="D133" s="149"/>
      <c r="E133" s="151"/>
      <c r="F133" s="151"/>
      <c r="G133" s="150"/>
      <c r="H133" s="150"/>
      <c r="I133" s="150"/>
      <c r="J133" s="149"/>
      <c r="K133" s="151"/>
      <c r="O133" s="161"/>
      <c r="P133" s="161"/>
      <c r="Q133" s="161"/>
    </row>
    <row r="134" spans="1:17" s="370" customFormat="1" ht="19.5" customHeight="1" x14ac:dyDescent="0.15">
      <c r="A134" s="149"/>
      <c r="B134" s="149"/>
      <c r="C134" s="149"/>
      <c r="D134" s="149"/>
      <c r="E134" s="151"/>
      <c r="F134" s="151"/>
      <c r="G134" s="150"/>
      <c r="H134" s="150"/>
      <c r="I134" s="150"/>
      <c r="J134" s="149"/>
      <c r="K134" s="151"/>
      <c r="O134" s="161"/>
      <c r="P134" s="161"/>
      <c r="Q134" s="161"/>
    </row>
    <row r="135" spans="1:17" s="370" customFormat="1" ht="19.5" customHeight="1" x14ac:dyDescent="0.15">
      <c r="A135" s="149"/>
      <c r="B135" s="149"/>
      <c r="C135" s="149"/>
      <c r="D135" s="149"/>
      <c r="E135" s="151"/>
      <c r="F135" s="151"/>
      <c r="G135" s="150"/>
      <c r="H135" s="150"/>
      <c r="I135" s="150"/>
      <c r="J135" s="149"/>
      <c r="K135" s="151"/>
      <c r="O135" s="161"/>
      <c r="P135" s="161"/>
      <c r="Q135" s="161"/>
    </row>
    <row r="136" spans="1:17" s="370" customFormat="1" ht="19.5" customHeight="1" x14ac:dyDescent="0.15">
      <c r="A136" s="149"/>
      <c r="B136" s="149"/>
      <c r="C136" s="149"/>
      <c r="D136" s="149"/>
      <c r="E136" s="151"/>
      <c r="F136" s="151"/>
      <c r="G136" s="150"/>
      <c r="H136" s="150"/>
      <c r="I136" s="150"/>
      <c r="J136" s="149"/>
      <c r="K136" s="151"/>
      <c r="O136" s="161"/>
      <c r="P136" s="161"/>
      <c r="Q136" s="161"/>
    </row>
    <row r="137" spans="1:17" s="370" customFormat="1" ht="19.5" customHeight="1" x14ac:dyDescent="0.15">
      <c r="A137" s="149"/>
      <c r="B137" s="149"/>
      <c r="C137" s="149"/>
      <c r="D137" s="149"/>
      <c r="E137" s="151"/>
      <c r="F137" s="151"/>
      <c r="G137" s="150"/>
      <c r="H137" s="150"/>
      <c r="I137" s="150"/>
      <c r="J137" s="149"/>
      <c r="K137" s="151"/>
      <c r="O137" s="161"/>
      <c r="P137" s="161"/>
      <c r="Q137" s="161"/>
    </row>
    <row r="138" spans="1:17" s="370" customFormat="1" ht="19.5" customHeight="1" x14ac:dyDescent="0.15">
      <c r="A138" s="149"/>
      <c r="B138" s="149"/>
      <c r="C138" s="149"/>
      <c r="D138" s="149"/>
      <c r="E138" s="151"/>
      <c r="F138" s="151"/>
      <c r="G138" s="150"/>
      <c r="H138" s="150"/>
      <c r="I138" s="150"/>
      <c r="J138" s="149"/>
      <c r="K138" s="151"/>
      <c r="O138" s="161"/>
      <c r="P138" s="161"/>
      <c r="Q138" s="161"/>
    </row>
    <row r="139" spans="1:17" s="370" customFormat="1" ht="19.5" customHeight="1" x14ac:dyDescent="0.15">
      <c r="A139" s="378"/>
      <c r="B139" s="378"/>
      <c r="C139" s="378"/>
      <c r="D139" s="378"/>
      <c r="E139" s="155"/>
      <c r="F139" s="155"/>
      <c r="G139" s="154"/>
      <c r="H139" s="154"/>
      <c r="I139" s="154"/>
      <c r="J139" s="378"/>
      <c r="K139" s="155"/>
      <c r="O139" s="161"/>
      <c r="P139" s="161"/>
      <c r="Q139" s="161"/>
    </row>
    <row r="140" spans="1:17" s="370" customFormat="1" ht="19.5" customHeight="1" x14ac:dyDescent="0.15">
      <c r="A140" s="378"/>
      <c r="B140" s="378"/>
      <c r="C140" s="378"/>
      <c r="D140" s="378"/>
      <c r="E140" s="155"/>
      <c r="F140" s="155"/>
      <c r="G140" s="154"/>
      <c r="H140" s="154"/>
      <c r="I140" s="154"/>
      <c r="J140" s="378"/>
      <c r="K140" s="155"/>
      <c r="O140" s="161"/>
      <c r="P140" s="161"/>
      <c r="Q140" s="161"/>
    </row>
    <row r="141" spans="1:17" s="370" customFormat="1" ht="19.5" customHeight="1" x14ac:dyDescent="0.15">
      <c r="A141" s="378"/>
      <c r="B141" s="378"/>
      <c r="C141" s="378"/>
      <c r="D141" s="378"/>
      <c r="E141" s="155"/>
      <c r="F141" s="155"/>
      <c r="G141" s="154"/>
      <c r="H141" s="154"/>
      <c r="I141" s="154"/>
      <c r="J141" s="378"/>
      <c r="K141" s="155"/>
      <c r="O141" s="161"/>
      <c r="P141" s="161"/>
      <c r="Q141" s="161"/>
    </row>
    <row r="142" spans="1:17" s="370" customFormat="1" ht="19.5" customHeight="1" x14ac:dyDescent="0.15">
      <c r="A142" s="378"/>
      <c r="B142" s="378"/>
      <c r="C142" s="378"/>
      <c r="D142" s="378"/>
      <c r="E142" s="155"/>
      <c r="F142" s="155"/>
      <c r="G142" s="154"/>
      <c r="H142" s="154"/>
      <c r="I142" s="154"/>
      <c r="J142" s="378"/>
      <c r="K142" s="155"/>
      <c r="O142" s="161"/>
      <c r="P142" s="161"/>
      <c r="Q142" s="161"/>
    </row>
    <row r="143" spans="1:17" s="370" customFormat="1" ht="19.5" customHeight="1" x14ac:dyDescent="0.15">
      <c r="A143" s="378"/>
      <c r="B143" s="378"/>
      <c r="C143" s="378"/>
      <c r="D143" s="378"/>
      <c r="E143" s="155"/>
      <c r="F143" s="155"/>
      <c r="G143" s="154"/>
      <c r="H143" s="154"/>
      <c r="I143" s="154"/>
      <c r="J143" s="378"/>
      <c r="K143" s="155"/>
      <c r="O143" s="161"/>
      <c r="P143" s="161"/>
      <c r="Q143" s="161"/>
    </row>
    <row r="144" spans="1:17" s="370" customFormat="1" ht="19.5" customHeight="1" x14ac:dyDescent="0.15">
      <c r="A144" s="378"/>
      <c r="B144" s="378"/>
      <c r="C144" s="378"/>
      <c r="D144" s="378"/>
      <c r="E144" s="155"/>
      <c r="F144" s="155"/>
      <c r="G144" s="154"/>
      <c r="H144" s="154"/>
      <c r="I144" s="154"/>
      <c r="J144" s="378"/>
      <c r="K144" s="155"/>
      <c r="O144" s="161"/>
      <c r="P144" s="161"/>
      <c r="Q144" s="161"/>
    </row>
    <row r="145" spans="1:17" s="370" customFormat="1" ht="19.5" customHeight="1" x14ac:dyDescent="0.15">
      <c r="A145" s="378"/>
      <c r="B145" s="378"/>
      <c r="C145" s="378"/>
      <c r="D145" s="378"/>
      <c r="E145" s="155"/>
      <c r="F145" s="155"/>
      <c r="G145" s="154"/>
      <c r="H145" s="154"/>
      <c r="I145" s="154"/>
      <c r="J145" s="378"/>
      <c r="K145" s="155"/>
      <c r="O145" s="161"/>
      <c r="P145" s="161"/>
      <c r="Q145" s="161"/>
    </row>
    <row r="146" spans="1:17" s="370" customFormat="1" ht="19.5" customHeight="1" x14ac:dyDescent="0.15">
      <c r="A146" s="378"/>
      <c r="B146" s="378"/>
      <c r="C146" s="378"/>
      <c r="D146" s="378"/>
      <c r="E146" s="155"/>
      <c r="F146" s="155"/>
      <c r="G146" s="154"/>
      <c r="H146" s="154"/>
      <c r="I146" s="154"/>
      <c r="J146" s="378"/>
      <c r="K146" s="155"/>
      <c r="O146" s="161"/>
      <c r="P146" s="161"/>
      <c r="Q146" s="161"/>
    </row>
    <row r="147" spans="1:17" s="370" customFormat="1" ht="19.5" customHeight="1" x14ac:dyDescent="0.15">
      <c r="A147" s="378"/>
      <c r="B147" s="378"/>
      <c r="C147" s="378"/>
      <c r="D147" s="378"/>
      <c r="E147" s="155"/>
      <c r="F147" s="155"/>
      <c r="G147" s="154"/>
      <c r="H147" s="154"/>
      <c r="I147" s="154"/>
      <c r="J147" s="378"/>
      <c r="K147" s="155"/>
      <c r="O147" s="161"/>
      <c r="P147" s="161"/>
      <c r="Q147" s="161"/>
    </row>
    <row r="148" spans="1:17" s="370" customFormat="1" ht="19.5" customHeight="1" x14ac:dyDescent="0.15">
      <c r="A148" s="378"/>
      <c r="B148" s="378"/>
      <c r="C148" s="378"/>
      <c r="D148" s="378"/>
      <c r="E148" s="155"/>
      <c r="F148" s="155"/>
      <c r="G148" s="154"/>
      <c r="H148" s="154"/>
      <c r="I148" s="154"/>
      <c r="J148" s="378"/>
      <c r="K148" s="155"/>
      <c r="O148" s="161"/>
      <c r="P148" s="161"/>
      <c r="Q148" s="161"/>
    </row>
    <row r="149" spans="1:17" s="370" customFormat="1" ht="19.5" customHeight="1" x14ac:dyDescent="0.15">
      <c r="A149" s="378"/>
      <c r="B149" s="378"/>
      <c r="C149" s="378"/>
      <c r="D149" s="378"/>
      <c r="E149" s="155"/>
      <c r="F149" s="155"/>
      <c r="G149" s="154"/>
      <c r="H149" s="154"/>
      <c r="I149" s="154"/>
      <c r="J149" s="378"/>
      <c r="K149" s="155"/>
      <c r="O149" s="161"/>
      <c r="P149" s="161"/>
      <c r="Q149" s="161"/>
    </row>
    <row r="150" spans="1:17" s="370" customFormat="1" ht="19.5" customHeight="1" x14ac:dyDescent="0.15">
      <c r="A150" s="378"/>
      <c r="B150" s="378"/>
      <c r="C150" s="378"/>
      <c r="D150" s="378"/>
      <c r="E150" s="155"/>
      <c r="F150" s="155"/>
      <c r="G150" s="154"/>
      <c r="H150" s="154"/>
      <c r="I150" s="154"/>
      <c r="J150" s="378"/>
      <c r="K150" s="155"/>
      <c r="O150" s="161"/>
      <c r="P150" s="161"/>
      <c r="Q150" s="161"/>
    </row>
    <row r="151" spans="1:17" s="370" customFormat="1" ht="19.5" customHeight="1" x14ac:dyDescent="0.15">
      <c r="A151" s="378"/>
      <c r="B151" s="378"/>
      <c r="C151" s="378"/>
      <c r="D151" s="378"/>
      <c r="E151" s="155"/>
      <c r="F151" s="155"/>
      <c r="G151" s="154"/>
      <c r="H151" s="154"/>
      <c r="I151" s="154"/>
      <c r="J151" s="378"/>
      <c r="K151" s="155"/>
      <c r="O151" s="161"/>
      <c r="P151" s="161"/>
      <c r="Q151" s="161"/>
    </row>
    <row r="152" spans="1:17" s="370" customFormat="1" ht="19.5" customHeight="1" x14ac:dyDescent="0.15">
      <c r="A152" s="378"/>
      <c r="B152" s="378"/>
      <c r="C152" s="378"/>
      <c r="D152" s="378"/>
      <c r="E152" s="155"/>
      <c r="F152" s="155"/>
      <c r="G152" s="154"/>
      <c r="H152" s="154"/>
      <c r="I152" s="154"/>
      <c r="J152" s="378"/>
      <c r="K152" s="155"/>
      <c r="O152" s="161"/>
      <c r="P152" s="161"/>
      <c r="Q152" s="161"/>
    </row>
    <row r="153" spans="1:17" s="370" customFormat="1" ht="19.5" customHeight="1" x14ac:dyDescent="0.15">
      <c r="A153" s="378"/>
      <c r="B153" s="378"/>
      <c r="C153" s="378"/>
      <c r="D153" s="378"/>
      <c r="E153" s="155"/>
      <c r="F153" s="155"/>
      <c r="G153" s="154"/>
      <c r="H153" s="154"/>
      <c r="I153" s="154"/>
      <c r="J153" s="378"/>
      <c r="K153" s="155"/>
      <c r="O153" s="161"/>
      <c r="P153" s="161"/>
      <c r="Q153" s="161"/>
    </row>
    <row r="154" spans="1:17" s="370" customFormat="1" ht="19.5" customHeight="1" x14ac:dyDescent="0.15">
      <c r="A154" s="378"/>
      <c r="B154" s="378"/>
      <c r="C154" s="378"/>
      <c r="D154" s="378"/>
      <c r="E154" s="155"/>
      <c r="F154" s="155"/>
      <c r="G154" s="154"/>
      <c r="H154" s="154"/>
      <c r="I154" s="154"/>
      <c r="J154" s="378"/>
      <c r="K154" s="155"/>
      <c r="O154" s="161"/>
      <c r="P154" s="161"/>
      <c r="Q154" s="161"/>
    </row>
    <row r="155" spans="1:17" s="370" customFormat="1" ht="19.5" customHeight="1" x14ac:dyDescent="0.15">
      <c r="A155" s="378"/>
      <c r="B155" s="378"/>
      <c r="C155" s="378"/>
      <c r="D155" s="378"/>
      <c r="E155" s="155"/>
      <c r="F155" s="155"/>
      <c r="G155" s="154"/>
      <c r="H155" s="154"/>
      <c r="I155" s="154"/>
      <c r="J155" s="378"/>
      <c r="K155" s="155"/>
      <c r="O155" s="161"/>
      <c r="P155" s="161"/>
      <c r="Q155" s="161"/>
    </row>
    <row r="156" spans="1:17" s="370" customFormat="1" ht="19.5" customHeight="1" x14ac:dyDescent="0.15">
      <c r="A156" s="378"/>
      <c r="B156" s="378"/>
      <c r="C156" s="378"/>
      <c r="D156" s="378"/>
      <c r="E156" s="155"/>
      <c r="F156" s="155"/>
      <c r="G156" s="154"/>
      <c r="H156" s="154"/>
      <c r="I156" s="154"/>
      <c r="J156" s="378"/>
      <c r="K156" s="155"/>
      <c r="O156" s="161"/>
      <c r="P156" s="161"/>
      <c r="Q156" s="161"/>
    </row>
    <row r="157" spans="1:17" s="370" customFormat="1" ht="19.5" customHeight="1" x14ac:dyDescent="0.15">
      <c r="A157" s="378"/>
      <c r="B157" s="378"/>
      <c r="C157" s="378"/>
      <c r="D157" s="378"/>
      <c r="E157" s="155"/>
      <c r="F157" s="155"/>
      <c r="G157" s="154"/>
      <c r="H157" s="154"/>
      <c r="I157" s="154"/>
      <c r="J157" s="378"/>
      <c r="K157" s="155"/>
      <c r="O157" s="161"/>
      <c r="P157" s="161"/>
      <c r="Q157" s="161"/>
    </row>
    <row r="158" spans="1:17" s="370" customFormat="1" ht="19.5" customHeight="1" x14ac:dyDescent="0.15">
      <c r="A158" s="378"/>
      <c r="B158" s="378"/>
      <c r="C158" s="378"/>
      <c r="D158" s="378"/>
      <c r="E158" s="155"/>
      <c r="F158" s="155"/>
      <c r="G158" s="154"/>
      <c r="H158" s="154"/>
      <c r="I158" s="154"/>
      <c r="J158" s="378"/>
      <c r="K158" s="155"/>
      <c r="O158" s="161"/>
      <c r="P158" s="161"/>
      <c r="Q158" s="161"/>
    </row>
    <row r="159" spans="1:17" s="370" customFormat="1" ht="19.5" customHeight="1" x14ac:dyDescent="0.15">
      <c r="A159" s="378"/>
      <c r="B159" s="378"/>
      <c r="C159" s="378"/>
      <c r="D159" s="378"/>
      <c r="E159" s="155"/>
      <c r="F159" s="155"/>
      <c r="G159" s="154"/>
      <c r="H159" s="154"/>
      <c r="I159" s="154"/>
      <c r="J159" s="378"/>
      <c r="K159" s="155"/>
      <c r="O159" s="161"/>
      <c r="P159" s="161"/>
      <c r="Q159" s="161"/>
    </row>
    <row r="160" spans="1:17" s="370" customFormat="1" ht="19.5" customHeight="1" x14ac:dyDescent="0.15">
      <c r="A160" s="378"/>
      <c r="B160" s="378"/>
      <c r="C160" s="378"/>
      <c r="D160" s="378"/>
      <c r="E160" s="155"/>
      <c r="F160" s="155"/>
      <c r="G160" s="154"/>
      <c r="H160" s="154"/>
      <c r="I160" s="154"/>
      <c r="J160" s="378"/>
      <c r="K160" s="155"/>
      <c r="O160" s="161"/>
      <c r="P160" s="161"/>
      <c r="Q160" s="161"/>
    </row>
    <row r="161" spans="1:17" s="370" customFormat="1" ht="19.5" customHeight="1" x14ac:dyDescent="0.15">
      <c r="A161" s="378"/>
      <c r="B161" s="378"/>
      <c r="C161" s="378"/>
      <c r="D161" s="378"/>
      <c r="E161" s="155"/>
      <c r="F161" s="155"/>
      <c r="G161" s="154"/>
      <c r="H161" s="154"/>
      <c r="I161" s="154"/>
      <c r="J161" s="378"/>
      <c r="K161" s="155"/>
      <c r="O161" s="161"/>
      <c r="P161" s="161"/>
      <c r="Q161" s="161"/>
    </row>
    <row r="162" spans="1:17" s="370" customFormat="1" ht="19.5" customHeight="1" x14ac:dyDescent="0.15">
      <c r="A162" s="378"/>
      <c r="B162" s="378"/>
      <c r="C162" s="378"/>
      <c r="D162" s="378"/>
      <c r="E162" s="155"/>
      <c r="F162" s="155"/>
      <c r="G162" s="154"/>
      <c r="H162" s="154"/>
      <c r="I162" s="154"/>
      <c r="J162" s="378"/>
      <c r="K162" s="155"/>
      <c r="O162" s="161"/>
      <c r="P162" s="161"/>
      <c r="Q162" s="161"/>
    </row>
    <row r="163" spans="1:17" s="370" customFormat="1" ht="19.5" customHeight="1" x14ac:dyDescent="0.15">
      <c r="A163" s="378"/>
      <c r="B163" s="378"/>
      <c r="C163" s="378"/>
      <c r="D163" s="378"/>
      <c r="E163" s="155"/>
      <c r="F163" s="155"/>
      <c r="G163" s="154"/>
      <c r="H163" s="154"/>
      <c r="I163" s="154"/>
      <c r="J163" s="378"/>
      <c r="K163" s="155"/>
      <c r="O163" s="161"/>
      <c r="P163" s="161"/>
      <c r="Q163" s="161"/>
    </row>
    <row r="164" spans="1:17" s="370" customFormat="1" ht="19.5" customHeight="1" x14ac:dyDescent="0.15">
      <c r="A164" s="378"/>
      <c r="B164" s="378"/>
      <c r="C164" s="378"/>
      <c r="D164" s="378"/>
      <c r="E164" s="155"/>
      <c r="F164" s="155"/>
      <c r="G164" s="154"/>
      <c r="H164" s="154"/>
      <c r="I164" s="154"/>
      <c r="J164" s="378"/>
      <c r="K164" s="155"/>
      <c r="O164" s="161"/>
      <c r="P164" s="161"/>
      <c r="Q164" s="161"/>
    </row>
    <row r="165" spans="1:17" s="370" customFormat="1" ht="19.5" customHeight="1" x14ac:dyDescent="0.15">
      <c r="A165" s="378"/>
      <c r="B165" s="378"/>
      <c r="C165" s="378"/>
      <c r="D165" s="378"/>
      <c r="E165" s="155"/>
      <c r="F165" s="155"/>
      <c r="G165" s="154"/>
      <c r="H165" s="154"/>
      <c r="I165" s="154"/>
      <c r="J165" s="378"/>
      <c r="K165" s="155"/>
      <c r="O165" s="161"/>
      <c r="P165" s="161"/>
      <c r="Q165" s="161"/>
    </row>
    <row r="166" spans="1:17" s="370" customFormat="1" ht="19.5" customHeight="1" x14ac:dyDescent="0.15">
      <c r="A166" s="378"/>
      <c r="B166" s="378"/>
      <c r="C166" s="378"/>
      <c r="D166" s="378"/>
      <c r="E166" s="155"/>
      <c r="F166" s="155"/>
      <c r="G166" s="154"/>
      <c r="H166" s="154"/>
      <c r="I166" s="154"/>
      <c r="J166" s="378"/>
      <c r="K166" s="155"/>
      <c r="O166" s="161"/>
      <c r="P166" s="161"/>
      <c r="Q166" s="161"/>
    </row>
    <row r="167" spans="1:17" s="370" customFormat="1" ht="19.5" customHeight="1" x14ac:dyDescent="0.15">
      <c r="A167" s="378"/>
      <c r="B167" s="378"/>
      <c r="C167" s="378"/>
      <c r="D167" s="378"/>
      <c r="E167" s="155"/>
      <c r="F167" s="155"/>
      <c r="G167" s="154"/>
      <c r="H167" s="154"/>
      <c r="I167" s="154"/>
      <c r="J167" s="378"/>
      <c r="K167" s="155"/>
      <c r="O167" s="161"/>
      <c r="P167" s="161"/>
      <c r="Q167" s="161"/>
    </row>
    <row r="168" spans="1:17" s="370" customFormat="1" ht="19.5" customHeight="1" x14ac:dyDescent="0.15">
      <c r="A168" s="378"/>
      <c r="B168" s="378"/>
      <c r="C168" s="378"/>
      <c r="D168" s="378"/>
      <c r="E168" s="155"/>
      <c r="F168" s="155"/>
      <c r="G168" s="154"/>
      <c r="H168" s="154"/>
      <c r="I168" s="154"/>
      <c r="J168" s="378"/>
      <c r="K168" s="155"/>
      <c r="O168" s="161"/>
      <c r="P168" s="161"/>
      <c r="Q168" s="161"/>
    </row>
    <row r="169" spans="1:17" s="370" customFormat="1" ht="19.5" customHeight="1" x14ac:dyDescent="0.15">
      <c r="A169" s="378"/>
      <c r="B169" s="378"/>
      <c r="C169" s="378"/>
      <c r="D169" s="378"/>
      <c r="E169" s="155"/>
      <c r="F169" s="155"/>
      <c r="G169" s="154"/>
      <c r="H169" s="154"/>
      <c r="I169" s="154"/>
      <c r="J169" s="378"/>
      <c r="K169" s="155"/>
      <c r="O169" s="161"/>
      <c r="P169" s="161"/>
      <c r="Q169" s="161"/>
    </row>
    <row r="170" spans="1:17" s="370" customFormat="1" ht="19.5" customHeight="1" x14ac:dyDescent="0.15">
      <c r="A170" s="378"/>
      <c r="B170" s="378"/>
      <c r="C170" s="378"/>
      <c r="D170" s="378"/>
      <c r="E170" s="155"/>
      <c r="F170" s="155"/>
      <c r="G170" s="154"/>
      <c r="H170" s="154"/>
      <c r="I170" s="154"/>
      <c r="J170" s="378"/>
      <c r="K170" s="155"/>
      <c r="O170" s="161"/>
      <c r="P170" s="161"/>
      <c r="Q170" s="161"/>
    </row>
    <row r="171" spans="1:17" s="370" customFormat="1" ht="19.5" customHeight="1" x14ac:dyDescent="0.15">
      <c r="A171" s="378"/>
      <c r="B171" s="378"/>
      <c r="C171" s="378"/>
      <c r="D171" s="378"/>
      <c r="E171" s="155"/>
      <c r="F171" s="155"/>
      <c r="G171" s="154"/>
      <c r="H171" s="154"/>
      <c r="I171" s="154"/>
      <c r="J171" s="378"/>
      <c r="K171" s="155"/>
      <c r="O171" s="161"/>
      <c r="P171" s="161"/>
      <c r="Q171" s="161"/>
    </row>
    <row r="172" spans="1:17" s="370" customFormat="1" ht="19.5" customHeight="1" x14ac:dyDescent="0.15">
      <c r="A172" s="378"/>
      <c r="B172" s="378"/>
      <c r="C172" s="378"/>
      <c r="D172" s="378"/>
      <c r="E172" s="155"/>
      <c r="F172" s="155"/>
      <c r="G172" s="154"/>
      <c r="H172" s="154"/>
      <c r="I172" s="154"/>
      <c r="J172" s="378"/>
      <c r="K172" s="155"/>
      <c r="O172" s="161"/>
      <c r="P172" s="161"/>
      <c r="Q172" s="161"/>
    </row>
    <row r="173" spans="1:17" s="370" customFormat="1" ht="19.5" customHeight="1" x14ac:dyDescent="0.15">
      <c r="A173" s="378"/>
      <c r="B173" s="378"/>
      <c r="C173" s="378"/>
      <c r="D173" s="378"/>
      <c r="E173" s="155"/>
      <c r="F173" s="155"/>
      <c r="G173" s="154"/>
      <c r="H173" s="154"/>
      <c r="I173" s="154"/>
      <c r="J173" s="378"/>
      <c r="K173" s="155"/>
      <c r="O173" s="161"/>
      <c r="P173" s="161"/>
      <c r="Q173" s="161"/>
    </row>
    <row r="174" spans="1:17" s="370" customFormat="1" ht="19.5" customHeight="1" x14ac:dyDescent="0.15">
      <c r="A174" s="378"/>
      <c r="B174" s="378"/>
      <c r="C174" s="378"/>
      <c r="D174" s="378"/>
      <c r="E174" s="155"/>
      <c r="F174" s="155"/>
      <c r="G174" s="154"/>
      <c r="H174" s="154"/>
      <c r="I174" s="154"/>
      <c r="J174" s="378"/>
      <c r="K174" s="155"/>
      <c r="O174" s="161"/>
      <c r="P174" s="161"/>
      <c r="Q174" s="161"/>
    </row>
    <row r="175" spans="1:17" s="370" customFormat="1" ht="19.5" customHeight="1" x14ac:dyDescent="0.15">
      <c r="A175" s="378"/>
      <c r="B175" s="378"/>
      <c r="C175" s="378"/>
      <c r="D175" s="378"/>
      <c r="E175" s="155"/>
      <c r="F175" s="155"/>
      <c r="G175" s="154"/>
      <c r="H175" s="154"/>
      <c r="I175" s="154"/>
      <c r="J175" s="378"/>
      <c r="K175" s="155"/>
      <c r="O175" s="161"/>
      <c r="P175" s="161"/>
      <c r="Q175" s="161"/>
    </row>
    <row r="176" spans="1:17" s="370" customFormat="1" ht="19.5" customHeight="1" x14ac:dyDescent="0.15">
      <c r="A176" s="378"/>
      <c r="B176" s="378"/>
      <c r="C176" s="378"/>
      <c r="D176" s="378"/>
      <c r="E176" s="155"/>
      <c r="F176" s="155"/>
      <c r="G176" s="154"/>
      <c r="H176" s="154"/>
      <c r="I176" s="154"/>
      <c r="J176" s="378"/>
      <c r="K176" s="155"/>
      <c r="O176" s="161"/>
      <c r="P176" s="161"/>
      <c r="Q176" s="161"/>
    </row>
    <row r="177" spans="1:17" s="370" customFormat="1" ht="19.5" customHeight="1" x14ac:dyDescent="0.15">
      <c r="A177" s="378"/>
      <c r="B177" s="378"/>
      <c r="C177" s="378"/>
      <c r="D177" s="378"/>
      <c r="E177" s="155"/>
      <c r="F177" s="155"/>
      <c r="G177" s="154"/>
      <c r="H177" s="154"/>
      <c r="I177" s="154"/>
      <c r="J177" s="378"/>
      <c r="K177" s="155"/>
      <c r="O177" s="161"/>
      <c r="P177" s="161"/>
      <c r="Q177" s="161"/>
    </row>
    <row r="178" spans="1:17" s="370" customFormat="1" ht="19.5" customHeight="1" x14ac:dyDescent="0.15">
      <c r="A178" s="378"/>
      <c r="B178" s="378"/>
      <c r="C178" s="378"/>
      <c r="D178" s="378"/>
      <c r="E178" s="155"/>
      <c r="F178" s="155"/>
      <c r="G178" s="154"/>
      <c r="H178" s="154"/>
      <c r="I178" s="154"/>
      <c r="J178" s="378"/>
      <c r="K178" s="155"/>
      <c r="O178" s="161"/>
      <c r="P178" s="161"/>
      <c r="Q178" s="161"/>
    </row>
    <row r="179" spans="1:17" s="370" customFormat="1" ht="19.5" customHeight="1" x14ac:dyDescent="0.15">
      <c r="A179" s="378"/>
      <c r="B179" s="378"/>
      <c r="C179" s="378"/>
      <c r="D179" s="378"/>
      <c r="E179" s="155"/>
      <c r="F179" s="155"/>
      <c r="G179" s="154"/>
      <c r="H179" s="154"/>
      <c r="I179" s="154"/>
      <c r="J179" s="378"/>
      <c r="K179" s="155"/>
      <c r="O179" s="161"/>
      <c r="P179" s="161"/>
      <c r="Q179" s="161"/>
    </row>
    <row r="180" spans="1:17" s="370" customFormat="1" ht="19.5" customHeight="1" x14ac:dyDescent="0.15">
      <c r="A180" s="378"/>
      <c r="B180" s="378"/>
      <c r="C180" s="378"/>
      <c r="D180" s="378"/>
      <c r="E180" s="155"/>
      <c r="F180" s="155"/>
      <c r="G180" s="154"/>
      <c r="H180" s="154"/>
      <c r="I180" s="154"/>
      <c r="J180" s="378"/>
      <c r="K180" s="155"/>
      <c r="O180" s="161"/>
      <c r="P180" s="161"/>
      <c r="Q180" s="161"/>
    </row>
    <row r="181" spans="1:17" s="370" customFormat="1" ht="19.5" customHeight="1" x14ac:dyDescent="0.15">
      <c r="A181" s="378"/>
      <c r="B181" s="378"/>
      <c r="C181" s="378"/>
      <c r="D181" s="378"/>
      <c r="E181" s="155"/>
      <c r="F181" s="155"/>
      <c r="G181" s="154"/>
      <c r="H181" s="154"/>
      <c r="I181" s="154"/>
      <c r="J181" s="378"/>
      <c r="K181" s="155"/>
      <c r="O181" s="161"/>
      <c r="P181" s="161"/>
      <c r="Q181" s="161"/>
    </row>
    <row r="182" spans="1:17" s="370" customFormat="1" ht="19.5" customHeight="1" x14ac:dyDescent="0.15">
      <c r="A182" s="378"/>
      <c r="B182" s="378"/>
      <c r="C182" s="378"/>
      <c r="D182" s="378"/>
      <c r="E182" s="155"/>
      <c r="F182" s="155"/>
      <c r="G182" s="154"/>
      <c r="H182" s="154"/>
      <c r="I182" s="154"/>
      <c r="J182" s="378"/>
      <c r="K182" s="155"/>
      <c r="O182" s="161"/>
      <c r="P182" s="161"/>
      <c r="Q182" s="161"/>
    </row>
    <row r="183" spans="1:17" s="370" customFormat="1" ht="19.5" customHeight="1" x14ac:dyDescent="0.15">
      <c r="A183" s="378"/>
      <c r="B183" s="378"/>
      <c r="C183" s="378"/>
      <c r="D183" s="378"/>
      <c r="E183" s="155"/>
      <c r="F183" s="155"/>
      <c r="G183" s="154"/>
      <c r="H183" s="154"/>
      <c r="I183" s="154"/>
      <c r="J183" s="378"/>
      <c r="K183" s="155"/>
      <c r="O183" s="161"/>
      <c r="P183" s="161"/>
      <c r="Q183" s="161"/>
    </row>
    <row r="184" spans="1:17" s="370" customFormat="1" ht="19.5" customHeight="1" x14ac:dyDescent="0.15">
      <c r="A184" s="378"/>
      <c r="B184" s="378"/>
      <c r="C184" s="378"/>
      <c r="D184" s="378"/>
      <c r="E184" s="155"/>
      <c r="F184" s="155"/>
      <c r="G184" s="154"/>
      <c r="H184" s="154"/>
      <c r="I184" s="154"/>
      <c r="J184" s="378"/>
      <c r="K184" s="155"/>
      <c r="O184" s="161"/>
      <c r="P184" s="161"/>
      <c r="Q184" s="161"/>
    </row>
    <row r="185" spans="1:17" s="370" customFormat="1" ht="19.5" customHeight="1" x14ac:dyDescent="0.15">
      <c r="A185" s="378"/>
      <c r="B185" s="378"/>
      <c r="C185" s="378"/>
      <c r="D185" s="378"/>
      <c r="E185" s="155"/>
      <c r="F185" s="155"/>
      <c r="G185" s="154"/>
      <c r="H185" s="154"/>
      <c r="I185" s="154"/>
      <c r="J185" s="378"/>
      <c r="K185" s="155"/>
      <c r="O185" s="161"/>
      <c r="P185" s="161"/>
      <c r="Q185" s="161"/>
    </row>
    <row r="186" spans="1:17" s="370" customFormat="1" ht="19.5" customHeight="1" x14ac:dyDescent="0.15">
      <c r="A186" s="378"/>
      <c r="B186" s="378"/>
      <c r="C186" s="378"/>
      <c r="D186" s="378"/>
      <c r="E186" s="155"/>
      <c r="F186" s="155"/>
      <c r="G186" s="154"/>
      <c r="H186" s="154"/>
      <c r="I186" s="154"/>
      <c r="J186" s="378"/>
      <c r="K186" s="155"/>
      <c r="O186" s="161"/>
      <c r="P186" s="161"/>
      <c r="Q186" s="161"/>
    </row>
    <row r="187" spans="1:17" s="370" customFormat="1" ht="19.5" customHeight="1" x14ac:dyDescent="0.15">
      <c r="A187" s="378"/>
      <c r="B187" s="378"/>
      <c r="C187" s="378"/>
      <c r="D187" s="378"/>
      <c r="E187" s="155"/>
      <c r="F187" s="155"/>
      <c r="G187" s="154"/>
      <c r="H187" s="154"/>
      <c r="I187" s="154"/>
      <c r="J187" s="378"/>
      <c r="K187" s="155"/>
      <c r="O187" s="161"/>
      <c r="P187" s="161"/>
      <c r="Q187" s="161"/>
    </row>
    <row r="188" spans="1:17" s="370" customFormat="1" ht="19.5" customHeight="1" x14ac:dyDescent="0.15">
      <c r="A188" s="378"/>
      <c r="B188" s="378"/>
      <c r="C188" s="378"/>
      <c r="D188" s="378"/>
      <c r="E188" s="155"/>
      <c r="F188" s="155"/>
      <c r="G188" s="154"/>
      <c r="H188" s="154"/>
      <c r="I188" s="154"/>
      <c r="J188" s="378"/>
      <c r="K188" s="155"/>
      <c r="O188" s="161"/>
      <c r="P188" s="161"/>
      <c r="Q188" s="161"/>
    </row>
    <row r="189" spans="1:17" s="370" customFormat="1" ht="19.5" customHeight="1" x14ac:dyDescent="0.15">
      <c r="A189" s="378"/>
      <c r="B189" s="378"/>
      <c r="C189" s="378"/>
      <c r="D189" s="378"/>
      <c r="E189" s="155"/>
      <c r="F189" s="155"/>
      <c r="G189" s="154"/>
      <c r="H189" s="154"/>
      <c r="I189" s="154"/>
      <c r="J189" s="378"/>
      <c r="K189" s="155"/>
      <c r="O189" s="161"/>
      <c r="P189" s="161"/>
      <c r="Q189" s="161"/>
    </row>
    <row r="190" spans="1:17" s="370" customFormat="1" ht="19.5" customHeight="1" x14ac:dyDescent="0.15">
      <c r="A190" s="378"/>
      <c r="B190" s="378"/>
      <c r="C190" s="378"/>
      <c r="D190" s="378"/>
      <c r="E190" s="155"/>
      <c r="F190" s="155"/>
      <c r="G190" s="154"/>
      <c r="H190" s="154"/>
      <c r="I190" s="154"/>
      <c r="J190" s="378"/>
      <c r="K190" s="155"/>
      <c r="O190" s="161"/>
      <c r="P190" s="161"/>
      <c r="Q190" s="161"/>
    </row>
    <row r="191" spans="1:17" s="370" customFormat="1" ht="19.5" customHeight="1" x14ac:dyDescent="0.15">
      <c r="A191" s="378"/>
      <c r="B191" s="378"/>
      <c r="C191" s="378"/>
      <c r="D191" s="378"/>
      <c r="E191" s="155"/>
      <c r="F191" s="155"/>
      <c r="G191" s="154"/>
      <c r="H191" s="154"/>
      <c r="I191" s="154"/>
      <c r="J191" s="378"/>
      <c r="K191" s="155"/>
      <c r="O191" s="161"/>
      <c r="P191" s="161"/>
      <c r="Q191" s="161"/>
    </row>
    <row r="192" spans="1:17" s="370" customFormat="1" ht="19.5" customHeight="1" x14ac:dyDescent="0.15">
      <c r="A192" s="378"/>
      <c r="B192" s="378"/>
      <c r="C192" s="378"/>
      <c r="D192" s="378"/>
      <c r="E192" s="155"/>
      <c r="F192" s="155"/>
      <c r="G192" s="154"/>
      <c r="H192" s="154"/>
      <c r="I192" s="154"/>
      <c r="J192" s="378"/>
      <c r="K192" s="155"/>
      <c r="O192" s="161"/>
      <c r="P192" s="161"/>
      <c r="Q192" s="161"/>
    </row>
    <row r="193" spans="1:17" s="370" customFormat="1" ht="19.5" customHeight="1" x14ac:dyDescent="0.15">
      <c r="A193" s="378"/>
      <c r="B193" s="378"/>
      <c r="C193" s="378"/>
      <c r="D193" s="378"/>
      <c r="E193" s="155"/>
      <c r="F193" s="155"/>
      <c r="G193" s="154"/>
      <c r="H193" s="154"/>
      <c r="I193" s="154"/>
      <c r="J193" s="378"/>
      <c r="K193" s="155"/>
      <c r="O193" s="161"/>
      <c r="P193" s="161"/>
      <c r="Q193" s="161"/>
    </row>
    <row r="194" spans="1:17" s="370" customFormat="1" ht="19.5" customHeight="1" x14ac:dyDescent="0.15">
      <c r="A194" s="378"/>
      <c r="B194" s="378"/>
      <c r="C194" s="378"/>
      <c r="D194" s="378"/>
      <c r="E194" s="155"/>
      <c r="F194" s="155"/>
      <c r="G194" s="154"/>
      <c r="H194" s="154"/>
      <c r="I194" s="154"/>
      <c r="J194" s="378"/>
      <c r="K194" s="155"/>
      <c r="O194" s="161"/>
      <c r="P194" s="161"/>
      <c r="Q194" s="161"/>
    </row>
    <row r="195" spans="1:17" s="370" customFormat="1" ht="19.5" customHeight="1" x14ac:dyDescent="0.15">
      <c r="A195" s="378"/>
      <c r="B195" s="378"/>
      <c r="C195" s="378"/>
      <c r="D195" s="378"/>
      <c r="E195" s="155"/>
      <c r="F195" s="155"/>
      <c r="G195" s="154"/>
      <c r="H195" s="154"/>
      <c r="I195" s="154"/>
      <c r="J195" s="378"/>
      <c r="K195" s="155"/>
      <c r="O195" s="161"/>
      <c r="P195" s="161"/>
      <c r="Q195" s="161"/>
    </row>
    <row r="196" spans="1:17" s="370" customFormat="1" ht="19.5" customHeight="1" x14ac:dyDescent="0.15">
      <c r="A196" s="378"/>
      <c r="B196" s="378"/>
      <c r="C196" s="378"/>
      <c r="D196" s="378"/>
      <c r="E196" s="155"/>
      <c r="F196" s="155"/>
      <c r="G196" s="154"/>
      <c r="H196" s="154"/>
      <c r="I196" s="154"/>
      <c r="J196" s="378"/>
      <c r="K196" s="155"/>
      <c r="O196" s="161"/>
      <c r="P196" s="161"/>
      <c r="Q196" s="161"/>
    </row>
    <row r="197" spans="1:17" s="370" customFormat="1" ht="19.5" customHeight="1" x14ac:dyDescent="0.15">
      <c r="A197" s="378"/>
      <c r="B197" s="378"/>
      <c r="C197" s="378"/>
      <c r="D197" s="378"/>
      <c r="E197" s="155"/>
      <c r="F197" s="155"/>
      <c r="G197" s="154"/>
      <c r="H197" s="154"/>
      <c r="I197" s="154"/>
      <c r="J197" s="378"/>
      <c r="K197" s="155"/>
      <c r="O197" s="161"/>
      <c r="P197" s="161"/>
      <c r="Q197" s="161"/>
    </row>
    <row r="198" spans="1:17" s="370" customFormat="1" ht="19.5" customHeight="1" x14ac:dyDescent="0.15">
      <c r="A198" s="378"/>
      <c r="B198" s="378"/>
      <c r="C198" s="378"/>
      <c r="D198" s="378"/>
      <c r="E198" s="155"/>
      <c r="F198" s="155"/>
      <c r="G198" s="154"/>
      <c r="H198" s="154"/>
      <c r="I198" s="154"/>
      <c r="J198" s="378"/>
      <c r="K198" s="155"/>
      <c r="O198" s="161"/>
      <c r="P198" s="161"/>
      <c r="Q198" s="161"/>
    </row>
    <row r="199" spans="1:17" s="370" customFormat="1" ht="19.5" customHeight="1" x14ac:dyDescent="0.15">
      <c r="A199" s="378"/>
      <c r="B199" s="378"/>
      <c r="C199" s="378"/>
      <c r="D199" s="378"/>
      <c r="E199" s="155"/>
      <c r="F199" s="155"/>
      <c r="G199" s="154"/>
      <c r="H199" s="154"/>
      <c r="I199" s="154"/>
      <c r="J199" s="378"/>
      <c r="K199" s="155"/>
      <c r="O199" s="161"/>
      <c r="P199" s="161"/>
      <c r="Q199" s="161"/>
    </row>
    <row r="200" spans="1:17" s="370" customFormat="1" ht="19.5" customHeight="1" x14ac:dyDescent="0.15">
      <c r="A200" s="378"/>
      <c r="B200" s="378"/>
      <c r="C200" s="378"/>
      <c r="D200" s="378"/>
      <c r="E200" s="155"/>
      <c r="F200" s="155"/>
      <c r="G200" s="154"/>
      <c r="H200" s="154"/>
      <c r="I200" s="154"/>
      <c r="J200" s="378"/>
      <c r="K200" s="155"/>
      <c r="O200" s="161"/>
      <c r="P200" s="161"/>
      <c r="Q200" s="161"/>
    </row>
    <row r="201" spans="1:17" s="370" customFormat="1" ht="19.5" customHeight="1" x14ac:dyDescent="0.15">
      <c r="A201" s="378"/>
      <c r="B201" s="378"/>
      <c r="C201" s="378"/>
      <c r="D201" s="378"/>
      <c r="E201" s="155"/>
      <c r="F201" s="155"/>
      <c r="G201" s="154"/>
      <c r="H201" s="154"/>
      <c r="I201" s="154"/>
      <c r="J201" s="378"/>
      <c r="K201" s="155"/>
      <c r="O201" s="161"/>
      <c r="P201" s="161"/>
      <c r="Q201" s="161"/>
    </row>
    <row r="202" spans="1:17" s="370" customFormat="1" ht="19.5" customHeight="1" x14ac:dyDescent="0.15">
      <c r="A202" s="378"/>
      <c r="B202" s="378"/>
      <c r="C202" s="378"/>
      <c r="D202" s="378"/>
      <c r="E202" s="155"/>
      <c r="F202" s="155"/>
      <c r="G202" s="154"/>
      <c r="H202" s="154"/>
      <c r="I202" s="154"/>
      <c r="J202" s="378"/>
      <c r="K202" s="155"/>
      <c r="O202" s="161"/>
      <c r="P202" s="161"/>
      <c r="Q202" s="161"/>
    </row>
    <row r="203" spans="1:17" s="370" customFormat="1" ht="19.5" customHeight="1" x14ac:dyDescent="0.15">
      <c r="A203" s="378"/>
      <c r="B203" s="378"/>
      <c r="C203" s="378"/>
      <c r="D203" s="378"/>
      <c r="E203" s="155"/>
      <c r="F203" s="155"/>
      <c r="G203" s="154"/>
      <c r="H203" s="154"/>
      <c r="I203" s="154"/>
      <c r="J203" s="378"/>
      <c r="K203" s="155"/>
      <c r="O203" s="161"/>
      <c r="P203" s="161"/>
      <c r="Q203" s="161"/>
    </row>
    <row r="204" spans="1:17" s="370" customFormat="1" ht="19.5" customHeight="1" x14ac:dyDescent="0.15">
      <c r="A204" s="378"/>
      <c r="B204" s="378"/>
      <c r="C204" s="378"/>
      <c r="D204" s="378"/>
      <c r="E204" s="155"/>
      <c r="F204" s="155"/>
      <c r="G204" s="154"/>
      <c r="H204" s="154"/>
      <c r="I204" s="154"/>
      <c r="J204" s="378"/>
      <c r="K204" s="155"/>
      <c r="O204" s="161"/>
      <c r="P204" s="161"/>
      <c r="Q204" s="161"/>
    </row>
    <row r="205" spans="1:17" s="370" customFormat="1" ht="19.5" customHeight="1" x14ac:dyDescent="0.15">
      <c r="A205" s="378"/>
      <c r="B205" s="378"/>
      <c r="C205" s="378"/>
      <c r="D205" s="378"/>
      <c r="E205" s="155"/>
      <c r="F205" s="155"/>
      <c r="G205" s="154"/>
      <c r="H205" s="154"/>
      <c r="I205" s="154"/>
      <c r="J205" s="378"/>
      <c r="K205" s="155"/>
      <c r="O205" s="161"/>
      <c r="P205" s="161"/>
      <c r="Q205" s="161"/>
    </row>
    <row r="206" spans="1:17" s="370" customFormat="1" ht="19.5" customHeight="1" x14ac:dyDescent="0.15">
      <c r="A206" s="378"/>
      <c r="B206" s="378"/>
      <c r="C206" s="378"/>
      <c r="D206" s="378"/>
      <c r="E206" s="155"/>
      <c r="F206" s="155"/>
      <c r="G206" s="154"/>
      <c r="H206" s="154"/>
      <c r="I206" s="154"/>
      <c r="J206" s="378"/>
      <c r="K206" s="155"/>
      <c r="O206" s="161"/>
      <c r="P206" s="161"/>
      <c r="Q206" s="161"/>
    </row>
    <row r="207" spans="1:17" s="370" customFormat="1" ht="19.5" customHeight="1" x14ac:dyDescent="0.15">
      <c r="A207" s="378"/>
      <c r="B207" s="378"/>
      <c r="C207" s="378"/>
      <c r="D207" s="378"/>
      <c r="E207" s="155"/>
      <c r="F207" s="155"/>
      <c r="G207" s="154"/>
      <c r="H207" s="154"/>
      <c r="I207" s="154"/>
      <c r="J207" s="378"/>
      <c r="K207" s="155"/>
      <c r="O207" s="161"/>
      <c r="P207" s="161"/>
      <c r="Q207" s="161"/>
    </row>
    <row r="208" spans="1:17" s="370" customFormat="1" ht="19.5" customHeight="1" x14ac:dyDescent="0.15">
      <c r="A208" s="378"/>
      <c r="B208" s="378"/>
      <c r="C208" s="378"/>
      <c r="D208" s="378"/>
      <c r="E208" s="155"/>
      <c r="F208" s="155"/>
      <c r="G208" s="154"/>
      <c r="H208" s="154"/>
      <c r="I208" s="154"/>
      <c r="J208" s="378"/>
      <c r="K208" s="155"/>
      <c r="O208" s="161"/>
      <c r="P208" s="161"/>
      <c r="Q208" s="161"/>
    </row>
    <row r="209" spans="1:17" s="370" customFormat="1" ht="19.5" customHeight="1" x14ac:dyDescent="0.15">
      <c r="A209" s="378"/>
      <c r="B209" s="378"/>
      <c r="C209" s="378"/>
      <c r="D209" s="378"/>
      <c r="E209" s="155"/>
      <c r="F209" s="155"/>
      <c r="G209" s="154"/>
      <c r="H209" s="154"/>
      <c r="I209" s="154"/>
      <c r="J209" s="378"/>
      <c r="K209" s="155"/>
      <c r="O209" s="161"/>
      <c r="P209" s="161"/>
      <c r="Q209" s="161"/>
    </row>
    <row r="210" spans="1:17" s="370" customFormat="1" ht="19.5" customHeight="1" x14ac:dyDescent="0.15">
      <c r="A210" s="378"/>
      <c r="B210" s="378"/>
      <c r="C210" s="378"/>
      <c r="D210" s="378"/>
      <c r="E210" s="155"/>
      <c r="F210" s="155"/>
      <c r="G210" s="154"/>
      <c r="H210" s="154"/>
      <c r="I210" s="154"/>
      <c r="J210" s="378"/>
      <c r="K210" s="155"/>
      <c r="O210" s="161"/>
      <c r="P210" s="161"/>
      <c r="Q210" s="161"/>
    </row>
    <row r="211" spans="1:17" s="370" customFormat="1" ht="19.5" customHeight="1" x14ac:dyDescent="0.15">
      <c r="A211" s="378"/>
      <c r="B211" s="378"/>
      <c r="C211" s="378"/>
      <c r="D211" s="378"/>
      <c r="E211" s="155"/>
      <c r="F211" s="155"/>
      <c r="G211" s="154"/>
      <c r="H211" s="154"/>
      <c r="I211" s="154"/>
      <c r="J211" s="378"/>
      <c r="K211" s="155"/>
      <c r="O211" s="161"/>
      <c r="P211" s="161"/>
      <c r="Q211" s="161"/>
    </row>
    <row r="212" spans="1:17" s="370" customFormat="1" ht="19.5" customHeight="1" x14ac:dyDescent="0.15">
      <c r="A212" s="378"/>
      <c r="B212" s="378"/>
      <c r="C212" s="378"/>
      <c r="D212" s="378"/>
      <c r="E212" s="155"/>
      <c r="F212" s="155"/>
      <c r="G212" s="154"/>
      <c r="H212" s="154"/>
      <c r="I212" s="154"/>
      <c r="J212" s="378"/>
      <c r="K212" s="155"/>
      <c r="O212" s="161"/>
      <c r="P212" s="161"/>
      <c r="Q212" s="161"/>
    </row>
    <row r="213" spans="1:17" s="370" customFormat="1" ht="19.5" customHeight="1" x14ac:dyDescent="0.15">
      <c r="A213" s="378"/>
      <c r="B213" s="378"/>
      <c r="C213" s="378"/>
      <c r="D213" s="378"/>
      <c r="E213" s="155"/>
      <c r="F213" s="155"/>
      <c r="G213" s="154"/>
      <c r="H213" s="154"/>
      <c r="I213" s="154"/>
      <c r="J213" s="378"/>
      <c r="K213" s="155"/>
      <c r="O213" s="161"/>
      <c r="P213" s="161"/>
      <c r="Q213" s="161"/>
    </row>
    <row r="214" spans="1:17" s="370" customFormat="1" ht="19.5" customHeight="1" x14ac:dyDescent="0.15">
      <c r="A214" s="378"/>
      <c r="B214" s="378"/>
      <c r="C214" s="378"/>
      <c r="D214" s="378"/>
      <c r="E214" s="155"/>
      <c r="F214" s="155"/>
      <c r="G214" s="154"/>
      <c r="H214" s="154"/>
      <c r="I214" s="154"/>
      <c r="J214" s="378"/>
      <c r="K214" s="155"/>
      <c r="O214" s="161"/>
      <c r="P214" s="161"/>
      <c r="Q214" s="161"/>
    </row>
    <row r="215" spans="1:17" s="370" customFormat="1" ht="19.5" customHeight="1" x14ac:dyDescent="0.15">
      <c r="A215" s="378"/>
      <c r="B215" s="378"/>
      <c r="C215" s="378"/>
      <c r="D215" s="378"/>
      <c r="E215" s="155"/>
      <c r="F215" s="155"/>
      <c r="G215" s="154"/>
      <c r="H215" s="154"/>
      <c r="I215" s="154"/>
      <c r="J215" s="378"/>
      <c r="K215" s="155"/>
      <c r="O215" s="161"/>
      <c r="P215" s="161"/>
      <c r="Q215" s="161"/>
    </row>
    <row r="216" spans="1:17" s="370" customFormat="1" ht="19.5" customHeight="1" x14ac:dyDescent="0.15">
      <c r="A216" s="378"/>
      <c r="B216" s="378"/>
      <c r="C216" s="378"/>
      <c r="D216" s="378"/>
      <c r="E216" s="155"/>
      <c r="F216" s="155"/>
      <c r="G216" s="154"/>
      <c r="H216" s="154"/>
      <c r="I216" s="154"/>
      <c r="J216" s="378"/>
      <c r="K216" s="155"/>
      <c r="O216" s="161"/>
      <c r="P216" s="161"/>
      <c r="Q216" s="161"/>
    </row>
    <row r="217" spans="1:17" s="370" customFormat="1" ht="19.5" customHeight="1" x14ac:dyDescent="0.15">
      <c r="A217" s="378"/>
      <c r="B217" s="378"/>
      <c r="C217" s="378"/>
      <c r="D217" s="378"/>
      <c r="E217" s="155"/>
      <c r="F217" s="155"/>
      <c r="G217" s="154"/>
      <c r="H217" s="154"/>
      <c r="I217" s="154"/>
      <c r="J217" s="378"/>
      <c r="K217" s="155"/>
      <c r="O217" s="161"/>
      <c r="P217" s="161"/>
      <c r="Q217" s="161"/>
    </row>
    <row r="218" spans="1:17" s="370" customFormat="1" ht="19.5" customHeight="1" x14ac:dyDescent="0.15">
      <c r="A218" s="378"/>
      <c r="B218" s="378"/>
      <c r="C218" s="378"/>
      <c r="D218" s="378"/>
      <c r="E218" s="155"/>
      <c r="F218" s="155"/>
      <c r="G218" s="154"/>
      <c r="H218" s="154"/>
      <c r="I218" s="154"/>
      <c r="J218" s="378"/>
      <c r="K218" s="155"/>
      <c r="O218" s="161"/>
      <c r="P218" s="161"/>
      <c r="Q218" s="161"/>
    </row>
    <row r="219" spans="1:17" s="370" customFormat="1" ht="19.5" customHeight="1" x14ac:dyDescent="0.15">
      <c r="A219" s="378"/>
      <c r="B219" s="378"/>
      <c r="C219" s="378"/>
      <c r="D219" s="378"/>
      <c r="E219" s="155"/>
      <c r="F219" s="155"/>
      <c r="G219" s="154"/>
      <c r="H219" s="154"/>
      <c r="I219" s="154"/>
      <c r="J219" s="378"/>
      <c r="K219" s="155"/>
      <c r="O219" s="161"/>
      <c r="P219" s="161"/>
      <c r="Q219" s="161"/>
    </row>
    <row r="220" spans="1:17" s="370" customFormat="1" ht="19.5" customHeight="1" x14ac:dyDescent="0.15">
      <c r="A220" s="378"/>
      <c r="B220" s="378"/>
      <c r="C220" s="378"/>
      <c r="D220" s="378"/>
      <c r="E220" s="155"/>
      <c r="F220" s="155"/>
      <c r="G220" s="154"/>
      <c r="H220" s="154"/>
      <c r="I220" s="154"/>
      <c r="J220" s="378"/>
      <c r="K220" s="155"/>
      <c r="O220" s="161"/>
      <c r="P220" s="161"/>
      <c r="Q220" s="161"/>
    </row>
    <row r="221" spans="1:17" s="370" customFormat="1" ht="19.5" customHeight="1" x14ac:dyDescent="0.15">
      <c r="A221" s="378"/>
      <c r="B221" s="378"/>
      <c r="C221" s="378"/>
      <c r="D221" s="378"/>
      <c r="E221" s="155"/>
      <c r="F221" s="155"/>
      <c r="G221" s="154"/>
      <c r="H221" s="154"/>
      <c r="I221" s="154"/>
      <c r="J221" s="378"/>
      <c r="K221" s="155"/>
      <c r="O221" s="161"/>
      <c r="P221" s="161"/>
      <c r="Q221" s="161"/>
    </row>
    <row r="222" spans="1:17" s="370" customFormat="1" ht="19.5" customHeight="1" x14ac:dyDescent="0.15">
      <c r="A222" s="378"/>
      <c r="B222" s="378"/>
      <c r="C222" s="378"/>
      <c r="D222" s="378"/>
      <c r="E222" s="155"/>
      <c r="F222" s="155"/>
      <c r="G222" s="154"/>
      <c r="H222" s="154"/>
      <c r="I222" s="154"/>
      <c r="J222" s="378"/>
      <c r="K222" s="155"/>
      <c r="O222" s="161"/>
      <c r="P222" s="161"/>
      <c r="Q222" s="161"/>
    </row>
    <row r="223" spans="1:17" s="370" customFormat="1" ht="19.5" customHeight="1" x14ac:dyDescent="0.15">
      <c r="A223" s="378"/>
      <c r="B223" s="378"/>
      <c r="C223" s="378"/>
      <c r="D223" s="378"/>
      <c r="E223" s="155"/>
      <c r="F223" s="155"/>
      <c r="G223" s="154"/>
      <c r="H223" s="154"/>
      <c r="I223" s="154"/>
      <c r="J223" s="378"/>
      <c r="K223" s="155"/>
      <c r="O223" s="161"/>
      <c r="P223" s="161"/>
      <c r="Q223" s="161"/>
    </row>
    <row r="224" spans="1:17" s="370" customFormat="1" ht="19.5" customHeight="1" x14ac:dyDescent="0.15">
      <c r="A224" s="378"/>
      <c r="B224" s="378"/>
      <c r="C224" s="378"/>
      <c r="D224" s="378"/>
      <c r="E224" s="155"/>
      <c r="F224" s="155"/>
      <c r="G224" s="154"/>
      <c r="H224" s="154"/>
      <c r="I224" s="154"/>
      <c r="J224" s="378"/>
      <c r="K224" s="155"/>
      <c r="O224" s="161"/>
      <c r="P224" s="161"/>
      <c r="Q224" s="161"/>
    </row>
    <row r="225" spans="1:17" s="370" customFormat="1" ht="19.5" customHeight="1" x14ac:dyDescent="0.15">
      <c r="A225" s="378"/>
      <c r="B225" s="378"/>
      <c r="C225" s="378"/>
      <c r="D225" s="378"/>
      <c r="E225" s="155"/>
      <c r="F225" s="155"/>
      <c r="G225" s="154"/>
      <c r="H225" s="154"/>
      <c r="I225" s="154"/>
      <c r="J225" s="378"/>
      <c r="K225" s="155"/>
      <c r="O225" s="161"/>
      <c r="P225" s="161"/>
      <c r="Q225" s="161"/>
    </row>
    <row r="226" spans="1:17" s="370" customFormat="1" ht="19.5" customHeight="1" x14ac:dyDescent="0.15">
      <c r="A226" s="378"/>
      <c r="B226" s="378"/>
      <c r="C226" s="378"/>
      <c r="D226" s="378"/>
      <c r="E226" s="155"/>
      <c r="F226" s="155"/>
      <c r="G226" s="154"/>
      <c r="H226" s="154"/>
      <c r="I226" s="154"/>
      <c r="J226" s="378"/>
      <c r="K226" s="155"/>
      <c r="O226" s="161"/>
      <c r="P226" s="161"/>
      <c r="Q226" s="161"/>
    </row>
    <row r="227" spans="1:17" s="370" customFormat="1" ht="19.5" customHeight="1" x14ac:dyDescent="0.15">
      <c r="A227" s="378"/>
      <c r="B227" s="378"/>
      <c r="C227" s="378"/>
      <c r="D227" s="378"/>
      <c r="E227" s="155"/>
      <c r="F227" s="155"/>
      <c r="G227" s="154"/>
      <c r="H227" s="154"/>
      <c r="I227" s="154"/>
      <c r="J227" s="378"/>
      <c r="K227" s="155"/>
      <c r="O227" s="161"/>
      <c r="P227" s="161"/>
      <c r="Q227" s="161"/>
    </row>
    <row r="228" spans="1:17" s="370" customFormat="1" ht="19.5" customHeight="1" x14ac:dyDescent="0.15">
      <c r="A228" s="378"/>
      <c r="B228" s="378"/>
      <c r="C228" s="378"/>
      <c r="D228" s="378"/>
      <c r="E228" s="155"/>
      <c r="F228" s="155"/>
      <c r="G228" s="154"/>
      <c r="H228" s="154"/>
      <c r="I228" s="154"/>
      <c r="J228" s="378"/>
      <c r="K228" s="155"/>
      <c r="O228" s="161"/>
      <c r="P228" s="161"/>
      <c r="Q228" s="161"/>
    </row>
    <row r="229" spans="1:17" s="370" customFormat="1" ht="19.5" customHeight="1" x14ac:dyDescent="0.15">
      <c r="A229" s="378"/>
      <c r="B229" s="378"/>
      <c r="C229" s="378"/>
      <c r="D229" s="378"/>
      <c r="E229" s="155"/>
      <c r="F229" s="155"/>
      <c r="G229" s="154"/>
      <c r="H229" s="154"/>
      <c r="I229" s="154"/>
      <c r="J229" s="378"/>
      <c r="K229" s="155"/>
      <c r="O229" s="161"/>
      <c r="P229" s="161"/>
      <c r="Q229" s="161"/>
    </row>
    <row r="230" spans="1:17" s="370" customFormat="1" ht="19.5" customHeight="1" x14ac:dyDescent="0.15">
      <c r="A230" s="378"/>
      <c r="B230" s="378"/>
      <c r="C230" s="378"/>
      <c r="D230" s="378"/>
      <c r="E230" s="155"/>
      <c r="F230" s="155"/>
      <c r="G230" s="154"/>
      <c r="H230" s="154"/>
      <c r="I230" s="154"/>
      <c r="J230" s="378"/>
      <c r="K230" s="155"/>
      <c r="O230" s="161"/>
      <c r="P230" s="161"/>
      <c r="Q230" s="161"/>
    </row>
    <row r="231" spans="1:17" s="370" customFormat="1" ht="19.5" customHeight="1" x14ac:dyDescent="0.15">
      <c r="A231" s="378"/>
      <c r="B231" s="378"/>
      <c r="C231" s="378"/>
      <c r="D231" s="378"/>
      <c r="E231" s="155"/>
      <c r="F231" s="155"/>
      <c r="G231" s="154"/>
      <c r="H231" s="154"/>
      <c r="I231" s="154"/>
      <c r="J231" s="378"/>
      <c r="K231" s="155"/>
      <c r="O231" s="161"/>
      <c r="P231" s="161"/>
      <c r="Q231" s="161"/>
    </row>
    <row r="232" spans="1:17" s="370" customFormat="1" ht="19.5" customHeight="1" x14ac:dyDescent="0.15">
      <c r="A232" s="378"/>
      <c r="B232" s="378"/>
      <c r="C232" s="378"/>
      <c r="D232" s="378"/>
      <c r="E232" s="155"/>
      <c r="F232" s="155"/>
      <c r="G232" s="154"/>
      <c r="H232" s="154"/>
      <c r="I232" s="154"/>
      <c r="J232" s="378"/>
      <c r="K232" s="155"/>
      <c r="O232" s="161"/>
      <c r="P232" s="161"/>
      <c r="Q232" s="161"/>
    </row>
    <row r="233" spans="1:17" s="370" customFormat="1" ht="19.5" customHeight="1" x14ac:dyDescent="0.15">
      <c r="A233" s="378"/>
      <c r="B233" s="378"/>
      <c r="C233" s="378"/>
      <c r="D233" s="378"/>
      <c r="E233" s="155"/>
      <c r="F233" s="155"/>
      <c r="G233" s="154"/>
      <c r="H233" s="154"/>
      <c r="I233" s="154"/>
      <c r="J233" s="378"/>
      <c r="K233" s="155"/>
      <c r="O233" s="161"/>
      <c r="P233" s="161"/>
      <c r="Q233" s="161"/>
    </row>
    <row r="234" spans="1:17" s="370" customFormat="1" ht="19.5" customHeight="1" x14ac:dyDescent="0.15">
      <c r="A234" s="378"/>
      <c r="B234" s="378"/>
      <c r="C234" s="378"/>
      <c r="D234" s="378"/>
      <c r="E234" s="155"/>
      <c r="F234" s="155"/>
      <c r="G234" s="154"/>
      <c r="H234" s="154"/>
      <c r="I234" s="154"/>
      <c r="J234" s="378"/>
      <c r="K234" s="155"/>
      <c r="O234" s="161"/>
      <c r="P234" s="161"/>
      <c r="Q234" s="161"/>
    </row>
    <row r="235" spans="1:17" s="370" customFormat="1" ht="19.5" customHeight="1" x14ac:dyDescent="0.15">
      <c r="A235" s="378"/>
      <c r="B235" s="378"/>
      <c r="C235" s="378"/>
      <c r="D235" s="378"/>
      <c r="E235" s="155"/>
      <c r="F235" s="155"/>
      <c r="G235" s="154"/>
      <c r="H235" s="154"/>
      <c r="I235" s="154"/>
      <c r="J235" s="378"/>
      <c r="K235" s="155"/>
      <c r="O235" s="161"/>
      <c r="P235" s="161"/>
      <c r="Q235" s="161"/>
    </row>
    <row r="236" spans="1:17" s="370" customFormat="1" ht="19.5" customHeight="1" x14ac:dyDescent="0.15">
      <c r="A236" s="378"/>
      <c r="B236" s="378"/>
      <c r="C236" s="378"/>
      <c r="D236" s="378"/>
      <c r="E236" s="155"/>
      <c r="F236" s="155"/>
      <c r="G236" s="154"/>
      <c r="H236" s="154"/>
      <c r="I236" s="154"/>
      <c r="J236" s="378"/>
      <c r="K236" s="155"/>
      <c r="O236" s="161"/>
      <c r="P236" s="161"/>
      <c r="Q236" s="161"/>
    </row>
    <row r="237" spans="1:17" s="370" customFormat="1" ht="19.5" customHeight="1" x14ac:dyDescent="0.15">
      <c r="A237" s="378"/>
      <c r="B237" s="378"/>
      <c r="C237" s="378"/>
      <c r="D237" s="378"/>
      <c r="E237" s="155"/>
      <c r="F237" s="155"/>
      <c r="G237" s="154"/>
      <c r="H237" s="154"/>
      <c r="I237" s="154"/>
      <c r="J237" s="378"/>
      <c r="K237" s="155"/>
      <c r="O237" s="161"/>
      <c r="P237" s="161"/>
      <c r="Q237" s="161"/>
    </row>
    <row r="238" spans="1:17" s="370" customFormat="1" ht="19.5" customHeight="1" x14ac:dyDescent="0.15">
      <c r="A238" s="378"/>
      <c r="B238" s="378"/>
      <c r="C238" s="378"/>
      <c r="D238" s="378"/>
      <c r="E238" s="155"/>
      <c r="F238" s="155"/>
      <c r="G238" s="154"/>
      <c r="H238" s="154"/>
      <c r="I238" s="154"/>
      <c r="J238" s="378"/>
      <c r="K238" s="155"/>
      <c r="O238" s="161"/>
      <c r="P238" s="161"/>
      <c r="Q238" s="161"/>
    </row>
    <row r="239" spans="1:17" s="370" customFormat="1" ht="19.5" customHeight="1" x14ac:dyDescent="0.15">
      <c r="A239" s="378"/>
      <c r="B239" s="378"/>
      <c r="C239" s="378"/>
      <c r="D239" s="378"/>
      <c r="E239" s="155"/>
      <c r="F239" s="155"/>
      <c r="G239" s="154"/>
      <c r="H239" s="154"/>
      <c r="I239" s="154"/>
      <c r="J239" s="378"/>
      <c r="K239" s="155"/>
      <c r="O239" s="161"/>
      <c r="P239" s="161"/>
      <c r="Q239" s="161"/>
    </row>
    <row r="240" spans="1:17" s="370" customFormat="1" ht="19.5" customHeight="1" x14ac:dyDescent="0.15">
      <c r="A240" s="378"/>
      <c r="B240" s="378"/>
      <c r="C240" s="378"/>
      <c r="D240" s="378"/>
      <c r="E240" s="155"/>
      <c r="F240" s="155"/>
      <c r="G240" s="154"/>
      <c r="H240" s="154"/>
      <c r="I240" s="154"/>
      <c r="J240" s="378"/>
      <c r="K240" s="155"/>
      <c r="O240" s="161"/>
      <c r="P240" s="161"/>
      <c r="Q240" s="161"/>
    </row>
    <row r="241" spans="1:17" s="370" customFormat="1" ht="19.5" customHeight="1" x14ac:dyDescent="0.15">
      <c r="A241" s="378"/>
      <c r="B241" s="378"/>
      <c r="C241" s="378"/>
      <c r="D241" s="378"/>
      <c r="E241" s="155"/>
      <c r="F241" s="155"/>
      <c r="G241" s="154"/>
      <c r="H241" s="154"/>
      <c r="I241" s="154"/>
      <c r="J241" s="378"/>
      <c r="K241" s="155"/>
      <c r="O241" s="161"/>
      <c r="P241" s="161"/>
      <c r="Q241" s="161"/>
    </row>
    <row r="242" spans="1:17" s="370" customFormat="1" ht="19.5" customHeight="1" x14ac:dyDescent="0.15">
      <c r="A242" s="378"/>
      <c r="B242" s="378"/>
      <c r="C242" s="378"/>
      <c r="D242" s="378"/>
      <c r="E242" s="155"/>
      <c r="F242" s="155"/>
      <c r="G242" s="154"/>
      <c r="H242" s="154"/>
      <c r="I242" s="154"/>
      <c r="J242" s="378"/>
      <c r="K242" s="155"/>
      <c r="O242" s="161"/>
      <c r="P242" s="161"/>
      <c r="Q242" s="161"/>
    </row>
    <row r="243" spans="1:17" s="370" customFormat="1" ht="19.5" customHeight="1" x14ac:dyDescent="0.15">
      <c r="A243" s="378"/>
      <c r="B243" s="378"/>
      <c r="C243" s="378"/>
      <c r="D243" s="378"/>
      <c r="E243" s="155"/>
      <c r="F243" s="155"/>
      <c r="G243" s="154"/>
      <c r="H243" s="154"/>
      <c r="I243" s="154"/>
      <c r="J243" s="378"/>
      <c r="K243" s="155"/>
      <c r="O243" s="161"/>
      <c r="P243" s="161"/>
      <c r="Q243" s="161"/>
    </row>
    <row r="244" spans="1:17" s="370" customFormat="1" ht="19.5" customHeight="1" x14ac:dyDescent="0.15">
      <c r="A244" s="378"/>
      <c r="B244" s="378"/>
      <c r="C244" s="378"/>
      <c r="D244" s="378"/>
      <c r="E244" s="155"/>
      <c r="F244" s="155"/>
      <c r="G244" s="154"/>
      <c r="H244" s="154"/>
      <c r="I244" s="154"/>
      <c r="J244" s="378"/>
      <c r="K244" s="155"/>
      <c r="O244" s="161"/>
      <c r="P244" s="161"/>
      <c r="Q244" s="161"/>
    </row>
    <row r="245" spans="1:17" s="370" customFormat="1" ht="19.5" customHeight="1" x14ac:dyDescent="0.15">
      <c r="A245" s="378"/>
      <c r="B245" s="378"/>
      <c r="C245" s="378"/>
      <c r="D245" s="378"/>
      <c r="E245" s="155"/>
      <c r="F245" s="155"/>
      <c r="G245" s="154"/>
      <c r="H245" s="154"/>
      <c r="I245" s="154"/>
      <c r="J245" s="378"/>
      <c r="K245" s="155"/>
      <c r="O245" s="161"/>
      <c r="P245" s="161"/>
      <c r="Q245" s="161"/>
    </row>
    <row r="246" spans="1:17" s="370" customFormat="1" ht="19.5" customHeight="1" x14ac:dyDescent="0.15">
      <c r="A246" s="378"/>
      <c r="B246" s="378"/>
      <c r="C246" s="378"/>
      <c r="D246" s="378"/>
      <c r="E246" s="155"/>
      <c r="F246" s="155"/>
      <c r="G246" s="154"/>
      <c r="H246" s="154"/>
      <c r="I246" s="154"/>
      <c r="J246" s="378"/>
      <c r="K246" s="155"/>
      <c r="O246" s="161"/>
      <c r="P246" s="161"/>
      <c r="Q246" s="161"/>
    </row>
    <row r="247" spans="1:17" s="370" customFormat="1" ht="19.5" customHeight="1" x14ac:dyDescent="0.15">
      <c r="A247" s="378"/>
      <c r="B247" s="378"/>
      <c r="C247" s="378"/>
      <c r="D247" s="378"/>
      <c r="E247" s="155"/>
      <c r="F247" s="155"/>
      <c r="G247" s="154"/>
      <c r="H247" s="154"/>
      <c r="I247" s="154"/>
      <c r="J247" s="378"/>
      <c r="K247" s="155"/>
      <c r="O247" s="161"/>
      <c r="P247" s="161"/>
      <c r="Q247" s="161"/>
    </row>
    <row r="248" spans="1:17" s="370" customFormat="1" ht="19.5" customHeight="1" x14ac:dyDescent="0.15">
      <c r="A248" s="378"/>
      <c r="B248" s="378"/>
      <c r="C248" s="378"/>
      <c r="D248" s="378"/>
      <c r="E248" s="155"/>
      <c r="F248" s="155"/>
      <c r="G248" s="154"/>
      <c r="H248" s="154"/>
      <c r="I248" s="154"/>
      <c r="J248" s="378"/>
      <c r="K248" s="155"/>
      <c r="O248" s="161"/>
      <c r="P248" s="161"/>
      <c r="Q248" s="161"/>
    </row>
    <row r="249" spans="1:17" s="370" customFormat="1" ht="19.5" customHeight="1" x14ac:dyDescent="0.15">
      <c r="A249" s="378"/>
      <c r="B249" s="378"/>
      <c r="C249" s="378"/>
      <c r="D249" s="378"/>
      <c r="E249" s="155"/>
      <c r="F249" s="155"/>
      <c r="G249" s="154"/>
      <c r="H249" s="154"/>
      <c r="I249" s="154"/>
      <c r="J249" s="378"/>
      <c r="K249" s="155"/>
      <c r="O249" s="161"/>
      <c r="P249" s="161"/>
      <c r="Q249" s="161"/>
    </row>
    <row r="250" spans="1:17" s="370" customFormat="1" ht="19.5" customHeight="1" x14ac:dyDescent="0.15">
      <c r="A250" s="378"/>
      <c r="B250" s="378"/>
      <c r="C250" s="378"/>
      <c r="D250" s="378"/>
      <c r="E250" s="155"/>
      <c r="F250" s="155"/>
      <c r="G250" s="154"/>
      <c r="H250" s="154"/>
      <c r="I250" s="154"/>
      <c r="J250" s="378"/>
      <c r="K250" s="155"/>
      <c r="O250" s="161"/>
      <c r="P250" s="161"/>
      <c r="Q250" s="161"/>
    </row>
    <row r="251" spans="1:17" s="370" customFormat="1" ht="19.5" customHeight="1" x14ac:dyDescent="0.15">
      <c r="A251" s="378"/>
      <c r="B251" s="378"/>
      <c r="C251" s="378"/>
      <c r="D251" s="378"/>
      <c r="E251" s="155"/>
      <c r="F251" s="155"/>
      <c r="G251" s="154"/>
      <c r="H251" s="154"/>
      <c r="I251" s="154"/>
      <c r="J251" s="378"/>
      <c r="K251" s="155"/>
      <c r="O251" s="161"/>
      <c r="P251" s="161"/>
      <c r="Q251" s="161"/>
    </row>
    <row r="252" spans="1:17" s="370" customFormat="1" ht="19.5" customHeight="1" x14ac:dyDescent="0.15">
      <c r="A252" s="378"/>
      <c r="B252" s="378"/>
      <c r="C252" s="378"/>
      <c r="D252" s="378"/>
      <c r="E252" s="155"/>
      <c r="F252" s="155"/>
      <c r="G252" s="154"/>
      <c r="H252" s="154"/>
      <c r="I252" s="154"/>
      <c r="J252" s="378"/>
      <c r="K252" s="155"/>
      <c r="O252" s="161"/>
      <c r="P252" s="161"/>
      <c r="Q252" s="161"/>
    </row>
    <row r="253" spans="1:17" s="370" customFormat="1" ht="19.5" customHeight="1" x14ac:dyDescent="0.15">
      <c r="A253" s="378"/>
      <c r="B253" s="378"/>
      <c r="C253" s="378"/>
      <c r="D253" s="378"/>
      <c r="E253" s="155"/>
      <c r="F253" s="155"/>
      <c r="G253" s="154"/>
      <c r="H253" s="154"/>
      <c r="I253" s="154"/>
      <c r="J253" s="378"/>
      <c r="K253" s="155"/>
      <c r="O253" s="161"/>
      <c r="P253" s="161"/>
      <c r="Q253" s="161"/>
    </row>
    <row r="254" spans="1:17" s="370" customFormat="1" ht="19.5" customHeight="1" x14ac:dyDescent="0.15">
      <c r="A254" s="378"/>
      <c r="B254" s="378"/>
      <c r="C254" s="378"/>
      <c r="D254" s="378"/>
      <c r="E254" s="155"/>
      <c r="F254" s="155"/>
      <c r="G254" s="154"/>
      <c r="H254" s="154"/>
      <c r="I254" s="154"/>
      <c r="J254" s="378"/>
      <c r="K254" s="155"/>
      <c r="O254" s="161"/>
      <c r="P254" s="161"/>
      <c r="Q254" s="161"/>
    </row>
    <row r="255" spans="1:17" s="370" customFormat="1" ht="19.5" customHeight="1" x14ac:dyDescent="0.15">
      <c r="A255" s="378"/>
      <c r="B255" s="378"/>
      <c r="C255" s="378"/>
      <c r="D255" s="378"/>
      <c r="E255" s="155"/>
      <c r="F255" s="155"/>
      <c r="G255" s="154"/>
      <c r="H255" s="154"/>
      <c r="I255" s="154"/>
      <c r="J255" s="378"/>
      <c r="K255" s="155"/>
      <c r="O255" s="161"/>
      <c r="P255" s="161"/>
      <c r="Q255" s="161"/>
    </row>
    <row r="256" spans="1:17" s="370" customFormat="1" ht="19.5" customHeight="1" x14ac:dyDescent="0.15">
      <c r="A256" s="378"/>
      <c r="B256" s="378"/>
      <c r="C256" s="378"/>
      <c r="D256" s="378"/>
      <c r="E256" s="155"/>
      <c r="F256" s="155"/>
      <c r="G256" s="154"/>
      <c r="H256" s="154"/>
      <c r="I256" s="154"/>
      <c r="J256" s="378"/>
      <c r="K256" s="155"/>
      <c r="O256" s="161"/>
      <c r="P256" s="161"/>
      <c r="Q256" s="161"/>
    </row>
    <row r="257" spans="1:17" s="370" customFormat="1" ht="19.5" customHeight="1" x14ac:dyDescent="0.15">
      <c r="A257" s="378"/>
      <c r="B257" s="378"/>
      <c r="C257" s="378"/>
      <c r="D257" s="378"/>
      <c r="E257" s="155"/>
      <c r="F257" s="155"/>
      <c r="G257" s="154"/>
      <c r="H257" s="154"/>
      <c r="I257" s="154"/>
      <c r="J257" s="378"/>
      <c r="K257" s="155"/>
      <c r="O257" s="161"/>
      <c r="P257" s="161"/>
      <c r="Q257" s="161"/>
    </row>
    <row r="258" spans="1:17" s="370" customFormat="1" ht="19.5" customHeight="1" x14ac:dyDescent="0.15">
      <c r="A258" s="378"/>
      <c r="B258" s="378"/>
      <c r="C258" s="378"/>
      <c r="D258" s="378"/>
      <c r="E258" s="155"/>
      <c r="F258" s="155"/>
      <c r="G258" s="154"/>
      <c r="H258" s="154"/>
      <c r="I258" s="154"/>
      <c r="J258" s="378"/>
      <c r="K258" s="155"/>
      <c r="O258" s="161"/>
      <c r="P258" s="161"/>
      <c r="Q258" s="161"/>
    </row>
    <row r="259" spans="1:17" s="370" customFormat="1" ht="19.5" customHeight="1" x14ac:dyDescent="0.15">
      <c r="A259" s="378"/>
      <c r="B259" s="378"/>
      <c r="C259" s="378"/>
      <c r="D259" s="378"/>
      <c r="E259" s="155"/>
      <c r="F259" s="155"/>
      <c r="G259" s="154"/>
      <c r="H259" s="154"/>
      <c r="I259" s="154"/>
      <c r="J259" s="378"/>
      <c r="K259" s="155"/>
      <c r="O259" s="161"/>
      <c r="P259" s="161"/>
      <c r="Q259" s="161"/>
    </row>
    <row r="260" spans="1:17" s="370" customFormat="1" ht="19.5" customHeight="1" x14ac:dyDescent="0.15">
      <c r="A260" s="378"/>
      <c r="B260" s="378"/>
      <c r="C260" s="378"/>
      <c r="D260" s="378"/>
      <c r="E260" s="155"/>
      <c r="F260" s="155"/>
      <c r="G260" s="154"/>
      <c r="H260" s="154"/>
      <c r="I260" s="154"/>
      <c r="J260" s="378"/>
      <c r="K260" s="155"/>
      <c r="O260" s="161"/>
      <c r="P260" s="161"/>
      <c r="Q260" s="161"/>
    </row>
    <row r="261" spans="1:17" s="370" customFormat="1" ht="19.5" customHeight="1" x14ac:dyDescent="0.15">
      <c r="A261" s="378"/>
      <c r="B261" s="378"/>
      <c r="C261" s="378"/>
      <c r="D261" s="378"/>
      <c r="E261" s="155"/>
      <c r="F261" s="155"/>
      <c r="G261" s="154"/>
      <c r="H261" s="154"/>
      <c r="I261" s="154"/>
      <c r="J261" s="378"/>
      <c r="K261" s="155"/>
      <c r="O261" s="161"/>
      <c r="P261" s="161"/>
      <c r="Q261" s="161"/>
    </row>
    <row r="262" spans="1:17" s="370" customFormat="1" ht="19.5" customHeight="1" x14ac:dyDescent="0.15">
      <c r="A262" s="378"/>
      <c r="B262" s="378"/>
      <c r="C262" s="378"/>
      <c r="D262" s="378"/>
      <c r="E262" s="155"/>
      <c r="F262" s="155"/>
      <c r="G262" s="154"/>
      <c r="H262" s="154"/>
      <c r="I262" s="154"/>
      <c r="J262" s="378"/>
      <c r="K262" s="155"/>
      <c r="O262" s="161"/>
      <c r="P262" s="161"/>
      <c r="Q262" s="161"/>
    </row>
    <row r="263" spans="1:17" s="370" customFormat="1" ht="19.5" customHeight="1" x14ac:dyDescent="0.15">
      <c r="A263" s="378"/>
      <c r="B263" s="378"/>
      <c r="C263" s="378"/>
      <c r="D263" s="378"/>
      <c r="E263" s="155"/>
      <c r="F263" s="155"/>
      <c r="G263" s="154"/>
      <c r="H263" s="154"/>
      <c r="I263" s="154"/>
      <c r="J263" s="378"/>
      <c r="K263" s="155"/>
      <c r="O263" s="161"/>
      <c r="P263" s="161"/>
      <c r="Q263" s="161"/>
    </row>
    <row r="264" spans="1:17" s="370" customFormat="1" ht="19.5" customHeight="1" x14ac:dyDescent="0.15">
      <c r="A264" s="378"/>
      <c r="B264" s="378"/>
      <c r="C264" s="378"/>
      <c r="D264" s="378"/>
      <c r="E264" s="155"/>
      <c r="F264" s="155"/>
      <c r="G264" s="154"/>
      <c r="H264" s="154"/>
      <c r="I264" s="154"/>
      <c r="J264" s="378"/>
      <c r="K264" s="155"/>
      <c r="O264" s="161"/>
      <c r="P264" s="161"/>
      <c r="Q264" s="161"/>
    </row>
    <row r="265" spans="1:17" s="370" customFormat="1" ht="19.5" customHeight="1" x14ac:dyDescent="0.15">
      <c r="A265" s="378"/>
      <c r="B265" s="378"/>
      <c r="C265" s="378"/>
      <c r="D265" s="378"/>
      <c r="E265" s="155"/>
      <c r="F265" s="155"/>
      <c r="G265" s="154"/>
      <c r="H265" s="154"/>
      <c r="I265" s="154"/>
      <c r="J265" s="378"/>
      <c r="K265" s="155"/>
      <c r="O265" s="161"/>
      <c r="P265" s="161"/>
      <c r="Q265" s="161"/>
    </row>
    <row r="266" spans="1:17" s="370" customFormat="1" ht="19.5" customHeight="1" x14ac:dyDescent="0.15">
      <c r="A266" s="378"/>
      <c r="B266" s="378"/>
      <c r="C266" s="378"/>
      <c r="D266" s="378"/>
      <c r="E266" s="155"/>
      <c r="F266" s="155"/>
      <c r="G266" s="154"/>
      <c r="H266" s="154"/>
      <c r="I266" s="154"/>
      <c r="J266" s="378"/>
      <c r="K266" s="155"/>
      <c r="O266" s="161"/>
      <c r="P266" s="161"/>
      <c r="Q266" s="161"/>
    </row>
    <row r="267" spans="1:17" s="370" customFormat="1" ht="19.5" customHeight="1" x14ac:dyDescent="0.15">
      <c r="A267" s="378"/>
      <c r="B267" s="378"/>
      <c r="C267" s="378"/>
      <c r="D267" s="378"/>
      <c r="E267" s="155"/>
      <c r="F267" s="155"/>
      <c r="G267" s="154"/>
      <c r="H267" s="154"/>
      <c r="I267" s="154"/>
      <c r="J267" s="378"/>
      <c r="K267" s="155"/>
      <c r="O267" s="161"/>
      <c r="P267" s="161"/>
      <c r="Q267" s="161"/>
    </row>
    <row r="268" spans="1:17" s="370" customFormat="1" ht="19.5" customHeight="1" x14ac:dyDescent="0.15">
      <c r="A268" s="378"/>
      <c r="B268" s="378"/>
      <c r="C268" s="378"/>
      <c r="D268" s="378"/>
      <c r="E268" s="155"/>
      <c r="F268" s="155"/>
      <c r="G268" s="154"/>
      <c r="H268" s="154"/>
      <c r="I268" s="154"/>
      <c r="J268" s="378"/>
      <c r="K268" s="155"/>
      <c r="O268" s="161"/>
      <c r="P268" s="161"/>
      <c r="Q268" s="161"/>
    </row>
    <row r="269" spans="1:17" s="370" customFormat="1" ht="19.5" customHeight="1" x14ac:dyDescent="0.15">
      <c r="A269" s="378"/>
      <c r="B269" s="378"/>
      <c r="C269" s="378"/>
      <c r="D269" s="378"/>
      <c r="E269" s="155"/>
      <c r="F269" s="155"/>
      <c r="G269" s="154"/>
      <c r="H269" s="154"/>
      <c r="I269" s="154"/>
      <c r="J269" s="378"/>
      <c r="K269" s="155"/>
      <c r="O269" s="161"/>
      <c r="P269" s="161"/>
      <c r="Q269" s="161"/>
    </row>
    <row r="270" spans="1:17" s="370" customFormat="1" ht="19.5" customHeight="1" x14ac:dyDescent="0.15">
      <c r="A270" s="378"/>
      <c r="B270" s="378"/>
      <c r="C270" s="378"/>
      <c r="D270" s="378"/>
      <c r="E270" s="155"/>
      <c r="F270" s="155"/>
      <c r="G270" s="154"/>
      <c r="H270" s="154"/>
      <c r="I270" s="154"/>
      <c r="J270" s="378"/>
      <c r="K270" s="155"/>
      <c r="O270" s="161"/>
      <c r="P270" s="161"/>
      <c r="Q270" s="161"/>
    </row>
    <row r="271" spans="1:17" s="370" customFormat="1" ht="19.5" customHeight="1" x14ac:dyDescent="0.15">
      <c r="A271" s="378"/>
      <c r="B271" s="378"/>
      <c r="C271" s="378"/>
      <c r="D271" s="378"/>
      <c r="E271" s="155"/>
      <c r="F271" s="155"/>
      <c r="G271" s="154"/>
      <c r="H271" s="154"/>
      <c r="I271" s="154"/>
      <c r="J271" s="378"/>
      <c r="K271" s="155"/>
      <c r="O271" s="161"/>
      <c r="P271" s="161"/>
      <c r="Q271" s="161"/>
    </row>
    <row r="272" spans="1:17" s="370" customFormat="1" ht="19.5" customHeight="1" x14ac:dyDescent="0.15">
      <c r="A272" s="378"/>
      <c r="B272" s="378"/>
      <c r="C272" s="378"/>
      <c r="D272" s="378"/>
      <c r="E272" s="155"/>
      <c r="F272" s="155"/>
      <c r="G272" s="154"/>
      <c r="H272" s="154"/>
      <c r="I272" s="154"/>
      <c r="J272" s="378"/>
      <c r="K272" s="155"/>
      <c r="O272" s="161"/>
      <c r="P272" s="161"/>
      <c r="Q272" s="161"/>
    </row>
    <row r="273" spans="1:17" s="370" customFormat="1" ht="19.5" customHeight="1" x14ac:dyDescent="0.15">
      <c r="A273" s="378"/>
      <c r="B273" s="378"/>
      <c r="C273" s="378"/>
      <c r="D273" s="378"/>
      <c r="E273" s="155"/>
      <c r="F273" s="155"/>
      <c r="G273" s="154"/>
      <c r="H273" s="154"/>
      <c r="I273" s="154"/>
      <c r="J273" s="378"/>
      <c r="K273" s="155"/>
      <c r="O273" s="161"/>
      <c r="P273" s="161"/>
      <c r="Q273" s="161"/>
    </row>
    <row r="274" spans="1:17" s="370" customFormat="1" ht="19.5" customHeight="1" x14ac:dyDescent="0.15">
      <c r="A274" s="378"/>
      <c r="B274" s="378"/>
      <c r="C274" s="378"/>
      <c r="D274" s="378"/>
      <c r="E274" s="155"/>
      <c r="F274" s="155"/>
      <c r="G274" s="154"/>
      <c r="H274" s="154"/>
      <c r="I274" s="154"/>
      <c r="J274" s="378"/>
      <c r="K274" s="155"/>
      <c r="O274" s="161"/>
      <c r="P274" s="161"/>
      <c r="Q274" s="161"/>
    </row>
    <row r="275" spans="1:17" s="370" customFormat="1" ht="19.5" customHeight="1" x14ac:dyDescent="0.15">
      <c r="A275" s="378"/>
      <c r="B275" s="378"/>
      <c r="C275" s="378"/>
      <c r="D275" s="378"/>
      <c r="E275" s="155"/>
      <c r="F275" s="155"/>
      <c r="G275" s="154"/>
      <c r="H275" s="154"/>
      <c r="I275" s="154"/>
      <c r="J275" s="378"/>
      <c r="K275" s="155"/>
      <c r="O275" s="161"/>
      <c r="P275" s="161"/>
      <c r="Q275" s="161"/>
    </row>
    <row r="276" spans="1:17" s="370" customFormat="1" ht="19.5" customHeight="1" x14ac:dyDescent="0.15">
      <c r="A276" s="378"/>
      <c r="B276" s="378"/>
      <c r="C276" s="378"/>
      <c r="D276" s="378"/>
      <c r="E276" s="155"/>
      <c r="F276" s="155"/>
      <c r="G276" s="154"/>
      <c r="H276" s="154"/>
      <c r="I276" s="154"/>
      <c r="J276" s="378"/>
      <c r="K276" s="155"/>
      <c r="O276" s="161"/>
      <c r="P276" s="161"/>
      <c r="Q276" s="161"/>
    </row>
    <row r="277" spans="1:17" s="370" customFormat="1" ht="19.5" customHeight="1" x14ac:dyDescent="0.15">
      <c r="A277" s="378"/>
      <c r="B277" s="378"/>
      <c r="C277" s="378"/>
      <c r="D277" s="378"/>
      <c r="E277" s="155"/>
      <c r="F277" s="155"/>
      <c r="G277" s="154"/>
      <c r="H277" s="154"/>
      <c r="I277" s="154"/>
      <c r="J277" s="378"/>
      <c r="K277" s="155"/>
      <c r="O277" s="161"/>
      <c r="P277" s="161"/>
      <c r="Q277" s="161"/>
    </row>
    <row r="278" spans="1:17" s="370" customFormat="1" ht="19.5" customHeight="1" x14ac:dyDescent="0.15">
      <c r="A278" s="378"/>
      <c r="B278" s="378"/>
      <c r="C278" s="378"/>
      <c r="D278" s="378"/>
      <c r="E278" s="155"/>
      <c r="F278" s="155"/>
      <c r="G278" s="154"/>
      <c r="H278" s="154"/>
      <c r="I278" s="154"/>
      <c r="J278" s="378"/>
      <c r="K278" s="155"/>
      <c r="O278" s="161"/>
      <c r="P278" s="161"/>
      <c r="Q278" s="161"/>
    </row>
    <row r="279" spans="1:17" s="370" customFormat="1" ht="19.5" customHeight="1" x14ac:dyDescent="0.15">
      <c r="A279" s="378"/>
      <c r="B279" s="378"/>
      <c r="C279" s="378"/>
      <c r="D279" s="378"/>
      <c r="E279" s="155"/>
      <c r="F279" s="155"/>
      <c r="G279" s="154"/>
      <c r="H279" s="154"/>
      <c r="I279" s="154"/>
      <c r="J279" s="378"/>
      <c r="K279" s="155"/>
      <c r="O279" s="161"/>
      <c r="P279" s="161"/>
      <c r="Q279" s="161"/>
    </row>
    <row r="280" spans="1:17" s="370" customFormat="1" ht="19.5" customHeight="1" x14ac:dyDescent="0.15">
      <c r="A280" s="378"/>
      <c r="B280" s="378"/>
      <c r="C280" s="378"/>
      <c r="D280" s="378"/>
      <c r="E280" s="155"/>
      <c r="F280" s="155"/>
      <c r="G280" s="154"/>
      <c r="H280" s="154"/>
      <c r="I280" s="154"/>
      <c r="J280" s="378"/>
      <c r="K280" s="155"/>
      <c r="O280" s="161"/>
      <c r="P280" s="161"/>
      <c r="Q280" s="161"/>
    </row>
    <row r="281" spans="1:17" s="370" customFormat="1" ht="19.5" customHeight="1" x14ac:dyDescent="0.15">
      <c r="A281" s="378"/>
      <c r="B281" s="378"/>
      <c r="C281" s="378"/>
      <c r="D281" s="378"/>
      <c r="E281" s="155"/>
      <c r="F281" s="155"/>
      <c r="G281" s="154"/>
      <c r="H281" s="154"/>
      <c r="I281" s="154"/>
      <c r="J281" s="378"/>
      <c r="K281" s="155"/>
      <c r="O281" s="161"/>
      <c r="P281" s="161"/>
      <c r="Q281" s="161"/>
    </row>
    <row r="282" spans="1:17" s="370" customFormat="1" ht="19.5" customHeight="1" x14ac:dyDescent="0.15">
      <c r="A282" s="378"/>
      <c r="B282" s="378"/>
      <c r="C282" s="378"/>
      <c r="D282" s="378"/>
      <c r="E282" s="155"/>
      <c r="F282" s="155"/>
      <c r="G282" s="154"/>
      <c r="H282" s="154"/>
      <c r="I282" s="154"/>
      <c r="J282" s="378"/>
      <c r="K282" s="155"/>
      <c r="O282" s="161"/>
      <c r="P282" s="161"/>
      <c r="Q282" s="161"/>
    </row>
    <row r="283" spans="1:17" s="370" customFormat="1" ht="19.5" customHeight="1" x14ac:dyDescent="0.15">
      <c r="A283" s="378"/>
      <c r="B283" s="378"/>
      <c r="C283" s="378"/>
      <c r="D283" s="378"/>
      <c r="E283" s="155"/>
      <c r="F283" s="155"/>
      <c r="G283" s="154"/>
      <c r="H283" s="154"/>
      <c r="I283" s="154"/>
      <c r="J283" s="378"/>
      <c r="K283" s="155"/>
      <c r="O283" s="161"/>
      <c r="P283" s="161"/>
      <c r="Q283" s="161"/>
    </row>
    <row r="284" spans="1:17" s="370" customFormat="1" ht="19.5" customHeight="1" x14ac:dyDescent="0.15">
      <c r="A284" s="378"/>
      <c r="B284" s="378"/>
      <c r="C284" s="378"/>
      <c r="D284" s="378"/>
      <c r="E284" s="155"/>
      <c r="F284" s="155"/>
      <c r="G284" s="154"/>
      <c r="H284" s="154"/>
      <c r="I284" s="154"/>
      <c r="J284" s="378"/>
      <c r="K284" s="155"/>
      <c r="O284" s="161"/>
      <c r="P284" s="161"/>
      <c r="Q284" s="161"/>
    </row>
    <row r="285" spans="1:17" s="370" customFormat="1" ht="19.5" customHeight="1" x14ac:dyDescent="0.15">
      <c r="A285" s="378"/>
      <c r="B285" s="378"/>
      <c r="C285" s="378"/>
      <c r="D285" s="378"/>
      <c r="E285" s="155"/>
      <c r="F285" s="155"/>
      <c r="G285" s="154"/>
      <c r="H285" s="154"/>
      <c r="I285" s="154"/>
      <c r="J285" s="378"/>
      <c r="K285" s="155"/>
      <c r="O285" s="161"/>
      <c r="P285" s="161"/>
      <c r="Q285" s="161"/>
    </row>
    <row r="286" spans="1:17" s="370" customFormat="1" ht="19.5" customHeight="1" x14ac:dyDescent="0.15">
      <c r="A286" s="378"/>
      <c r="B286" s="378"/>
      <c r="C286" s="378"/>
      <c r="D286" s="378"/>
      <c r="E286" s="155"/>
      <c r="F286" s="155"/>
      <c r="G286" s="154"/>
      <c r="H286" s="154"/>
      <c r="I286" s="154"/>
      <c r="J286" s="378"/>
      <c r="K286" s="155"/>
      <c r="O286" s="161"/>
      <c r="P286" s="161"/>
      <c r="Q286" s="161"/>
    </row>
    <row r="287" spans="1:17" s="370" customFormat="1" ht="19.5" customHeight="1" x14ac:dyDescent="0.15">
      <c r="A287" s="378"/>
      <c r="B287" s="378"/>
      <c r="C287" s="378"/>
      <c r="D287" s="378"/>
      <c r="E287" s="155"/>
      <c r="F287" s="155"/>
      <c r="G287" s="154"/>
      <c r="H287" s="154"/>
      <c r="I287" s="154"/>
      <c r="J287" s="378"/>
      <c r="K287" s="155"/>
      <c r="O287" s="161"/>
      <c r="P287" s="161"/>
      <c r="Q287" s="161"/>
    </row>
    <row r="288" spans="1:17" s="370" customFormat="1" ht="19.5" customHeight="1" x14ac:dyDescent="0.15">
      <c r="A288" s="378"/>
      <c r="B288" s="378"/>
      <c r="C288" s="378"/>
      <c r="D288" s="378"/>
      <c r="E288" s="155"/>
      <c r="F288" s="155"/>
      <c r="G288" s="154"/>
      <c r="H288" s="154"/>
      <c r="I288" s="154"/>
      <c r="J288" s="378"/>
      <c r="K288" s="155"/>
      <c r="O288" s="161"/>
      <c r="P288" s="161"/>
      <c r="Q288" s="161"/>
    </row>
    <row r="289" spans="1:17" s="370" customFormat="1" ht="19.5" customHeight="1" x14ac:dyDescent="0.15">
      <c r="A289" s="378"/>
      <c r="B289" s="378"/>
      <c r="C289" s="378"/>
      <c r="D289" s="378"/>
      <c r="E289" s="155"/>
      <c r="F289" s="155"/>
      <c r="G289" s="154"/>
      <c r="H289" s="154"/>
      <c r="I289" s="154"/>
      <c r="J289" s="378"/>
      <c r="K289" s="155"/>
      <c r="O289" s="161"/>
      <c r="P289" s="161"/>
      <c r="Q289" s="161"/>
    </row>
    <row r="290" spans="1:17" s="370" customFormat="1" ht="19.5" customHeight="1" x14ac:dyDescent="0.15">
      <c r="A290" s="378"/>
      <c r="B290" s="378"/>
      <c r="C290" s="378"/>
      <c r="D290" s="378"/>
      <c r="E290" s="155"/>
      <c r="F290" s="155"/>
      <c r="G290" s="154"/>
      <c r="H290" s="154"/>
      <c r="I290" s="154"/>
      <c r="J290" s="378"/>
      <c r="K290" s="155"/>
      <c r="O290" s="161"/>
      <c r="P290" s="161"/>
      <c r="Q290" s="161"/>
    </row>
    <row r="291" spans="1:17" s="370" customFormat="1" ht="19.5" customHeight="1" x14ac:dyDescent="0.15">
      <c r="A291" s="378"/>
      <c r="B291" s="378"/>
      <c r="C291" s="378"/>
      <c r="D291" s="378"/>
      <c r="E291" s="155"/>
      <c r="F291" s="155"/>
      <c r="G291" s="154"/>
      <c r="H291" s="154"/>
      <c r="I291" s="154"/>
      <c r="J291" s="378"/>
      <c r="K291" s="155"/>
      <c r="O291" s="161"/>
      <c r="P291" s="161"/>
      <c r="Q291" s="161"/>
    </row>
    <row r="292" spans="1:17" s="370" customFormat="1" ht="19.5" customHeight="1" x14ac:dyDescent="0.15">
      <c r="A292" s="378"/>
      <c r="B292" s="378"/>
      <c r="C292" s="378"/>
      <c r="D292" s="378"/>
      <c r="E292" s="155"/>
      <c r="F292" s="155"/>
      <c r="G292" s="154"/>
      <c r="H292" s="154"/>
      <c r="I292" s="154"/>
      <c r="J292" s="378"/>
      <c r="K292" s="155"/>
      <c r="O292" s="161"/>
      <c r="P292" s="161"/>
      <c r="Q292" s="161"/>
    </row>
    <row r="293" spans="1:17" s="370" customFormat="1" ht="19.5" customHeight="1" x14ac:dyDescent="0.15">
      <c r="A293" s="378"/>
      <c r="B293" s="378"/>
      <c r="C293" s="378"/>
      <c r="D293" s="378"/>
      <c r="E293" s="155"/>
      <c r="F293" s="155"/>
      <c r="G293" s="154"/>
      <c r="H293" s="154"/>
      <c r="I293" s="154"/>
      <c r="J293" s="378"/>
      <c r="K293" s="155"/>
      <c r="O293" s="161"/>
      <c r="P293" s="161"/>
      <c r="Q293" s="161"/>
    </row>
    <row r="294" spans="1:17" s="370" customFormat="1" ht="19.5" customHeight="1" x14ac:dyDescent="0.15">
      <c r="A294" s="378"/>
      <c r="B294" s="378"/>
      <c r="C294" s="378"/>
      <c r="D294" s="378"/>
      <c r="E294" s="155"/>
      <c r="F294" s="155"/>
      <c r="G294" s="154"/>
      <c r="H294" s="154"/>
      <c r="I294" s="154"/>
      <c r="J294" s="378"/>
      <c r="K294" s="155"/>
      <c r="O294" s="161"/>
      <c r="P294" s="161"/>
      <c r="Q294" s="161"/>
    </row>
    <row r="295" spans="1:17" s="370" customFormat="1" ht="19.5" customHeight="1" x14ac:dyDescent="0.15">
      <c r="A295" s="378"/>
      <c r="B295" s="378"/>
      <c r="C295" s="378"/>
      <c r="D295" s="378"/>
      <c r="E295" s="155"/>
      <c r="F295" s="155"/>
      <c r="G295" s="154"/>
      <c r="H295" s="154"/>
      <c r="I295" s="154"/>
      <c r="J295" s="378"/>
      <c r="K295" s="155"/>
      <c r="O295" s="161"/>
      <c r="P295" s="161"/>
      <c r="Q295" s="161"/>
    </row>
    <row r="296" spans="1:17" s="370" customFormat="1" ht="19.5" customHeight="1" x14ac:dyDescent="0.15">
      <c r="A296" s="378"/>
      <c r="B296" s="378"/>
      <c r="C296" s="378"/>
      <c r="D296" s="378"/>
      <c r="E296" s="155"/>
      <c r="F296" s="155"/>
      <c r="G296" s="154"/>
      <c r="H296" s="154"/>
      <c r="I296" s="154"/>
      <c r="J296" s="378"/>
      <c r="K296" s="155"/>
      <c r="O296" s="161"/>
      <c r="P296" s="161"/>
      <c r="Q296" s="161"/>
    </row>
    <row r="297" spans="1:17" s="370" customFormat="1" ht="19.5" customHeight="1" x14ac:dyDescent="0.15">
      <c r="A297" s="378"/>
      <c r="B297" s="378"/>
      <c r="C297" s="378"/>
      <c r="D297" s="378"/>
      <c r="E297" s="155"/>
      <c r="F297" s="155"/>
      <c r="G297" s="154"/>
      <c r="H297" s="154"/>
      <c r="I297" s="154"/>
      <c r="J297" s="378"/>
      <c r="K297" s="155"/>
      <c r="O297" s="161"/>
      <c r="P297" s="161"/>
      <c r="Q297" s="161"/>
    </row>
    <row r="298" spans="1:17" s="370" customFormat="1" ht="19.5" customHeight="1" x14ac:dyDescent="0.15">
      <c r="A298" s="378"/>
      <c r="B298" s="378"/>
      <c r="C298" s="378"/>
      <c r="D298" s="378"/>
      <c r="E298" s="155"/>
      <c r="F298" s="155"/>
      <c r="G298" s="154"/>
      <c r="H298" s="154"/>
      <c r="I298" s="154"/>
      <c r="J298" s="378"/>
      <c r="K298" s="155"/>
      <c r="O298" s="161"/>
      <c r="P298" s="161"/>
      <c r="Q298" s="161"/>
    </row>
    <row r="299" spans="1:17" s="370" customFormat="1" ht="19.5" customHeight="1" x14ac:dyDescent="0.15">
      <c r="A299" s="378"/>
      <c r="B299" s="378"/>
      <c r="C299" s="378"/>
      <c r="D299" s="378"/>
      <c r="E299" s="155"/>
      <c r="F299" s="155"/>
      <c r="G299" s="154"/>
      <c r="H299" s="154"/>
      <c r="I299" s="154"/>
      <c r="J299" s="378"/>
      <c r="K299" s="155"/>
      <c r="O299" s="161"/>
      <c r="P299" s="161"/>
      <c r="Q299" s="161"/>
    </row>
    <row r="300" spans="1:17" s="370" customFormat="1" ht="19.5" customHeight="1" x14ac:dyDescent="0.15">
      <c r="A300" s="378"/>
      <c r="B300" s="378"/>
      <c r="C300" s="378"/>
      <c r="D300" s="378"/>
      <c r="E300" s="155"/>
      <c r="F300" s="155"/>
      <c r="G300" s="154"/>
      <c r="H300" s="154"/>
      <c r="I300" s="154"/>
      <c r="J300" s="378"/>
      <c r="K300" s="155"/>
      <c r="O300" s="161"/>
      <c r="P300" s="161"/>
      <c r="Q300" s="161"/>
    </row>
    <row r="301" spans="1:17" s="370" customFormat="1" ht="19.5" customHeight="1" x14ac:dyDescent="0.15">
      <c r="A301" s="378"/>
      <c r="B301" s="378"/>
      <c r="C301" s="378"/>
      <c r="D301" s="378"/>
      <c r="E301" s="155"/>
      <c r="F301" s="155"/>
      <c r="G301" s="154"/>
      <c r="H301" s="154"/>
      <c r="I301" s="154"/>
      <c r="J301" s="378"/>
      <c r="K301" s="155"/>
      <c r="O301" s="161"/>
      <c r="P301" s="161"/>
      <c r="Q301" s="161"/>
    </row>
    <row r="302" spans="1:17" s="370" customFormat="1" ht="19.5" customHeight="1" x14ac:dyDescent="0.15">
      <c r="A302" s="378"/>
      <c r="B302" s="378"/>
      <c r="C302" s="378"/>
      <c r="D302" s="378"/>
      <c r="E302" s="155"/>
      <c r="F302" s="155"/>
      <c r="G302" s="154"/>
      <c r="H302" s="154"/>
      <c r="I302" s="154"/>
      <c r="J302" s="378"/>
      <c r="K302" s="155"/>
      <c r="O302" s="161"/>
      <c r="P302" s="161"/>
      <c r="Q302" s="161"/>
    </row>
    <row r="303" spans="1:17" s="370" customFormat="1" ht="19.5" customHeight="1" x14ac:dyDescent="0.15">
      <c r="A303" s="378"/>
      <c r="B303" s="378"/>
      <c r="C303" s="378"/>
      <c r="D303" s="378"/>
      <c r="E303" s="155"/>
      <c r="F303" s="155"/>
      <c r="G303" s="154"/>
      <c r="H303" s="154"/>
      <c r="I303" s="154"/>
      <c r="J303" s="378"/>
      <c r="K303" s="155"/>
      <c r="O303" s="161"/>
      <c r="P303" s="161"/>
      <c r="Q303" s="161"/>
    </row>
    <row r="304" spans="1:17" s="370" customFormat="1" ht="19.5" customHeight="1" x14ac:dyDescent="0.15">
      <c r="A304" s="378"/>
      <c r="B304" s="378"/>
      <c r="C304" s="378"/>
      <c r="D304" s="378"/>
      <c r="E304" s="155"/>
      <c r="F304" s="155"/>
      <c r="G304" s="154"/>
      <c r="H304" s="154"/>
      <c r="I304" s="154"/>
      <c r="J304" s="378"/>
      <c r="K304" s="155"/>
      <c r="O304" s="161"/>
      <c r="P304" s="161"/>
      <c r="Q304" s="161"/>
    </row>
    <row r="305" spans="1:17" s="370" customFormat="1" ht="19.5" customHeight="1" x14ac:dyDescent="0.15">
      <c r="A305" s="378"/>
      <c r="B305" s="378"/>
      <c r="C305" s="378"/>
      <c r="D305" s="378"/>
      <c r="E305" s="155"/>
      <c r="F305" s="155"/>
      <c r="G305" s="154"/>
      <c r="H305" s="154"/>
      <c r="I305" s="154"/>
      <c r="J305" s="378"/>
      <c r="K305" s="155"/>
      <c r="O305" s="161"/>
      <c r="P305" s="161"/>
      <c r="Q305" s="161"/>
    </row>
    <row r="306" spans="1:17" s="370" customFormat="1" ht="19.5" customHeight="1" x14ac:dyDescent="0.15">
      <c r="A306" s="378"/>
      <c r="B306" s="378"/>
      <c r="C306" s="378"/>
      <c r="D306" s="378"/>
      <c r="E306" s="155"/>
      <c r="F306" s="155"/>
      <c r="G306" s="154"/>
      <c r="H306" s="154"/>
      <c r="I306" s="154"/>
      <c r="J306" s="378"/>
      <c r="K306" s="155"/>
      <c r="O306" s="161"/>
      <c r="P306" s="161"/>
      <c r="Q306" s="161"/>
    </row>
    <row r="307" spans="1:17" s="370" customFormat="1" ht="19.5" customHeight="1" x14ac:dyDescent="0.15">
      <c r="A307" s="378"/>
      <c r="B307" s="378"/>
      <c r="C307" s="378"/>
      <c r="D307" s="378"/>
      <c r="E307" s="155"/>
      <c r="F307" s="155"/>
      <c r="G307" s="154"/>
      <c r="H307" s="154"/>
      <c r="I307" s="154"/>
      <c r="J307" s="378"/>
      <c r="K307" s="155"/>
      <c r="O307" s="161"/>
      <c r="P307" s="161"/>
      <c r="Q307" s="161"/>
    </row>
    <row r="308" spans="1:17" s="370" customFormat="1" ht="19.5" customHeight="1" x14ac:dyDescent="0.15">
      <c r="A308" s="378"/>
      <c r="B308" s="378"/>
      <c r="C308" s="378"/>
      <c r="D308" s="378"/>
      <c r="E308" s="155"/>
      <c r="F308" s="155"/>
      <c r="G308" s="154"/>
      <c r="H308" s="154"/>
      <c r="I308" s="154"/>
      <c r="J308" s="378"/>
      <c r="K308" s="155"/>
      <c r="O308" s="161"/>
      <c r="P308" s="161"/>
      <c r="Q308" s="161"/>
    </row>
    <row r="309" spans="1:17" s="370" customFormat="1" ht="19.5" customHeight="1" x14ac:dyDescent="0.15">
      <c r="A309" s="378"/>
      <c r="B309" s="378"/>
      <c r="C309" s="378"/>
      <c r="D309" s="378"/>
      <c r="E309" s="155"/>
      <c r="F309" s="155"/>
      <c r="G309" s="154"/>
      <c r="H309" s="154"/>
      <c r="I309" s="154"/>
      <c r="J309" s="378"/>
      <c r="K309" s="155"/>
      <c r="O309" s="161"/>
      <c r="P309" s="161"/>
      <c r="Q309" s="161"/>
    </row>
    <row r="310" spans="1:17" s="370" customFormat="1" ht="19.5" customHeight="1" x14ac:dyDescent="0.15">
      <c r="A310" s="378"/>
      <c r="B310" s="378"/>
      <c r="C310" s="378"/>
      <c r="D310" s="378"/>
      <c r="E310" s="155"/>
      <c r="F310" s="155"/>
      <c r="G310" s="154"/>
      <c r="H310" s="154"/>
      <c r="I310" s="154"/>
      <c r="J310" s="378"/>
      <c r="K310" s="155"/>
      <c r="O310" s="161"/>
      <c r="P310" s="161"/>
      <c r="Q310" s="161"/>
    </row>
    <row r="311" spans="1:17" s="370" customFormat="1" ht="19.5" customHeight="1" x14ac:dyDescent="0.15">
      <c r="A311" s="378"/>
      <c r="B311" s="378"/>
      <c r="C311" s="378"/>
      <c r="D311" s="378"/>
      <c r="E311" s="155"/>
      <c r="F311" s="155"/>
      <c r="G311" s="154"/>
      <c r="H311" s="154"/>
      <c r="I311" s="154"/>
      <c r="J311" s="378"/>
      <c r="K311" s="155"/>
      <c r="O311" s="161"/>
      <c r="P311" s="161"/>
      <c r="Q311" s="161"/>
    </row>
    <row r="312" spans="1:17" s="370" customFormat="1" ht="19.5" customHeight="1" x14ac:dyDescent="0.15">
      <c r="A312" s="378"/>
      <c r="B312" s="378"/>
      <c r="C312" s="378"/>
      <c r="D312" s="378"/>
      <c r="E312" s="155"/>
      <c r="F312" s="155"/>
      <c r="G312" s="154"/>
      <c r="H312" s="154"/>
      <c r="I312" s="154"/>
      <c r="J312" s="378"/>
      <c r="K312" s="155"/>
      <c r="O312" s="161"/>
      <c r="P312" s="161"/>
      <c r="Q312" s="161"/>
    </row>
    <row r="313" spans="1:17" s="370" customFormat="1" ht="19.5" customHeight="1" x14ac:dyDescent="0.15">
      <c r="A313" s="378"/>
      <c r="B313" s="378"/>
      <c r="C313" s="378"/>
      <c r="D313" s="378"/>
      <c r="E313" s="155"/>
      <c r="F313" s="155"/>
      <c r="G313" s="154"/>
      <c r="H313" s="154"/>
      <c r="I313" s="154"/>
      <c r="J313" s="378"/>
      <c r="K313" s="155"/>
      <c r="O313" s="161"/>
      <c r="P313" s="161"/>
      <c r="Q313" s="161"/>
    </row>
    <row r="314" spans="1:17" s="370" customFormat="1" ht="19.5" customHeight="1" x14ac:dyDescent="0.15">
      <c r="A314" s="378"/>
      <c r="B314" s="378"/>
      <c r="C314" s="378"/>
      <c r="D314" s="378"/>
      <c r="E314" s="155"/>
      <c r="F314" s="155"/>
      <c r="G314" s="154"/>
      <c r="H314" s="154"/>
      <c r="I314" s="154"/>
      <c r="J314" s="378"/>
      <c r="K314" s="155"/>
      <c r="O314" s="161"/>
      <c r="P314" s="161"/>
      <c r="Q314" s="161"/>
    </row>
    <row r="315" spans="1:17" s="370" customFormat="1" ht="19.5" customHeight="1" x14ac:dyDescent="0.15">
      <c r="A315" s="378"/>
      <c r="B315" s="378"/>
      <c r="C315" s="378"/>
      <c r="D315" s="378"/>
      <c r="E315" s="155"/>
      <c r="F315" s="155"/>
      <c r="G315" s="154"/>
      <c r="H315" s="154"/>
      <c r="I315" s="154"/>
      <c r="J315" s="378"/>
      <c r="K315" s="155"/>
      <c r="O315" s="161"/>
      <c r="P315" s="161"/>
      <c r="Q315" s="161"/>
    </row>
    <row r="316" spans="1:17" s="370" customFormat="1" ht="19.5" customHeight="1" x14ac:dyDescent="0.15">
      <c r="A316" s="378"/>
      <c r="B316" s="378"/>
      <c r="C316" s="378"/>
      <c r="D316" s="378"/>
      <c r="E316" s="155"/>
      <c r="F316" s="155"/>
      <c r="G316" s="154"/>
      <c r="H316" s="154"/>
      <c r="I316" s="154"/>
      <c r="J316" s="378"/>
      <c r="K316" s="155"/>
      <c r="O316" s="161"/>
      <c r="P316" s="161"/>
      <c r="Q316" s="161"/>
    </row>
    <row r="317" spans="1:17" s="370" customFormat="1" ht="19.5" customHeight="1" x14ac:dyDescent="0.15">
      <c r="A317" s="378"/>
      <c r="B317" s="378"/>
      <c r="C317" s="378"/>
      <c r="D317" s="378"/>
      <c r="E317" s="155"/>
      <c r="F317" s="155"/>
      <c r="G317" s="154"/>
      <c r="H317" s="154"/>
      <c r="I317" s="154"/>
      <c r="J317" s="378"/>
      <c r="K317" s="155"/>
      <c r="O317" s="161"/>
      <c r="P317" s="161"/>
      <c r="Q317" s="161"/>
    </row>
    <row r="318" spans="1:17" s="370" customFormat="1" ht="19.5" customHeight="1" x14ac:dyDescent="0.15">
      <c r="A318" s="378"/>
      <c r="B318" s="378"/>
      <c r="C318" s="378"/>
      <c r="D318" s="378"/>
      <c r="E318" s="155"/>
      <c r="F318" s="155"/>
      <c r="G318" s="154"/>
      <c r="H318" s="154"/>
      <c r="I318" s="154"/>
      <c r="J318" s="378"/>
      <c r="K318" s="155"/>
      <c r="O318" s="161"/>
      <c r="P318" s="161"/>
      <c r="Q318" s="161"/>
    </row>
    <row r="319" spans="1:17" s="370" customFormat="1" ht="19.5" customHeight="1" x14ac:dyDescent="0.15">
      <c r="A319" s="378"/>
      <c r="B319" s="378"/>
      <c r="C319" s="378"/>
      <c r="D319" s="378"/>
      <c r="E319" s="155"/>
      <c r="F319" s="155"/>
      <c r="G319" s="154"/>
      <c r="H319" s="154"/>
      <c r="I319" s="154"/>
      <c r="J319" s="378"/>
      <c r="K319" s="155"/>
      <c r="O319" s="161"/>
      <c r="P319" s="161"/>
      <c r="Q319" s="161"/>
    </row>
    <row r="320" spans="1:17" s="370" customFormat="1" ht="19.5" customHeight="1" x14ac:dyDescent="0.15">
      <c r="A320" s="378"/>
      <c r="B320" s="378"/>
      <c r="C320" s="378"/>
      <c r="D320" s="378"/>
      <c r="E320" s="155"/>
      <c r="F320" s="155"/>
      <c r="G320" s="154"/>
      <c r="H320" s="154"/>
      <c r="I320" s="154"/>
      <c r="J320" s="378"/>
      <c r="K320" s="155"/>
      <c r="O320" s="161"/>
      <c r="P320" s="161"/>
      <c r="Q320" s="161"/>
    </row>
    <row r="321" spans="1:17" s="370" customFormat="1" ht="19.5" customHeight="1" x14ac:dyDescent="0.15">
      <c r="A321" s="378"/>
      <c r="B321" s="378"/>
      <c r="C321" s="378"/>
      <c r="D321" s="378"/>
      <c r="E321" s="155"/>
      <c r="F321" s="155"/>
      <c r="G321" s="154"/>
      <c r="H321" s="154"/>
      <c r="I321" s="154"/>
      <c r="J321" s="378"/>
      <c r="K321" s="155"/>
      <c r="O321" s="161"/>
      <c r="P321" s="161"/>
      <c r="Q321" s="161"/>
    </row>
    <row r="322" spans="1:17" s="370" customFormat="1" ht="19.5" customHeight="1" x14ac:dyDescent="0.15">
      <c r="A322" s="378"/>
      <c r="B322" s="378"/>
      <c r="C322" s="378"/>
      <c r="D322" s="378"/>
      <c r="E322" s="155"/>
      <c r="F322" s="155"/>
      <c r="G322" s="154"/>
      <c r="H322" s="154"/>
      <c r="I322" s="154"/>
      <c r="J322" s="378"/>
      <c r="K322" s="155"/>
      <c r="O322" s="161"/>
      <c r="P322" s="161"/>
      <c r="Q322" s="161"/>
    </row>
    <row r="323" spans="1:17" s="370" customFormat="1" ht="19.5" customHeight="1" x14ac:dyDescent="0.15">
      <c r="A323" s="378"/>
      <c r="B323" s="378"/>
      <c r="C323" s="378"/>
      <c r="D323" s="378"/>
      <c r="E323" s="155"/>
      <c r="F323" s="155"/>
      <c r="G323" s="154"/>
      <c r="H323" s="154"/>
      <c r="I323" s="154"/>
      <c r="J323" s="378"/>
      <c r="K323" s="155"/>
      <c r="O323" s="161"/>
      <c r="P323" s="161"/>
      <c r="Q323" s="161"/>
    </row>
    <row r="324" spans="1:17" s="370" customFormat="1" ht="19.5" customHeight="1" x14ac:dyDescent="0.15">
      <c r="A324" s="378"/>
      <c r="B324" s="378"/>
      <c r="C324" s="378"/>
      <c r="D324" s="378"/>
      <c r="E324" s="155"/>
      <c r="F324" s="155"/>
      <c r="G324" s="154"/>
      <c r="H324" s="154"/>
      <c r="I324" s="154"/>
      <c r="J324" s="378"/>
      <c r="K324" s="155"/>
      <c r="O324" s="161"/>
      <c r="P324" s="161"/>
      <c r="Q324" s="161"/>
    </row>
    <row r="325" spans="1:17" s="370" customFormat="1" ht="19.5" customHeight="1" x14ac:dyDescent="0.15">
      <c r="A325" s="378"/>
      <c r="B325" s="378"/>
      <c r="C325" s="378"/>
      <c r="D325" s="378"/>
      <c r="E325" s="155"/>
      <c r="F325" s="155"/>
      <c r="G325" s="154"/>
      <c r="H325" s="154"/>
      <c r="I325" s="154"/>
      <c r="J325" s="378"/>
      <c r="K325" s="155"/>
      <c r="O325" s="161"/>
      <c r="P325" s="161"/>
      <c r="Q325" s="161"/>
    </row>
    <row r="326" spans="1:17" s="370" customFormat="1" ht="19.5" customHeight="1" x14ac:dyDescent="0.15">
      <c r="A326" s="378"/>
      <c r="B326" s="378"/>
      <c r="C326" s="378"/>
      <c r="D326" s="378"/>
      <c r="E326" s="155"/>
      <c r="F326" s="155"/>
      <c r="G326" s="154"/>
      <c r="H326" s="154"/>
      <c r="I326" s="154"/>
      <c r="J326" s="378"/>
      <c r="K326" s="155"/>
      <c r="O326" s="161"/>
      <c r="P326" s="161"/>
      <c r="Q326" s="161"/>
    </row>
    <row r="327" spans="1:17" s="370" customFormat="1" ht="19.5" customHeight="1" x14ac:dyDescent="0.15">
      <c r="A327" s="378"/>
      <c r="B327" s="378"/>
      <c r="C327" s="378"/>
      <c r="D327" s="378"/>
      <c r="E327" s="155"/>
      <c r="F327" s="155"/>
      <c r="G327" s="154"/>
      <c r="H327" s="154"/>
      <c r="I327" s="154"/>
      <c r="J327" s="378"/>
      <c r="K327" s="155"/>
      <c r="O327" s="161"/>
      <c r="P327" s="161"/>
      <c r="Q327" s="161"/>
    </row>
    <row r="328" spans="1:17" s="370" customFormat="1" ht="19.5" customHeight="1" x14ac:dyDescent="0.15">
      <c r="A328" s="378"/>
      <c r="B328" s="378"/>
      <c r="C328" s="378"/>
      <c r="D328" s="378"/>
      <c r="E328" s="155"/>
      <c r="F328" s="155"/>
      <c r="G328" s="154"/>
      <c r="H328" s="154"/>
      <c r="I328" s="154"/>
      <c r="J328" s="378"/>
      <c r="K328" s="155"/>
      <c r="O328" s="161"/>
      <c r="P328" s="161"/>
      <c r="Q328" s="161"/>
    </row>
    <row r="329" spans="1:17" s="370" customFormat="1" ht="19.5" customHeight="1" x14ac:dyDescent="0.15">
      <c r="A329" s="378"/>
      <c r="B329" s="378"/>
      <c r="C329" s="378"/>
      <c r="D329" s="378"/>
      <c r="E329" s="155"/>
      <c r="F329" s="155"/>
      <c r="G329" s="154"/>
      <c r="H329" s="154"/>
      <c r="I329" s="154"/>
      <c r="J329" s="378"/>
      <c r="K329" s="155"/>
      <c r="O329" s="161"/>
      <c r="P329" s="161"/>
      <c r="Q329" s="161"/>
    </row>
    <row r="330" spans="1:17" s="370" customFormat="1" ht="19.5" customHeight="1" x14ac:dyDescent="0.15">
      <c r="A330" s="378"/>
      <c r="B330" s="378"/>
      <c r="C330" s="378"/>
      <c r="D330" s="378"/>
      <c r="E330" s="155"/>
      <c r="F330" s="155"/>
      <c r="G330" s="154"/>
      <c r="H330" s="154"/>
      <c r="I330" s="154"/>
      <c r="J330" s="378"/>
      <c r="K330" s="155"/>
      <c r="O330" s="161"/>
      <c r="P330" s="161"/>
      <c r="Q330" s="161"/>
    </row>
    <row r="331" spans="1:17" s="370" customFormat="1" ht="19.5" customHeight="1" x14ac:dyDescent="0.15">
      <c r="A331" s="378"/>
      <c r="B331" s="378"/>
      <c r="C331" s="378"/>
      <c r="D331" s="378"/>
      <c r="E331" s="155"/>
      <c r="F331" s="155"/>
      <c r="G331" s="154"/>
      <c r="H331" s="154"/>
      <c r="I331" s="154"/>
      <c r="J331" s="378"/>
      <c r="K331" s="155"/>
      <c r="O331" s="161"/>
      <c r="P331" s="161"/>
      <c r="Q331" s="161"/>
    </row>
    <row r="332" spans="1:17" s="370" customFormat="1" ht="19.5" customHeight="1" x14ac:dyDescent="0.15">
      <c r="A332" s="378"/>
      <c r="B332" s="378"/>
      <c r="C332" s="378"/>
      <c r="D332" s="378"/>
      <c r="E332" s="155"/>
      <c r="F332" s="155"/>
      <c r="G332" s="154"/>
      <c r="H332" s="154"/>
      <c r="I332" s="154"/>
      <c r="J332" s="378"/>
      <c r="K332" s="155"/>
      <c r="O332" s="161"/>
      <c r="P332" s="161"/>
      <c r="Q332" s="161"/>
    </row>
    <row r="333" spans="1:17" s="370" customFormat="1" ht="19.5" customHeight="1" x14ac:dyDescent="0.15">
      <c r="A333" s="378"/>
      <c r="B333" s="378"/>
      <c r="C333" s="378"/>
      <c r="D333" s="378"/>
      <c r="E333" s="155"/>
      <c r="F333" s="155"/>
      <c r="G333" s="154"/>
      <c r="H333" s="154"/>
      <c r="I333" s="154"/>
      <c r="J333" s="378"/>
      <c r="K333" s="155"/>
      <c r="O333" s="161"/>
      <c r="P333" s="161"/>
      <c r="Q333" s="161"/>
    </row>
    <row r="334" spans="1:17" s="370" customFormat="1" ht="19.5" customHeight="1" x14ac:dyDescent="0.15">
      <c r="A334" s="378"/>
      <c r="B334" s="378"/>
      <c r="C334" s="378"/>
      <c r="D334" s="378"/>
      <c r="E334" s="155"/>
      <c r="F334" s="155"/>
      <c r="G334" s="154"/>
      <c r="H334" s="154"/>
      <c r="I334" s="154"/>
      <c r="J334" s="378"/>
      <c r="K334" s="155"/>
      <c r="O334" s="161"/>
      <c r="P334" s="161"/>
      <c r="Q334" s="161"/>
    </row>
    <row r="335" spans="1:17" s="370" customFormat="1" ht="19.5" customHeight="1" x14ac:dyDescent="0.15">
      <c r="A335" s="378"/>
      <c r="B335" s="378"/>
      <c r="C335" s="378"/>
      <c r="D335" s="378"/>
      <c r="E335" s="155"/>
      <c r="F335" s="155"/>
      <c r="G335" s="154"/>
      <c r="H335" s="154"/>
      <c r="I335" s="154"/>
      <c r="J335" s="378"/>
      <c r="K335" s="155"/>
      <c r="O335" s="161"/>
      <c r="P335" s="161"/>
      <c r="Q335" s="161"/>
    </row>
    <row r="336" spans="1:17" s="370" customFormat="1" ht="19.5" customHeight="1" x14ac:dyDescent="0.15">
      <c r="A336" s="378"/>
      <c r="B336" s="378"/>
      <c r="C336" s="378"/>
      <c r="D336" s="378"/>
      <c r="E336" s="155"/>
      <c r="F336" s="155"/>
      <c r="G336" s="154"/>
      <c r="H336" s="154"/>
      <c r="I336" s="154"/>
      <c r="J336" s="378"/>
      <c r="K336" s="155"/>
      <c r="O336" s="161"/>
      <c r="P336" s="161"/>
      <c r="Q336" s="161"/>
    </row>
    <row r="337" spans="1:17" s="370" customFormat="1" ht="19.5" customHeight="1" x14ac:dyDescent="0.15">
      <c r="A337" s="378"/>
      <c r="B337" s="378"/>
      <c r="C337" s="378"/>
      <c r="D337" s="378"/>
      <c r="E337" s="155"/>
      <c r="F337" s="155"/>
      <c r="G337" s="154"/>
      <c r="H337" s="154"/>
      <c r="I337" s="154"/>
      <c r="J337" s="378"/>
      <c r="K337" s="155"/>
      <c r="O337" s="161"/>
      <c r="P337" s="161"/>
      <c r="Q337" s="161"/>
    </row>
    <row r="338" spans="1:17" s="370" customFormat="1" ht="19.5" customHeight="1" x14ac:dyDescent="0.15">
      <c r="A338" s="378"/>
      <c r="B338" s="378"/>
      <c r="C338" s="378"/>
      <c r="D338" s="378"/>
      <c r="E338" s="155"/>
      <c r="F338" s="155"/>
      <c r="G338" s="154"/>
      <c r="H338" s="154"/>
      <c r="I338" s="154"/>
      <c r="J338" s="378"/>
      <c r="K338" s="155"/>
      <c r="O338" s="161"/>
      <c r="P338" s="161"/>
      <c r="Q338" s="161"/>
    </row>
    <row r="339" spans="1:17" s="370" customFormat="1" ht="19.5" customHeight="1" x14ac:dyDescent="0.15">
      <c r="A339" s="378"/>
      <c r="B339" s="378"/>
      <c r="C339" s="378"/>
      <c r="D339" s="378"/>
      <c r="E339" s="155"/>
      <c r="F339" s="155"/>
      <c r="G339" s="154"/>
      <c r="H339" s="154"/>
      <c r="I339" s="154"/>
      <c r="J339" s="378"/>
      <c r="K339" s="155"/>
      <c r="O339" s="161"/>
      <c r="P339" s="161"/>
      <c r="Q339" s="161"/>
    </row>
    <row r="340" spans="1:17" s="370" customFormat="1" ht="19.5" customHeight="1" x14ac:dyDescent="0.15">
      <c r="A340" s="378"/>
      <c r="B340" s="378"/>
      <c r="C340" s="378"/>
      <c r="D340" s="378"/>
      <c r="E340" s="155"/>
      <c r="F340" s="155"/>
      <c r="G340" s="154"/>
      <c r="H340" s="154"/>
      <c r="I340" s="154"/>
      <c r="J340" s="378"/>
      <c r="K340" s="155"/>
      <c r="O340" s="161"/>
      <c r="P340" s="161"/>
      <c r="Q340" s="161"/>
    </row>
    <row r="341" spans="1:17" s="370" customFormat="1" ht="19.5" customHeight="1" x14ac:dyDescent="0.15">
      <c r="A341" s="378"/>
      <c r="B341" s="378"/>
      <c r="C341" s="378"/>
      <c r="D341" s="378"/>
      <c r="E341" s="155"/>
      <c r="F341" s="155"/>
      <c r="G341" s="154"/>
      <c r="H341" s="154"/>
      <c r="I341" s="154"/>
      <c r="J341" s="378"/>
      <c r="K341" s="155"/>
      <c r="O341" s="161"/>
      <c r="P341" s="161"/>
      <c r="Q341" s="161"/>
    </row>
    <row r="342" spans="1:17" s="370" customFormat="1" ht="19.5" customHeight="1" x14ac:dyDescent="0.15">
      <c r="A342" s="378"/>
      <c r="B342" s="378"/>
      <c r="C342" s="378"/>
      <c r="D342" s="378"/>
      <c r="E342" s="155"/>
      <c r="F342" s="155"/>
      <c r="G342" s="154"/>
      <c r="H342" s="154"/>
      <c r="I342" s="154"/>
      <c r="J342" s="378"/>
      <c r="K342" s="155"/>
      <c r="O342" s="161"/>
      <c r="P342" s="161"/>
      <c r="Q342" s="161"/>
    </row>
    <row r="343" spans="1:17" s="370" customFormat="1" ht="19.5" customHeight="1" x14ac:dyDescent="0.15">
      <c r="A343" s="378"/>
      <c r="B343" s="378"/>
      <c r="C343" s="378"/>
      <c r="D343" s="378"/>
      <c r="E343" s="155"/>
      <c r="F343" s="155"/>
      <c r="G343" s="154"/>
      <c r="H343" s="154"/>
      <c r="I343" s="154"/>
      <c r="J343" s="378"/>
      <c r="K343" s="155"/>
      <c r="O343" s="161"/>
      <c r="P343" s="161"/>
      <c r="Q343" s="161"/>
    </row>
    <row r="344" spans="1:17" s="370" customFormat="1" ht="19.5" customHeight="1" x14ac:dyDescent="0.15">
      <c r="A344" s="378"/>
      <c r="B344" s="378"/>
      <c r="C344" s="378"/>
      <c r="D344" s="378"/>
      <c r="E344" s="155"/>
      <c r="F344" s="155"/>
      <c r="G344" s="154"/>
      <c r="H344" s="154"/>
      <c r="I344" s="154"/>
      <c r="J344" s="378"/>
      <c r="K344" s="155"/>
      <c r="O344" s="161"/>
      <c r="P344" s="161"/>
      <c r="Q344" s="161"/>
    </row>
    <row r="345" spans="1:17" s="370" customFormat="1" ht="19.5" customHeight="1" x14ac:dyDescent="0.15">
      <c r="A345" s="378"/>
      <c r="B345" s="378"/>
      <c r="C345" s="378"/>
      <c r="D345" s="378"/>
      <c r="E345" s="155"/>
      <c r="F345" s="155"/>
      <c r="G345" s="154"/>
      <c r="H345" s="154"/>
      <c r="I345" s="154"/>
      <c r="J345" s="378"/>
      <c r="K345" s="155"/>
      <c r="O345" s="161"/>
      <c r="P345" s="161"/>
      <c r="Q345" s="161"/>
    </row>
    <row r="346" spans="1:17" s="370" customFormat="1" ht="19.5" customHeight="1" x14ac:dyDescent="0.15">
      <c r="A346" s="378"/>
      <c r="B346" s="378"/>
      <c r="C346" s="378"/>
      <c r="D346" s="378"/>
      <c r="E346" s="155"/>
      <c r="F346" s="155"/>
      <c r="G346" s="154"/>
      <c r="H346" s="154"/>
      <c r="I346" s="154"/>
      <c r="J346" s="378"/>
      <c r="K346" s="155"/>
      <c r="O346" s="161"/>
      <c r="P346" s="161"/>
      <c r="Q346" s="161"/>
    </row>
    <row r="347" spans="1:17" s="370" customFormat="1" ht="19.5" customHeight="1" x14ac:dyDescent="0.15">
      <c r="A347" s="378"/>
      <c r="B347" s="378"/>
      <c r="C347" s="378"/>
      <c r="D347" s="378"/>
      <c r="E347" s="155"/>
      <c r="F347" s="155"/>
      <c r="G347" s="154"/>
      <c r="H347" s="154"/>
      <c r="I347" s="154"/>
      <c r="J347" s="378"/>
      <c r="K347" s="155"/>
      <c r="O347" s="161"/>
      <c r="P347" s="161"/>
      <c r="Q347" s="161"/>
    </row>
    <row r="348" spans="1:17" s="370" customFormat="1" ht="19.5" customHeight="1" x14ac:dyDescent="0.15">
      <c r="A348" s="378"/>
      <c r="B348" s="378"/>
      <c r="C348" s="378"/>
      <c r="D348" s="378"/>
      <c r="E348" s="155"/>
      <c r="F348" s="155"/>
      <c r="G348" s="154"/>
      <c r="H348" s="154"/>
      <c r="I348" s="154"/>
      <c r="J348" s="378"/>
      <c r="K348" s="155"/>
      <c r="O348" s="161"/>
      <c r="P348" s="161"/>
      <c r="Q348" s="161"/>
    </row>
    <row r="349" spans="1:17" s="370" customFormat="1" ht="19.5" customHeight="1" x14ac:dyDescent="0.15">
      <c r="A349" s="378"/>
      <c r="B349" s="378"/>
      <c r="C349" s="378"/>
      <c r="D349" s="378"/>
      <c r="E349" s="155"/>
      <c r="F349" s="155"/>
      <c r="G349" s="154"/>
      <c r="H349" s="154"/>
      <c r="I349" s="154"/>
      <c r="J349" s="378"/>
      <c r="K349" s="155"/>
      <c r="O349" s="161"/>
      <c r="P349" s="161"/>
      <c r="Q349" s="161"/>
    </row>
    <row r="350" spans="1:17" s="370" customFormat="1" ht="19.5" customHeight="1" x14ac:dyDescent="0.15">
      <c r="A350" s="378"/>
      <c r="B350" s="378"/>
      <c r="C350" s="378"/>
      <c r="D350" s="378"/>
      <c r="E350" s="155"/>
      <c r="F350" s="155"/>
      <c r="G350" s="154"/>
      <c r="H350" s="154"/>
      <c r="I350" s="154"/>
      <c r="J350" s="378"/>
      <c r="K350" s="155"/>
      <c r="O350" s="161"/>
      <c r="P350" s="161"/>
      <c r="Q350" s="161"/>
    </row>
    <row r="351" spans="1:17" s="370" customFormat="1" ht="19.5" customHeight="1" x14ac:dyDescent="0.15">
      <c r="A351" s="378"/>
      <c r="B351" s="378"/>
      <c r="C351" s="378"/>
      <c r="D351" s="378"/>
      <c r="E351" s="155"/>
      <c r="F351" s="155"/>
      <c r="G351" s="154"/>
      <c r="H351" s="154"/>
      <c r="I351" s="154"/>
      <c r="J351" s="378"/>
      <c r="K351" s="155"/>
      <c r="O351" s="161"/>
      <c r="P351" s="161"/>
      <c r="Q351" s="161"/>
    </row>
    <row r="352" spans="1:17" s="370" customFormat="1" ht="19.5" customHeight="1" x14ac:dyDescent="0.15">
      <c r="A352" s="378"/>
      <c r="B352" s="378"/>
      <c r="C352" s="378"/>
      <c r="D352" s="378"/>
      <c r="E352" s="155"/>
      <c r="F352" s="155"/>
      <c r="G352" s="154"/>
      <c r="H352" s="154"/>
      <c r="I352" s="154"/>
      <c r="J352" s="378"/>
      <c r="K352" s="155"/>
      <c r="O352" s="161"/>
      <c r="P352" s="161"/>
      <c r="Q352" s="161"/>
    </row>
    <row r="353" spans="1:17" s="370" customFormat="1" ht="16.5" x14ac:dyDescent="0.15">
      <c r="A353" s="378"/>
      <c r="B353" s="378"/>
      <c r="C353" s="378"/>
      <c r="D353" s="378"/>
      <c r="E353" s="155"/>
      <c r="F353" s="155"/>
      <c r="G353" s="154"/>
      <c r="H353" s="154"/>
      <c r="I353" s="154"/>
      <c r="J353" s="378"/>
      <c r="K353" s="155"/>
      <c r="O353" s="161"/>
      <c r="P353" s="161"/>
      <c r="Q353" s="161"/>
    </row>
    <row r="354" spans="1:17" s="370" customFormat="1" ht="16.5" x14ac:dyDescent="0.15">
      <c r="A354" s="378"/>
      <c r="B354" s="378"/>
      <c r="C354" s="378"/>
      <c r="D354" s="378"/>
      <c r="E354" s="155"/>
      <c r="F354" s="155"/>
      <c r="G354" s="154"/>
      <c r="H354" s="154"/>
      <c r="I354" s="154"/>
      <c r="J354" s="378"/>
      <c r="K354" s="155"/>
      <c r="O354" s="161"/>
      <c r="P354" s="161"/>
      <c r="Q354" s="161"/>
    </row>
    <row r="355" spans="1:17" s="370" customFormat="1" ht="16.5" x14ac:dyDescent="0.15">
      <c r="A355" s="378"/>
      <c r="B355" s="378"/>
      <c r="C355" s="378"/>
      <c r="D355" s="378"/>
      <c r="E355" s="155"/>
      <c r="F355" s="155"/>
      <c r="G355" s="154"/>
      <c r="H355" s="154"/>
      <c r="I355" s="154"/>
      <c r="J355" s="378"/>
      <c r="K355" s="155"/>
      <c r="O355" s="161"/>
      <c r="P355" s="161"/>
      <c r="Q355" s="161"/>
    </row>
    <row r="356" spans="1:17" s="370" customFormat="1" ht="16.5" x14ac:dyDescent="0.15">
      <c r="A356" s="378"/>
      <c r="B356" s="378"/>
      <c r="C356" s="378"/>
      <c r="D356" s="378"/>
      <c r="E356" s="155"/>
      <c r="F356" s="155"/>
      <c r="G356" s="154"/>
      <c r="H356" s="154"/>
      <c r="I356" s="154"/>
      <c r="J356" s="378"/>
      <c r="K356" s="155"/>
      <c r="O356" s="161"/>
      <c r="P356" s="161"/>
      <c r="Q356" s="161"/>
    </row>
    <row r="357" spans="1:17" s="370" customFormat="1" ht="16.5" x14ac:dyDescent="0.15">
      <c r="A357" s="378"/>
      <c r="B357" s="378"/>
      <c r="C357" s="378"/>
      <c r="D357" s="378"/>
      <c r="E357" s="155"/>
      <c r="F357" s="155"/>
      <c r="G357" s="154"/>
      <c r="H357" s="154"/>
      <c r="I357" s="154"/>
      <c r="J357" s="378"/>
      <c r="K357" s="155"/>
      <c r="O357" s="161"/>
      <c r="P357" s="161"/>
      <c r="Q357" s="161"/>
    </row>
    <row r="358" spans="1:17" s="370" customFormat="1" ht="16.5" x14ac:dyDescent="0.15">
      <c r="A358" s="378"/>
      <c r="B358" s="378"/>
      <c r="C358" s="378"/>
      <c r="D358" s="378"/>
      <c r="E358" s="155"/>
      <c r="F358" s="155"/>
      <c r="G358" s="154"/>
      <c r="H358" s="154"/>
      <c r="I358" s="154"/>
      <c r="J358" s="378"/>
      <c r="K358" s="155"/>
      <c r="O358" s="161"/>
      <c r="P358" s="161"/>
      <c r="Q358" s="161"/>
    </row>
    <row r="359" spans="1:17" s="370" customFormat="1" ht="16.5" x14ac:dyDescent="0.15">
      <c r="A359" s="378"/>
      <c r="B359" s="378"/>
      <c r="C359" s="378"/>
      <c r="D359" s="378"/>
      <c r="E359" s="155"/>
      <c r="F359" s="155"/>
      <c r="G359" s="154"/>
      <c r="H359" s="154"/>
      <c r="I359" s="154"/>
      <c r="J359" s="378"/>
      <c r="K359" s="155"/>
      <c r="O359" s="161"/>
      <c r="P359" s="161"/>
      <c r="Q359" s="161"/>
    </row>
    <row r="360" spans="1:17" s="370" customFormat="1" ht="16.5" x14ac:dyDescent="0.15">
      <c r="A360" s="378"/>
      <c r="B360" s="378"/>
      <c r="C360" s="378"/>
      <c r="D360" s="378"/>
      <c r="E360" s="155"/>
      <c r="F360" s="155"/>
      <c r="G360" s="154"/>
      <c r="H360" s="154"/>
      <c r="I360" s="154"/>
      <c r="J360" s="378"/>
      <c r="K360" s="155"/>
      <c r="O360" s="161"/>
      <c r="P360" s="161"/>
      <c r="Q360" s="161"/>
    </row>
    <row r="361" spans="1:17" s="370" customFormat="1" ht="16.5" x14ac:dyDescent="0.15">
      <c r="A361" s="378"/>
      <c r="B361" s="378"/>
      <c r="C361" s="378"/>
      <c r="D361" s="378"/>
      <c r="E361" s="155"/>
      <c r="F361" s="155"/>
      <c r="G361" s="154"/>
      <c r="H361" s="154"/>
      <c r="I361" s="154"/>
      <c r="J361" s="378"/>
      <c r="K361" s="155"/>
      <c r="O361" s="161"/>
      <c r="P361" s="161"/>
      <c r="Q361" s="161"/>
    </row>
    <row r="362" spans="1:17" s="370" customFormat="1" ht="16.5" x14ac:dyDescent="0.15">
      <c r="A362" s="378"/>
      <c r="B362" s="378"/>
      <c r="C362" s="378"/>
      <c r="D362" s="378"/>
      <c r="E362" s="155"/>
      <c r="F362" s="155"/>
      <c r="G362" s="154"/>
      <c r="H362" s="154"/>
      <c r="I362" s="154"/>
      <c r="J362" s="378"/>
      <c r="K362" s="155"/>
      <c r="O362" s="161"/>
      <c r="P362" s="161"/>
      <c r="Q362" s="161"/>
    </row>
    <row r="363" spans="1:17" s="370" customFormat="1" ht="16.5" x14ac:dyDescent="0.15">
      <c r="A363" s="378"/>
      <c r="B363" s="378"/>
      <c r="C363" s="378"/>
      <c r="D363" s="378"/>
      <c r="E363" s="155"/>
      <c r="F363" s="155"/>
      <c r="G363" s="154"/>
      <c r="H363" s="154"/>
      <c r="I363" s="154"/>
      <c r="J363" s="378"/>
      <c r="K363" s="155"/>
      <c r="O363" s="161"/>
      <c r="P363" s="161"/>
      <c r="Q363" s="161"/>
    </row>
    <row r="364" spans="1:17" s="370" customFormat="1" ht="16.5" x14ac:dyDescent="0.15">
      <c r="A364" s="378"/>
      <c r="B364" s="378"/>
      <c r="C364" s="378"/>
      <c r="D364" s="378"/>
      <c r="E364" s="155"/>
      <c r="F364" s="155"/>
      <c r="G364" s="154"/>
      <c r="H364" s="154"/>
      <c r="I364" s="154"/>
      <c r="J364" s="378"/>
      <c r="K364" s="155"/>
      <c r="O364" s="161"/>
      <c r="P364" s="161"/>
      <c r="Q364" s="161"/>
    </row>
    <row r="365" spans="1:17" s="370" customFormat="1" ht="16.5" x14ac:dyDescent="0.15">
      <c r="A365" s="378"/>
      <c r="B365" s="378"/>
      <c r="C365" s="378"/>
      <c r="D365" s="378"/>
      <c r="E365" s="155"/>
      <c r="F365" s="155"/>
      <c r="G365" s="154"/>
      <c r="H365" s="154"/>
      <c r="I365" s="154"/>
      <c r="J365" s="378"/>
      <c r="K365" s="155"/>
      <c r="O365" s="161"/>
      <c r="P365" s="161"/>
      <c r="Q365" s="161"/>
    </row>
    <row r="366" spans="1:17" s="370" customFormat="1" ht="16.5" x14ac:dyDescent="0.15">
      <c r="A366" s="378"/>
      <c r="B366" s="378"/>
      <c r="C366" s="378"/>
      <c r="D366" s="378"/>
      <c r="E366" s="155"/>
      <c r="F366" s="155"/>
      <c r="G366" s="154"/>
      <c r="H366" s="154"/>
      <c r="I366" s="154"/>
      <c r="J366" s="378"/>
      <c r="K366" s="155"/>
      <c r="O366" s="161"/>
      <c r="P366" s="161"/>
      <c r="Q366" s="161"/>
    </row>
    <row r="367" spans="1:17" s="370" customFormat="1" ht="16.5" x14ac:dyDescent="0.15">
      <c r="A367" s="378"/>
      <c r="B367" s="378"/>
      <c r="C367" s="378"/>
      <c r="D367" s="378"/>
      <c r="E367" s="155"/>
      <c r="F367" s="155"/>
      <c r="G367" s="154"/>
      <c r="H367" s="154"/>
      <c r="I367" s="154"/>
      <c r="J367" s="378"/>
      <c r="K367" s="155"/>
      <c r="O367" s="161"/>
      <c r="P367" s="161"/>
      <c r="Q367" s="161"/>
    </row>
    <row r="368" spans="1:17" s="370" customFormat="1" ht="16.5" x14ac:dyDescent="0.15">
      <c r="A368" s="378"/>
      <c r="B368" s="378"/>
      <c r="C368" s="378"/>
      <c r="D368" s="378"/>
      <c r="E368" s="155"/>
      <c r="F368" s="155"/>
      <c r="G368" s="154"/>
      <c r="H368" s="154"/>
      <c r="I368" s="154"/>
      <c r="J368" s="378"/>
      <c r="K368" s="155"/>
      <c r="O368" s="161"/>
      <c r="P368" s="161"/>
      <c r="Q368" s="161"/>
    </row>
    <row r="369" spans="1:17" s="370" customFormat="1" ht="16.5" x14ac:dyDescent="0.15">
      <c r="A369" s="378"/>
      <c r="B369" s="378"/>
      <c r="C369" s="378"/>
      <c r="D369" s="378"/>
      <c r="E369" s="155"/>
      <c r="F369" s="155"/>
      <c r="G369" s="154"/>
      <c r="H369" s="154"/>
      <c r="I369" s="154"/>
      <c r="J369" s="378"/>
      <c r="K369" s="155"/>
      <c r="O369" s="161"/>
      <c r="P369" s="161"/>
      <c r="Q369" s="161"/>
    </row>
    <row r="370" spans="1:17" s="370" customFormat="1" ht="16.5" x14ac:dyDescent="0.15">
      <c r="A370" s="378"/>
      <c r="B370" s="378"/>
      <c r="C370" s="378"/>
      <c r="D370" s="378"/>
      <c r="E370" s="155"/>
      <c r="F370" s="155"/>
      <c r="G370" s="154"/>
      <c r="H370" s="154"/>
      <c r="I370" s="154"/>
      <c r="J370" s="378"/>
      <c r="K370" s="155"/>
      <c r="O370" s="161"/>
      <c r="P370" s="161"/>
      <c r="Q370" s="161"/>
    </row>
    <row r="371" spans="1:17" s="370" customFormat="1" ht="16.5" x14ac:dyDescent="0.15">
      <c r="A371" s="378"/>
      <c r="B371" s="378"/>
      <c r="C371" s="378"/>
      <c r="D371" s="378"/>
      <c r="E371" s="155"/>
      <c r="F371" s="155"/>
      <c r="G371" s="154"/>
      <c r="H371" s="154"/>
      <c r="I371" s="154"/>
      <c r="J371" s="378"/>
      <c r="K371" s="155"/>
      <c r="O371" s="161"/>
      <c r="P371" s="161"/>
      <c r="Q371" s="161"/>
    </row>
    <row r="372" spans="1:17" s="370" customFormat="1" ht="16.5" x14ac:dyDescent="0.15">
      <c r="A372" s="378"/>
      <c r="B372" s="378"/>
      <c r="C372" s="378"/>
      <c r="D372" s="378"/>
      <c r="E372" s="155"/>
      <c r="F372" s="155"/>
      <c r="G372" s="154"/>
      <c r="H372" s="154"/>
      <c r="I372" s="154"/>
      <c r="J372" s="378"/>
      <c r="K372" s="155"/>
      <c r="O372" s="161"/>
      <c r="P372" s="161"/>
      <c r="Q372" s="161"/>
    </row>
    <row r="373" spans="1:17" s="370" customFormat="1" ht="16.5" x14ac:dyDescent="0.15">
      <c r="A373" s="378"/>
      <c r="B373" s="378"/>
      <c r="C373" s="378"/>
      <c r="D373" s="378"/>
      <c r="E373" s="155"/>
      <c r="F373" s="155"/>
      <c r="G373" s="154"/>
      <c r="H373" s="154"/>
      <c r="I373" s="154"/>
      <c r="J373" s="378"/>
      <c r="K373" s="155"/>
      <c r="O373" s="161"/>
      <c r="P373" s="161"/>
      <c r="Q373" s="161"/>
    </row>
    <row r="374" spans="1:17" s="370" customFormat="1" ht="16.5" x14ac:dyDescent="0.15">
      <c r="A374" s="378"/>
      <c r="B374" s="378"/>
      <c r="C374" s="378"/>
      <c r="D374" s="378"/>
      <c r="E374" s="155"/>
      <c r="F374" s="155"/>
      <c r="G374" s="154"/>
      <c r="H374" s="154"/>
      <c r="I374" s="154"/>
      <c r="J374" s="378"/>
      <c r="K374" s="155"/>
      <c r="O374" s="161"/>
      <c r="P374" s="161"/>
      <c r="Q374" s="161"/>
    </row>
    <row r="375" spans="1:17" s="370" customFormat="1" ht="16.5" x14ac:dyDescent="0.15">
      <c r="A375" s="378"/>
      <c r="B375" s="378"/>
      <c r="C375" s="378"/>
      <c r="D375" s="378"/>
      <c r="E375" s="155"/>
      <c r="F375" s="155"/>
      <c r="G375" s="154"/>
      <c r="H375" s="154"/>
      <c r="I375" s="154"/>
      <c r="J375" s="378"/>
      <c r="K375" s="155"/>
      <c r="O375" s="161"/>
      <c r="P375" s="161"/>
      <c r="Q375" s="161"/>
    </row>
    <row r="376" spans="1:17" s="370" customFormat="1" ht="16.5" x14ac:dyDescent="0.15">
      <c r="A376" s="378"/>
      <c r="B376" s="378"/>
      <c r="C376" s="378"/>
      <c r="D376" s="378"/>
      <c r="E376" s="155"/>
      <c r="F376" s="155"/>
      <c r="G376" s="154"/>
      <c r="H376" s="154"/>
      <c r="I376" s="154"/>
      <c r="J376" s="378"/>
      <c r="K376" s="155"/>
      <c r="O376" s="161"/>
      <c r="P376" s="161"/>
      <c r="Q376" s="161"/>
    </row>
    <row r="377" spans="1:17" s="370" customFormat="1" ht="16.5" x14ac:dyDescent="0.15">
      <c r="A377" s="378"/>
      <c r="B377" s="378"/>
      <c r="C377" s="378"/>
      <c r="D377" s="378"/>
      <c r="E377" s="155"/>
      <c r="F377" s="155"/>
      <c r="G377" s="154"/>
      <c r="H377" s="154"/>
      <c r="I377" s="154"/>
      <c r="J377" s="378"/>
      <c r="K377" s="155"/>
      <c r="O377" s="161"/>
      <c r="P377" s="161"/>
      <c r="Q377" s="161"/>
    </row>
    <row r="378" spans="1:17" s="370" customFormat="1" ht="16.5" x14ac:dyDescent="0.15">
      <c r="A378" s="378"/>
      <c r="B378" s="378"/>
      <c r="C378" s="378"/>
      <c r="D378" s="378"/>
      <c r="E378" s="155"/>
      <c r="F378" s="155"/>
      <c r="G378" s="154"/>
      <c r="H378" s="154"/>
      <c r="I378" s="154"/>
      <c r="J378" s="378"/>
      <c r="K378" s="155"/>
      <c r="O378" s="161"/>
      <c r="P378" s="161"/>
      <c r="Q378" s="161"/>
    </row>
    <row r="379" spans="1:17" s="370" customFormat="1" ht="16.5" x14ac:dyDescent="0.15">
      <c r="A379" s="378"/>
      <c r="B379" s="378"/>
      <c r="C379" s="378"/>
      <c r="D379" s="378"/>
      <c r="E379" s="155"/>
      <c r="F379" s="155"/>
      <c r="G379" s="154"/>
      <c r="H379" s="154"/>
      <c r="I379" s="154"/>
      <c r="J379" s="378"/>
      <c r="K379" s="155"/>
      <c r="O379" s="161"/>
      <c r="P379" s="161"/>
      <c r="Q379" s="161"/>
    </row>
    <row r="380" spans="1:17" s="370" customFormat="1" ht="16.5" x14ac:dyDescent="0.15">
      <c r="A380" s="378"/>
      <c r="B380" s="378"/>
      <c r="C380" s="378"/>
      <c r="D380" s="378"/>
      <c r="E380" s="155"/>
      <c r="F380" s="155"/>
      <c r="G380" s="154"/>
      <c r="H380" s="154"/>
      <c r="I380" s="154"/>
      <c r="J380" s="378"/>
      <c r="K380" s="155"/>
      <c r="O380" s="161"/>
      <c r="P380" s="161"/>
      <c r="Q380" s="161"/>
    </row>
    <row r="381" spans="1:17" s="370" customFormat="1" ht="16.5" x14ac:dyDescent="0.15">
      <c r="A381" s="378"/>
      <c r="B381" s="378"/>
      <c r="C381" s="378"/>
      <c r="D381" s="378"/>
      <c r="E381" s="155"/>
      <c r="F381" s="155"/>
      <c r="G381" s="154"/>
      <c r="H381" s="154"/>
      <c r="I381" s="154"/>
      <c r="J381" s="378"/>
      <c r="K381" s="155"/>
      <c r="O381" s="161"/>
      <c r="P381" s="161"/>
      <c r="Q381" s="161"/>
    </row>
    <row r="382" spans="1:17" s="370" customFormat="1" ht="16.5" x14ac:dyDescent="0.15">
      <c r="A382" s="378"/>
      <c r="B382" s="378"/>
      <c r="C382" s="378"/>
      <c r="D382" s="378"/>
      <c r="E382" s="155"/>
      <c r="F382" s="155"/>
      <c r="G382" s="154"/>
      <c r="H382" s="154"/>
      <c r="I382" s="154"/>
      <c r="J382" s="378"/>
      <c r="K382" s="155"/>
      <c r="O382" s="161"/>
      <c r="P382" s="161"/>
      <c r="Q382" s="161"/>
    </row>
    <row r="383" spans="1:17" s="370" customFormat="1" ht="16.5" x14ac:dyDescent="0.15">
      <c r="A383" s="378"/>
      <c r="B383" s="378"/>
      <c r="C383" s="378"/>
      <c r="D383" s="378"/>
      <c r="E383" s="155"/>
      <c r="F383" s="155"/>
      <c r="G383" s="154"/>
      <c r="H383" s="154"/>
      <c r="I383" s="154"/>
      <c r="J383" s="378"/>
      <c r="K383" s="155"/>
      <c r="O383" s="161"/>
      <c r="P383" s="161"/>
      <c r="Q383" s="161"/>
    </row>
    <row r="384" spans="1:17" s="370" customFormat="1" ht="16.5" x14ac:dyDescent="0.15">
      <c r="A384" s="378"/>
      <c r="B384" s="378"/>
      <c r="C384" s="378"/>
      <c r="D384" s="378"/>
      <c r="E384" s="155"/>
      <c r="F384" s="155"/>
      <c r="G384" s="154"/>
      <c r="H384" s="154"/>
      <c r="I384" s="154"/>
      <c r="J384" s="378"/>
      <c r="K384" s="155"/>
      <c r="O384" s="161"/>
      <c r="P384" s="161"/>
      <c r="Q384" s="161"/>
    </row>
    <row r="385" spans="1:17" s="370" customFormat="1" ht="16.5" x14ac:dyDescent="0.15">
      <c r="A385" s="378"/>
      <c r="B385" s="378"/>
      <c r="C385" s="378"/>
      <c r="D385" s="378"/>
      <c r="E385" s="155"/>
      <c r="F385" s="155"/>
      <c r="G385" s="154"/>
      <c r="H385" s="154"/>
      <c r="I385" s="154"/>
      <c r="J385" s="378"/>
      <c r="K385" s="155"/>
      <c r="O385" s="161"/>
      <c r="P385" s="161"/>
      <c r="Q385" s="161"/>
    </row>
    <row r="386" spans="1:17" s="370" customFormat="1" ht="16.5" x14ac:dyDescent="0.15">
      <c r="A386" s="378"/>
      <c r="B386" s="378"/>
      <c r="C386" s="378"/>
      <c r="D386" s="378"/>
      <c r="E386" s="155"/>
      <c r="F386" s="155"/>
      <c r="G386" s="154"/>
      <c r="H386" s="154"/>
      <c r="I386" s="154"/>
      <c r="J386" s="378"/>
      <c r="K386" s="155"/>
      <c r="O386" s="161"/>
      <c r="P386" s="161"/>
      <c r="Q386" s="161"/>
    </row>
    <row r="387" spans="1:17" s="370" customFormat="1" ht="16.5" x14ac:dyDescent="0.15">
      <c r="A387" s="378"/>
      <c r="B387" s="378"/>
      <c r="C387" s="378"/>
      <c r="D387" s="378"/>
      <c r="E387" s="155"/>
      <c r="F387" s="155"/>
      <c r="G387" s="154"/>
      <c r="H387" s="154"/>
      <c r="I387" s="154"/>
      <c r="J387" s="378"/>
      <c r="K387" s="155"/>
      <c r="O387" s="161"/>
      <c r="P387" s="161"/>
      <c r="Q387" s="161"/>
    </row>
    <row r="388" spans="1:17" s="370" customFormat="1" ht="16.5" x14ac:dyDescent="0.15">
      <c r="A388" s="378"/>
      <c r="B388" s="378"/>
      <c r="C388" s="378"/>
      <c r="D388" s="378"/>
      <c r="E388" s="155"/>
      <c r="F388" s="155"/>
      <c r="G388" s="154"/>
      <c r="H388" s="154"/>
      <c r="I388" s="154"/>
      <c r="J388" s="378"/>
      <c r="K388" s="155"/>
      <c r="O388" s="161"/>
      <c r="P388" s="161"/>
      <c r="Q388" s="161"/>
    </row>
    <row r="389" spans="1:17" s="370" customFormat="1" ht="16.5" x14ac:dyDescent="0.15">
      <c r="A389" s="378"/>
      <c r="B389" s="378"/>
      <c r="C389" s="378"/>
      <c r="D389" s="378"/>
      <c r="E389" s="155"/>
      <c r="F389" s="155"/>
      <c r="G389" s="154"/>
      <c r="H389" s="154"/>
      <c r="I389" s="154"/>
      <c r="J389" s="378"/>
      <c r="K389" s="155"/>
      <c r="O389" s="161"/>
      <c r="P389" s="161"/>
      <c r="Q389" s="161"/>
    </row>
    <row r="390" spans="1:17" s="370" customFormat="1" ht="16.5" x14ac:dyDescent="0.15">
      <c r="A390" s="378"/>
      <c r="B390" s="378"/>
      <c r="C390" s="378"/>
      <c r="D390" s="378"/>
      <c r="E390" s="155"/>
      <c r="F390" s="155"/>
      <c r="G390" s="154"/>
      <c r="H390" s="154"/>
      <c r="I390" s="154"/>
      <c r="J390" s="378"/>
      <c r="K390" s="155"/>
      <c r="O390" s="161"/>
      <c r="P390" s="161"/>
      <c r="Q390" s="161"/>
    </row>
    <row r="391" spans="1:17" s="370" customFormat="1" ht="16.5" x14ac:dyDescent="0.15">
      <c r="A391" s="378"/>
      <c r="B391" s="378"/>
      <c r="C391" s="378"/>
      <c r="D391" s="378"/>
      <c r="E391" s="155"/>
      <c r="F391" s="155"/>
      <c r="G391" s="154"/>
      <c r="H391" s="154"/>
      <c r="I391" s="154"/>
      <c r="J391" s="378"/>
      <c r="K391" s="155"/>
      <c r="O391" s="161"/>
      <c r="P391" s="161"/>
      <c r="Q391" s="161"/>
    </row>
    <row r="392" spans="1:17" s="370" customFormat="1" ht="16.5" x14ac:dyDescent="0.15">
      <c r="A392" s="378"/>
      <c r="B392" s="378"/>
      <c r="C392" s="378"/>
      <c r="D392" s="378"/>
      <c r="E392" s="155"/>
      <c r="F392" s="155"/>
      <c r="G392" s="154"/>
      <c r="H392" s="154"/>
      <c r="I392" s="154"/>
      <c r="J392" s="378"/>
      <c r="K392" s="155"/>
      <c r="O392" s="161"/>
      <c r="P392" s="161"/>
      <c r="Q392" s="161"/>
    </row>
    <row r="393" spans="1:17" s="370" customFormat="1" ht="16.5" x14ac:dyDescent="0.15">
      <c r="A393" s="378"/>
      <c r="B393" s="378"/>
      <c r="C393" s="378"/>
      <c r="D393" s="378"/>
      <c r="E393" s="155"/>
      <c r="F393" s="155"/>
      <c r="G393" s="154"/>
      <c r="H393" s="154"/>
      <c r="I393" s="154"/>
      <c r="J393" s="378"/>
      <c r="K393" s="155"/>
      <c r="O393" s="161"/>
      <c r="P393" s="161"/>
      <c r="Q393" s="161"/>
    </row>
    <row r="394" spans="1:17" s="370" customFormat="1" ht="16.5" x14ac:dyDescent="0.15">
      <c r="A394" s="378"/>
      <c r="B394" s="378"/>
      <c r="C394" s="378"/>
      <c r="D394" s="378"/>
      <c r="E394" s="155"/>
      <c r="F394" s="155"/>
      <c r="G394" s="154"/>
      <c r="H394" s="154"/>
      <c r="I394" s="154"/>
      <c r="J394" s="378"/>
      <c r="K394" s="155"/>
      <c r="O394" s="161"/>
      <c r="P394" s="161"/>
      <c r="Q394" s="161"/>
    </row>
    <row r="395" spans="1:17" s="370" customFormat="1" ht="16.5" x14ac:dyDescent="0.15">
      <c r="A395" s="378"/>
      <c r="B395" s="378"/>
      <c r="C395" s="378"/>
      <c r="D395" s="378"/>
      <c r="E395" s="155"/>
      <c r="F395" s="155"/>
      <c r="G395" s="154"/>
      <c r="H395" s="154"/>
      <c r="I395" s="154"/>
      <c r="J395" s="378"/>
      <c r="K395" s="155"/>
      <c r="O395" s="161"/>
      <c r="P395" s="161"/>
      <c r="Q395" s="161"/>
    </row>
    <row r="396" spans="1:17" s="370" customFormat="1" ht="16.5" x14ac:dyDescent="0.15">
      <c r="A396" s="378"/>
      <c r="B396" s="378"/>
      <c r="C396" s="378"/>
      <c r="D396" s="378"/>
      <c r="E396" s="155"/>
      <c r="F396" s="155"/>
      <c r="G396" s="154"/>
      <c r="H396" s="154"/>
      <c r="I396" s="154"/>
      <c r="J396" s="378"/>
      <c r="K396" s="155"/>
      <c r="O396" s="161"/>
      <c r="P396" s="161"/>
      <c r="Q396" s="161"/>
    </row>
    <row r="397" spans="1:17" s="370" customFormat="1" ht="16.5" x14ac:dyDescent="0.15">
      <c r="A397" s="378"/>
      <c r="B397" s="378"/>
      <c r="C397" s="378"/>
      <c r="D397" s="378"/>
      <c r="E397" s="155"/>
      <c r="F397" s="155"/>
      <c r="G397" s="154"/>
      <c r="H397" s="154"/>
      <c r="I397" s="154"/>
      <c r="J397" s="378"/>
      <c r="K397" s="155"/>
      <c r="O397" s="161"/>
      <c r="P397" s="161"/>
      <c r="Q397" s="161"/>
    </row>
    <row r="398" spans="1:17" s="370" customFormat="1" ht="16.5" x14ac:dyDescent="0.15">
      <c r="A398" s="378"/>
      <c r="B398" s="378"/>
      <c r="C398" s="378"/>
      <c r="D398" s="378"/>
      <c r="E398" s="155"/>
      <c r="F398" s="155"/>
      <c r="G398" s="154"/>
      <c r="H398" s="154"/>
      <c r="I398" s="154"/>
      <c r="J398" s="378"/>
      <c r="K398" s="155"/>
      <c r="O398" s="161"/>
      <c r="P398" s="161"/>
      <c r="Q398" s="161"/>
    </row>
    <row r="399" spans="1:17" s="370" customFormat="1" ht="16.5" x14ac:dyDescent="0.15">
      <c r="A399" s="378"/>
      <c r="B399" s="378"/>
      <c r="C399" s="378"/>
      <c r="D399" s="378"/>
      <c r="E399" s="155"/>
      <c r="F399" s="155"/>
      <c r="G399" s="154"/>
      <c r="H399" s="154"/>
      <c r="I399" s="154"/>
      <c r="J399" s="378"/>
      <c r="K399" s="155"/>
      <c r="O399" s="161"/>
      <c r="P399" s="161"/>
      <c r="Q399" s="161"/>
    </row>
    <row r="400" spans="1:17" s="370" customFormat="1" ht="16.5" x14ac:dyDescent="0.15">
      <c r="A400" s="378"/>
      <c r="B400" s="378"/>
      <c r="C400" s="378"/>
      <c r="D400" s="378"/>
      <c r="E400" s="155"/>
      <c r="F400" s="155"/>
      <c r="G400" s="154"/>
      <c r="H400" s="154"/>
      <c r="I400" s="154"/>
      <c r="J400" s="378"/>
      <c r="K400" s="155"/>
      <c r="O400" s="161"/>
      <c r="P400" s="161"/>
      <c r="Q400" s="161"/>
    </row>
    <row r="401" spans="1:17" s="370" customFormat="1" ht="16.5" x14ac:dyDescent="0.15">
      <c r="A401" s="378"/>
      <c r="B401" s="378"/>
      <c r="C401" s="378"/>
      <c r="D401" s="378"/>
      <c r="E401" s="155"/>
      <c r="F401" s="155"/>
      <c r="G401" s="154"/>
      <c r="H401" s="154"/>
      <c r="I401" s="154"/>
      <c r="J401" s="378"/>
      <c r="K401" s="155"/>
      <c r="O401" s="161"/>
      <c r="P401" s="161"/>
      <c r="Q401" s="161"/>
    </row>
    <row r="402" spans="1:17" s="370" customFormat="1" ht="16.5" x14ac:dyDescent="0.15">
      <c r="A402" s="378"/>
      <c r="B402" s="378"/>
      <c r="C402" s="378"/>
      <c r="D402" s="378"/>
      <c r="E402" s="155"/>
      <c r="F402" s="155"/>
      <c r="G402" s="154"/>
      <c r="H402" s="154"/>
      <c r="I402" s="154"/>
      <c r="J402" s="378"/>
      <c r="K402" s="155"/>
      <c r="O402" s="161"/>
      <c r="P402" s="161"/>
      <c r="Q402" s="161"/>
    </row>
    <row r="403" spans="1:17" s="370" customFormat="1" ht="16.5" x14ac:dyDescent="0.15">
      <c r="A403" s="378"/>
      <c r="B403" s="378"/>
      <c r="C403" s="378"/>
      <c r="D403" s="378"/>
      <c r="E403" s="155"/>
      <c r="F403" s="155"/>
      <c r="G403" s="154"/>
      <c r="H403" s="154"/>
      <c r="I403" s="154"/>
      <c r="J403" s="378"/>
      <c r="K403" s="155"/>
      <c r="O403" s="161"/>
      <c r="P403" s="161"/>
      <c r="Q403" s="161"/>
    </row>
    <row r="404" spans="1:17" s="370" customFormat="1" ht="16.5" x14ac:dyDescent="0.15">
      <c r="A404" s="378"/>
      <c r="B404" s="378"/>
      <c r="C404" s="378"/>
      <c r="D404" s="378"/>
      <c r="E404" s="155"/>
      <c r="F404" s="155"/>
      <c r="G404" s="154"/>
      <c r="H404" s="154"/>
      <c r="I404" s="154"/>
      <c r="J404" s="378"/>
      <c r="K404" s="155"/>
      <c r="O404" s="161"/>
      <c r="P404" s="161"/>
      <c r="Q404" s="161"/>
    </row>
    <row r="405" spans="1:17" s="370" customFormat="1" ht="16.5" x14ac:dyDescent="0.15">
      <c r="A405" s="378"/>
      <c r="B405" s="378"/>
      <c r="C405" s="378"/>
      <c r="D405" s="378"/>
      <c r="E405" s="155"/>
      <c r="F405" s="155"/>
      <c r="G405" s="154"/>
      <c r="H405" s="154"/>
      <c r="I405" s="154"/>
      <c r="J405" s="378"/>
      <c r="K405" s="155"/>
      <c r="O405" s="161"/>
      <c r="P405" s="161"/>
      <c r="Q405" s="161"/>
    </row>
    <row r="406" spans="1:17" s="370" customFormat="1" ht="16.5" x14ac:dyDescent="0.15">
      <c r="A406" s="378"/>
      <c r="B406" s="378"/>
      <c r="C406" s="378"/>
      <c r="D406" s="378"/>
      <c r="E406" s="155"/>
      <c r="F406" s="155"/>
      <c r="G406" s="154"/>
      <c r="H406" s="154"/>
      <c r="I406" s="154"/>
      <c r="J406" s="378"/>
      <c r="K406" s="155"/>
      <c r="O406" s="161"/>
      <c r="P406" s="161"/>
      <c r="Q406" s="161"/>
    </row>
    <row r="407" spans="1:17" s="370" customFormat="1" ht="16.5" x14ac:dyDescent="0.15">
      <c r="A407" s="378"/>
      <c r="B407" s="378"/>
      <c r="C407" s="378"/>
      <c r="D407" s="378"/>
      <c r="E407" s="155"/>
      <c r="F407" s="155"/>
      <c r="G407" s="154"/>
      <c r="H407" s="154"/>
      <c r="I407" s="154"/>
      <c r="J407" s="378"/>
      <c r="K407" s="155"/>
      <c r="O407" s="161"/>
      <c r="P407" s="161"/>
      <c r="Q407" s="161"/>
    </row>
    <row r="408" spans="1:17" s="370" customFormat="1" ht="16.5" x14ac:dyDescent="0.15">
      <c r="A408" s="378"/>
      <c r="B408" s="378"/>
      <c r="C408" s="378"/>
      <c r="D408" s="378"/>
      <c r="E408" s="155"/>
      <c r="F408" s="155"/>
      <c r="G408" s="154"/>
      <c r="H408" s="154"/>
      <c r="I408" s="154"/>
      <c r="J408" s="378"/>
      <c r="K408" s="155"/>
      <c r="O408" s="161"/>
      <c r="P408" s="161"/>
      <c r="Q408" s="161"/>
    </row>
    <row r="409" spans="1:17" s="370" customFormat="1" ht="16.5" x14ac:dyDescent="0.15">
      <c r="A409" s="378"/>
      <c r="B409" s="378"/>
      <c r="C409" s="378"/>
      <c r="D409" s="378"/>
      <c r="E409" s="155"/>
      <c r="F409" s="155"/>
      <c r="G409" s="154"/>
      <c r="H409" s="154"/>
      <c r="I409" s="154"/>
      <c r="J409" s="378"/>
      <c r="K409" s="155"/>
      <c r="O409" s="161"/>
      <c r="P409" s="161"/>
      <c r="Q409" s="161"/>
    </row>
    <row r="410" spans="1:17" s="370" customFormat="1" ht="16.5" x14ac:dyDescent="0.15">
      <c r="A410" s="378"/>
      <c r="B410" s="378"/>
      <c r="C410" s="378"/>
      <c r="D410" s="378"/>
      <c r="E410" s="155"/>
      <c r="F410" s="155"/>
      <c r="G410" s="154"/>
      <c r="H410" s="154"/>
      <c r="I410" s="154"/>
      <c r="J410" s="378"/>
      <c r="K410" s="155"/>
      <c r="O410" s="161"/>
      <c r="P410" s="161"/>
      <c r="Q410" s="161"/>
    </row>
    <row r="411" spans="1:17" s="370" customFormat="1" ht="16.5" x14ac:dyDescent="0.15">
      <c r="A411" s="378"/>
      <c r="B411" s="378"/>
      <c r="C411" s="378"/>
      <c r="D411" s="378"/>
      <c r="E411" s="155"/>
      <c r="F411" s="155"/>
      <c r="G411" s="154"/>
      <c r="H411" s="154"/>
      <c r="I411" s="154"/>
      <c r="J411" s="378"/>
      <c r="K411" s="155"/>
      <c r="O411" s="161"/>
      <c r="P411" s="161"/>
      <c r="Q411" s="161"/>
    </row>
    <row r="412" spans="1:17" s="370" customFormat="1" ht="16.5" x14ac:dyDescent="0.15">
      <c r="A412" s="378"/>
      <c r="B412" s="378"/>
      <c r="C412" s="378"/>
      <c r="D412" s="378"/>
      <c r="E412" s="155"/>
      <c r="F412" s="155"/>
      <c r="G412" s="154"/>
      <c r="H412" s="154"/>
      <c r="I412" s="154"/>
      <c r="J412" s="378"/>
      <c r="K412" s="155"/>
      <c r="O412" s="161"/>
      <c r="P412" s="161"/>
      <c r="Q412" s="161"/>
    </row>
    <row r="413" spans="1:17" s="370" customFormat="1" ht="16.5" x14ac:dyDescent="0.15">
      <c r="A413" s="378"/>
      <c r="B413" s="378"/>
      <c r="C413" s="378"/>
      <c r="D413" s="378"/>
      <c r="E413" s="155"/>
      <c r="F413" s="155"/>
      <c r="G413" s="154"/>
      <c r="H413" s="154"/>
      <c r="I413" s="154"/>
      <c r="J413" s="378"/>
      <c r="K413" s="155"/>
      <c r="O413" s="161"/>
      <c r="P413" s="161"/>
      <c r="Q413" s="161"/>
    </row>
    <row r="414" spans="1:17" s="370" customFormat="1" ht="16.5" x14ac:dyDescent="0.15">
      <c r="A414" s="378"/>
      <c r="B414" s="378"/>
      <c r="C414" s="378"/>
      <c r="D414" s="378"/>
      <c r="E414" s="155"/>
      <c r="F414" s="155"/>
      <c r="G414" s="154"/>
      <c r="H414" s="154"/>
      <c r="I414" s="154"/>
      <c r="J414" s="378"/>
      <c r="K414" s="155"/>
      <c r="O414" s="161"/>
      <c r="P414" s="161"/>
      <c r="Q414" s="161"/>
    </row>
    <row r="415" spans="1:17" s="370" customFormat="1" ht="16.5" x14ac:dyDescent="0.15">
      <c r="A415" s="378"/>
      <c r="B415" s="378"/>
      <c r="C415" s="378"/>
      <c r="D415" s="378"/>
      <c r="E415" s="155"/>
      <c r="F415" s="155"/>
      <c r="G415" s="154"/>
      <c r="H415" s="154"/>
      <c r="I415" s="154"/>
      <c r="J415" s="378"/>
      <c r="K415" s="155"/>
      <c r="O415" s="161"/>
      <c r="P415" s="161"/>
      <c r="Q415" s="161"/>
    </row>
    <row r="416" spans="1:17" s="370" customFormat="1" ht="16.5" x14ac:dyDescent="0.15">
      <c r="A416" s="378"/>
      <c r="B416" s="378"/>
      <c r="C416" s="378"/>
      <c r="D416" s="378"/>
      <c r="E416" s="155"/>
      <c r="F416" s="155"/>
      <c r="G416" s="154"/>
      <c r="H416" s="154"/>
      <c r="I416" s="154"/>
      <c r="J416" s="378"/>
      <c r="K416" s="155"/>
      <c r="O416" s="161"/>
      <c r="P416" s="161"/>
      <c r="Q416" s="161"/>
    </row>
    <row r="417" spans="1:17" s="370" customFormat="1" ht="16.5" x14ac:dyDescent="0.15">
      <c r="A417" s="378"/>
      <c r="B417" s="378"/>
      <c r="C417" s="378"/>
      <c r="D417" s="378"/>
      <c r="E417" s="155"/>
      <c r="F417" s="155"/>
      <c r="G417" s="154"/>
      <c r="H417" s="154"/>
      <c r="I417" s="154"/>
      <c r="J417" s="378"/>
      <c r="K417" s="155"/>
      <c r="O417" s="161"/>
      <c r="P417" s="161"/>
      <c r="Q417" s="161"/>
    </row>
    <row r="418" spans="1:17" s="370" customFormat="1" ht="16.5" x14ac:dyDescent="0.15">
      <c r="A418" s="378"/>
      <c r="B418" s="378"/>
      <c r="C418" s="378"/>
      <c r="D418" s="378"/>
      <c r="E418" s="155"/>
      <c r="F418" s="155"/>
      <c r="G418" s="154"/>
      <c r="H418" s="154"/>
      <c r="I418" s="154"/>
      <c r="J418" s="378"/>
      <c r="K418" s="155"/>
      <c r="O418" s="161"/>
      <c r="P418" s="161"/>
      <c r="Q418" s="161"/>
    </row>
    <row r="419" spans="1:17" s="370" customFormat="1" ht="16.5" x14ac:dyDescent="0.15">
      <c r="A419" s="378"/>
      <c r="B419" s="378"/>
      <c r="C419" s="378"/>
      <c r="D419" s="378"/>
      <c r="E419" s="155"/>
      <c r="F419" s="155"/>
      <c r="G419" s="154"/>
      <c r="H419" s="154"/>
      <c r="I419" s="154"/>
      <c r="J419" s="378"/>
      <c r="K419" s="155"/>
      <c r="O419" s="161"/>
      <c r="P419" s="161"/>
      <c r="Q419" s="161"/>
    </row>
    <row r="420" spans="1:17" s="370" customFormat="1" ht="16.5" x14ac:dyDescent="0.15">
      <c r="A420" s="378"/>
      <c r="B420" s="378"/>
      <c r="C420" s="378"/>
      <c r="D420" s="378"/>
      <c r="E420" s="155"/>
      <c r="F420" s="155"/>
      <c r="G420" s="154"/>
      <c r="H420" s="154"/>
      <c r="I420" s="154"/>
      <c r="J420" s="378"/>
      <c r="K420" s="155"/>
      <c r="O420" s="161"/>
      <c r="P420" s="161"/>
      <c r="Q420" s="161"/>
    </row>
    <row r="421" spans="1:17" s="370" customFormat="1" ht="16.5" x14ac:dyDescent="0.15">
      <c r="A421" s="378"/>
      <c r="B421" s="378"/>
      <c r="C421" s="378"/>
      <c r="D421" s="378"/>
      <c r="E421" s="155"/>
      <c r="F421" s="155"/>
      <c r="G421" s="154"/>
      <c r="H421" s="154"/>
      <c r="I421" s="154"/>
      <c r="J421" s="378"/>
      <c r="K421" s="155"/>
      <c r="O421" s="161"/>
      <c r="P421" s="161"/>
      <c r="Q421" s="161"/>
    </row>
    <row r="422" spans="1:17" s="370" customFormat="1" ht="16.5" x14ac:dyDescent="0.15">
      <c r="A422" s="378"/>
      <c r="B422" s="378"/>
      <c r="C422" s="378"/>
      <c r="D422" s="378"/>
      <c r="E422" s="155"/>
      <c r="F422" s="155"/>
      <c r="G422" s="154"/>
      <c r="H422" s="154"/>
      <c r="I422" s="154"/>
      <c r="J422" s="378"/>
      <c r="K422" s="155"/>
      <c r="O422" s="161"/>
      <c r="P422" s="161"/>
      <c r="Q422" s="161"/>
    </row>
    <row r="423" spans="1:17" s="370" customFormat="1" ht="16.5" x14ac:dyDescent="0.15">
      <c r="A423" s="378"/>
      <c r="B423" s="378"/>
      <c r="C423" s="378"/>
      <c r="D423" s="378"/>
      <c r="E423" s="155"/>
      <c r="F423" s="155"/>
      <c r="G423" s="154"/>
      <c r="H423" s="154"/>
      <c r="I423" s="154"/>
      <c r="J423" s="378"/>
      <c r="K423" s="155"/>
      <c r="O423" s="161"/>
      <c r="P423" s="161"/>
      <c r="Q423" s="161"/>
    </row>
    <row r="424" spans="1:17" s="370" customFormat="1" ht="16.5" x14ac:dyDescent="0.15">
      <c r="A424" s="378"/>
      <c r="B424" s="378"/>
      <c r="C424" s="378"/>
      <c r="D424" s="378"/>
      <c r="E424" s="155"/>
      <c r="F424" s="155"/>
      <c r="G424" s="154"/>
      <c r="H424" s="154"/>
      <c r="I424" s="154"/>
      <c r="J424" s="378"/>
      <c r="K424" s="155"/>
      <c r="O424" s="161"/>
      <c r="P424" s="161"/>
      <c r="Q424" s="161"/>
    </row>
    <row r="425" spans="1:17" s="370" customFormat="1" ht="16.5" x14ac:dyDescent="0.15">
      <c r="A425" s="378"/>
      <c r="B425" s="378"/>
      <c r="C425" s="378"/>
      <c r="D425" s="378"/>
      <c r="E425" s="155"/>
      <c r="F425" s="155"/>
      <c r="G425" s="154"/>
      <c r="H425" s="154"/>
      <c r="I425" s="154"/>
      <c r="J425" s="378"/>
      <c r="K425" s="155"/>
      <c r="O425" s="161"/>
      <c r="P425" s="161"/>
      <c r="Q425" s="161"/>
    </row>
    <row r="426" spans="1:17" s="370" customFormat="1" ht="16.5" x14ac:dyDescent="0.15">
      <c r="A426" s="378"/>
      <c r="B426" s="378"/>
      <c r="C426" s="378"/>
      <c r="D426" s="378"/>
      <c r="E426" s="155"/>
      <c r="F426" s="155"/>
      <c r="G426" s="154"/>
      <c r="H426" s="154"/>
      <c r="I426" s="154"/>
      <c r="J426" s="378"/>
      <c r="K426" s="155"/>
      <c r="O426" s="161"/>
      <c r="P426" s="161"/>
      <c r="Q426" s="161"/>
    </row>
    <row r="427" spans="1:17" s="370" customFormat="1" ht="16.5" x14ac:dyDescent="0.15">
      <c r="A427" s="378"/>
      <c r="B427" s="378"/>
      <c r="C427" s="378"/>
      <c r="D427" s="378"/>
      <c r="E427" s="155"/>
      <c r="F427" s="155"/>
      <c r="G427" s="154"/>
      <c r="H427" s="154"/>
      <c r="I427" s="154"/>
      <c r="J427" s="378"/>
      <c r="K427" s="155"/>
      <c r="O427" s="161"/>
      <c r="P427" s="161"/>
      <c r="Q427" s="161"/>
    </row>
    <row r="428" spans="1:17" s="370" customFormat="1" ht="16.5" x14ac:dyDescent="0.15">
      <c r="A428" s="378"/>
      <c r="B428" s="378"/>
      <c r="C428" s="378"/>
      <c r="D428" s="378"/>
      <c r="E428" s="155"/>
      <c r="F428" s="155"/>
      <c r="G428" s="154"/>
      <c r="H428" s="154"/>
      <c r="I428" s="154"/>
      <c r="J428" s="378"/>
      <c r="K428" s="155"/>
      <c r="O428" s="161"/>
      <c r="P428" s="161"/>
      <c r="Q428" s="161"/>
    </row>
    <row r="429" spans="1:17" s="370" customFormat="1" ht="16.5" x14ac:dyDescent="0.15">
      <c r="A429" s="378"/>
      <c r="B429" s="378"/>
      <c r="C429" s="378"/>
      <c r="D429" s="378"/>
      <c r="E429" s="155"/>
      <c r="F429" s="155"/>
      <c r="G429" s="154"/>
      <c r="H429" s="154"/>
      <c r="I429" s="154"/>
      <c r="J429" s="378"/>
      <c r="K429" s="155"/>
      <c r="O429" s="161"/>
      <c r="P429" s="161"/>
      <c r="Q429" s="161"/>
    </row>
    <row r="430" spans="1:17" s="370" customFormat="1" ht="16.5" x14ac:dyDescent="0.15">
      <c r="A430" s="378"/>
      <c r="B430" s="378"/>
      <c r="C430" s="378"/>
      <c r="D430" s="378"/>
      <c r="E430" s="155"/>
      <c r="F430" s="155"/>
      <c r="G430" s="154"/>
      <c r="H430" s="154"/>
      <c r="I430" s="154"/>
      <c r="J430" s="378"/>
      <c r="K430" s="155"/>
      <c r="O430" s="161"/>
      <c r="P430" s="161"/>
      <c r="Q430" s="161"/>
    </row>
    <row r="431" spans="1:17" s="370" customFormat="1" ht="16.5" x14ac:dyDescent="0.15">
      <c r="A431" s="378"/>
      <c r="B431" s="378"/>
      <c r="C431" s="378"/>
      <c r="D431" s="378"/>
      <c r="E431" s="155"/>
      <c r="F431" s="155"/>
      <c r="G431" s="154"/>
      <c r="H431" s="154"/>
      <c r="I431" s="154"/>
      <c r="J431" s="378"/>
      <c r="K431" s="155"/>
      <c r="O431" s="161"/>
      <c r="P431" s="161"/>
      <c r="Q431" s="161"/>
    </row>
    <row r="432" spans="1:17" s="370" customFormat="1" ht="16.5" x14ac:dyDescent="0.15">
      <c r="A432" s="378"/>
      <c r="B432" s="378"/>
      <c r="C432" s="378"/>
      <c r="D432" s="378"/>
      <c r="E432" s="155"/>
      <c r="F432" s="155"/>
      <c r="G432" s="154"/>
      <c r="H432" s="154"/>
      <c r="I432" s="154"/>
      <c r="J432" s="378"/>
      <c r="K432" s="155"/>
      <c r="O432" s="161"/>
      <c r="P432" s="161"/>
      <c r="Q432" s="161"/>
    </row>
    <row r="433" spans="1:17" s="370" customFormat="1" ht="16.5" x14ac:dyDescent="0.15">
      <c r="A433" s="378"/>
      <c r="B433" s="378"/>
      <c r="C433" s="378"/>
      <c r="D433" s="378"/>
      <c r="E433" s="155"/>
      <c r="F433" s="155"/>
      <c r="G433" s="154"/>
      <c r="H433" s="154"/>
      <c r="I433" s="154"/>
      <c r="J433" s="378"/>
      <c r="K433" s="155"/>
      <c r="O433" s="161"/>
      <c r="P433" s="161"/>
      <c r="Q433" s="161"/>
    </row>
    <row r="434" spans="1:17" s="370" customFormat="1" ht="16.5" x14ac:dyDescent="0.15">
      <c r="A434" s="378"/>
      <c r="B434" s="378"/>
      <c r="C434" s="378"/>
      <c r="D434" s="378"/>
      <c r="E434" s="155"/>
      <c r="F434" s="155"/>
      <c r="G434" s="154"/>
      <c r="H434" s="154"/>
      <c r="I434" s="154"/>
      <c r="J434" s="378"/>
      <c r="K434" s="155"/>
      <c r="O434" s="161"/>
      <c r="P434" s="161"/>
      <c r="Q434" s="161"/>
    </row>
    <row r="435" spans="1:17" s="370" customFormat="1" ht="16.5" x14ac:dyDescent="0.15">
      <c r="A435" s="378"/>
      <c r="B435" s="378"/>
      <c r="C435" s="378"/>
      <c r="D435" s="378"/>
      <c r="E435" s="155"/>
      <c r="F435" s="155"/>
      <c r="G435" s="154"/>
      <c r="H435" s="154"/>
      <c r="I435" s="154"/>
      <c r="J435" s="378"/>
      <c r="K435" s="155"/>
      <c r="O435" s="161"/>
      <c r="P435" s="161"/>
      <c r="Q435" s="161"/>
    </row>
    <row r="436" spans="1:17" s="370" customFormat="1" ht="16.5" x14ac:dyDescent="0.15">
      <c r="A436" s="378"/>
      <c r="B436" s="378"/>
      <c r="C436" s="378"/>
      <c r="D436" s="378"/>
      <c r="E436" s="155"/>
      <c r="F436" s="155"/>
      <c r="G436" s="154"/>
      <c r="H436" s="154"/>
      <c r="I436" s="154"/>
      <c r="J436" s="378"/>
      <c r="K436" s="155"/>
      <c r="O436" s="161"/>
      <c r="P436" s="161"/>
      <c r="Q436" s="161"/>
    </row>
    <row r="437" spans="1:17" s="370" customFormat="1" ht="16.5" x14ac:dyDescent="0.15">
      <c r="A437" s="378"/>
      <c r="B437" s="378"/>
      <c r="C437" s="378"/>
      <c r="D437" s="378"/>
      <c r="E437" s="155"/>
      <c r="F437" s="155"/>
      <c r="G437" s="154"/>
      <c r="H437" s="154"/>
      <c r="I437" s="154"/>
      <c r="J437" s="378"/>
      <c r="K437" s="155"/>
      <c r="O437" s="161"/>
      <c r="P437" s="161"/>
      <c r="Q437" s="161"/>
    </row>
    <row r="438" spans="1:17" s="370" customFormat="1" ht="16.5" x14ac:dyDescent="0.15">
      <c r="A438" s="378"/>
      <c r="B438" s="378"/>
      <c r="C438" s="378"/>
      <c r="D438" s="378"/>
      <c r="E438" s="155"/>
      <c r="F438" s="155"/>
      <c r="G438" s="154"/>
      <c r="H438" s="154"/>
      <c r="I438" s="154"/>
      <c r="J438" s="378"/>
      <c r="K438" s="155"/>
      <c r="O438" s="161"/>
      <c r="P438" s="161"/>
      <c r="Q438" s="161"/>
    </row>
    <row r="439" spans="1:17" s="370" customFormat="1" ht="16.5" x14ac:dyDescent="0.15">
      <c r="A439" s="378"/>
      <c r="B439" s="378"/>
      <c r="C439" s="378"/>
      <c r="D439" s="378"/>
      <c r="E439" s="155"/>
      <c r="F439" s="155"/>
      <c r="G439" s="154"/>
      <c r="H439" s="154"/>
      <c r="I439" s="154"/>
      <c r="J439" s="378"/>
      <c r="K439" s="155"/>
      <c r="O439" s="161"/>
      <c r="P439" s="161"/>
      <c r="Q439" s="161"/>
    </row>
    <row r="440" spans="1:17" s="370" customFormat="1" ht="16.5" x14ac:dyDescent="0.15">
      <c r="A440" s="378"/>
      <c r="B440" s="378"/>
      <c r="C440" s="378"/>
      <c r="D440" s="378"/>
      <c r="E440" s="155"/>
      <c r="F440" s="155"/>
      <c r="G440" s="154"/>
      <c r="H440" s="154"/>
      <c r="I440" s="154"/>
      <c r="J440" s="378"/>
      <c r="K440" s="155"/>
      <c r="O440" s="161"/>
      <c r="P440" s="161"/>
      <c r="Q440" s="161"/>
    </row>
    <row r="441" spans="1:17" s="370" customFormat="1" ht="16.5" x14ac:dyDescent="0.15">
      <c r="A441" s="378"/>
      <c r="B441" s="378"/>
      <c r="C441" s="378"/>
      <c r="D441" s="378"/>
      <c r="E441" s="155"/>
      <c r="F441" s="155"/>
      <c r="G441" s="154"/>
      <c r="H441" s="154"/>
      <c r="I441" s="154"/>
      <c r="J441" s="378"/>
      <c r="K441" s="155"/>
      <c r="O441" s="161"/>
      <c r="P441" s="161"/>
      <c r="Q441" s="161"/>
    </row>
    <row r="442" spans="1:17" s="370" customFormat="1" ht="16.5" x14ac:dyDescent="0.15">
      <c r="A442" s="378"/>
      <c r="B442" s="378"/>
      <c r="C442" s="378"/>
      <c r="D442" s="378"/>
      <c r="E442" s="155"/>
      <c r="F442" s="155"/>
      <c r="G442" s="154"/>
      <c r="H442" s="154"/>
      <c r="I442" s="154"/>
      <c r="J442" s="378"/>
      <c r="K442" s="155"/>
      <c r="O442" s="161"/>
      <c r="P442" s="161"/>
      <c r="Q442" s="161"/>
    </row>
    <row r="443" spans="1:17" s="370" customFormat="1" ht="16.5" x14ac:dyDescent="0.15">
      <c r="A443" s="378"/>
      <c r="B443" s="378"/>
      <c r="C443" s="378"/>
      <c r="D443" s="378"/>
      <c r="E443" s="155"/>
      <c r="F443" s="155"/>
      <c r="G443" s="154"/>
      <c r="H443" s="154"/>
      <c r="I443" s="154"/>
      <c r="J443" s="378"/>
      <c r="K443" s="155"/>
      <c r="O443" s="161"/>
      <c r="P443" s="161"/>
      <c r="Q443" s="161"/>
    </row>
    <row r="444" spans="1:17" s="370" customFormat="1" ht="16.5" x14ac:dyDescent="0.15">
      <c r="A444" s="378"/>
      <c r="B444" s="378"/>
      <c r="C444" s="378"/>
      <c r="D444" s="378"/>
      <c r="E444" s="155"/>
      <c r="F444" s="155"/>
      <c r="G444" s="154"/>
      <c r="H444" s="154"/>
      <c r="I444" s="154"/>
      <c r="J444" s="378"/>
      <c r="K444" s="155"/>
      <c r="O444" s="161"/>
      <c r="P444" s="161"/>
      <c r="Q444" s="161"/>
    </row>
    <row r="445" spans="1:17" s="370" customFormat="1" ht="16.5" x14ac:dyDescent="0.15">
      <c r="A445" s="378"/>
      <c r="B445" s="378"/>
      <c r="C445" s="378"/>
      <c r="D445" s="378"/>
      <c r="E445" s="155"/>
      <c r="F445" s="155"/>
      <c r="G445" s="154"/>
      <c r="H445" s="154"/>
      <c r="I445" s="154"/>
      <c r="J445" s="378"/>
      <c r="K445" s="155"/>
      <c r="O445" s="161"/>
      <c r="P445" s="161"/>
      <c r="Q445" s="161"/>
    </row>
    <row r="446" spans="1:17" s="370" customFormat="1" ht="16.5" x14ac:dyDescent="0.15">
      <c r="A446" s="378"/>
      <c r="B446" s="378"/>
      <c r="C446" s="378"/>
      <c r="D446" s="378"/>
      <c r="E446" s="155"/>
      <c r="F446" s="155"/>
      <c r="G446" s="154"/>
      <c r="H446" s="154"/>
      <c r="I446" s="154"/>
      <c r="J446" s="378"/>
      <c r="K446" s="155"/>
      <c r="O446" s="161"/>
      <c r="P446" s="161"/>
      <c r="Q446" s="161"/>
    </row>
    <row r="447" spans="1:17" s="370" customFormat="1" ht="16.5" x14ac:dyDescent="0.15">
      <c r="A447" s="378"/>
      <c r="B447" s="378"/>
      <c r="C447" s="378"/>
      <c r="D447" s="378"/>
      <c r="E447" s="155"/>
      <c r="F447" s="155"/>
      <c r="G447" s="154"/>
      <c r="H447" s="154"/>
      <c r="I447" s="154"/>
      <c r="J447" s="378"/>
      <c r="K447" s="155"/>
      <c r="O447" s="161"/>
      <c r="P447" s="161"/>
      <c r="Q447" s="161"/>
    </row>
    <row r="448" spans="1:17" s="370" customFormat="1" ht="16.5" x14ac:dyDescent="0.15">
      <c r="A448" s="378"/>
      <c r="B448" s="378"/>
      <c r="C448" s="378"/>
      <c r="D448" s="378"/>
      <c r="E448" s="155"/>
      <c r="F448" s="155"/>
      <c r="G448" s="154"/>
      <c r="H448" s="154"/>
      <c r="I448" s="154"/>
      <c r="J448" s="378"/>
      <c r="K448" s="155"/>
      <c r="O448" s="161"/>
      <c r="P448" s="161"/>
      <c r="Q448" s="161"/>
    </row>
    <row r="449" spans="1:17" s="370" customFormat="1" ht="16.5" x14ac:dyDescent="0.15">
      <c r="A449" s="378"/>
      <c r="B449" s="378"/>
      <c r="C449" s="378"/>
      <c r="D449" s="378"/>
      <c r="E449" s="155"/>
      <c r="F449" s="155"/>
      <c r="G449" s="154"/>
      <c r="H449" s="154"/>
      <c r="I449" s="154"/>
      <c r="J449" s="378"/>
      <c r="K449" s="155"/>
      <c r="O449" s="161"/>
      <c r="P449" s="161"/>
      <c r="Q449" s="161"/>
    </row>
    <row r="450" spans="1:17" s="370" customFormat="1" ht="16.5" x14ac:dyDescent="0.15">
      <c r="A450" s="378"/>
      <c r="B450" s="378"/>
      <c r="C450" s="378"/>
      <c r="D450" s="378"/>
      <c r="E450" s="155"/>
      <c r="F450" s="155"/>
      <c r="G450" s="154"/>
      <c r="H450" s="154"/>
      <c r="I450" s="154"/>
      <c r="J450" s="378"/>
      <c r="K450" s="155"/>
      <c r="O450" s="161"/>
      <c r="P450" s="161"/>
      <c r="Q450" s="161"/>
    </row>
    <row r="451" spans="1:17" s="370" customFormat="1" ht="16.5" x14ac:dyDescent="0.15">
      <c r="A451" s="378"/>
      <c r="B451" s="378"/>
      <c r="C451" s="378"/>
      <c r="D451" s="378"/>
      <c r="E451" s="155"/>
      <c r="F451" s="155"/>
      <c r="G451" s="154"/>
      <c r="H451" s="154"/>
      <c r="I451" s="154"/>
      <c r="J451" s="378"/>
      <c r="K451" s="155"/>
      <c r="O451" s="161"/>
      <c r="P451" s="161"/>
      <c r="Q451" s="161"/>
    </row>
    <row r="452" spans="1:17" s="370" customFormat="1" ht="16.5" x14ac:dyDescent="0.15">
      <c r="A452" s="378"/>
      <c r="B452" s="378"/>
      <c r="C452" s="378"/>
      <c r="D452" s="378"/>
      <c r="E452" s="155"/>
      <c r="F452" s="155"/>
      <c r="G452" s="154"/>
      <c r="H452" s="154"/>
      <c r="I452" s="154"/>
      <c r="J452" s="378"/>
      <c r="K452" s="155"/>
      <c r="O452" s="161"/>
      <c r="P452" s="161"/>
      <c r="Q452" s="161"/>
    </row>
    <row r="453" spans="1:17" s="370" customFormat="1" ht="16.5" x14ac:dyDescent="0.15">
      <c r="A453" s="378"/>
      <c r="B453" s="378"/>
      <c r="C453" s="378"/>
      <c r="D453" s="378"/>
      <c r="E453" s="155"/>
      <c r="F453" s="155"/>
      <c r="G453" s="154"/>
      <c r="H453" s="154"/>
      <c r="I453" s="154"/>
      <c r="J453" s="378"/>
      <c r="K453" s="155"/>
      <c r="O453" s="161"/>
      <c r="P453" s="161"/>
      <c r="Q453" s="161"/>
    </row>
    <row r="454" spans="1:17" s="370" customFormat="1" ht="16.5" x14ac:dyDescent="0.15">
      <c r="A454" s="378"/>
      <c r="B454" s="378"/>
      <c r="C454" s="378"/>
      <c r="D454" s="378"/>
      <c r="E454" s="155"/>
      <c r="F454" s="155"/>
      <c r="G454" s="154"/>
      <c r="H454" s="154"/>
      <c r="I454" s="154"/>
      <c r="J454" s="378"/>
      <c r="K454" s="155"/>
      <c r="O454" s="161"/>
      <c r="P454" s="161"/>
      <c r="Q454" s="161"/>
    </row>
    <row r="455" spans="1:17" s="370" customFormat="1" ht="16.5" x14ac:dyDescent="0.15">
      <c r="A455" s="378"/>
      <c r="B455" s="378"/>
      <c r="C455" s="378"/>
      <c r="D455" s="378"/>
      <c r="E455" s="155"/>
      <c r="F455" s="155"/>
      <c r="G455" s="154"/>
      <c r="H455" s="154"/>
      <c r="I455" s="154"/>
      <c r="J455" s="378"/>
      <c r="K455" s="155"/>
      <c r="O455" s="161"/>
      <c r="P455" s="161"/>
      <c r="Q455" s="161"/>
    </row>
    <row r="456" spans="1:17" s="370" customFormat="1" ht="16.5" x14ac:dyDescent="0.15">
      <c r="A456" s="378"/>
      <c r="B456" s="378"/>
      <c r="C456" s="378"/>
      <c r="D456" s="378"/>
      <c r="E456" s="155"/>
      <c r="F456" s="155"/>
      <c r="G456" s="154"/>
      <c r="H456" s="154"/>
      <c r="I456" s="154"/>
      <c r="J456" s="378"/>
      <c r="K456" s="155"/>
      <c r="O456" s="161"/>
      <c r="P456" s="161"/>
      <c r="Q456" s="161"/>
    </row>
    <row r="457" spans="1:17" s="370" customFormat="1" ht="16.5" x14ac:dyDescent="0.15">
      <c r="A457" s="378"/>
      <c r="B457" s="378"/>
      <c r="C457" s="378"/>
      <c r="D457" s="378"/>
      <c r="E457" s="155"/>
      <c r="F457" s="155"/>
      <c r="G457" s="154"/>
      <c r="H457" s="154"/>
      <c r="I457" s="154"/>
      <c r="J457" s="378"/>
      <c r="K457" s="155"/>
      <c r="O457" s="161"/>
      <c r="P457" s="161"/>
      <c r="Q457" s="161"/>
    </row>
    <row r="458" spans="1:17" s="370" customFormat="1" ht="16.5" x14ac:dyDescent="0.15">
      <c r="A458" s="378"/>
      <c r="B458" s="378"/>
      <c r="C458" s="378"/>
      <c r="D458" s="378"/>
      <c r="E458" s="155"/>
      <c r="F458" s="155"/>
      <c r="G458" s="154"/>
      <c r="H458" s="154"/>
      <c r="I458" s="154"/>
      <c r="J458" s="378"/>
      <c r="K458" s="155"/>
      <c r="O458" s="161"/>
      <c r="P458" s="161"/>
      <c r="Q458" s="161"/>
    </row>
    <row r="459" spans="1:17" s="370" customFormat="1" ht="16.5" x14ac:dyDescent="0.15">
      <c r="A459" s="378"/>
      <c r="B459" s="378"/>
      <c r="C459" s="378"/>
      <c r="D459" s="378"/>
      <c r="E459" s="155"/>
      <c r="F459" s="155"/>
      <c r="G459" s="154"/>
      <c r="H459" s="154"/>
      <c r="I459" s="154"/>
      <c r="J459" s="378"/>
      <c r="K459" s="155"/>
      <c r="O459" s="161"/>
      <c r="P459" s="161"/>
      <c r="Q459" s="161"/>
    </row>
    <row r="460" spans="1:17" s="370" customFormat="1" ht="16.5" x14ac:dyDescent="0.15">
      <c r="A460" s="378"/>
      <c r="B460" s="378"/>
      <c r="C460" s="378"/>
      <c r="D460" s="378"/>
      <c r="E460" s="155"/>
      <c r="F460" s="155"/>
      <c r="G460" s="154"/>
      <c r="H460" s="154"/>
      <c r="I460" s="154"/>
      <c r="J460" s="378"/>
      <c r="K460" s="155"/>
      <c r="O460" s="161"/>
      <c r="P460" s="161"/>
      <c r="Q460" s="161"/>
    </row>
    <row r="461" spans="1:17" s="370" customFormat="1" ht="16.5" x14ac:dyDescent="0.15">
      <c r="A461" s="378"/>
      <c r="B461" s="378"/>
      <c r="C461" s="378"/>
      <c r="D461" s="378"/>
      <c r="E461" s="155"/>
      <c r="F461" s="155"/>
      <c r="G461" s="154"/>
      <c r="H461" s="154"/>
      <c r="I461" s="154"/>
      <c r="J461" s="378"/>
      <c r="K461" s="155"/>
      <c r="O461" s="161"/>
      <c r="P461" s="161"/>
      <c r="Q461" s="161"/>
    </row>
    <row r="462" spans="1:17" s="370" customFormat="1" ht="16.5" x14ac:dyDescent="0.15">
      <c r="A462" s="378"/>
      <c r="B462" s="378"/>
      <c r="C462" s="378"/>
      <c r="D462" s="378"/>
      <c r="E462" s="155"/>
      <c r="F462" s="155"/>
      <c r="G462" s="154"/>
      <c r="H462" s="154"/>
      <c r="I462" s="154"/>
      <c r="J462" s="378"/>
      <c r="K462" s="155"/>
      <c r="O462" s="161"/>
      <c r="P462" s="161"/>
      <c r="Q462" s="161"/>
    </row>
    <row r="463" spans="1:17" s="370" customFormat="1" ht="16.5" x14ac:dyDescent="0.15">
      <c r="A463" s="378"/>
      <c r="B463" s="378"/>
      <c r="C463" s="378"/>
      <c r="D463" s="378"/>
      <c r="E463" s="155"/>
      <c r="F463" s="155"/>
      <c r="G463" s="154"/>
      <c r="H463" s="154"/>
      <c r="I463" s="154"/>
      <c r="J463" s="378"/>
      <c r="K463" s="155"/>
      <c r="O463" s="161"/>
      <c r="P463" s="161"/>
      <c r="Q463" s="161"/>
    </row>
    <row r="464" spans="1:17" s="370" customFormat="1" ht="16.5" x14ac:dyDescent="0.15">
      <c r="A464" s="378"/>
      <c r="B464" s="378"/>
      <c r="C464" s="378"/>
      <c r="D464" s="378"/>
      <c r="E464" s="155"/>
      <c r="F464" s="155"/>
      <c r="G464" s="154"/>
      <c r="H464" s="154"/>
      <c r="I464" s="154"/>
      <c r="J464" s="378"/>
      <c r="K464" s="155"/>
      <c r="O464" s="161"/>
      <c r="P464" s="161"/>
      <c r="Q464" s="161"/>
    </row>
    <row r="465" spans="1:17" s="370" customFormat="1" ht="16.5" x14ac:dyDescent="0.15">
      <c r="A465" s="378"/>
      <c r="B465" s="378"/>
      <c r="C465" s="378"/>
      <c r="D465" s="378"/>
      <c r="E465" s="155"/>
      <c r="F465" s="155"/>
      <c r="G465" s="154"/>
      <c r="H465" s="154"/>
      <c r="I465" s="154"/>
      <c r="J465" s="378"/>
      <c r="K465" s="155"/>
      <c r="O465" s="161"/>
      <c r="P465" s="161"/>
      <c r="Q465" s="161"/>
    </row>
    <row r="466" spans="1:17" s="370" customFormat="1" ht="16.5" x14ac:dyDescent="0.15">
      <c r="A466" s="378"/>
      <c r="B466" s="378"/>
      <c r="C466" s="378"/>
      <c r="D466" s="378"/>
      <c r="E466" s="155"/>
      <c r="F466" s="155"/>
      <c r="G466" s="154"/>
      <c r="H466" s="154"/>
      <c r="I466" s="154"/>
      <c r="J466" s="378"/>
      <c r="K466" s="155"/>
      <c r="O466" s="161"/>
      <c r="P466" s="161"/>
      <c r="Q466" s="161"/>
    </row>
    <row r="467" spans="1:17" s="370" customFormat="1" ht="16.5" x14ac:dyDescent="0.15">
      <c r="A467" s="378"/>
      <c r="B467" s="378"/>
      <c r="C467" s="378"/>
      <c r="D467" s="378"/>
      <c r="E467" s="155"/>
      <c r="F467" s="155"/>
      <c r="G467" s="154"/>
      <c r="H467" s="154"/>
      <c r="I467" s="154"/>
      <c r="J467" s="378"/>
      <c r="K467" s="155"/>
      <c r="O467" s="161"/>
      <c r="P467" s="161"/>
      <c r="Q467" s="161"/>
    </row>
    <row r="468" spans="1:17" s="370" customFormat="1" ht="16.5" x14ac:dyDescent="0.15">
      <c r="A468" s="378"/>
      <c r="B468" s="378"/>
      <c r="C468" s="378"/>
      <c r="D468" s="378"/>
      <c r="E468" s="155"/>
      <c r="F468" s="155"/>
      <c r="G468" s="154"/>
      <c r="H468" s="154"/>
      <c r="I468" s="154"/>
      <c r="J468" s="378"/>
      <c r="K468" s="155"/>
      <c r="O468" s="161"/>
      <c r="P468" s="161"/>
      <c r="Q468" s="161"/>
    </row>
    <row r="469" spans="1:17" s="370" customFormat="1" ht="16.5" x14ac:dyDescent="0.15">
      <c r="A469" s="378"/>
      <c r="B469" s="378"/>
      <c r="C469" s="378"/>
      <c r="D469" s="378"/>
      <c r="E469" s="155"/>
      <c r="F469" s="155"/>
      <c r="G469" s="154"/>
      <c r="H469" s="154"/>
      <c r="I469" s="154"/>
      <c r="J469" s="378"/>
      <c r="K469" s="155"/>
      <c r="O469" s="161"/>
      <c r="P469" s="161"/>
      <c r="Q469" s="161"/>
    </row>
    <row r="470" spans="1:17" s="370" customFormat="1" ht="16.5" x14ac:dyDescent="0.15">
      <c r="A470" s="378"/>
      <c r="B470" s="378"/>
      <c r="C470" s="378"/>
      <c r="D470" s="378"/>
      <c r="E470" s="155"/>
      <c r="F470" s="155"/>
      <c r="G470" s="154"/>
      <c r="H470" s="154"/>
      <c r="I470" s="154"/>
      <c r="J470" s="378"/>
      <c r="K470" s="155"/>
      <c r="O470" s="161"/>
      <c r="P470" s="161"/>
      <c r="Q470" s="161"/>
    </row>
    <row r="471" spans="1:17" s="370" customFormat="1" ht="16.5" x14ac:dyDescent="0.15">
      <c r="A471" s="378"/>
      <c r="B471" s="378"/>
      <c r="C471" s="378"/>
      <c r="D471" s="378"/>
      <c r="E471" s="155"/>
      <c r="F471" s="155"/>
      <c r="G471" s="154"/>
      <c r="H471" s="154"/>
      <c r="I471" s="154"/>
      <c r="J471" s="378"/>
      <c r="K471" s="155"/>
      <c r="O471" s="161"/>
      <c r="P471" s="161"/>
      <c r="Q471" s="161"/>
    </row>
    <row r="472" spans="1:17" s="370" customFormat="1" ht="16.5" x14ac:dyDescent="0.15">
      <c r="A472" s="378"/>
      <c r="B472" s="378"/>
      <c r="C472" s="378"/>
      <c r="D472" s="378"/>
      <c r="E472" s="155"/>
      <c r="F472" s="155"/>
      <c r="G472" s="154"/>
      <c r="H472" s="154"/>
      <c r="I472" s="154"/>
      <c r="J472" s="378"/>
      <c r="K472" s="155"/>
      <c r="O472" s="161"/>
      <c r="P472" s="161"/>
      <c r="Q472" s="161"/>
    </row>
    <row r="473" spans="1:17" s="370" customFormat="1" ht="16.5" x14ac:dyDescent="0.15">
      <c r="A473" s="378"/>
      <c r="B473" s="378"/>
      <c r="C473" s="378"/>
      <c r="D473" s="378"/>
      <c r="E473" s="155"/>
      <c r="F473" s="155"/>
      <c r="G473" s="154"/>
      <c r="H473" s="154"/>
      <c r="I473" s="154"/>
      <c r="J473" s="378"/>
      <c r="K473" s="155"/>
      <c r="O473" s="161"/>
      <c r="P473" s="161"/>
      <c r="Q473" s="161"/>
    </row>
    <row r="474" spans="1:17" s="370" customFormat="1" ht="16.5" x14ac:dyDescent="0.15">
      <c r="A474" s="378"/>
      <c r="B474" s="378"/>
      <c r="C474" s="378"/>
      <c r="D474" s="378"/>
      <c r="E474" s="155"/>
      <c r="F474" s="155"/>
      <c r="G474" s="154"/>
      <c r="H474" s="154"/>
      <c r="I474" s="154"/>
      <c r="J474" s="378"/>
      <c r="K474" s="155"/>
      <c r="O474" s="161"/>
      <c r="P474" s="161"/>
      <c r="Q474" s="161"/>
    </row>
    <row r="475" spans="1:17" s="370" customFormat="1" ht="16.5" x14ac:dyDescent="0.15">
      <c r="A475" s="378"/>
      <c r="B475" s="378"/>
      <c r="C475" s="378"/>
      <c r="D475" s="378"/>
      <c r="E475" s="155"/>
      <c r="F475" s="155"/>
      <c r="G475" s="154"/>
      <c r="H475" s="154"/>
      <c r="I475" s="154"/>
      <c r="J475" s="378"/>
      <c r="K475" s="155"/>
      <c r="O475" s="161"/>
      <c r="P475" s="161"/>
      <c r="Q475" s="161"/>
    </row>
    <row r="476" spans="1:17" s="370" customFormat="1" ht="16.5" x14ac:dyDescent="0.15">
      <c r="A476" s="378"/>
      <c r="B476" s="378"/>
      <c r="C476" s="378"/>
      <c r="D476" s="378"/>
      <c r="E476" s="155"/>
      <c r="F476" s="155"/>
      <c r="G476" s="154"/>
      <c r="H476" s="154"/>
      <c r="I476" s="154"/>
      <c r="J476" s="378"/>
      <c r="K476" s="155"/>
      <c r="O476" s="161"/>
      <c r="P476" s="161"/>
      <c r="Q476" s="161"/>
    </row>
    <row r="477" spans="1:17" s="370" customFormat="1" ht="16.5" x14ac:dyDescent="0.15">
      <c r="A477" s="378"/>
      <c r="B477" s="378"/>
      <c r="C477" s="378"/>
      <c r="D477" s="378"/>
      <c r="E477" s="155"/>
      <c r="F477" s="155"/>
      <c r="G477" s="154"/>
      <c r="H477" s="154"/>
      <c r="I477" s="154"/>
      <c r="J477" s="378"/>
      <c r="K477" s="155"/>
      <c r="O477" s="161"/>
      <c r="P477" s="161"/>
      <c r="Q477" s="161"/>
    </row>
    <row r="478" spans="1:17" s="370" customFormat="1" ht="16.5" x14ac:dyDescent="0.15">
      <c r="A478" s="378"/>
      <c r="B478" s="378"/>
      <c r="C478" s="378"/>
      <c r="D478" s="378"/>
      <c r="E478" s="155"/>
      <c r="F478" s="155"/>
      <c r="G478" s="154"/>
      <c r="H478" s="154"/>
      <c r="I478" s="154"/>
      <c r="J478" s="378"/>
      <c r="K478" s="155"/>
      <c r="O478" s="161"/>
      <c r="P478" s="161"/>
      <c r="Q478" s="161"/>
    </row>
    <row r="479" spans="1:17" s="370" customFormat="1" ht="16.5" x14ac:dyDescent="0.15">
      <c r="A479" s="378"/>
      <c r="B479" s="378"/>
      <c r="C479" s="378"/>
      <c r="D479" s="378"/>
      <c r="E479" s="155"/>
      <c r="F479" s="155"/>
      <c r="G479" s="154"/>
      <c r="H479" s="154"/>
      <c r="I479" s="154"/>
      <c r="J479" s="378"/>
      <c r="K479" s="155"/>
      <c r="O479" s="161"/>
      <c r="P479" s="161"/>
      <c r="Q479" s="161"/>
    </row>
    <row r="480" spans="1:17" s="370" customFormat="1" ht="16.5" x14ac:dyDescent="0.15">
      <c r="A480" s="378"/>
      <c r="B480" s="378"/>
      <c r="C480" s="378"/>
      <c r="D480" s="378"/>
      <c r="E480" s="155"/>
      <c r="F480" s="155"/>
      <c r="G480" s="154"/>
      <c r="H480" s="154"/>
      <c r="I480" s="154"/>
      <c r="J480" s="378"/>
      <c r="K480" s="155"/>
      <c r="O480" s="161"/>
      <c r="P480" s="161"/>
      <c r="Q480" s="161"/>
    </row>
    <row r="481" spans="1:17" s="370" customFormat="1" ht="16.5" x14ac:dyDescent="0.15">
      <c r="A481" s="378"/>
      <c r="B481" s="378"/>
      <c r="C481" s="378"/>
      <c r="D481" s="378"/>
      <c r="E481" s="155"/>
      <c r="F481" s="155"/>
      <c r="G481" s="154"/>
      <c r="H481" s="154"/>
      <c r="I481" s="154"/>
      <c r="J481" s="378"/>
      <c r="K481" s="155"/>
      <c r="O481" s="161"/>
      <c r="P481" s="161"/>
      <c r="Q481" s="161"/>
    </row>
    <row r="482" spans="1:17" s="370" customFormat="1" ht="16.5" x14ac:dyDescent="0.15">
      <c r="A482" s="378"/>
      <c r="B482" s="378"/>
      <c r="C482" s="378"/>
      <c r="D482" s="378"/>
      <c r="E482" s="155"/>
      <c r="F482" s="155"/>
      <c r="G482" s="154"/>
      <c r="H482" s="154"/>
      <c r="I482" s="154"/>
      <c r="J482" s="378"/>
      <c r="K482" s="155"/>
      <c r="O482" s="161"/>
      <c r="P482" s="161"/>
      <c r="Q482" s="161"/>
    </row>
    <row r="483" spans="1:17" s="370" customFormat="1" ht="16.5" x14ac:dyDescent="0.15">
      <c r="A483" s="378"/>
      <c r="B483" s="378"/>
      <c r="C483" s="378"/>
      <c r="D483" s="378"/>
      <c r="E483" s="155"/>
      <c r="F483" s="155"/>
      <c r="G483" s="154"/>
      <c r="H483" s="154"/>
      <c r="I483" s="154"/>
      <c r="J483" s="378"/>
      <c r="K483" s="155"/>
      <c r="O483" s="161"/>
      <c r="P483" s="161"/>
      <c r="Q483" s="161"/>
    </row>
    <row r="484" spans="1:17" s="370" customFormat="1" ht="16.5" x14ac:dyDescent="0.15">
      <c r="A484" s="378"/>
      <c r="B484" s="378"/>
      <c r="C484" s="378"/>
      <c r="D484" s="378"/>
      <c r="E484" s="155"/>
      <c r="F484" s="155"/>
      <c r="G484" s="154"/>
      <c r="H484" s="154"/>
      <c r="I484" s="154"/>
      <c r="J484" s="378"/>
      <c r="K484" s="155"/>
      <c r="O484" s="161"/>
      <c r="P484" s="161"/>
      <c r="Q484" s="161"/>
    </row>
    <row r="485" spans="1:17" s="370" customFormat="1" ht="16.5" x14ac:dyDescent="0.15">
      <c r="A485" s="378"/>
      <c r="B485" s="378"/>
      <c r="C485" s="378"/>
      <c r="D485" s="378"/>
      <c r="E485" s="155"/>
      <c r="F485" s="155"/>
      <c r="G485" s="154"/>
      <c r="H485" s="154"/>
      <c r="I485" s="154"/>
      <c r="J485" s="378"/>
      <c r="K485" s="155"/>
      <c r="O485" s="161"/>
      <c r="P485" s="161"/>
      <c r="Q485" s="161"/>
    </row>
    <row r="486" spans="1:17" s="370" customFormat="1" ht="16.5" x14ac:dyDescent="0.15">
      <c r="A486" s="378"/>
      <c r="B486" s="378"/>
      <c r="C486" s="378"/>
      <c r="D486" s="378"/>
      <c r="E486" s="155"/>
      <c r="F486" s="155"/>
      <c r="G486" s="154"/>
      <c r="H486" s="154"/>
      <c r="I486" s="154"/>
      <c r="J486" s="378"/>
      <c r="K486" s="155"/>
      <c r="O486" s="161"/>
      <c r="P486" s="161"/>
      <c r="Q486" s="161"/>
    </row>
    <row r="487" spans="1:17" s="370" customFormat="1" ht="16.5" x14ac:dyDescent="0.15">
      <c r="A487" s="378"/>
      <c r="B487" s="378"/>
      <c r="C487" s="378"/>
      <c r="D487" s="378"/>
      <c r="E487" s="155"/>
      <c r="F487" s="155"/>
      <c r="G487" s="154"/>
      <c r="H487" s="154"/>
      <c r="I487" s="154"/>
      <c r="J487" s="378"/>
      <c r="K487" s="155"/>
      <c r="O487" s="161"/>
      <c r="P487" s="161"/>
      <c r="Q487" s="161"/>
    </row>
    <row r="488" spans="1:17" s="370" customFormat="1" ht="16.5" x14ac:dyDescent="0.15">
      <c r="A488" s="378"/>
      <c r="B488" s="378"/>
      <c r="C488" s="378"/>
      <c r="D488" s="378"/>
      <c r="E488" s="155"/>
      <c r="F488" s="155"/>
      <c r="G488" s="154"/>
      <c r="H488" s="154"/>
      <c r="I488" s="154"/>
      <c r="J488" s="378"/>
      <c r="K488" s="155"/>
      <c r="O488" s="161"/>
      <c r="P488" s="161"/>
      <c r="Q488" s="161"/>
    </row>
    <row r="489" spans="1:17" s="370" customFormat="1" ht="16.5" x14ac:dyDescent="0.15">
      <c r="A489" s="378"/>
      <c r="B489" s="378"/>
      <c r="C489" s="378"/>
      <c r="D489" s="378"/>
      <c r="E489" s="155"/>
      <c r="F489" s="155"/>
      <c r="G489" s="154"/>
      <c r="H489" s="154"/>
      <c r="I489" s="154"/>
      <c r="J489" s="378"/>
      <c r="K489" s="155"/>
      <c r="O489" s="161"/>
      <c r="P489" s="161"/>
      <c r="Q489" s="161"/>
    </row>
    <row r="490" spans="1:17" s="370" customFormat="1" ht="16.5" x14ac:dyDescent="0.15">
      <c r="A490" s="378"/>
      <c r="B490" s="378"/>
      <c r="C490" s="378"/>
      <c r="D490" s="378"/>
      <c r="E490" s="155"/>
      <c r="F490" s="155"/>
      <c r="G490" s="154"/>
      <c r="H490" s="154"/>
      <c r="I490" s="154"/>
      <c r="J490" s="378"/>
      <c r="K490" s="155"/>
      <c r="O490" s="161"/>
      <c r="P490" s="161"/>
      <c r="Q490" s="161"/>
    </row>
    <row r="491" spans="1:17" s="370" customFormat="1" ht="16.5" x14ac:dyDescent="0.15">
      <c r="A491" s="378"/>
      <c r="B491" s="378"/>
      <c r="C491" s="378"/>
      <c r="D491" s="378"/>
      <c r="E491" s="155"/>
      <c r="F491" s="155"/>
      <c r="G491" s="154"/>
      <c r="H491" s="154"/>
      <c r="I491" s="154"/>
      <c r="J491" s="378"/>
      <c r="K491" s="155"/>
      <c r="O491" s="161"/>
      <c r="P491" s="161"/>
      <c r="Q491" s="161"/>
    </row>
    <row r="492" spans="1:17" s="370" customFormat="1" ht="16.5" x14ac:dyDescent="0.15">
      <c r="A492" s="378"/>
      <c r="B492" s="378"/>
      <c r="C492" s="378"/>
      <c r="D492" s="378"/>
      <c r="E492" s="155"/>
      <c r="F492" s="155"/>
      <c r="G492" s="154"/>
      <c r="H492" s="154"/>
      <c r="I492" s="154"/>
      <c r="J492" s="378"/>
      <c r="K492" s="155"/>
      <c r="O492" s="161"/>
      <c r="P492" s="161"/>
      <c r="Q492" s="161"/>
    </row>
    <row r="493" spans="1:17" s="370" customFormat="1" ht="16.5" x14ac:dyDescent="0.15">
      <c r="A493" s="378"/>
      <c r="B493" s="378"/>
      <c r="C493" s="378"/>
      <c r="D493" s="378"/>
      <c r="E493" s="155"/>
      <c r="F493" s="155"/>
      <c r="G493" s="154"/>
      <c r="H493" s="154"/>
      <c r="I493" s="154"/>
      <c r="J493" s="378"/>
      <c r="K493" s="155"/>
      <c r="O493" s="161"/>
      <c r="P493" s="161"/>
      <c r="Q493" s="161"/>
    </row>
    <row r="494" spans="1:17" s="370" customFormat="1" ht="16.5" x14ac:dyDescent="0.15">
      <c r="A494" s="378"/>
      <c r="B494" s="378"/>
      <c r="C494" s="378"/>
      <c r="D494" s="378"/>
      <c r="E494" s="155"/>
      <c r="F494" s="155"/>
      <c r="G494" s="154"/>
      <c r="H494" s="154"/>
      <c r="I494" s="154"/>
      <c r="J494" s="378"/>
      <c r="K494" s="155"/>
      <c r="O494" s="161"/>
      <c r="P494" s="161"/>
      <c r="Q494" s="161"/>
    </row>
    <row r="495" spans="1:17" s="370" customFormat="1" ht="16.5" x14ac:dyDescent="0.15">
      <c r="A495" s="378"/>
      <c r="B495" s="378"/>
      <c r="C495" s="378"/>
      <c r="D495" s="378"/>
      <c r="E495" s="155"/>
      <c r="F495" s="155"/>
      <c r="G495" s="154"/>
      <c r="H495" s="154"/>
      <c r="I495" s="154"/>
      <c r="J495" s="378"/>
      <c r="K495" s="155"/>
      <c r="O495" s="161"/>
      <c r="P495" s="161"/>
      <c r="Q495" s="161"/>
    </row>
    <row r="496" spans="1:17" s="370" customFormat="1" ht="16.5" x14ac:dyDescent="0.15">
      <c r="A496" s="378"/>
      <c r="B496" s="378"/>
      <c r="C496" s="378"/>
      <c r="D496" s="378"/>
      <c r="E496" s="155"/>
      <c r="F496" s="155"/>
      <c r="G496" s="154"/>
      <c r="H496" s="154"/>
      <c r="I496" s="154"/>
      <c r="J496" s="378"/>
      <c r="K496" s="155"/>
      <c r="O496" s="161"/>
      <c r="P496" s="161"/>
      <c r="Q496" s="161"/>
    </row>
    <row r="497" spans="1:17" s="370" customFormat="1" ht="16.5" x14ac:dyDescent="0.15">
      <c r="A497" s="378"/>
      <c r="B497" s="378"/>
      <c r="C497" s="378"/>
      <c r="D497" s="378"/>
      <c r="E497" s="155"/>
      <c r="F497" s="155"/>
      <c r="G497" s="154"/>
      <c r="H497" s="154"/>
      <c r="I497" s="154"/>
      <c r="J497" s="378"/>
      <c r="K497" s="155"/>
      <c r="O497" s="161"/>
      <c r="P497" s="161"/>
      <c r="Q497" s="161"/>
    </row>
    <row r="498" spans="1:17" s="370" customFormat="1" ht="16.5" x14ac:dyDescent="0.15">
      <c r="A498" s="378"/>
      <c r="B498" s="378"/>
      <c r="C498" s="378"/>
      <c r="D498" s="378"/>
      <c r="E498" s="155"/>
      <c r="F498" s="155"/>
      <c r="G498" s="154"/>
      <c r="H498" s="154"/>
      <c r="I498" s="154"/>
      <c r="J498" s="378"/>
      <c r="K498" s="155"/>
      <c r="O498" s="161"/>
      <c r="P498" s="161"/>
      <c r="Q498" s="161"/>
    </row>
    <row r="499" spans="1:17" s="370" customFormat="1" ht="16.5" x14ac:dyDescent="0.15">
      <c r="A499" s="378"/>
      <c r="B499" s="378"/>
      <c r="C499" s="378"/>
      <c r="D499" s="378"/>
      <c r="E499" s="155"/>
      <c r="F499" s="155"/>
      <c r="G499" s="154"/>
      <c r="H499" s="154"/>
      <c r="I499" s="154"/>
      <c r="J499" s="378"/>
      <c r="K499" s="155"/>
      <c r="O499" s="161"/>
      <c r="P499" s="161"/>
      <c r="Q499" s="161"/>
    </row>
    <row r="500" spans="1:17" s="370" customFormat="1" ht="16.5" x14ac:dyDescent="0.15">
      <c r="A500" s="378"/>
      <c r="B500" s="378"/>
      <c r="C500" s="378"/>
      <c r="D500" s="378"/>
      <c r="E500" s="155"/>
      <c r="F500" s="155"/>
      <c r="G500" s="154"/>
      <c r="H500" s="154"/>
      <c r="I500" s="154"/>
      <c r="J500" s="378"/>
      <c r="K500" s="155"/>
      <c r="O500" s="161"/>
      <c r="P500" s="161"/>
      <c r="Q500" s="161"/>
    </row>
    <row r="501" spans="1:17" s="370" customFormat="1" ht="16.5" x14ac:dyDescent="0.15">
      <c r="A501" s="378"/>
      <c r="B501" s="378"/>
      <c r="C501" s="378"/>
      <c r="D501" s="378"/>
      <c r="E501" s="155"/>
      <c r="F501" s="155"/>
      <c r="G501" s="154"/>
      <c r="H501" s="154"/>
      <c r="I501" s="154"/>
      <c r="J501" s="378"/>
      <c r="K501" s="155"/>
      <c r="O501" s="161"/>
      <c r="P501" s="161"/>
      <c r="Q501" s="161"/>
    </row>
    <row r="502" spans="1:17" s="370" customFormat="1" ht="16.5" x14ac:dyDescent="0.15">
      <c r="A502" s="378"/>
      <c r="B502" s="378"/>
      <c r="C502" s="378"/>
      <c r="D502" s="378"/>
      <c r="E502" s="155"/>
      <c r="F502" s="155"/>
      <c r="G502" s="154"/>
      <c r="H502" s="154"/>
      <c r="I502" s="154"/>
      <c r="J502" s="378"/>
      <c r="K502" s="155"/>
      <c r="O502" s="161"/>
      <c r="P502" s="161"/>
      <c r="Q502" s="161"/>
    </row>
    <row r="503" spans="1:17" s="370" customFormat="1" ht="16.5" x14ac:dyDescent="0.15">
      <c r="A503" s="378"/>
      <c r="B503" s="378"/>
      <c r="C503" s="378"/>
      <c r="D503" s="378"/>
      <c r="E503" s="155"/>
      <c r="F503" s="155"/>
      <c r="G503" s="154"/>
      <c r="H503" s="154"/>
      <c r="I503" s="154"/>
      <c r="J503" s="378"/>
      <c r="K503" s="155"/>
      <c r="O503" s="161"/>
      <c r="P503" s="161"/>
      <c r="Q503" s="161"/>
    </row>
    <row r="504" spans="1:17" s="370" customFormat="1" ht="16.5" x14ac:dyDescent="0.15">
      <c r="A504" s="378"/>
      <c r="B504" s="378"/>
      <c r="C504" s="378"/>
      <c r="D504" s="378"/>
      <c r="E504" s="155"/>
      <c r="F504" s="155"/>
      <c r="G504" s="154"/>
      <c r="H504" s="154"/>
      <c r="I504" s="154"/>
      <c r="J504" s="378"/>
      <c r="K504" s="155"/>
      <c r="O504" s="161"/>
      <c r="P504" s="161"/>
      <c r="Q504" s="161"/>
    </row>
    <row r="505" spans="1:17" s="370" customFormat="1" ht="16.5" x14ac:dyDescent="0.15">
      <c r="A505" s="378"/>
      <c r="B505" s="378"/>
      <c r="C505" s="378"/>
      <c r="D505" s="378"/>
      <c r="E505" s="155"/>
      <c r="F505" s="155"/>
      <c r="G505" s="154"/>
      <c r="H505" s="154"/>
      <c r="I505" s="154"/>
      <c r="J505" s="378"/>
      <c r="K505" s="155"/>
      <c r="O505" s="161"/>
      <c r="P505" s="161"/>
      <c r="Q505" s="161"/>
    </row>
    <row r="506" spans="1:17" s="370" customFormat="1" ht="16.5" x14ac:dyDescent="0.15">
      <c r="A506" s="378"/>
      <c r="B506" s="378"/>
      <c r="C506" s="378"/>
      <c r="D506" s="378"/>
      <c r="E506" s="155"/>
      <c r="F506" s="155"/>
      <c r="G506" s="154"/>
      <c r="H506" s="154"/>
      <c r="I506" s="154"/>
      <c r="J506" s="378"/>
      <c r="K506" s="155"/>
      <c r="O506" s="161"/>
      <c r="P506" s="161"/>
      <c r="Q506" s="161"/>
    </row>
    <row r="507" spans="1:17" s="370" customFormat="1" ht="16.5" x14ac:dyDescent="0.15">
      <c r="A507" s="378"/>
      <c r="B507" s="378"/>
      <c r="C507" s="378"/>
      <c r="D507" s="378"/>
      <c r="E507" s="155"/>
      <c r="F507" s="155"/>
      <c r="G507" s="154"/>
      <c r="H507" s="154"/>
      <c r="I507" s="154"/>
      <c r="J507" s="378"/>
      <c r="K507" s="155"/>
      <c r="O507" s="161"/>
      <c r="P507" s="161"/>
      <c r="Q507" s="161"/>
    </row>
    <row r="508" spans="1:17" s="370" customFormat="1" ht="16.5" x14ac:dyDescent="0.15">
      <c r="A508" s="378"/>
      <c r="B508" s="378"/>
      <c r="C508" s="378"/>
      <c r="D508" s="378"/>
      <c r="E508" s="155"/>
      <c r="F508" s="155"/>
      <c r="G508" s="154"/>
      <c r="H508" s="154"/>
      <c r="I508" s="154"/>
      <c r="J508" s="378"/>
      <c r="K508" s="155"/>
      <c r="O508" s="161"/>
      <c r="P508" s="161"/>
      <c r="Q508" s="161"/>
    </row>
    <row r="509" spans="1:17" s="370" customFormat="1" ht="16.5" x14ac:dyDescent="0.15">
      <c r="A509" s="378"/>
      <c r="B509" s="378"/>
      <c r="C509" s="378"/>
      <c r="D509" s="378"/>
      <c r="E509" s="155"/>
      <c r="F509" s="155"/>
      <c r="G509" s="154"/>
      <c r="H509" s="154"/>
      <c r="I509" s="154"/>
      <c r="J509" s="378"/>
      <c r="K509" s="155"/>
      <c r="O509" s="161"/>
      <c r="P509" s="161"/>
      <c r="Q509" s="161"/>
    </row>
    <row r="510" spans="1:17" s="370" customFormat="1" ht="16.5" x14ac:dyDescent="0.15">
      <c r="A510" s="378"/>
      <c r="B510" s="378"/>
      <c r="C510" s="378"/>
      <c r="D510" s="378"/>
      <c r="E510" s="155"/>
      <c r="F510" s="155"/>
      <c r="G510" s="154"/>
      <c r="H510" s="154"/>
      <c r="I510" s="154"/>
      <c r="J510" s="378"/>
      <c r="K510" s="155"/>
      <c r="O510" s="161"/>
      <c r="P510" s="161"/>
      <c r="Q510" s="161"/>
    </row>
    <row r="511" spans="1:17" s="370" customFormat="1" ht="16.5" x14ac:dyDescent="0.15">
      <c r="A511" s="378"/>
      <c r="B511" s="378"/>
      <c r="C511" s="378"/>
      <c r="D511" s="378"/>
      <c r="E511" s="155"/>
      <c r="F511" s="155"/>
      <c r="G511" s="154"/>
      <c r="H511" s="154"/>
      <c r="I511" s="154"/>
      <c r="J511" s="378"/>
      <c r="K511" s="155"/>
      <c r="O511" s="161"/>
      <c r="P511" s="161"/>
      <c r="Q511" s="161"/>
    </row>
    <row r="512" spans="1:17" s="370" customFormat="1" ht="16.5" x14ac:dyDescent="0.15">
      <c r="A512" s="378"/>
      <c r="B512" s="378"/>
      <c r="C512" s="378"/>
      <c r="D512" s="378"/>
      <c r="E512" s="155"/>
      <c r="F512" s="155"/>
      <c r="G512" s="154"/>
      <c r="H512" s="154"/>
      <c r="I512" s="154"/>
      <c r="J512" s="378"/>
      <c r="K512" s="155"/>
      <c r="O512" s="161"/>
      <c r="P512" s="161"/>
      <c r="Q512" s="161"/>
    </row>
    <row r="513" spans="1:17" s="370" customFormat="1" ht="16.5" x14ac:dyDescent="0.15">
      <c r="A513" s="378"/>
      <c r="B513" s="378"/>
      <c r="C513" s="378"/>
      <c r="D513" s="378"/>
      <c r="E513" s="155"/>
      <c r="F513" s="155"/>
      <c r="G513" s="154"/>
      <c r="H513" s="154"/>
      <c r="I513" s="154"/>
      <c r="J513" s="378"/>
      <c r="K513" s="155"/>
      <c r="O513" s="161"/>
      <c r="P513" s="161"/>
      <c r="Q513" s="161"/>
    </row>
    <row r="514" spans="1:17" s="370" customFormat="1" ht="16.5" x14ac:dyDescent="0.15">
      <c r="A514" s="378"/>
      <c r="B514" s="378"/>
      <c r="C514" s="378"/>
      <c r="D514" s="378"/>
      <c r="E514" s="155"/>
      <c r="F514" s="155"/>
      <c r="G514" s="154"/>
      <c r="H514" s="154"/>
      <c r="I514" s="154"/>
      <c r="J514" s="378"/>
      <c r="K514" s="155"/>
      <c r="O514" s="161"/>
      <c r="P514" s="161"/>
      <c r="Q514" s="161"/>
    </row>
    <row r="515" spans="1:17" s="370" customFormat="1" ht="16.5" x14ac:dyDescent="0.15">
      <c r="A515" s="378"/>
      <c r="B515" s="378"/>
      <c r="C515" s="378"/>
      <c r="D515" s="378"/>
      <c r="E515" s="155"/>
      <c r="F515" s="155"/>
      <c r="G515" s="154"/>
      <c r="H515" s="154"/>
      <c r="I515" s="154"/>
      <c r="J515" s="378"/>
      <c r="K515" s="155"/>
      <c r="O515" s="161"/>
      <c r="P515" s="161"/>
      <c r="Q515" s="161"/>
    </row>
    <row r="516" spans="1:17" s="370" customFormat="1" ht="16.5" x14ac:dyDescent="0.15">
      <c r="A516" s="378"/>
      <c r="B516" s="378"/>
      <c r="C516" s="378"/>
      <c r="D516" s="378"/>
      <c r="E516" s="155"/>
      <c r="F516" s="155"/>
      <c r="G516" s="154"/>
      <c r="H516" s="154"/>
      <c r="I516" s="154"/>
      <c r="J516" s="378"/>
      <c r="K516" s="155"/>
      <c r="O516" s="161"/>
      <c r="P516" s="161"/>
      <c r="Q516" s="161"/>
    </row>
    <row r="517" spans="1:17" s="370" customFormat="1" ht="16.5" x14ac:dyDescent="0.15">
      <c r="A517" s="378"/>
      <c r="B517" s="378"/>
      <c r="C517" s="378"/>
      <c r="D517" s="378"/>
      <c r="E517" s="155"/>
      <c r="F517" s="155"/>
      <c r="G517" s="154"/>
      <c r="H517" s="154"/>
      <c r="I517" s="154"/>
      <c r="J517" s="378"/>
      <c r="K517" s="155"/>
      <c r="O517" s="161"/>
      <c r="P517" s="161"/>
      <c r="Q517" s="161"/>
    </row>
    <row r="518" spans="1:17" s="370" customFormat="1" ht="16.5" x14ac:dyDescent="0.15">
      <c r="A518" s="378"/>
      <c r="B518" s="378"/>
      <c r="C518" s="378"/>
      <c r="D518" s="378"/>
      <c r="E518" s="155"/>
      <c r="F518" s="155"/>
      <c r="G518" s="154"/>
      <c r="H518" s="154"/>
      <c r="I518" s="154"/>
      <c r="J518" s="378"/>
      <c r="K518" s="155"/>
      <c r="O518" s="161"/>
      <c r="P518" s="161"/>
      <c r="Q518" s="161"/>
    </row>
    <row r="519" spans="1:17" s="370" customFormat="1" ht="16.5" x14ac:dyDescent="0.15">
      <c r="A519" s="378"/>
      <c r="B519" s="378"/>
      <c r="C519" s="378"/>
      <c r="D519" s="378"/>
      <c r="E519" s="155"/>
      <c r="F519" s="155"/>
      <c r="G519" s="154"/>
      <c r="H519" s="154"/>
      <c r="I519" s="154"/>
      <c r="J519" s="378"/>
      <c r="K519" s="155"/>
      <c r="O519" s="161"/>
      <c r="P519" s="161"/>
      <c r="Q519" s="161"/>
    </row>
    <row r="520" spans="1:17" s="370" customFormat="1" ht="16.5" x14ac:dyDescent="0.15">
      <c r="A520" s="378"/>
      <c r="B520" s="378"/>
      <c r="C520" s="378"/>
      <c r="D520" s="378"/>
      <c r="E520" s="155"/>
      <c r="F520" s="155"/>
      <c r="G520" s="154"/>
      <c r="H520" s="154"/>
      <c r="I520" s="154"/>
      <c r="J520" s="378"/>
      <c r="K520" s="155"/>
      <c r="O520" s="161"/>
      <c r="P520" s="161"/>
      <c r="Q520" s="161"/>
    </row>
    <row r="521" spans="1:17" s="370" customFormat="1" ht="16.5" x14ac:dyDescent="0.15">
      <c r="A521" s="378"/>
      <c r="B521" s="378"/>
      <c r="C521" s="378"/>
      <c r="D521" s="378"/>
      <c r="E521" s="155"/>
      <c r="F521" s="155"/>
      <c r="G521" s="154"/>
      <c r="H521" s="154"/>
      <c r="I521" s="154"/>
      <c r="J521" s="378"/>
      <c r="K521" s="155"/>
      <c r="O521" s="161"/>
      <c r="P521" s="161"/>
      <c r="Q521" s="161"/>
    </row>
    <row r="522" spans="1:17" s="370" customFormat="1" ht="16.5" x14ac:dyDescent="0.15">
      <c r="A522" s="378"/>
      <c r="B522" s="378"/>
      <c r="C522" s="378"/>
      <c r="D522" s="378"/>
      <c r="E522" s="155"/>
      <c r="F522" s="155"/>
      <c r="G522" s="154"/>
      <c r="H522" s="154"/>
      <c r="I522" s="154"/>
      <c r="J522" s="378"/>
      <c r="K522" s="155"/>
      <c r="O522" s="161"/>
      <c r="P522" s="161"/>
      <c r="Q522" s="161"/>
    </row>
    <row r="523" spans="1:17" s="370" customFormat="1" ht="16.5" x14ac:dyDescent="0.15">
      <c r="A523" s="378"/>
      <c r="B523" s="378"/>
      <c r="C523" s="378"/>
      <c r="D523" s="378"/>
      <c r="E523" s="155"/>
      <c r="F523" s="155"/>
      <c r="G523" s="154"/>
      <c r="H523" s="154"/>
      <c r="I523" s="154"/>
      <c r="J523" s="378"/>
      <c r="K523" s="155"/>
      <c r="O523" s="161"/>
      <c r="P523" s="161"/>
      <c r="Q523" s="161"/>
    </row>
    <row r="524" spans="1:17" s="370" customFormat="1" ht="16.5" x14ac:dyDescent="0.15">
      <c r="A524" s="378"/>
      <c r="B524" s="378"/>
      <c r="C524" s="378"/>
      <c r="D524" s="378"/>
      <c r="E524" s="155"/>
      <c r="F524" s="155"/>
      <c r="G524" s="154"/>
      <c r="H524" s="154"/>
      <c r="I524" s="154"/>
      <c r="J524" s="378"/>
      <c r="K524" s="155"/>
      <c r="O524" s="161"/>
      <c r="P524" s="161"/>
      <c r="Q524" s="161"/>
    </row>
    <row r="525" spans="1:17" s="370" customFormat="1" ht="16.5" x14ac:dyDescent="0.15">
      <c r="A525" s="378"/>
      <c r="B525" s="378"/>
      <c r="C525" s="378"/>
      <c r="D525" s="378"/>
      <c r="E525" s="155"/>
      <c r="F525" s="155"/>
      <c r="G525" s="154"/>
      <c r="H525" s="154"/>
      <c r="I525" s="154"/>
      <c r="J525" s="378"/>
      <c r="K525" s="155"/>
      <c r="O525" s="161"/>
      <c r="P525" s="161"/>
      <c r="Q525" s="161"/>
    </row>
    <row r="526" spans="1:17" s="370" customFormat="1" ht="16.5" x14ac:dyDescent="0.15">
      <c r="A526" s="378"/>
      <c r="B526" s="378"/>
      <c r="C526" s="378"/>
      <c r="D526" s="378"/>
      <c r="E526" s="155"/>
      <c r="F526" s="155"/>
      <c r="G526" s="154"/>
      <c r="H526" s="154"/>
      <c r="I526" s="154"/>
      <c r="J526" s="378"/>
      <c r="K526" s="155"/>
      <c r="O526" s="161"/>
      <c r="P526" s="161"/>
      <c r="Q526" s="161"/>
    </row>
    <row r="527" spans="1:17" s="370" customFormat="1" ht="16.5" x14ac:dyDescent="0.15">
      <c r="A527" s="378"/>
      <c r="B527" s="378"/>
      <c r="C527" s="378"/>
      <c r="D527" s="378"/>
      <c r="E527" s="155"/>
      <c r="F527" s="155"/>
      <c r="G527" s="154"/>
      <c r="H527" s="154"/>
      <c r="I527" s="154"/>
      <c r="J527" s="378"/>
      <c r="K527" s="155"/>
      <c r="O527" s="161"/>
      <c r="P527" s="161"/>
      <c r="Q527" s="161"/>
    </row>
    <row r="528" spans="1:17" s="370" customFormat="1" ht="16.5" x14ac:dyDescent="0.15">
      <c r="A528" s="378"/>
      <c r="B528" s="378"/>
      <c r="C528" s="378"/>
      <c r="D528" s="378"/>
      <c r="E528" s="155"/>
      <c r="F528" s="155"/>
      <c r="G528" s="154"/>
      <c r="H528" s="154"/>
      <c r="I528" s="154"/>
      <c r="J528" s="378"/>
      <c r="K528" s="155"/>
      <c r="O528" s="161"/>
      <c r="P528" s="161"/>
      <c r="Q528" s="161"/>
    </row>
    <row r="529" spans="1:17" s="370" customFormat="1" ht="16.5" x14ac:dyDescent="0.15">
      <c r="A529" s="378"/>
      <c r="B529" s="378"/>
      <c r="C529" s="378"/>
      <c r="D529" s="378"/>
      <c r="E529" s="155"/>
      <c r="F529" s="155"/>
      <c r="G529" s="154"/>
      <c r="H529" s="154"/>
      <c r="I529" s="154"/>
      <c r="J529" s="378"/>
      <c r="K529" s="155"/>
      <c r="O529" s="161"/>
      <c r="P529" s="161"/>
      <c r="Q529" s="161"/>
    </row>
    <row r="530" spans="1:17" s="370" customFormat="1" ht="16.5" x14ac:dyDescent="0.15">
      <c r="A530" s="378"/>
      <c r="B530" s="378"/>
      <c r="C530" s="378"/>
      <c r="D530" s="378"/>
      <c r="E530" s="155"/>
      <c r="F530" s="155"/>
      <c r="G530" s="154"/>
      <c r="H530" s="154"/>
      <c r="I530" s="154"/>
      <c r="J530" s="378"/>
      <c r="K530" s="155"/>
      <c r="O530" s="161"/>
      <c r="P530" s="161"/>
      <c r="Q530" s="161"/>
    </row>
    <row r="531" spans="1:17" s="370" customFormat="1" ht="16.5" x14ac:dyDescent="0.15">
      <c r="A531" s="378"/>
      <c r="B531" s="378"/>
      <c r="C531" s="378"/>
      <c r="D531" s="378"/>
      <c r="E531" s="155"/>
      <c r="F531" s="155"/>
      <c r="G531" s="154"/>
      <c r="H531" s="154"/>
      <c r="I531" s="154"/>
      <c r="J531" s="378"/>
      <c r="K531" s="155"/>
      <c r="O531" s="161"/>
      <c r="P531" s="161"/>
      <c r="Q531" s="161"/>
    </row>
    <row r="532" spans="1:17" s="370" customFormat="1" ht="16.5" x14ac:dyDescent="0.15">
      <c r="A532" s="378"/>
      <c r="B532" s="378"/>
      <c r="C532" s="378"/>
      <c r="D532" s="378"/>
      <c r="E532" s="155"/>
      <c r="F532" s="155"/>
      <c r="G532" s="154"/>
      <c r="H532" s="154"/>
      <c r="I532" s="154"/>
      <c r="J532" s="378"/>
      <c r="K532" s="155"/>
      <c r="O532" s="161"/>
      <c r="P532" s="161"/>
      <c r="Q532" s="161"/>
    </row>
    <row r="533" spans="1:17" s="370" customFormat="1" ht="16.5" x14ac:dyDescent="0.15">
      <c r="A533" s="378"/>
      <c r="B533" s="378"/>
      <c r="C533" s="378"/>
      <c r="D533" s="378"/>
      <c r="E533" s="155"/>
      <c r="F533" s="155"/>
      <c r="G533" s="154"/>
      <c r="H533" s="154"/>
      <c r="I533" s="154"/>
      <c r="J533" s="378"/>
      <c r="K533" s="155"/>
      <c r="O533" s="161"/>
      <c r="P533" s="161"/>
      <c r="Q533" s="161"/>
    </row>
    <row r="534" spans="1:17" s="370" customFormat="1" ht="16.5" x14ac:dyDescent="0.15">
      <c r="A534" s="378"/>
      <c r="B534" s="378"/>
      <c r="C534" s="378"/>
      <c r="D534" s="378"/>
      <c r="E534" s="155"/>
      <c r="F534" s="155"/>
      <c r="G534" s="154"/>
      <c r="H534" s="154"/>
      <c r="I534" s="154"/>
      <c r="J534" s="378"/>
      <c r="K534" s="155"/>
      <c r="O534" s="161"/>
      <c r="P534" s="161"/>
      <c r="Q534" s="161"/>
    </row>
    <row r="535" spans="1:17" s="370" customFormat="1" ht="16.5" x14ac:dyDescent="0.15">
      <c r="A535" s="378"/>
      <c r="B535" s="378"/>
      <c r="C535" s="378"/>
      <c r="D535" s="378"/>
      <c r="E535" s="155"/>
      <c r="F535" s="155"/>
      <c r="G535" s="154"/>
      <c r="H535" s="154"/>
      <c r="I535" s="154"/>
      <c r="J535" s="378"/>
      <c r="K535" s="155"/>
      <c r="O535" s="161"/>
      <c r="P535" s="161"/>
      <c r="Q535" s="161"/>
    </row>
    <row r="536" spans="1:17" s="370" customFormat="1" ht="16.5" x14ac:dyDescent="0.15">
      <c r="A536" s="378"/>
      <c r="B536" s="378"/>
      <c r="C536" s="378"/>
      <c r="D536" s="378"/>
      <c r="E536" s="155"/>
      <c r="F536" s="155"/>
      <c r="G536" s="154"/>
      <c r="H536" s="154"/>
      <c r="I536" s="154"/>
      <c r="J536" s="378"/>
      <c r="K536" s="155"/>
      <c r="O536" s="161"/>
      <c r="P536" s="161"/>
      <c r="Q536" s="161"/>
    </row>
    <row r="537" spans="1:17" s="370" customFormat="1" ht="16.5" x14ac:dyDescent="0.15">
      <c r="A537" s="378"/>
      <c r="B537" s="378"/>
      <c r="C537" s="378"/>
      <c r="D537" s="378"/>
      <c r="E537" s="155"/>
      <c r="F537" s="155"/>
      <c r="G537" s="154"/>
      <c r="H537" s="154"/>
      <c r="I537" s="154"/>
      <c r="J537" s="378"/>
      <c r="K537" s="155"/>
      <c r="O537" s="161"/>
      <c r="P537" s="161"/>
      <c r="Q537" s="161"/>
    </row>
    <row r="538" spans="1:17" s="370" customFormat="1" ht="16.5" x14ac:dyDescent="0.15">
      <c r="A538" s="378"/>
      <c r="B538" s="378"/>
      <c r="C538" s="378"/>
      <c r="D538" s="378"/>
      <c r="E538" s="155"/>
      <c r="F538" s="155"/>
      <c r="G538" s="154"/>
      <c r="H538" s="154"/>
      <c r="I538" s="154"/>
      <c r="J538" s="378"/>
      <c r="K538" s="155"/>
      <c r="O538" s="161"/>
      <c r="P538" s="161"/>
      <c r="Q538" s="161"/>
    </row>
    <row r="539" spans="1:17" s="370" customFormat="1" ht="16.5" x14ac:dyDescent="0.15">
      <c r="A539" s="378"/>
      <c r="B539" s="378"/>
      <c r="C539" s="378"/>
      <c r="D539" s="378"/>
      <c r="E539" s="155"/>
      <c r="F539" s="155"/>
      <c r="G539" s="154"/>
      <c r="H539" s="154"/>
      <c r="I539" s="154"/>
      <c r="J539" s="378"/>
      <c r="K539" s="155"/>
      <c r="O539" s="161"/>
      <c r="P539" s="161"/>
      <c r="Q539" s="161"/>
    </row>
    <row r="540" spans="1:17" s="370" customFormat="1" ht="16.5" x14ac:dyDescent="0.15">
      <c r="A540" s="378"/>
      <c r="B540" s="378"/>
      <c r="C540" s="378"/>
      <c r="D540" s="378"/>
      <c r="E540" s="155"/>
      <c r="F540" s="155"/>
      <c r="G540" s="154"/>
      <c r="H540" s="154"/>
      <c r="I540" s="154"/>
      <c r="J540" s="378"/>
      <c r="K540" s="155"/>
      <c r="O540" s="161"/>
      <c r="P540" s="161"/>
      <c r="Q540" s="161"/>
    </row>
    <row r="541" spans="1:17" s="370" customFormat="1" ht="16.5" x14ac:dyDescent="0.15">
      <c r="A541" s="378"/>
      <c r="B541" s="378"/>
      <c r="C541" s="378"/>
      <c r="D541" s="378"/>
      <c r="E541" s="155"/>
      <c r="F541" s="155"/>
      <c r="G541" s="154"/>
      <c r="H541" s="154"/>
      <c r="I541" s="154"/>
      <c r="J541" s="378"/>
      <c r="K541" s="155"/>
      <c r="O541" s="161"/>
      <c r="P541" s="161"/>
      <c r="Q541" s="161"/>
    </row>
    <row r="542" spans="1:17" s="370" customFormat="1" ht="16.5" x14ac:dyDescent="0.15">
      <c r="A542" s="378"/>
      <c r="B542" s="378"/>
      <c r="C542" s="378"/>
      <c r="D542" s="378"/>
      <c r="E542" s="155"/>
      <c r="F542" s="155"/>
      <c r="G542" s="154"/>
      <c r="H542" s="154"/>
      <c r="I542" s="154"/>
      <c r="J542" s="378"/>
      <c r="K542" s="155"/>
      <c r="O542" s="161"/>
      <c r="P542" s="161"/>
      <c r="Q542" s="161"/>
    </row>
    <row r="543" spans="1:17" s="370" customFormat="1" ht="16.5" x14ac:dyDescent="0.15">
      <c r="A543" s="378"/>
      <c r="B543" s="378"/>
      <c r="C543" s="378"/>
      <c r="D543" s="378"/>
      <c r="E543" s="155"/>
      <c r="F543" s="155"/>
      <c r="G543" s="154"/>
      <c r="H543" s="154"/>
      <c r="I543" s="154"/>
      <c r="J543" s="378"/>
      <c r="K543" s="155"/>
      <c r="O543" s="161"/>
      <c r="P543" s="161"/>
      <c r="Q543" s="161"/>
    </row>
    <row r="544" spans="1:17" s="370" customFormat="1" ht="16.5" x14ac:dyDescent="0.15">
      <c r="A544" s="378"/>
      <c r="B544" s="378"/>
      <c r="C544" s="378"/>
      <c r="D544" s="378"/>
      <c r="E544" s="155"/>
      <c r="F544" s="155"/>
      <c r="G544" s="154"/>
      <c r="H544" s="154"/>
      <c r="I544" s="154"/>
      <c r="J544" s="378"/>
      <c r="K544" s="155"/>
      <c r="O544" s="161"/>
      <c r="P544" s="161"/>
      <c r="Q544" s="161"/>
    </row>
    <row r="545" spans="1:17" s="370" customFormat="1" ht="16.5" x14ac:dyDescent="0.15">
      <c r="A545" s="378"/>
      <c r="B545" s="378"/>
      <c r="C545" s="378"/>
      <c r="D545" s="378"/>
      <c r="E545" s="155"/>
      <c r="F545" s="155"/>
      <c r="G545" s="154"/>
      <c r="H545" s="154"/>
      <c r="I545" s="154"/>
      <c r="J545" s="378"/>
      <c r="K545" s="155"/>
      <c r="O545" s="161"/>
      <c r="P545" s="161"/>
      <c r="Q545" s="161"/>
    </row>
    <row r="546" spans="1:17" s="370" customFormat="1" ht="16.5" x14ac:dyDescent="0.15">
      <c r="A546" s="378"/>
      <c r="B546" s="378"/>
      <c r="C546" s="378"/>
      <c r="D546" s="378"/>
      <c r="E546" s="155"/>
      <c r="F546" s="155"/>
      <c r="G546" s="154"/>
      <c r="H546" s="154"/>
      <c r="I546" s="154"/>
      <c r="J546" s="378"/>
      <c r="K546" s="155"/>
      <c r="O546" s="161"/>
      <c r="P546" s="161"/>
      <c r="Q546" s="161"/>
    </row>
    <row r="547" spans="1:17" s="370" customFormat="1" ht="16.5" x14ac:dyDescent="0.15">
      <c r="A547" s="378"/>
      <c r="B547" s="378"/>
      <c r="C547" s="378"/>
      <c r="D547" s="378"/>
      <c r="E547" s="155"/>
      <c r="F547" s="155"/>
      <c r="G547" s="154"/>
      <c r="H547" s="154"/>
      <c r="I547" s="154"/>
      <c r="J547" s="378"/>
      <c r="K547" s="155"/>
      <c r="O547" s="161"/>
      <c r="P547" s="161"/>
      <c r="Q547" s="161"/>
    </row>
    <row r="548" spans="1:17" s="370" customFormat="1" ht="16.5" x14ac:dyDescent="0.15">
      <c r="A548" s="378"/>
      <c r="B548" s="378"/>
      <c r="C548" s="378"/>
      <c r="D548" s="378"/>
      <c r="E548" s="155"/>
      <c r="F548" s="155"/>
      <c r="G548" s="154"/>
      <c r="H548" s="154"/>
      <c r="I548" s="154"/>
      <c r="J548" s="378"/>
      <c r="K548" s="155"/>
      <c r="O548" s="161"/>
      <c r="P548" s="161"/>
      <c r="Q548" s="161"/>
    </row>
    <row r="549" spans="1:17" s="370" customFormat="1" ht="16.5" x14ac:dyDescent="0.15">
      <c r="A549" s="378"/>
      <c r="B549" s="378"/>
      <c r="C549" s="378"/>
      <c r="D549" s="378"/>
      <c r="E549" s="155"/>
      <c r="F549" s="155"/>
      <c r="G549" s="154"/>
      <c r="H549" s="154"/>
      <c r="I549" s="154"/>
      <c r="J549" s="378"/>
      <c r="K549" s="155"/>
      <c r="O549" s="161"/>
      <c r="P549" s="161"/>
      <c r="Q549" s="161"/>
    </row>
    <row r="550" spans="1:17" s="370" customFormat="1" ht="16.5" x14ac:dyDescent="0.15">
      <c r="A550" s="378"/>
      <c r="B550" s="378"/>
      <c r="C550" s="378"/>
      <c r="D550" s="378"/>
      <c r="E550" s="155"/>
      <c r="F550" s="155"/>
      <c r="G550" s="154"/>
      <c r="H550" s="154"/>
      <c r="I550" s="154"/>
      <c r="J550" s="378"/>
      <c r="K550" s="155"/>
      <c r="O550" s="161"/>
      <c r="P550" s="161"/>
      <c r="Q550" s="161"/>
    </row>
    <row r="551" spans="1:17" s="370" customFormat="1" ht="16.5" x14ac:dyDescent="0.15">
      <c r="A551" s="378"/>
      <c r="B551" s="378"/>
      <c r="C551" s="378"/>
      <c r="D551" s="378"/>
      <c r="E551" s="155"/>
      <c r="F551" s="155"/>
      <c r="G551" s="154"/>
      <c r="H551" s="154"/>
      <c r="I551" s="154"/>
      <c r="J551" s="378"/>
      <c r="K551" s="155"/>
      <c r="O551" s="161"/>
      <c r="P551" s="161"/>
      <c r="Q551" s="161"/>
    </row>
    <row r="552" spans="1:17" s="370" customFormat="1" ht="16.5" x14ac:dyDescent="0.15">
      <c r="A552" s="378"/>
      <c r="B552" s="378"/>
      <c r="C552" s="378"/>
      <c r="D552" s="378"/>
      <c r="E552" s="155"/>
      <c r="F552" s="155"/>
      <c r="G552" s="154"/>
      <c r="H552" s="154"/>
      <c r="I552" s="154"/>
      <c r="J552" s="378"/>
      <c r="K552" s="155"/>
      <c r="O552" s="161"/>
      <c r="P552" s="161"/>
      <c r="Q552" s="161"/>
    </row>
    <row r="553" spans="1:17" s="370" customFormat="1" ht="16.5" x14ac:dyDescent="0.15">
      <c r="A553" s="378"/>
      <c r="B553" s="378"/>
      <c r="C553" s="378"/>
      <c r="D553" s="378"/>
      <c r="E553" s="155"/>
      <c r="F553" s="155"/>
      <c r="G553" s="154"/>
      <c r="H553" s="154"/>
      <c r="I553" s="154"/>
      <c r="J553" s="378"/>
      <c r="K553" s="155"/>
      <c r="O553" s="161"/>
      <c r="P553" s="161"/>
      <c r="Q553" s="161"/>
    </row>
    <row r="554" spans="1:17" s="370" customFormat="1" ht="16.5" x14ac:dyDescent="0.15">
      <c r="A554" s="378"/>
      <c r="B554" s="378"/>
      <c r="C554" s="378"/>
      <c r="D554" s="378"/>
      <c r="E554" s="155"/>
      <c r="F554" s="155"/>
      <c r="G554" s="154"/>
      <c r="H554" s="154"/>
      <c r="I554" s="154"/>
      <c r="J554" s="378"/>
      <c r="K554" s="155"/>
      <c r="O554" s="161"/>
      <c r="P554" s="161"/>
      <c r="Q554" s="161"/>
    </row>
    <row r="555" spans="1:17" s="370" customFormat="1" ht="16.5" x14ac:dyDescent="0.15">
      <c r="A555" s="378"/>
      <c r="B555" s="378"/>
      <c r="C555" s="378"/>
      <c r="D555" s="378"/>
      <c r="E555" s="155"/>
      <c r="F555" s="155"/>
      <c r="G555" s="154"/>
      <c r="H555" s="154"/>
      <c r="I555" s="154"/>
      <c r="J555" s="378"/>
      <c r="K555" s="155"/>
      <c r="O555" s="161"/>
      <c r="P555" s="161"/>
      <c r="Q555" s="161"/>
    </row>
    <row r="556" spans="1:17" s="370" customFormat="1" ht="16.5" x14ac:dyDescent="0.15">
      <c r="A556" s="378"/>
      <c r="B556" s="378"/>
      <c r="C556" s="378"/>
      <c r="D556" s="378"/>
      <c r="E556" s="155"/>
      <c r="F556" s="155"/>
      <c r="G556" s="154"/>
      <c r="H556" s="154"/>
      <c r="I556" s="154"/>
      <c r="J556" s="378"/>
      <c r="K556" s="155"/>
      <c r="O556" s="161"/>
      <c r="P556" s="161"/>
      <c r="Q556" s="161"/>
    </row>
    <row r="557" spans="1:17" s="370" customFormat="1" ht="16.5" x14ac:dyDescent="0.15">
      <c r="A557" s="378"/>
      <c r="B557" s="378"/>
      <c r="C557" s="378"/>
      <c r="D557" s="378"/>
      <c r="E557" s="155"/>
      <c r="F557" s="155"/>
      <c r="G557" s="154"/>
      <c r="H557" s="154"/>
      <c r="I557" s="154"/>
      <c r="J557" s="378"/>
      <c r="K557" s="155"/>
      <c r="O557" s="161"/>
      <c r="P557" s="161"/>
      <c r="Q557" s="161"/>
    </row>
    <row r="558" spans="1:17" s="370" customFormat="1" ht="16.5" x14ac:dyDescent="0.15">
      <c r="A558" s="378"/>
      <c r="B558" s="378"/>
      <c r="C558" s="378"/>
      <c r="D558" s="378"/>
      <c r="E558" s="155"/>
      <c r="F558" s="155"/>
      <c r="G558" s="154"/>
      <c r="H558" s="154"/>
      <c r="I558" s="154"/>
      <c r="J558" s="378"/>
      <c r="K558" s="155"/>
      <c r="O558" s="161"/>
      <c r="P558" s="161"/>
      <c r="Q558" s="161"/>
    </row>
    <row r="559" spans="1:17" s="370" customFormat="1" ht="16.5" x14ac:dyDescent="0.15">
      <c r="A559" s="378"/>
      <c r="B559" s="378"/>
      <c r="C559" s="378"/>
      <c r="D559" s="378"/>
      <c r="E559" s="155"/>
      <c r="F559" s="155"/>
      <c r="G559" s="154"/>
      <c r="H559" s="154"/>
      <c r="I559" s="154"/>
      <c r="J559" s="378"/>
      <c r="K559" s="155"/>
      <c r="O559" s="161"/>
      <c r="P559" s="161"/>
      <c r="Q559" s="161"/>
    </row>
    <row r="560" spans="1:17" s="370" customFormat="1" ht="16.5" x14ac:dyDescent="0.15">
      <c r="A560" s="378"/>
      <c r="B560" s="378"/>
      <c r="C560" s="378"/>
      <c r="D560" s="378"/>
      <c r="E560" s="155"/>
      <c r="F560" s="155"/>
      <c r="G560" s="154"/>
      <c r="H560" s="154"/>
      <c r="I560" s="154"/>
      <c r="J560" s="378"/>
      <c r="K560" s="155"/>
      <c r="O560" s="161"/>
      <c r="P560" s="161"/>
      <c r="Q560" s="161"/>
    </row>
    <row r="561" spans="1:17" s="370" customFormat="1" ht="16.5" x14ac:dyDescent="0.15">
      <c r="A561" s="378"/>
      <c r="B561" s="378"/>
      <c r="C561" s="378"/>
      <c r="D561" s="378"/>
      <c r="E561" s="155"/>
      <c r="F561" s="155"/>
      <c r="G561" s="154"/>
      <c r="H561" s="154"/>
      <c r="I561" s="154"/>
      <c r="J561" s="378"/>
      <c r="K561" s="155"/>
      <c r="O561" s="161"/>
      <c r="P561" s="161"/>
      <c r="Q561" s="161"/>
    </row>
    <row r="562" spans="1:17" s="370" customFormat="1" ht="16.5" x14ac:dyDescent="0.15">
      <c r="A562" s="378"/>
      <c r="B562" s="378"/>
      <c r="C562" s="378"/>
      <c r="D562" s="378"/>
      <c r="E562" s="155"/>
      <c r="F562" s="155"/>
      <c r="G562" s="154"/>
      <c r="H562" s="154"/>
      <c r="I562" s="154"/>
      <c r="J562" s="378"/>
      <c r="K562" s="155"/>
      <c r="O562" s="161"/>
      <c r="P562" s="161"/>
      <c r="Q562" s="161"/>
    </row>
    <row r="563" spans="1:17" s="370" customFormat="1" ht="16.5" x14ac:dyDescent="0.15">
      <c r="A563" s="378"/>
      <c r="B563" s="378"/>
      <c r="C563" s="378"/>
      <c r="D563" s="378"/>
      <c r="E563" s="155"/>
      <c r="F563" s="155"/>
      <c r="G563" s="154"/>
      <c r="H563" s="154"/>
      <c r="I563" s="154"/>
      <c r="J563" s="378"/>
      <c r="K563" s="155"/>
      <c r="O563" s="161"/>
      <c r="P563" s="161"/>
      <c r="Q563" s="161"/>
    </row>
    <row r="564" spans="1:17" s="370" customFormat="1" ht="16.5" x14ac:dyDescent="0.15">
      <c r="A564" s="378"/>
      <c r="B564" s="378"/>
      <c r="C564" s="378"/>
      <c r="D564" s="378"/>
      <c r="E564" s="155"/>
      <c r="F564" s="155"/>
      <c r="G564" s="154"/>
      <c r="H564" s="154"/>
      <c r="I564" s="154"/>
      <c r="J564" s="378"/>
      <c r="K564" s="155"/>
      <c r="O564" s="161"/>
      <c r="P564" s="161"/>
      <c r="Q564" s="161"/>
    </row>
    <row r="565" spans="1:17" s="370" customFormat="1" ht="16.5" x14ac:dyDescent="0.15">
      <c r="A565" s="378"/>
      <c r="B565" s="378"/>
      <c r="C565" s="378"/>
      <c r="D565" s="378"/>
      <c r="E565" s="155"/>
      <c r="F565" s="155"/>
      <c r="G565" s="154"/>
      <c r="H565" s="154"/>
      <c r="I565" s="154"/>
      <c r="J565" s="378"/>
      <c r="K565" s="155"/>
      <c r="O565" s="161"/>
      <c r="P565" s="161"/>
      <c r="Q565" s="161"/>
    </row>
    <row r="566" spans="1:17" s="370" customFormat="1" ht="16.5" x14ac:dyDescent="0.15">
      <c r="A566" s="378"/>
      <c r="B566" s="378"/>
      <c r="C566" s="378"/>
      <c r="D566" s="378"/>
      <c r="E566" s="155"/>
      <c r="F566" s="155"/>
      <c r="G566" s="154"/>
      <c r="H566" s="154"/>
      <c r="I566" s="154"/>
      <c r="J566" s="378"/>
      <c r="K566" s="155"/>
      <c r="O566" s="161"/>
      <c r="P566" s="161"/>
      <c r="Q566" s="161"/>
    </row>
    <row r="567" spans="1:17" s="370" customFormat="1" ht="16.5" x14ac:dyDescent="0.15">
      <c r="A567" s="378"/>
      <c r="B567" s="378"/>
      <c r="C567" s="378"/>
      <c r="D567" s="378"/>
      <c r="E567" s="155"/>
      <c r="F567" s="155"/>
      <c r="G567" s="154"/>
      <c r="H567" s="154"/>
      <c r="I567" s="154"/>
      <c r="J567" s="378"/>
      <c r="K567" s="155"/>
      <c r="O567" s="161"/>
      <c r="P567" s="161"/>
      <c r="Q567" s="161"/>
    </row>
    <row r="568" spans="1:17" s="370" customFormat="1" ht="16.5" x14ac:dyDescent="0.15">
      <c r="A568" s="378"/>
      <c r="B568" s="378"/>
      <c r="C568" s="378"/>
      <c r="D568" s="378"/>
      <c r="E568" s="155"/>
      <c r="F568" s="155"/>
      <c r="G568" s="154"/>
      <c r="H568" s="154"/>
      <c r="I568" s="154"/>
      <c r="J568" s="378"/>
      <c r="K568" s="155"/>
      <c r="O568" s="161"/>
      <c r="P568" s="161"/>
      <c r="Q568" s="161"/>
    </row>
    <row r="569" spans="1:17" s="370" customFormat="1" ht="16.5" x14ac:dyDescent="0.15">
      <c r="A569" s="378"/>
      <c r="B569" s="378"/>
      <c r="C569" s="378"/>
      <c r="D569" s="378"/>
      <c r="E569" s="155"/>
      <c r="F569" s="155"/>
      <c r="G569" s="154"/>
      <c r="H569" s="154"/>
      <c r="I569" s="154"/>
      <c r="J569" s="378"/>
      <c r="K569" s="155"/>
      <c r="O569" s="161"/>
      <c r="P569" s="161"/>
      <c r="Q569" s="161"/>
    </row>
    <row r="570" spans="1:17" s="370" customFormat="1" ht="16.5" x14ac:dyDescent="0.15">
      <c r="A570" s="378"/>
      <c r="B570" s="378"/>
      <c r="C570" s="378"/>
      <c r="D570" s="378"/>
      <c r="E570" s="155"/>
      <c r="F570" s="155"/>
      <c r="G570" s="154"/>
      <c r="H570" s="154"/>
      <c r="I570" s="154"/>
      <c r="J570" s="378"/>
      <c r="K570" s="155"/>
      <c r="O570" s="161"/>
      <c r="P570" s="161"/>
      <c r="Q570" s="161"/>
    </row>
    <row r="571" spans="1:17" s="370" customFormat="1" ht="16.5" x14ac:dyDescent="0.15">
      <c r="A571" s="378"/>
      <c r="B571" s="378"/>
      <c r="C571" s="378"/>
      <c r="D571" s="378"/>
      <c r="E571" s="155"/>
      <c r="F571" s="155"/>
      <c r="G571" s="154"/>
      <c r="H571" s="154"/>
      <c r="I571" s="154"/>
      <c r="J571" s="378"/>
      <c r="K571" s="155"/>
      <c r="O571" s="161"/>
      <c r="P571" s="161"/>
      <c r="Q571" s="161"/>
    </row>
    <row r="572" spans="1:17" s="370" customFormat="1" ht="16.5" x14ac:dyDescent="0.15">
      <c r="A572" s="378"/>
      <c r="B572" s="378"/>
      <c r="C572" s="378"/>
      <c r="D572" s="378"/>
      <c r="E572" s="155"/>
      <c r="F572" s="155"/>
      <c r="G572" s="154"/>
      <c r="H572" s="154"/>
      <c r="I572" s="154"/>
      <c r="J572" s="378"/>
      <c r="K572" s="155"/>
      <c r="O572" s="161"/>
      <c r="P572" s="161"/>
      <c r="Q572" s="161"/>
    </row>
    <row r="573" spans="1:17" s="370" customFormat="1" ht="16.5" x14ac:dyDescent="0.15">
      <c r="A573" s="378"/>
      <c r="B573" s="378"/>
      <c r="C573" s="378"/>
      <c r="D573" s="378"/>
      <c r="E573" s="155"/>
      <c r="F573" s="155"/>
      <c r="G573" s="154"/>
      <c r="H573" s="154"/>
      <c r="I573" s="154"/>
      <c r="J573" s="378"/>
      <c r="K573" s="155"/>
      <c r="O573" s="161"/>
      <c r="P573" s="161"/>
      <c r="Q573" s="161"/>
    </row>
    <row r="574" spans="1:17" s="370" customFormat="1" ht="16.5" x14ac:dyDescent="0.15">
      <c r="A574" s="378"/>
      <c r="B574" s="378"/>
      <c r="C574" s="378"/>
      <c r="D574" s="378"/>
      <c r="E574" s="155"/>
      <c r="F574" s="155"/>
      <c r="G574" s="154"/>
      <c r="H574" s="154"/>
      <c r="I574" s="154"/>
      <c r="J574" s="378"/>
      <c r="K574" s="155"/>
      <c r="O574" s="161"/>
      <c r="P574" s="161"/>
      <c r="Q574" s="161"/>
    </row>
    <row r="575" spans="1:17" s="370" customFormat="1" ht="16.5" x14ac:dyDescent="0.15">
      <c r="A575" s="378"/>
      <c r="B575" s="378"/>
      <c r="C575" s="378"/>
      <c r="D575" s="378"/>
      <c r="E575" s="155"/>
      <c r="F575" s="155"/>
      <c r="G575" s="154"/>
      <c r="H575" s="154"/>
      <c r="I575" s="154"/>
      <c r="J575" s="378"/>
      <c r="K575" s="155"/>
      <c r="O575" s="161"/>
      <c r="P575" s="161"/>
      <c r="Q575" s="161"/>
    </row>
    <row r="576" spans="1:17" s="370" customFormat="1" ht="16.5" x14ac:dyDescent="0.15">
      <c r="A576" s="378"/>
      <c r="B576" s="378"/>
      <c r="C576" s="378"/>
      <c r="D576" s="378"/>
      <c r="E576" s="155"/>
      <c r="F576" s="155"/>
      <c r="G576" s="154"/>
      <c r="H576" s="154"/>
      <c r="I576" s="154"/>
      <c r="J576" s="378"/>
      <c r="K576" s="155"/>
      <c r="O576" s="161"/>
      <c r="P576" s="161"/>
      <c r="Q576" s="161"/>
    </row>
    <row r="577" spans="1:17" s="370" customFormat="1" ht="16.5" x14ac:dyDescent="0.15">
      <c r="A577" s="378"/>
      <c r="B577" s="378"/>
      <c r="C577" s="378"/>
      <c r="D577" s="378"/>
      <c r="E577" s="155"/>
      <c r="F577" s="155"/>
      <c r="G577" s="154"/>
      <c r="H577" s="154"/>
      <c r="I577" s="154"/>
      <c r="J577" s="378"/>
      <c r="K577" s="155"/>
      <c r="O577" s="161"/>
      <c r="P577" s="161"/>
      <c r="Q577" s="161"/>
    </row>
    <row r="578" spans="1:17" s="370" customFormat="1" ht="16.5" x14ac:dyDescent="0.15">
      <c r="A578" s="378"/>
      <c r="B578" s="378"/>
      <c r="C578" s="378"/>
      <c r="D578" s="378"/>
      <c r="E578" s="155"/>
      <c r="F578" s="155"/>
      <c r="G578" s="154"/>
      <c r="H578" s="154"/>
      <c r="I578" s="154"/>
      <c r="J578" s="378"/>
      <c r="K578" s="155"/>
      <c r="O578" s="161"/>
      <c r="P578" s="161"/>
      <c r="Q578" s="161"/>
    </row>
    <row r="579" spans="1:17" s="370" customFormat="1" ht="16.5" x14ac:dyDescent="0.15">
      <c r="A579" s="378"/>
      <c r="B579" s="378"/>
      <c r="C579" s="378"/>
      <c r="D579" s="378"/>
      <c r="E579" s="155"/>
      <c r="F579" s="155"/>
      <c r="G579" s="154"/>
      <c r="H579" s="154"/>
      <c r="I579" s="154"/>
      <c r="J579" s="378"/>
      <c r="K579" s="155"/>
      <c r="O579" s="161"/>
      <c r="P579" s="161"/>
      <c r="Q579" s="161"/>
    </row>
    <row r="580" spans="1:17" s="370" customFormat="1" ht="16.5" x14ac:dyDescent="0.15">
      <c r="A580" s="378"/>
      <c r="B580" s="378"/>
      <c r="C580" s="378"/>
      <c r="D580" s="378"/>
      <c r="E580" s="155"/>
      <c r="F580" s="155"/>
      <c r="G580" s="154"/>
      <c r="H580" s="154"/>
      <c r="I580" s="154"/>
      <c r="J580" s="378"/>
      <c r="K580" s="155"/>
      <c r="O580" s="161"/>
      <c r="P580" s="161"/>
      <c r="Q580" s="161"/>
    </row>
    <row r="581" spans="1:17" s="370" customFormat="1" ht="16.5" x14ac:dyDescent="0.15">
      <c r="A581" s="378"/>
      <c r="B581" s="378"/>
      <c r="C581" s="378"/>
      <c r="D581" s="378"/>
      <c r="E581" s="155"/>
      <c r="F581" s="155"/>
      <c r="G581" s="154"/>
      <c r="H581" s="154"/>
      <c r="I581" s="154"/>
      <c r="J581" s="378"/>
      <c r="K581" s="155"/>
      <c r="O581" s="161"/>
      <c r="P581" s="161"/>
      <c r="Q581" s="161"/>
    </row>
    <row r="582" spans="1:17" s="370" customFormat="1" ht="16.5" x14ac:dyDescent="0.15">
      <c r="A582" s="378"/>
      <c r="B582" s="378"/>
      <c r="C582" s="378"/>
      <c r="D582" s="378"/>
      <c r="E582" s="155"/>
      <c r="F582" s="155"/>
      <c r="G582" s="154"/>
      <c r="H582" s="154"/>
      <c r="I582" s="154"/>
      <c r="J582" s="378"/>
      <c r="K582" s="155"/>
      <c r="O582" s="161"/>
      <c r="P582" s="161"/>
      <c r="Q582" s="161"/>
    </row>
    <row r="583" spans="1:17" s="370" customFormat="1" ht="16.5" x14ac:dyDescent="0.15">
      <c r="A583" s="378"/>
      <c r="B583" s="378"/>
      <c r="C583" s="378"/>
      <c r="D583" s="378"/>
      <c r="E583" s="155"/>
      <c r="F583" s="155"/>
      <c r="G583" s="154"/>
      <c r="H583" s="154"/>
      <c r="I583" s="154"/>
      <c r="J583" s="378"/>
      <c r="K583" s="155"/>
      <c r="O583" s="161"/>
      <c r="P583" s="161"/>
      <c r="Q583" s="161"/>
    </row>
    <row r="584" spans="1:17" s="370" customFormat="1" ht="16.5" x14ac:dyDescent="0.15">
      <c r="A584" s="378"/>
      <c r="B584" s="378"/>
      <c r="C584" s="378"/>
      <c r="D584" s="378"/>
      <c r="E584" s="155"/>
      <c r="F584" s="155"/>
      <c r="G584" s="154"/>
      <c r="H584" s="154"/>
      <c r="I584" s="154"/>
      <c r="J584" s="378"/>
      <c r="K584" s="155"/>
      <c r="O584" s="161"/>
      <c r="P584" s="161"/>
      <c r="Q584" s="161"/>
    </row>
    <row r="585" spans="1:17" s="370" customFormat="1" ht="16.5" x14ac:dyDescent="0.15">
      <c r="A585" s="378"/>
      <c r="B585" s="378"/>
      <c r="C585" s="378"/>
      <c r="D585" s="378"/>
      <c r="E585" s="155"/>
      <c r="F585" s="155"/>
      <c r="G585" s="154"/>
      <c r="H585" s="154"/>
      <c r="I585" s="154"/>
      <c r="J585" s="378"/>
      <c r="K585" s="155"/>
      <c r="O585" s="161"/>
      <c r="P585" s="161"/>
      <c r="Q585" s="161"/>
    </row>
    <row r="586" spans="1:17" s="370" customFormat="1" ht="16.5" x14ac:dyDescent="0.15">
      <c r="A586" s="378"/>
      <c r="B586" s="378"/>
      <c r="C586" s="378"/>
      <c r="D586" s="378"/>
      <c r="E586" s="155"/>
      <c r="F586" s="155"/>
      <c r="G586" s="154"/>
      <c r="H586" s="154"/>
      <c r="I586" s="154"/>
      <c r="J586" s="378"/>
      <c r="K586" s="155"/>
      <c r="O586" s="161"/>
      <c r="P586" s="161"/>
      <c r="Q586" s="161"/>
    </row>
    <row r="587" spans="1:17" s="370" customFormat="1" ht="16.5" x14ac:dyDescent="0.15">
      <c r="A587" s="378"/>
      <c r="B587" s="378"/>
      <c r="C587" s="378"/>
      <c r="D587" s="378"/>
      <c r="E587" s="155"/>
      <c r="F587" s="155"/>
      <c r="G587" s="154"/>
      <c r="H587" s="154"/>
      <c r="I587" s="154"/>
      <c r="J587" s="378"/>
      <c r="K587" s="155"/>
      <c r="O587" s="161"/>
      <c r="P587" s="161"/>
      <c r="Q587" s="161"/>
    </row>
    <row r="588" spans="1:17" s="370" customFormat="1" ht="16.5" x14ac:dyDescent="0.15">
      <c r="A588" s="378"/>
      <c r="B588" s="378"/>
      <c r="C588" s="378"/>
      <c r="D588" s="378"/>
      <c r="E588" s="155"/>
      <c r="F588" s="155"/>
      <c r="G588" s="154"/>
      <c r="H588" s="154"/>
      <c r="I588" s="154"/>
      <c r="J588" s="378"/>
      <c r="K588" s="155"/>
      <c r="O588" s="161"/>
      <c r="P588" s="161"/>
      <c r="Q588" s="161"/>
    </row>
    <row r="589" spans="1:17" s="370" customFormat="1" ht="16.5" x14ac:dyDescent="0.15">
      <c r="A589" s="378"/>
      <c r="B589" s="378"/>
      <c r="C589" s="378"/>
      <c r="D589" s="378"/>
      <c r="E589" s="155"/>
      <c r="F589" s="155"/>
      <c r="G589" s="154"/>
      <c r="H589" s="154"/>
      <c r="I589" s="154"/>
      <c r="J589" s="378"/>
      <c r="K589" s="155"/>
      <c r="O589" s="161"/>
      <c r="P589" s="161"/>
      <c r="Q589" s="161"/>
    </row>
    <row r="590" spans="1:17" s="370" customFormat="1" ht="16.5" x14ac:dyDescent="0.15">
      <c r="A590" s="378"/>
      <c r="B590" s="378"/>
      <c r="C590" s="378"/>
      <c r="D590" s="378"/>
      <c r="E590" s="155"/>
      <c r="F590" s="155"/>
      <c r="G590" s="154"/>
      <c r="H590" s="154"/>
      <c r="I590" s="154"/>
      <c r="J590" s="378"/>
      <c r="K590" s="155"/>
      <c r="O590" s="161"/>
      <c r="P590" s="161"/>
      <c r="Q590" s="161"/>
    </row>
    <row r="591" spans="1:17" s="370" customFormat="1" ht="16.5" x14ac:dyDescent="0.15">
      <c r="A591" s="378"/>
      <c r="B591" s="378"/>
      <c r="C591" s="378"/>
      <c r="D591" s="378"/>
      <c r="E591" s="155"/>
      <c r="F591" s="155"/>
      <c r="G591" s="154"/>
      <c r="H591" s="154"/>
      <c r="I591" s="154"/>
      <c r="J591" s="378"/>
      <c r="K591" s="155"/>
      <c r="O591" s="161"/>
      <c r="P591" s="161"/>
      <c r="Q591" s="161"/>
    </row>
    <row r="592" spans="1:17" s="370" customFormat="1" ht="16.5" x14ac:dyDescent="0.15">
      <c r="A592" s="378"/>
      <c r="B592" s="378"/>
      <c r="C592" s="378"/>
      <c r="D592" s="378"/>
      <c r="E592" s="155"/>
      <c r="F592" s="155"/>
      <c r="G592" s="154"/>
      <c r="H592" s="154"/>
      <c r="I592" s="154"/>
      <c r="J592" s="378"/>
      <c r="K592" s="155"/>
      <c r="O592" s="161"/>
      <c r="P592" s="161"/>
      <c r="Q592" s="161"/>
    </row>
    <row r="593" spans="1:17" s="370" customFormat="1" ht="16.5" x14ac:dyDescent="0.15">
      <c r="A593" s="378"/>
      <c r="B593" s="378"/>
      <c r="C593" s="378"/>
      <c r="D593" s="378"/>
      <c r="E593" s="155"/>
      <c r="F593" s="155"/>
      <c r="G593" s="154"/>
      <c r="H593" s="154"/>
      <c r="I593" s="154"/>
      <c r="J593" s="378"/>
      <c r="K593" s="155"/>
      <c r="O593" s="161"/>
      <c r="P593" s="161"/>
      <c r="Q593" s="161"/>
    </row>
    <row r="594" spans="1:17" s="370" customFormat="1" ht="16.5" x14ac:dyDescent="0.15">
      <c r="A594" s="378"/>
      <c r="B594" s="378"/>
      <c r="C594" s="378"/>
      <c r="D594" s="378"/>
      <c r="E594" s="155"/>
      <c r="F594" s="155"/>
      <c r="G594" s="154"/>
      <c r="H594" s="154"/>
      <c r="I594" s="154"/>
      <c r="J594" s="378"/>
      <c r="K594" s="155"/>
      <c r="O594" s="161"/>
      <c r="P594" s="161"/>
      <c r="Q594" s="161"/>
    </row>
    <row r="595" spans="1:17" s="370" customFormat="1" ht="16.5" x14ac:dyDescent="0.15">
      <c r="A595" s="378"/>
      <c r="B595" s="378"/>
      <c r="C595" s="378"/>
      <c r="D595" s="378"/>
      <c r="E595" s="155"/>
      <c r="F595" s="155"/>
      <c r="G595" s="154"/>
      <c r="H595" s="154"/>
      <c r="I595" s="154"/>
      <c r="J595" s="378"/>
      <c r="K595" s="155"/>
      <c r="O595" s="161"/>
      <c r="P595" s="161"/>
      <c r="Q595" s="161"/>
    </row>
    <row r="596" spans="1:17" s="370" customFormat="1" ht="16.5" x14ac:dyDescent="0.15">
      <c r="A596" s="378"/>
      <c r="B596" s="378"/>
      <c r="C596" s="378"/>
      <c r="D596" s="378"/>
      <c r="E596" s="155"/>
      <c r="F596" s="155"/>
      <c r="G596" s="154"/>
      <c r="H596" s="154"/>
      <c r="I596" s="154"/>
      <c r="J596" s="378"/>
      <c r="K596" s="155"/>
      <c r="O596" s="161"/>
      <c r="P596" s="161"/>
      <c r="Q596" s="161"/>
    </row>
    <row r="597" spans="1:17" s="370" customFormat="1" ht="16.5" x14ac:dyDescent="0.15">
      <c r="A597" s="378"/>
      <c r="B597" s="378"/>
      <c r="C597" s="378"/>
      <c r="D597" s="378"/>
      <c r="E597" s="155"/>
      <c r="F597" s="155"/>
      <c r="G597" s="154"/>
      <c r="H597" s="154"/>
      <c r="I597" s="154"/>
      <c r="J597" s="378"/>
      <c r="K597" s="155"/>
      <c r="O597" s="161"/>
      <c r="P597" s="161"/>
      <c r="Q597" s="161"/>
    </row>
    <row r="598" spans="1:17" s="370" customFormat="1" ht="16.5" x14ac:dyDescent="0.15">
      <c r="A598" s="378"/>
      <c r="B598" s="378"/>
      <c r="C598" s="378"/>
      <c r="D598" s="378"/>
      <c r="E598" s="155"/>
      <c r="F598" s="155"/>
      <c r="G598" s="154"/>
      <c r="H598" s="154"/>
      <c r="I598" s="154"/>
      <c r="J598" s="378"/>
      <c r="K598" s="155"/>
      <c r="O598" s="161"/>
      <c r="P598" s="161"/>
      <c r="Q598" s="161"/>
    </row>
    <row r="599" spans="1:17" s="370" customFormat="1" ht="16.5" x14ac:dyDescent="0.15">
      <c r="A599" s="378"/>
      <c r="B599" s="378"/>
      <c r="C599" s="378"/>
      <c r="D599" s="378"/>
      <c r="E599" s="155"/>
      <c r="F599" s="155"/>
      <c r="G599" s="154"/>
      <c r="H599" s="154"/>
      <c r="I599" s="154"/>
      <c r="J599" s="378"/>
      <c r="K599" s="155"/>
      <c r="O599" s="161"/>
      <c r="P599" s="161"/>
      <c r="Q599" s="161"/>
    </row>
    <row r="600" spans="1:17" s="370" customFormat="1" ht="16.5" x14ac:dyDescent="0.15">
      <c r="A600" s="378"/>
      <c r="B600" s="378"/>
      <c r="C600" s="378"/>
      <c r="D600" s="378"/>
      <c r="E600" s="155"/>
      <c r="F600" s="155"/>
      <c r="G600" s="154"/>
      <c r="H600" s="154"/>
      <c r="I600" s="154"/>
      <c r="J600" s="378"/>
      <c r="K600" s="155"/>
      <c r="O600" s="161"/>
      <c r="P600" s="161"/>
      <c r="Q600" s="161"/>
    </row>
    <row r="601" spans="1:17" s="370" customFormat="1" ht="16.5" x14ac:dyDescent="0.15">
      <c r="A601" s="378"/>
      <c r="B601" s="378"/>
      <c r="C601" s="378"/>
      <c r="D601" s="378"/>
      <c r="E601" s="155"/>
      <c r="F601" s="155"/>
      <c r="G601" s="154"/>
      <c r="H601" s="154"/>
      <c r="I601" s="154"/>
      <c r="J601" s="378"/>
      <c r="K601" s="155"/>
      <c r="O601" s="161"/>
      <c r="P601" s="161"/>
      <c r="Q601" s="161"/>
    </row>
    <row r="602" spans="1:17" s="370" customFormat="1" ht="16.5" x14ac:dyDescent="0.15">
      <c r="A602" s="378"/>
      <c r="B602" s="378"/>
      <c r="C602" s="378"/>
      <c r="D602" s="378"/>
      <c r="E602" s="155"/>
      <c r="F602" s="155"/>
      <c r="G602" s="154"/>
      <c r="H602" s="154"/>
      <c r="I602" s="154"/>
      <c r="J602" s="378"/>
      <c r="K602" s="155"/>
      <c r="O602" s="161"/>
      <c r="P602" s="161"/>
      <c r="Q602" s="161"/>
    </row>
    <row r="603" spans="1:17" s="370" customFormat="1" ht="16.5" x14ac:dyDescent="0.15">
      <c r="A603" s="378"/>
      <c r="B603" s="378"/>
      <c r="C603" s="378"/>
      <c r="D603" s="378"/>
      <c r="E603" s="155"/>
      <c r="F603" s="155"/>
      <c r="G603" s="154"/>
      <c r="H603" s="154"/>
      <c r="I603" s="154"/>
      <c r="J603" s="378"/>
      <c r="K603" s="155"/>
      <c r="O603" s="161"/>
      <c r="P603" s="161"/>
      <c r="Q603" s="161"/>
    </row>
    <row r="604" spans="1:17" s="370" customFormat="1" ht="16.5" x14ac:dyDescent="0.15">
      <c r="A604" s="378"/>
      <c r="B604" s="378"/>
      <c r="C604" s="378"/>
      <c r="D604" s="378"/>
      <c r="E604" s="155"/>
      <c r="F604" s="155"/>
      <c r="G604" s="154"/>
      <c r="H604" s="154"/>
      <c r="I604" s="154"/>
      <c r="J604" s="378"/>
      <c r="K604" s="155"/>
      <c r="O604" s="161"/>
      <c r="P604" s="161"/>
      <c r="Q604" s="161"/>
    </row>
    <row r="605" spans="1:17" s="370" customFormat="1" ht="16.5" x14ac:dyDescent="0.15">
      <c r="A605" s="378"/>
      <c r="B605" s="378"/>
      <c r="C605" s="378"/>
      <c r="D605" s="378"/>
      <c r="E605" s="155"/>
      <c r="F605" s="155"/>
      <c r="G605" s="154"/>
      <c r="H605" s="154"/>
      <c r="I605" s="154"/>
      <c r="J605" s="378"/>
      <c r="K605" s="155"/>
      <c r="O605" s="161"/>
      <c r="P605" s="161"/>
      <c r="Q605" s="161"/>
    </row>
    <row r="606" spans="1:17" s="370" customFormat="1" ht="16.5" x14ac:dyDescent="0.15">
      <c r="A606" s="378"/>
      <c r="B606" s="378"/>
      <c r="C606" s="378"/>
      <c r="D606" s="378"/>
      <c r="E606" s="155"/>
      <c r="F606" s="155"/>
      <c r="G606" s="154"/>
      <c r="H606" s="154"/>
      <c r="I606" s="154"/>
      <c r="J606" s="378"/>
      <c r="K606" s="155"/>
      <c r="O606" s="161"/>
      <c r="P606" s="161"/>
      <c r="Q606" s="161"/>
    </row>
    <row r="607" spans="1:17" s="370" customFormat="1" ht="16.5" x14ac:dyDescent="0.15">
      <c r="A607" s="378"/>
      <c r="B607" s="378"/>
      <c r="C607" s="378"/>
      <c r="D607" s="378"/>
      <c r="E607" s="155"/>
      <c r="F607" s="155"/>
      <c r="G607" s="154"/>
      <c r="H607" s="154"/>
      <c r="I607" s="154"/>
      <c r="J607" s="378"/>
      <c r="K607" s="155"/>
      <c r="O607" s="161"/>
      <c r="P607" s="161"/>
      <c r="Q607" s="161"/>
    </row>
    <row r="608" spans="1:17" s="370" customFormat="1" ht="16.5" x14ac:dyDescent="0.15">
      <c r="A608" s="378"/>
      <c r="B608" s="378"/>
      <c r="C608" s="378"/>
      <c r="D608" s="378"/>
      <c r="E608" s="155"/>
      <c r="F608" s="155"/>
      <c r="G608" s="154"/>
      <c r="H608" s="154"/>
      <c r="I608" s="154"/>
      <c r="J608" s="378"/>
      <c r="K608" s="155"/>
      <c r="O608" s="161"/>
      <c r="P608" s="161"/>
      <c r="Q608" s="161"/>
    </row>
    <row r="609" spans="1:17" s="370" customFormat="1" ht="16.5" x14ac:dyDescent="0.15">
      <c r="A609" s="378"/>
      <c r="B609" s="378"/>
      <c r="C609" s="378"/>
      <c r="D609" s="378"/>
      <c r="E609" s="155"/>
      <c r="F609" s="155"/>
      <c r="G609" s="154"/>
      <c r="H609" s="154"/>
      <c r="I609" s="154"/>
      <c r="J609" s="378"/>
      <c r="K609" s="155"/>
      <c r="O609" s="161"/>
      <c r="P609" s="161"/>
      <c r="Q609" s="161"/>
    </row>
    <row r="610" spans="1:17" s="370" customFormat="1" ht="16.5" x14ac:dyDescent="0.15">
      <c r="A610" s="378"/>
      <c r="B610" s="378"/>
      <c r="C610" s="378"/>
      <c r="D610" s="378"/>
      <c r="E610" s="155"/>
      <c r="F610" s="155"/>
      <c r="G610" s="154"/>
      <c r="H610" s="154"/>
      <c r="I610" s="154"/>
      <c r="J610" s="378"/>
      <c r="K610" s="155"/>
      <c r="O610" s="161"/>
      <c r="P610" s="161"/>
      <c r="Q610" s="161"/>
    </row>
    <row r="611" spans="1:17" s="370" customFormat="1" ht="16.5" x14ac:dyDescent="0.15">
      <c r="A611" s="378"/>
      <c r="B611" s="378"/>
      <c r="C611" s="378"/>
      <c r="D611" s="378"/>
      <c r="E611" s="155"/>
      <c r="F611" s="155"/>
      <c r="G611" s="154"/>
      <c r="H611" s="154"/>
      <c r="I611" s="154"/>
      <c r="J611" s="378"/>
      <c r="K611" s="155"/>
      <c r="O611" s="161"/>
      <c r="P611" s="161"/>
      <c r="Q611" s="161"/>
    </row>
    <row r="612" spans="1:17" s="370" customFormat="1" ht="16.5" x14ac:dyDescent="0.15">
      <c r="A612" s="378"/>
      <c r="B612" s="378"/>
      <c r="C612" s="378"/>
      <c r="D612" s="378"/>
      <c r="E612" s="155"/>
      <c r="F612" s="155"/>
      <c r="G612" s="154"/>
      <c r="H612" s="154"/>
      <c r="I612" s="154"/>
      <c r="J612" s="378"/>
      <c r="K612" s="155"/>
      <c r="O612" s="161"/>
      <c r="P612" s="161"/>
      <c r="Q612" s="161"/>
    </row>
    <row r="613" spans="1:17" s="370" customFormat="1" ht="16.5" x14ac:dyDescent="0.15">
      <c r="A613" s="378"/>
      <c r="B613" s="378"/>
      <c r="C613" s="378"/>
      <c r="D613" s="378"/>
      <c r="E613" s="155"/>
      <c r="F613" s="155"/>
      <c r="G613" s="154"/>
      <c r="H613" s="154"/>
      <c r="I613" s="154"/>
      <c r="J613" s="378"/>
      <c r="K613" s="155"/>
      <c r="O613" s="161"/>
      <c r="P613" s="161"/>
      <c r="Q613" s="161"/>
    </row>
    <row r="614" spans="1:17" s="370" customFormat="1" ht="16.5" x14ac:dyDescent="0.15">
      <c r="A614" s="378"/>
      <c r="B614" s="378"/>
      <c r="C614" s="378"/>
      <c r="D614" s="378"/>
      <c r="E614" s="155"/>
      <c r="F614" s="155"/>
      <c r="G614" s="154"/>
      <c r="H614" s="154"/>
      <c r="I614" s="154"/>
      <c r="J614" s="378"/>
      <c r="K614" s="155"/>
      <c r="O614" s="161"/>
      <c r="P614" s="161"/>
      <c r="Q614" s="161"/>
    </row>
    <row r="615" spans="1:17" s="370" customFormat="1" ht="16.5" x14ac:dyDescent="0.15">
      <c r="A615" s="378"/>
      <c r="B615" s="378"/>
      <c r="C615" s="378"/>
      <c r="D615" s="378"/>
      <c r="E615" s="155"/>
      <c r="F615" s="155"/>
      <c r="G615" s="154"/>
      <c r="H615" s="154"/>
      <c r="I615" s="154"/>
      <c r="J615" s="378"/>
      <c r="K615" s="155"/>
      <c r="O615" s="161"/>
      <c r="P615" s="161"/>
      <c r="Q615" s="161"/>
    </row>
    <row r="616" spans="1:17" s="370" customFormat="1" ht="16.5" x14ac:dyDescent="0.15">
      <c r="A616" s="378"/>
      <c r="B616" s="378"/>
      <c r="C616" s="378"/>
      <c r="D616" s="378"/>
      <c r="E616" s="155"/>
      <c r="F616" s="155"/>
      <c r="G616" s="154"/>
      <c r="H616" s="154"/>
      <c r="I616" s="154"/>
      <c r="J616" s="378"/>
      <c r="K616" s="155"/>
      <c r="O616" s="161"/>
      <c r="P616" s="161"/>
      <c r="Q616" s="161"/>
    </row>
    <row r="617" spans="1:17" s="370" customFormat="1" ht="16.5" x14ac:dyDescent="0.15">
      <c r="A617" s="378"/>
      <c r="B617" s="378"/>
      <c r="C617" s="378"/>
      <c r="D617" s="378"/>
      <c r="E617" s="155"/>
      <c r="F617" s="155"/>
      <c r="G617" s="154"/>
      <c r="H617" s="154"/>
      <c r="I617" s="154"/>
      <c r="J617" s="378"/>
      <c r="K617" s="155"/>
      <c r="O617" s="161"/>
      <c r="P617" s="161"/>
      <c r="Q617" s="161"/>
    </row>
    <row r="618" spans="1:17" s="370" customFormat="1" ht="16.5" x14ac:dyDescent="0.15">
      <c r="A618" s="378"/>
      <c r="B618" s="378"/>
      <c r="C618" s="378"/>
      <c r="D618" s="378"/>
      <c r="E618" s="155"/>
      <c r="F618" s="155"/>
      <c r="G618" s="154"/>
      <c r="H618" s="154"/>
      <c r="I618" s="154"/>
      <c r="J618" s="378"/>
      <c r="K618" s="155"/>
      <c r="O618" s="161"/>
      <c r="P618" s="161"/>
      <c r="Q618" s="161"/>
    </row>
    <row r="619" spans="1:17" s="370" customFormat="1" ht="16.5" x14ac:dyDescent="0.15">
      <c r="A619" s="378"/>
      <c r="B619" s="378"/>
      <c r="C619" s="378"/>
      <c r="D619" s="378"/>
      <c r="E619" s="155"/>
      <c r="F619" s="155"/>
      <c r="G619" s="154"/>
      <c r="H619" s="154"/>
      <c r="I619" s="154"/>
      <c r="J619" s="378"/>
      <c r="K619" s="155"/>
      <c r="O619" s="161"/>
      <c r="P619" s="161"/>
      <c r="Q619" s="161"/>
    </row>
    <row r="620" spans="1:17" s="370" customFormat="1" ht="16.5" x14ac:dyDescent="0.15">
      <c r="A620" s="378"/>
      <c r="B620" s="378"/>
      <c r="C620" s="378"/>
      <c r="D620" s="378"/>
      <c r="E620" s="155"/>
      <c r="F620" s="155"/>
      <c r="G620" s="154"/>
      <c r="H620" s="154"/>
      <c r="I620" s="154"/>
      <c r="J620" s="378"/>
      <c r="K620" s="155"/>
      <c r="O620" s="161"/>
      <c r="P620" s="161"/>
      <c r="Q620" s="161"/>
    </row>
    <row r="621" spans="1:17" s="370" customFormat="1" ht="16.5" x14ac:dyDescent="0.15">
      <c r="A621" s="378"/>
      <c r="B621" s="378"/>
      <c r="C621" s="378"/>
      <c r="D621" s="378"/>
      <c r="E621" s="155"/>
      <c r="F621" s="155"/>
      <c r="G621" s="154"/>
      <c r="H621" s="154"/>
      <c r="I621" s="154"/>
      <c r="J621" s="378"/>
      <c r="K621" s="155"/>
      <c r="O621" s="161"/>
      <c r="P621" s="161"/>
      <c r="Q621" s="161"/>
    </row>
    <row r="622" spans="1:17" s="370" customFormat="1" ht="16.5" x14ac:dyDescent="0.15">
      <c r="A622" s="378"/>
      <c r="B622" s="378"/>
      <c r="C622" s="378"/>
      <c r="D622" s="378"/>
      <c r="E622" s="155"/>
      <c r="F622" s="155"/>
      <c r="G622" s="154"/>
      <c r="H622" s="154"/>
      <c r="I622" s="154"/>
      <c r="J622" s="378"/>
      <c r="K622" s="155"/>
      <c r="O622" s="161"/>
      <c r="P622" s="161"/>
      <c r="Q622" s="161"/>
    </row>
    <row r="623" spans="1:17" s="370" customFormat="1" ht="16.5" x14ac:dyDescent="0.15">
      <c r="A623" s="378"/>
      <c r="B623" s="378"/>
      <c r="C623" s="378"/>
      <c r="D623" s="378"/>
      <c r="E623" s="155"/>
      <c r="F623" s="155"/>
      <c r="G623" s="154"/>
      <c r="H623" s="154"/>
      <c r="I623" s="154"/>
      <c r="J623" s="378"/>
      <c r="K623" s="155"/>
      <c r="O623" s="161"/>
      <c r="P623" s="161"/>
      <c r="Q623" s="161"/>
    </row>
    <row r="624" spans="1:17" s="370" customFormat="1" ht="16.5" x14ac:dyDescent="0.15">
      <c r="A624" s="378"/>
      <c r="B624" s="378"/>
      <c r="C624" s="378"/>
      <c r="D624" s="378"/>
      <c r="E624" s="155"/>
      <c r="F624" s="155"/>
      <c r="G624" s="154"/>
      <c r="H624" s="154"/>
      <c r="I624" s="154"/>
      <c r="J624" s="378"/>
      <c r="K624" s="155"/>
      <c r="O624" s="161"/>
      <c r="P624" s="161"/>
      <c r="Q624" s="161"/>
    </row>
    <row r="625" spans="1:17" s="370" customFormat="1" ht="16.5" x14ac:dyDescent="0.15">
      <c r="A625" s="378"/>
      <c r="B625" s="378"/>
      <c r="C625" s="378"/>
      <c r="D625" s="378"/>
      <c r="E625" s="155"/>
      <c r="F625" s="155"/>
      <c r="G625" s="154"/>
      <c r="H625" s="154"/>
      <c r="I625" s="154"/>
      <c r="J625" s="378"/>
      <c r="K625" s="155"/>
      <c r="O625" s="161"/>
      <c r="P625" s="161"/>
      <c r="Q625" s="161"/>
    </row>
    <row r="626" spans="1:17" s="370" customFormat="1" ht="16.5" x14ac:dyDescent="0.15">
      <c r="A626" s="378"/>
      <c r="B626" s="378"/>
      <c r="C626" s="378"/>
      <c r="D626" s="378"/>
      <c r="E626" s="155"/>
      <c r="F626" s="155"/>
      <c r="G626" s="154"/>
      <c r="H626" s="154"/>
      <c r="I626" s="154"/>
      <c r="J626" s="378"/>
      <c r="K626" s="155"/>
      <c r="O626" s="161"/>
      <c r="P626" s="161"/>
      <c r="Q626" s="161"/>
    </row>
    <row r="627" spans="1:17" s="370" customFormat="1" ht="16.5" x14ac:dyDescent="0.15">
      <c r="A627" s="378"/>
      <c r="B627" s="378"/>
      <c r="C627" s="378"/>
      <c r="D627" s="378"/>
      <c r="E627" s="155"/>
      <c r="F627" s="155"/>
      <c r="G627" s="154"/>
      <c r="H627" s="154"/>
      <c r="I627" s="154"/>
      <c r="J627" s="378"/>
      <c r="K627" s="155"/>
      <c r="O627" s="161"/>
      <c r="P627" s="161"/>
      <c r="Q627" s="161"/>
    </row>
    <row r="628" spans="1:17" s="370" customFormat="1" ht="16.5" x14ac:dyDescent="0.15">
      <c r="A628" s="378"/>
      <c r="B628" s="378"/>
      <c r="C628" s="378"/>
      <c r="D628" s="378"/>
      <c r="E628" s="155"/>
      <c r="F628" s="155"/>
      <c r="G628" s="154"/>
      <c r="H628" s="154"/>
      <c r="I628" s="154"/>
      <c r="J628" s="378"/>
      <c r="K628" s="155"/>
      <c r="O628" s="161"/>
      <c r="P628" s="161"/>
      <c r="Q628" s="161"/>
    </row>
    <row r="629" spans="1:17" s="370" customFormat="1" ht="16.5" x14ac:dyDescent="0.15">
      <c r="A629" s="378"/>
      <c r="B629" s="378"/>
      <c r="C629" s="378"/>
      <c r="D629" s="378"/>
      <c r="E629" s="155"/>
      <c r="F629" s="155"/>
      <c r="G629" s="154"/>
      <c r="H629" s="154"/>
      <c r="I629" s="154"/>
      <c r="J629" s="378"/>
      <c r="K629" s="155"/>
      <c r="O629" s="161"/>
      <c r="P629" s="161"/>
      <c r="Q629" s="161"/>
    </row>
    <row r="630" spans="1:17" s="370" customFormat="1" ht="16.5" x14ac:dyDescent="0.15">
      <c r="A630" s="378"/>
      <c r="B630" s="378"/>
      <c r="C630" s="378"/>
      <c r="D630" s="378"/>
      <c r="E630" s="155"/>
      <c r="F630" s="155"/>
      <c r="G630" s="154"/>
      <c r="H630" s="154"/>
      <c r="I630" s="154"/>
      <c r="J630" s="378"/>
      <c r="K630" s="155"/>
      <c r="O630" s="161"/>
      <c r="P630" s="161"/>
      <c r="Q630" s="161"/>
    </row>
    <row r="631" spans="1:17" s="370" customFormat="1" ht="16.5" x14ac:dyDescent="0.15">
      <c r="A631" s="378"/>
      <c r="B631" s="378"/>
      <c r="C631" s="378"/>
      <c r="D631" s="378"/>
      <c r="E631" s="155"/>
      <c r="F631" s="155"/>
      <c r="G631" s="154"/>
      <c r="H631" s="154"/>
      <c r="I631" s="154"/>
      <c r="J631" s="378"/>
      <c r="K631" s="155"/>
      <c r="O631" s="161"/>
      <c r="P631" s="161"/>
      <c r="Q631" s="161"/>
    </row>
    <row r="632" spans="1:17" s="370" customFormat="1" ht="16.5" x14ac:dyDescent="0.15">
      <c r="A632" s="378"/>
      <c r="B632" s="378"/>
      <c r="C632" s="378"/>
      <c r="D632" s="378"/>
      <c r="E632" s="155"/>
      <c r="F632" s="155"/>
      <c r="G632" s="154"/>
      <c r="H632" s="154"/>
      <c r="I632" s="154"/>
      <c r="J632" s="378"/>
      <c r="K632" s="155"/>
      <c r="O632" s="161"/>
      <c r="P632" s="161"/>
      <c r="Q632" s="161"/>
    </row>
    <row r="633" spans="1:17" s="370" customFormat="1" ht="16.5" x14ac:dyDescent="0.15">
      <c r="A633" s="378"/>
      <c r="B633" s="378"/>
      <c r="C633" s="378"/>
      <c r="D633" s="378"/>
      <c r="E633" s="155"/>
      <c r="F633" s="155"/>
      <c r="G633" s="154"/>
      <c r="H633" s="154"/>
      <c r="I633" s="154"/>
      <c r="J633" s="378"/>
      <c r="K633" s="155"/>
      <c r="O633" s="161"/>
      <c r="P633" s="161"/>
      <c r="Q633" s="161"/>
    </row>
    <row r="634" spans="1:17" s="370" customFormat="1" ht="16.5" x14ac:dyDescent="0.15">
      <c r="A634" s="378"/>
      <c r="B634" s="378"/>
      <c r="C634" s="378"/>
      <c r="D634" s="378"/>
      <c r="E634" s="155"/>
      <c r="F634" s="155"/>
      <c r="G634" s="154"/>
      <c r="H634" s="154"/>
      <c r="I634" s="154"/>
      <c r="J634" s="378"/>
      <c r="K634" s="155"/>
      <c r="O634" s="161"/>
      <c r="P634" s="161"/>
      <c r="Q634" s="161"/>
    </row>
    <row r="635" spans="1:17" s="370" customFormat="1" ht="16.5" x14ac:dyDescent="0.15">
      <c r="A635" s="378"/>
      <c r="B635" s="378"/>
      <c r="C635" s="378"/>
      <c r="D635" s="378"/>
      <c r="E635" s="155"/>
      <c r="F635" s="155"/>
      <c r="G635" s="154"/>
      <c r="H635" s="154"/>
      <c r="I635" s="154"/>
      <c r="J635" s="378"/>
      <c r="K635" s="155"/>
      <c r="O635" s="161"/>
      <c r="P635" s="161"/>
      <c r="Q635" s="161"/>
    </row>
    <row r="636" spans="1:17" s="370" customFormat="1" ht="16.5" x14ac:dyDescent="0.15">
      <c r="A636" s="378"/>
      <c r="B636" s="378"/>
      <c r="C636" s="378"/>
      <c r="D636" s="378"/>
      <c r="E636" s="155"/>
      <c r="F636" s="155"/>
      <c r="G636" s="154"/>
      <c r="H636" s="154"/>
      <c r="I636" s="154"/>
      <c r="J636" s="378"/>
      <c r="K636" s="155"/>
      <c r="O636" s="161"/>
      <c r="P636" s="161"/>
      <c r="Q636" s="161"/>
    </row>
    <row r="637" spans="1:17" s="370" customFormat="1" ht="16.5" x14ac:dyDescent="0.15">
      <c r="A637" s="378"/>
      <c r="B637" s="378"/>
      <c r="C637" s="378"/>
      <c r="D637" s="378"/>
      <c r="E637" s="155"/>
      <c r="F637" s="155"/>
      <c r="G637" s="154"/>
      <c r="H637" s="154"/>
      <c r="I637" s="154"/>
      <c r="J637" s="378"/>
      <c r="K637" s="155"/>
      <c r="O637" s="161"/>
      <c r="P637" s="161"/>
      <c r="Q637" s="161"/>
    </row>
    <row r="638" spans="1:17" s="370" customFormat="1" ht="16.5" x14ac:dyDescent="0.15">
      <c r="A638" s="378"/>
      <c r="B638" s="378"/>
      <c r="C638" s="378"/>
      <c r="D638" s="378"/>
      <c r="E638" s="155"/>
      <c r="F638" s="155"/>
      <c r="G638" s="154"/>
      <c r="H638" s="154"/>
      <c r="I638" s="154"/>
      <c r="J638" s="378"/>
      <c r="K638" s="155"/>
      <c r="O638" s="161"/>
      <c r="P638" s="161"/>
      <c r="Q638" s="161"/>
    </row>
    <row r="639" spans="1:17" s="370" customFormat="1" ht="16.5" x14ac:dyDescent="0.15">
      <c r="A639" s="378"/>
      <c r="B639" s="378"/>
      <c r="C639" s="378"/>
      <c r="D639" s="378"/>
      <c r="E639" s="155"/>
      <c r="F639" s="155"/>
      <c r="G639" s="154"/>
      <c r="H639" s="154"/>
      <c r="I639" s="154"/>
      <c r="J639" s="378"/>
      <c r="K639" s="155"/>
      <c r="O639" s="161"/>
      <c r="P639" s="161"/>
      <c r="Q639" s="161"/>
    </row>
    <row r="640" spans="1:17" s="370" customFormat="1" ht="16.5" x14ac:dyDescent="0.15">
      <c r="A640" s="378"/>
      <c r="B640" s="378"/>
      <c r="C640" s="378"/>
      <c r="D640" s="378"/>
      <c r="E640" s="155"/>
      <c r="F640" s="155"/>
      <c r="G640" s="154"/>
      <c r="H640" s="154"/>
      <c r="I640" s="154"/>
      <c r="J640" s="378"/>
      <c r="K640" s="155"/>
      <c r="O640" s="161"/>
      <c r="P640" s="161"/>
      <c r="Q640" s="161"/>
    </row>
    <row r="641" spans="1:17" s="370" customFormat="1" ht="16.5" x14ac:dyDescent="0.15">
      <c r="A641" s="378"/>
      <c r="B641" s="378"/>
      <c r="C641" s="378"/>
      <c r="D641" s="378"/>
      <c r="E641" s="155"/>
      <c r="F641" s="155"/>
      <c r="G641" s="154"/>
      <c r="H641" s="154"/>
      <c r="I641" s="154"/>
      <c r="J641" s="378"/>
      <c r="K641" s="155"/>
      <c r="O641" s="161"/>
      <c r="P641" s="161"/>
      <c r="Q641" s="161"/>
    </row>
    <row r="642" spans="1:17" s="370" customFormat="1" ht="16.5" x14ac:dyDescent="0.15">
      <c r="A642" s="378"/>
      <c r="B642" s="378"/>
      <c r="C642" s="378"/>
      <c r="D642" s="378"/>
      <c r="E642" s="155"/>
      <c r="F642" s="155"/>
      <c r="G642" s="154"/>
      <c r="H642" s="154"/>
      <c r="I642" s="154"/>
      <c r="J642" s="378"/>
      <c r="K642" s="155"/>
      <c r="O642" s="161"/>
      <c r="P642" s="161"/>
      <c r="Q642" s="161"/>
    </row>
    <row r="643" spans="1:17" s="370" customFormat="1" ht="16.5" x14ac:dyDescent="0.15">
      <c r="A643" s="378"/>
      <c r="B643" s="378"/>
      <c r="C643" s="378"/>
      <c r="D643" s="378"/>
      <c r="E643" s="155"/>
      <c r="F643" s="155"/>
      <c r="G643" s="154"/>
      <c r="H643" s="154"/>
      <c r="I643" s="154"/>
      <c r="J643" s="378"/>
      <c r="K643" s="155"/>
      <c r="O643" s="161"/>
      <c r="P643" s="161"/>
      <c r="Q643" s="161"/>
    </row>
    <row r="644" spans="1:17" s="370" customFormat="1" ht="16.5" x14ac:dyDescent="0.15">
      <c r="A644" s="378"/>
      <c r="B644" s="378"/>
      <c r="C644" s="378"/>
      <c r="D644" s="378"/>
      <c r="E644" s="155"/>
      <c r="F644" s="155"/>
      <c r="G644" s="154"/>
      <c r="H644" s="154"/>
      <c r="I644" s="154"/>
      <c r="J644" s="378"/>
      <c r="K644" s="155"/>
      <c r="O644" s="161"/>
      <c r="P644" s="161"/>
      <c r="Q644" s="161"/>
    </row>
    <row r="645" spans="1:17" s="370" customFormat="1" ht="16.5" x14ac:dyDescent="0.15">
      <c r="A645" s="378"/>
      <c r="B645" s="378"/>
      <c r="C645" s="378"/>
      <c r="D645" s="378"/>
      <c r="E645" s="155"/>
      <c r="F645" s="155"/>
      <c r="G645" s="154"/>
      <c r="H645" s="154"/>
      <c r="I645" s="154"/>
      <c r="J645" s="378"/>
      <c r="K645" s="155"/>
      <c r="O645" s="161"/>
      <c r="P645" s="161"/>
      <c r="Q645" s="161"/>
    </row>
    <row r="646" spans="1:17" s="370" customFormat="1" ht="16.5" x14ac:dyDescent="0.15">
      <c r="A646" s="378"/>
      <c r="B646" s="378"/>
      <c r="C646" s="378"/>
      <c r="D646" s="378"/>
      <c r="E646" s="155"/>
      <c r="F646" s="155"/>
      <c r="G646" s="154"/>
      <c r="H646" s="154"/>
      <c r="I646" s="154"/>
      <c r="J646" s="378"/>
      <c r="K646" s="155"/>
      <c r="O646" s="161"/>
      <c r="P646" s="161"/>
      <c r="Q646" s="161"/>
    </row>
    <row r="647" spans="1:17" s="370" customFormat="1" ht="16.5" x14ac:dyDescent="0.15">
      <c r="A647" s="378"/>
      <c r="B647" s="378"/>
      <c r="C647" s="378"/>
      <c r="D647" s="378"/>
      <c r="E647" s="155"/>
      <c r="F647" s="155"/>
      <c r="G647" s="154"/>
      <c r="H647" s="154"/>
      <c r="I647" s="154"/>
      <c r="J647" s="378"/>
      <c r="K647" s="155"/>
      <c r="O647" s="161"/>
      <c r="P647" s="161"/>
      <c r="Q647" s="161"/>
    </row>
    <row r="648" spans="1:17" s="370" customFormat="1" ht="16.5" x14ac:dyDescent="0.15">
      <c r="A648" s="378"/>
      <c r="B648" s="378"/>
      <c r="C648" s="378"/>
      <c r="D648" s="378"/>
      <c r="E648" s="155"/>
      <c r="F648" s="155"/>
      <c r="G648" s="154"/>
      <c r="H648" s="154"/>
      <c r="I648" s="154"/>
      <c r="J648" s="378"/>
      <c r="K648" s="155"/>
      <c r="O648" s="161"/>
      <c r="P648" s="161"/>
      <c r="Q648" s="161"/>
    </row>
    <row r="649" spans="1:17" s="370" customFormat="1" ht="16.5" x14ac:dyDescent="0.15">
      <c r="A649" s="378"/>
      <c r="B649" s="378"/>
      <c r="C649" s="378"/>
      <c r="D649" s="378"/>
      <c r="E649" s="155"/>
      <c r="F649" s="155"/>
      <c r="G649" s="154"/>
      <c r="H649" s="154"/>
      <c r="I649" s="154"/>
      <c r="J649" s="378"/>
      <c r="K649" s="155"/>
      <c r="O649" s="161"/>
      <c r="P649" s="161"/>
      <c r="Q649" s="161"/>
    </row>
    <row r="650" spans="1:17" s="370" customFormat="1" ht="16.5" x14ac:dyDescent="0.15">
      <c r="A650" s="378"/>
      <c r="B650" s="378"/>
      <c r="C650" s="378"/>
      <c r="D650" s="378"/>
      <c r="E650" s="155"/>
      <c r="F650" s="155"/>
      <c r="G650" s="154"/>
      <c r="H650" s="154"/>
      <c r="I650" s="154"/>
      <c r="J650" s="378"/>
      <c r="K650" s="155"/>
      <c r="O650" s="161"/>
      <c r="P650" s="161"/>
      <c r="Q650" s="161"/>
    </row>
    <row r="651" spans="1:17" s="370" customFormat="1" ht="16.5" x14ac:dyDescent="0.15">
      <c r="A651" s="378"/>
      <c r="B651" s="378"/>
      <c r="C651" s="378"/>
      <c r="D651" s="378"/>
      <c r="E651" s="155"/>
      <c r="F651" s="155"/>
      <c r="G651" s="154"/>
      <c r="H651" s="154"/>
      <c r="I651" s="154"/>
      <c r="J651" s="378"/>
      <c r="K651" s="155"/>
      <c r="O651" s="161"/>
      <c r="P651" s="161"/>
      <c r="Q651" s="161"/>
    </row>
    <row r="652" spans="1:17" s="370" customFormat="1" ht="16.5" x14ac:dyDescent="0.15">
      <c r="A652" s="378"/>
      <c r="B652" s="378"/>
      <c r="C652" s="378"/>
      <c r="D652" s="378"/>
      <c r="E652" s="155"/>
      <c r="F652" s="155"/>
      <c r="G652" s="154"/>
      <c r="H652" s="154"/>
      <c r="I652" s="154"/>
      <c r="J652" s="378"/>
      <c r="K652" s="155"/>
      <c r="O652" s="161"/>
      <c r="P652" s="161"/>
      <c r="Q652" s="161"/>
    </row>
    <row r="653" spans="1:17" s="370" customFormat="1" ht="16.5" x14ac:dyDescent="0.15">
      <c r="A653" s="378"/>
      <c r="B653" s="378"/>
      <c r="C653" s="378"/>
      <c r="D653" s="378"/>
      <c r="E653" s="155"/>
      <c r="F653" s="155"/>
      <c r="G653" s="154"/>
      <c r="H653" s="154"/>
      <c r="I653" s="154"/>
      <c r="J653" s="378"/>
      <c r="K653" s="155"/>
      <c r="O653" s="161"/>
      <c r="P653" s="161"/>
      <c r="Q653" s="161"/>
    </row>
    <row r="654" spans="1:17" s="370" customFormat="1" ht="16.5" x14ac:dyDescent="0.15">
      <c r="A654" s="378"/>
      <c r="B654" s="378"/>
      <c r="C654" s="378"/>
      <c r="D654" s="378"/>
      <c r="E654" s="155"/>
      <c r="F654" s="155"/>
      <c r="G654" s="154"/>
      <c r="H654" s="154"/>
      <c r="I654" s="154"/>
      <c r="J654" s="378"/>
      <c r="K654" s="155"/>
      <c r="O654" s="161"/>
      <c r="P654" s="161"/>
      <c r="Q654" s="161"/>
    </row>
    <row r="655" spans="1:17" s="370" customFormat="1" ht="16.5" x14ac:dyDescent="0.15">
      <c r="A655" s="378"/>
      <c r="B655" s="378"/>
      <c r="C655" s="378"/>
      <c r="D655" s="378"/>
      <c r="E655" s="155"/>
      <c r="F655" s="155"/>
      <c r="G655" s="154"/>
      <c r="H655" s="154"/>
      <c r="I655" s="154"/>
      <c r="J655" s="378"/>
      <c r="K655" s="155"/>
      <c r="O655" s="161"/>
      <c r="P655" s="161"/>
      <c r="Q655" s="161"/>
    </row>
    <row r="656" spans="1:17" s="370" customFormat="1" ht="16.5" x14ac:dyDescent="0.15">
      <c r="A656" s="378"/>
      <c r="B656" s="378"/>
      <c r="C656" s="378"/>
      <c r="D656" s="378"/>
      <c r="E656" s="155"/>
      <c r="F656" s="155"/>
      <c r="G656" s="154"/>
      <c r="H656" s="154"/>
      <c r="I656" s="154"/>
      <c r="J656" s="378"/>
      <c r="K656" s="155"/>
      <c r="O656" s="161"/>
      <c r="P656" s="161"/>
      <c r="Q656" s="161"/>
    </row>
    <row r="657" spans="1:17" s="370" customFormat="1" ht="16.5" x14ac:dyDescent="0.15">
      <c r="A657" s="378"/>
      <c r="B657" s="378"/>
      <c r="C657" s="378"/>
      <c r="D657" s="378"/>
      <c r="E657" s="155"/>
      <c r="F657" s="155"/>
      <c r="G657" s="154"/>
      <c r="H657" s="154"/>
      <c r="I657" s="154"/>
      <c r="J657" s="378"/>
      <c r="K657" s="155"/>
      <c r="O657" s="161"/>
      <c r="P657" s="161"/>
      <c r="Q657" s="161"/>
    </row>
    <row r="658" spans="1:17" s="370" customFormat="1" ht="16.5" x14ac:dyDescent="0.15">
      <c r="A658" s="378"/>
      <c r="B658" s="378"/>
      <c r="C658" s="378"/>
      <c r="D658" s="378"/>
      <c r="E658" s="155"/>
      <c r="F658" s="155"/>
      <c r="G658" s="154"/>
      <c r="H658" s="154"/>
      <c r="I658" s="154"/>
      <c r="J658" s="378"/>
      <c r="K658" s="155"/>
      <c r="O658" s="161"/>
      <c r="P658" s="161"/>
      <c r="Q658" s="161"/>
    </row>
    <row r="659" spans="1:17" s="370" customFormat="1" ht="16.5" x14ac:dyDescent="0.15">
      <c r="A659" s="378"/>
      <c r="B659" s="378"/>
      <c r="C659" s="378"/>
      <c r="D659" s="378"/>
      <c r="E659" s="155"/>
      <c r="F659" s="155"/>
      <c r="G659" s="154"/>
      <c r="H659" s="154"/>
      <c r="I659" s="154"/>
      <c r="J659" s="378"/>
      <c r="K659" s="155"/>
      <c r="O659" s="161"/>
      <c r="P659" s="161"/>
      <c r="Q659" s="161"/>
    </row>
    <row r="660" spans="1:17" s="370" customFormat="1" ht="16.5" x14ac:dyDescent="0.15">
      <c r="A660" s="378"/>
      <c r="B660" s="378"/>
      <c r="C660" s="378"/>
      <c r="D660" s="378"/>
      <c r="E660" s="155"/>
      <c r="F660" s="155"/>
      <c r="G660" s="154"/>
      <c r="H660" s="154"/>
      <c r="I660" s="154"/>
      <c r="J660" s="378"/>
      <c r="K660" s="155"/>
      <c r="O660" s="161"/>
      <c r="P660" s="161"/>
      <c r="Q660" s="161"/>
    </row>
    <row r="661" spans="1:17" s="370" customFormat="1" ht="16.5" x14ac:dyDescent="0.15">
      <c r="A661" s="378"/>
      <c r="B661" s="378"/>
      <c r="C661" s="378"/>
      <c r="D661" s="378"/>
      <c r="E661" s="155"/>
      <c r="F661" s="155"/>
      <c r="G661" s="154"/>
      <c r="H661" s="154"/>
      <c r="I661" s="154"/>
      <c r="J661" s="378"/>
      <c r="K661" s="155"/>
      <c r="O661" s="161"/>
      <c r="P661" s="161"/>
      <c r="Q661" s="161"/>
    </row>
    <row r="662" spans="1:17" s="370" customFormat="1" ht="16.5" x14ac:dyDescent="0.15">
      <c r="A662" s="378"/>
      <c r="B662" s="378"/>
      <c r="C662" s="378"/>
      <c r="D662" s="378"/>
      <c r="E662" s="155"/>
      <c r="F662" s="155"/>
      <c r="G662" s="154"/>
      <c r="H662" s="154"/>
      <c r="I662" s="154"/>
      <c r="J662" s="378"/>
      <c r="K662" s="155"/>
      <c r="O662" s="161"/>
      <c r="P662" s="161"/>
      <c r="Q662" s="161"/>
    </row>
    <row r="663" spans="1:17" s="370" customFormat="1" ht="16.5" x14ac:dyDescent="0.15">
      <c r="A663" s="378"/>
      <c r="B663" s="378"/>
      <c r="C663" s="378"/>
      <c r="D663" s="378"/>
      <c r="E663" s="155"/>
      <c r="F663" s="155"/>
      <c r="G663" s="154"/>
      <c r="H663" s="154"/>
      <c r="I663" s="154"/>
      <c r="J663" s="378"/>
      <c r="K663" s="155"/>
      <c r="O663" s="161"/>
      <c r="P663" s="161"/>
      <c r="Q663" s="161"/>
    </row>
    <row r="664" spans="1:17" s="370" customFormat="1" ht="16.5" x14ac:dyDescent="0.15">
      <c r="A664" s="378"/>
      <c r="B664" s="378"/>
      <c r="C664" s="378"/>
      <c r="D664" s="378"/>
      <c r="E664" s="155"/>
      <c r="F664" s="155"/>
      <c r="G664" s="154"/>
      <c r="H664" s="154"/>
      <c r="I664" s="154"/>
      <c r="J664" s="378"/>
      <c r="K664" s="155"/>
      <c r="O664" s="161"/>
      <c r="P664" s="161"/>
      <c r="Q664" s="161"/>
    </row>
    <row r="665" spans="1:17" s="370" customFormat="1" ht="16.5" x14ac:dyDescent="0.15">
      <c r="A665" s="378"/>
      <c r="B665" s="378"/>
      <c r="C665" s="378"/>
      <c r="D665" s="378"/>
      <c r="E665" s="155"/>
      <c r="F665" s="155"/>
      <c r="G665" s="154"/>
      <c r="H665" s="154"/>
      <c r="I665" s="154"/>
      <c r="J665" s="378"/>
      <c r="K665" s="155"/>
      <c r="O665" s="161"/>
      <c r="P665" s="161"/>
      <c r="Q665" s="161"/>
    </row>
    <row r="666" spans="1:17" s="370" customFormat="1" ht="16.5" x14ac:dyDescent="0.15">
      <c r="A666" s="378"/>
      <c r="B666" s="378"/>
      <c r="C666" s="378"/>
      <c r="D666" s="378"/>
      <c r="E666" s="155"/>
      <c r="F666" s="155"/>
      <c r="G666" s="154"/>
      <c r="H666" s="154"/>
      <c r="I666" s="154"/>
      <c r="J666" s="378"/>
      <c r="K666" s="155"/>
      <c r="O666" s="161"/>
      <c r="P666" s="161"/>
      <c r="Q666" s="161"/>
    </row>
    <row r="667" spans="1:17" s="370" customFormat="1" ht="16.5" x14ac:dyDescent="0.15">
      <c r="A667" s="378"/>
      <c r="B667" s="378"/>
      <c r="C667" s="378"/>
      <c r="D667" s="378"/>
      <c r="E667" s="155"/>
      <c r="F667" s="155"/>
      <c r="G667" s="154"/>
      <c r="H667" s="154"/>
      <c r="I667" s="154"/>
      <c r="J667" s="378"/>
      <c r="K667" s="155"/>
      <c r="O667" s="161"/>
      <c r="P667" s="161"/>
      <c r="Q667" s="161"/>
    </row>
    <row r="668" spans="1:17" s="370" customFormat="1" ht="16.5" x14ac:dyDescent="0.15">
      <c r="A668" s="378"/>
      <c r="B668" s="378"/>
      <c r="C668" s="378"/>
      <c r="D668" s="378"/>
      <c r="E668" s="155"/>
      <c r="F668" s="155"/>
      <c r="G668" s="154"/>
      <c r="H668" s="154"/>
      <c r="I668" s="154"/>
      <c r="J668" s="378"/>
      <c r="K668" s="155"/>
      <c r="O668" s="161"/>
      <c r="P668" s="161"/>
      <c r="Q668" s="161"/>
    </row>
    <row r="669" spans="1:17" s="370" customFormat="1" ht="16.5" x14ac:dyDescent="0.15">
      <c r="A669" s="378"/>
      <c r="B669" s="378"/>
      <c r="C669" s="378"/>
      <c r="D669" s="378"/>
      <c r="E669" s="155"/>
      <c r="F669" s="155"/>
      <c r="G669" s="154"/>
      <c r="H669" s="154"/>
      <c r="I669" s="154"/>
      <c r="J669" s="378"/>
      <c r="K669" s="155"/>
      <c r="O669" s="161"/>
      <c r="P669" s="161"/>
      <c r="Q669" s="161"/>
    </row>
    <row r="670" spans="1:17" s="370" customFormat="1" ht="16.5" x14ac:dyDescent="0.15">
      <c r="A670" s="378"/>
      <c r="B670" s="378"/>
      <c r="C670" s="378"/>
      <c r="D670" s="378"/>
      <c r="E670" s="155"/>
      <c r="F670" s="155"/>
      <c r="G670" s="154"/>
      <c r="H670" s="154"/>
      <c r="I670" s="154"/>
      <c r="J670" s="378"/>
      <c r="K670" s="155"/>
      <c r="O670" s="161"/>
      <c r="P670" s="161"/>
      <c r="Q670" s="161"/>
    </row>
    <row r="671" spans="1:17" s="370" customFormat="1" ht="16.5" x14ac:dyDescent="0.15">
      <c r="A671" s="378"/>
      <c r="B671" s="378"/>
      <c r="C671" s="378"/>
      <c r="D671" s="378"/>
      <c r="E671" s="155"/>
      <c r="F671" s="155"/>
      <c r="G671" s="154"/>
      <c r="H671" s="154"/>
      <c r="I671" s="154"/>
      <c r="J671" s="378"/>
      <c r="K671" s="155"/>
      <c r="O671" s="161"/>
      <c r="P671" s="161"/>
      <c r="Q671" s="161"/>
    </row>
    <row r="672" spans="1:17" s="370" customFormat="1" ht="16.5" x14ac:dyDescent="0.15">
      <c r="A672" s="378"/>
      <c r="B672" s="378"/>
      <c r="C672" s="378"/>
      <c r="D672" s="378"/>
      <c r="E672" s="155"/>
      <c r="F672" s="155"/>
      <c r="G672" s="154"/>
      <c r="H672" s="154"/>
      <c r="I672" s="154"/>
      <c r="J672" s="378"/>
      <c r="K672" s="155"/>
      <c r="O672" s="161"/>
      <c r="P672" s="161"/>
      <c r="Q672" s="161"/>
    </row>
    <row r="673" spans="1:17" s="370" customFormat="1" ht="16.5" x14ac:dyDescent="0.15">
      <c r="A673" s="378"/>
      <c r="B673" s="378"/>
      <c r="C673" s="378"/>
      <c r="D673" s="378"/>
      <c r="E673" s="155"/>
      <c r="F673" s="155"/>
      <c r="G673" s="154"/>
      <c r="H673" s="154"/>
      <c r="I673" s="154"/>
      <c r="J673" s="378"/>
      <c r="K673" s="155"/>
      <c r="O673" s="161"/>
      <c r="P673" s="161"/>
      <c r="Q673" s="161"/>
    </row>
    <row r="674" spans="1:17" s="370" customFormat="1" ht="16.5" x14ac:dyDescent="0.15">
      <c r="A674" s="378"/>
      <c r="B674" s="378"/>
      <c r="C674" s="378"/>
      <c r="D674" s="378"/>
      <c r="E674" s="155"/>
      <c r="F674" s="155"/>
      <c r="G674" s="154"/>
      <c r="H674" s="154"/>
      <c r="I674" s="154"/>
      <c r="J674" s="378"/>
      <c r="K674" s="155"/>
      <c r="O674" s="161"/>
      <c r="P674" s="161"/>
      <c r="Q674" s="161"/>
    </row>
    <row r="675" spans="1:17" s="370" customFormat="1" ht="16.5" x14ac:dyDescent="0.15">
      <c r="A675" s="378"/>
      <c r="B675" s="378"/>
      <c r="C675" s="378"/>
      <c r="D675" s="378"/>
      <c r="E675" s="155"/>
      <c r="F675" s="155"/>
      <c r="G675" s="154"/>
      <c r="H675" s="154"/>
      <c r="I675" s="154"/>
      <c r="J675" s="378"/>
      <c r="K675" s="155"/>
      <c r="O675" s="161"/>
      <c r="P675" s="161"/>
      <c r="Q675" s="161"/>
    </row>
    <row r="676" spans="1:17" s="370" customFormat="1" ht="16.5" x14ac:dyDescent="0.15">
      <c r="A676" s="378"/>
      <c r="B676" s="378"/>
      <c r="C676" s="378"/>
      <c r="D676" s="378"/>
      <c r="E676" s="155"/>
      <c r="F676" s="155"/>
      <c r="G676" s="154"/>
      <c r="H676" s="154"/>
      <c r="I676" s="154"/>
      <c r="J676" s="378"/>
      <c r="K676" s="155"/>
      <c r="O676" s="161"/>
      <c r="P676" s="161"/>
      <c r="Q676" s="161"/>
    </row>
    <row r="677" spans="1:17" s="370" customFormat="1" ht="16.5" x14ac:dyDescent="0.15">
      <c r="A677" s="378"/>
      <c r="B677" s="378"/>
      <c r="C677" s="378"/>
      <c r="D677" s="378"/>
      <c r="E677" s="155"/>
      <c r="F677" s="155"/>
      <c r="G677" s="154"/>
      <c r="H677" s="154"/>
      <c r="I677" s="154"/>
      <c r="J677" s="378"/>
      <c r="K677" s="155"/>
      <c r="O677" s="161"/>
      <c r="P677" s="161"/>
      <c r="Q677" s="161"/>
    </row>
    <row r="678" spans="1:17" s="370" customFormat="1" ht="16.5" x14ac:dyDescent="0.15">
      <c r="A678" s="378"/>
      <c r="B678" s="378"/>
      <c r="C678" s="378"/>
      <c r="D678" s="378"/>
      <c r="E678" s="155"/>
      <c r="F678" s="155"/>
      <c r="G678" s="154"/>
      <c r="H678" s="154"/>
      <c r="I678" s="154"/>
      <c r="J678" s="378"/>
      <c r="K678" s="155"/>
      <c r="O678" s="161"/>
      <c r="P678" s="161"/>
      <c r="Q678" s="161"/>
    </row>
    <row r="679" spans="1:17" s="370" customFormat="1" ht="16.5" x14ac:dyDescent="0.15">
      <c r="A679" s="378"/>
      <c r="B679" s="378"/>
      <c r="C679" s="378"/>
      <c r="D679" s="378"/>
      <c r="E679" s="155"/>
      <c r="F679" s="155"/>
      <c r="G679" s="154"/>
      <c r="H679" s="154"/>
      <c r="I679" s="154"/>
      <c r="J679" s="378"/>
      <c r="K679" s="155"/>
      <c r="O679" s="161"/>
      <c r="P679" s="161"/>
      <c r="Q679" s="161"/>
    </row>
    <row r="680" spans="1:17" s="370" customFormat="1" ht="16.5" x14ac:dyDescent="0.15">
      <c r="A680" s="378"/>
      <c r="B680" s="378"/>
      <c r="C680" s="378"/>
      <c r="D680" s="378"/>
      <c r="E680" s="155"/>
      <c r="F680" s="155"/>
      <c r="G680" s="154"/>
      <c r="H680" s="154"/>
      <c r="I680" s="154"/>
      <c r="J680" s="378"/>
      <c r="K680" s="155"/>
      <c r="O680" s="161"/>
      <c r="P680" s="161"/>
      <c r="Q680" s="161"/>
    </row>
    <row r="681" spans="1:17" s="370" customFormat="1" ht="16.5" x14ac:dyDescent="0.15">
      <c r="A681" s="378"/>
      <c r="B681" s="378"/>
      <c r="C681" s="378"/>
      <c r="D681" s="378"/>
      <c r="E681" s="155"/>
      <c r="F681" s="155"/>
      <c r="G681" s="154"/>
      <c r="H681" s="154"/>
      <c r="I681" s="154"/>
      <c r="J681" s="378"/>
      <c r="K681" s="155"/>
      <c r="O681" s="161"/>
      <c r="P681" s="161"/>
      <c r="Q681" s="161"/>
    </row>
    <row r="682" spans="1:17" s="370" customFormat="1" ht="16.5" x14ac:dyDescent="0.15">
      <c r="A682" s="378"/>
      <c r="B682" s="378"/>
      <c r="C682" s="378"/>
      <c r="D682" s="378"/>
      <c r="E682" s="155"/>
      <c r="F682" s="155"/>
      <c r="G682" s="154"/>
      <c r="H682" s="154"/>
      <c r="I682" s="154"/>
      <c r="J682" s="378"/>
      <c r="K682" s="155"/>
      <c r="O682" s="161"/>
      <c r="P682" s="161"/>
      <c r="Q682" s="161"/>
    </row>
    <row r="683" spans="1:17" s="370" customFormat="1" ht="16.5" x14ac:dyDescent="0.15">
      <c r="A683" s="378"/>
      <c r="B683" s="378"/>
      <c r="C683" s="378"/>
      <c r="D683" s="378"/>
      <c r="E683" s="155"/>
      <c r="F683" s="155"/>
      <c r="G683" s="154"/>
      <c r="H683" s="154"/>
      <c r="I683" s="154"/>
      <c r="J683" s="378"/>
      <c r="K683" s="155"/>
      <c r="O683" s="161"/>
      <c r="P683" s="161"/>
      <c r="Q683" s="161"/>
    </row>
    <row r="684" spans="1:17" s="370" customFormat="1" ht="16.5" x14ac:dyDescent="0.15">
      <c r="A684" s="378"/>
      <c r="B684" s="378"/>
      <c r="C684" s="378"/>
      <c r="D684" s="378"/>
      <c r="E684" s="155"/>
      <c r="F684" s="155"/>
      <c r="G684" s="154"/>
      <c r="H684" s="154"/>
      <c r="I684" s="154"/>
      <c r="J684" s="378"/>
      <c r="K684" s="155"/>
      <c r="O684" s="161"/>
      <c r="P684" s="161"/>
      <c r="Q684" s="161"/>
    </row>
    <row r="685" spans="1:17" s="370" customFormat="1" ht="16.5" x14ac:dyDescent="0.15">
      <c r="A685" s="378"/>
      <c r="B685" s="378"/>
      <c r="C685" s="378"/>
      <c r="D685" s="378"/>
      <c r="E685" s="155"/>
      <c r="F685" s="155"/>
      <c r="G685" s="154"/>
      <c r="H685" s="154"/>
      <c r="I685" s="154"/>
      <c r="J685" s="378"/>
      <c r="K685" s="155"/>
      <c r="O685" s="161"/>
      <c r="P685" s="161"/>
      <c r="Q685" s="161"/>
    </row>
    <row r="686" spans="1:17" s="370" customFormat="1" ht="16.5" x14ac:dyDescent="0.15">
      <c r="A686" s="378"/>
      <c r="B686" s="378"/>
      <c r="C686" s="378"/>
      <c r="D686" s="378"/>
      <c r="E686" s="155"/>
      <c r="F686" s="155"/>
      <c r="G686" s="154"/>
      <c r="H686" s="154"/>
      <c r="I686" s="154"/>
      <c r="J686" s="378"/>
      <c r="K686" s="155"/>
      <c r="O686" s="161"/>
      <c r="P686" s="161"/>
      <c r="Q686" s="161"/>
    </row>
    <row r="687" spans="1:17" s="370" customFormat="1" ht="16.5" x14ac:dyDescent="0.15">
      <c r="A687" s="378"/>
      <c r="B687" s="378"/>
      <c r="C687" s="378"/>
      <c r="D687" s="378"/>
      <c r="E687" s="155"/>
      <c r="F687" s="155"/>
      <c r="G687" s="154"/>
      <c r="H687" s="154"/>
      <c r="I687" s="154"/>
      <c r="J687" s="378"/>
      <c r="K687" s="155"/>
      <c r="O687" s="161"/>
      <c r="P687" s="161"/>
      <c r="Q687" s="161"/>
    </row>
    <row r="688" spans="1:17" s="370" customFormat="1" ht="16.5" x14ac:dyDescent="0.15">
      <c r="A688" s="378"/>
      <c r="B688" s="378"/>
      <c r="C688" s="378"/>
      <c r="D688" s="378"/>
      <c r="E688" s="155"/>
      <c r="F688" s="155"/>
      <c r="G688" s="154"/>
      <c r="H688" s="154"/>
      <c r="I688" s="154"/>
      <c r="J688" s="378"/>
      <c r="K688" s="155"/>
      <c r="O688" s="161"/>
      <c r="P688" s="161"/>
      <c r="Q688" s="161"/>
    </row>
    <row r="689" spans="1:17" s="370" customFormat="1" ht="16.5" x14ac:dyDescent="0.15">
      <c r="A689" s="378"/>
      <c r="B689" s="378"/>
      <c r="C689" s="378"/>
      <c r="D689" s="378"/>
      <c r="E689" s="155"/>
      <c r="F689" s="155"/>
      <c r="G689" s="154"/>
      <c r="H689" s="154"/>
      <c r="I689" s="154"/>
      <c r="J689" s="378"/>
      <c r="K689" s="155"/>
      <c r="O689" s="161"/>
      <c r="P689" s="161"/>
      <c r="Q689" s="161"/>
    </row>
    <row r="690" spans="1:17" s="370" customFormat="1" ht="16.5" x14ac:dyDescent="0.15">
      <c r="A690" s="378"/>
      <c r="B690" s="378"/>
      <c r="C690" s="378"/>
      <c r="D690" s="378"/>
      <c r="E690" s="155"/>
      <c r="F690" s="155"/>
      <c r="G690" s="154"/>
      <c r="H690" s="154"/>
      <c r="I690" s="154"/>
      <c r="J690" s="378"/>
      <c r="K690" s="155"/>
      <c r="O690" s="161"/>
      <c r="P690" s="161"/>
      <c r="Q690" s="161"/>
    </row>
    <row r="691" spans="1:17" s="370" customFormat="1" ht="16.5" x14ac:dyDescent="0.15">
      <c r="A691" s="378"/>
      <c r="B691" s="378"/>
      <c r="C691" s="378"/>
      <c r="D691" s="378"/>
      <c r="E691" s="155"/>
      <c r="F691" s="155"/>
      <c r="G691" s="154"/>
      <c r="H691" s="154"/>
      <c r="I691" s="154"/>
      <c r="J691" s="378"/>
      <c r="K691" s="155"/>
      <c r="O691" s="161"/>
      <c r="P691" s="161"/>
      <c r="Q691" s="161"/>
    </row>
    <row r="692" spans="1:17" s="370" customFormat="1" ht="16.5" x14ac:dyDescent="0.15">
      <c r="A692" s="378"/>
      <c r="B692" s="378"/>
      <c r="C692" s="378"/>
      <c r="D692" s="378"/>
      <c r="E692" s="155"/>
      <c r="F692" s="155"/>
      <c r="G692" s="154"/>
      <c r="H692" s="154"/>
      <c r="I692" s="154"/>
      <c r="J692" s="378"/>
      <c r="K692" s="155"/>
      <c r="O692" s="161"/>
      <c r="P692" s="161"/>
      <c r="Q692" s="161"/>
    </row>
    <row r="693" spans="1:17" s="370" customFormat="1" ht="16.5" x14ac:dyDescent="0.15">
      <c r="A693" s="378"/>
      <c r="B693" s="378"/>
      <c r="C693" s="378"/>
      <c r="D693" s="378"/>
      <c r="E693" s="155"/>
      <c r="F693" s="155"/>
      <c r="G693" s="154"/>
      <c r="H693" s="154"/>
      <c r="I693" s="154"/>
      <c r="J693" s="378"/>
      <c r="K693" s="155"/>
      <c r="O693" s="161"/>
      <c r="P693" s="161"/>
      <c r="Q693" s="161"/>
    </row>
    <row r="694" spans="1:17" s="370" customFormat="1" ht="16.5" x14ac:dyDescent="0.15">
      <c r="A694" s="378"/>
      <c r="B694" s="378"/>
      <c r="C694" s="378"/>
      <c r="D694" s="378"/>
      <c r="E694" s="155"/>
      <c r="F694" s="155"/>
      <c r="G694" s="154"/>
      <c r="H694" s="154"/>
      <c r="I694" s="154"/>
      <c r="J694" s="378"/>
      <c r="K694" s="155"/>
      <c r="O694" s="161"/>
      <c r="P694" s="161"/>
      <c r="Q694" s="161"/>
    </row>
    <row r="695" spans="1:17" s="370" customFormat="1" ht="16.5" x14ac:dyDescent="0.15">
      <c r="A695" s="378"/>
      <c r="B695" s="378"/>
      <c r="C695" s="378"/>
      <c r="D695" s="378"/>
      <c r="E695" s="155"/>
      <c r="F695" s="155"/>
      <c r="G695" s="154"/>
      <c r="H695" s="154"/>
      <c r="I695" s="154"/>
      <c r="J695" s="378"/>
      <c r="K695" s="155"/>
      <c r="O695" s="161"/>
      <c r="P695" s="161"/>
      <c r="Q695" s="161"/>
    </row>
    <row r="696" spans="1:17" s="370" customFormat="1" ht="16.5" x14ac:dyDescent="0.15">
      <c r="A696" s="378"/>
      <c r="B696" s="378"/>
      <c r="C696" s="378"/>
      <c r="D696" s="378"/>
      <c r="E696" s="155"/>
      <c r="F696" s="155"/>
      <c r="G696" s="154"/>
      <c r="H696" s="154"/>
      <c r="I696" s="154"/>
      <c r="J696" s="378"/>
      <c r="K696" s="155"/>
      <c r="O696" s="161"/>
      <c r="P696" s="161"/>
      <c r="Q696" s="161"/>
    </row>
    <row r="697" spans="1:17" s="370" customFormat="1" ht="16.5" x14ac:dyDescent="0.15">
      <c r="A697" s="378"/>
      <c r="B697" s="378"/>
      <c r="C697" s="378"/>
      <c r="D697" s="378"/>
      <c r="E697" s="155"/>
      <c r="F697" s="155"/>
      <c r="G697" s="154"/>
      <c r="H697" s="154"/>
      <c r="I697" s="154"/>
      <c r="J697" s="378"/>
      <c r="K697" s="155"/>
      <c r="O697" s="161"/>
      <c r="P697" s="161"/>
      <c r="Q697" s="161"/>
    </row>
    <row r="698" spans="1:17" s="370" customFormat="1" ht="16.5" x14ac:dyDescent="0.15">
      <c r="A698" s="378"/>
      <c r="B698" s="378"/>
      <c r="C698" s="378"/>
      <c r="D698" s="378"/>
      <c r="E698" s="155"/>
      <c r="F698" s="155"/>
      <c r="G698" s="154"/>
      <c r="H698" s="154"/>
      <c r="I698" s="154"/>
      <c r="J698" s="378"/>
      <c r="K698" s="155"/>
      <c r="O698" s="161"/>
      <c r="P698" s="161"/>
      <c r="Q698" s="161"/>
    </row>
    <row r="699" spans="1:17" s="370" customFormat="1" ht="16.5" x14ac:dyDescent="0.15">
      <c r="A699" s="378"/>
      <c r="B699" s="378"/>
      <c r="C699" s="378"/>
      <c r="D699" s="378"/>
      <c r="E699" s="155"/>
      <c r="F699" s="155"/>
      <c r="G699" s="154"/>
      <c r="H699" s="154"/>
      <c r="I699" s="154"/>
      <c r="J699" s="378"/>
      <c r="K699" s="155"/>
      <c r="O699" s="161"/>
      <c r="P699" s="161"/>
      <c r="Q699" s="161"/>
    </row>
    <row r="700" spans="1:17" s="370" customFormat="1" ht="16.5" x14ac:dyDescent="0.15">
      <c r="A700" s="378"/>
      <c r="B700" s="378"/>
      <c r="C700" s="378"/>
      <c r="D700" s="378"/>
      <c r="E700" s="155"/>
      <c r="F700" s="155"/>
      <c r="G700" s="154"/>
      <c r="H700" s="154"/>
      <c r="I700" s="154"/>
      <c r="J700" s="378"/>
      <c r="K700" s="155"/>
      <c r="O700" s="161"/>
      <c r="P700" s="161"/>
      <c r="Q700" s="161"/>
    </row>
    <row r="701" spans="1:17" s="370" customFormat="1" ht="16.5" x14ac:dyDescent="0.15">
      <c r="A701" s="378"/>
      <c r="B701" s="378"/>
      <c r="C701" s="378"/>
      <c r="D701" s="378"/>
      <c r="E701" s="155"/>
      <c r="F701" s="155"/>
      <c r="G701" s="154"/>
      <c r="H701" s="154"/>
      <c r="I701" s="154"/>
      <c r="J701" s="378"/>
      <c r="K701" s="155"/>
      <c r="O701" s="161"/>
      <c r="P701" s="161"/>
      <c r="Q701" s="161"/>
    </row>
    <row r="702" spans="1:17" s="370" customFormat="1" ht="16.5" x14ac:dyDescent="0.15">
      <c r="A702" s="378"/>
      <c r="B702" s="378"/>
      <c r="C702" s="378"/>
      <c r="D702" s="378"/>
      <c r="E702" s="155"/>
      <c r="F702" s="155"/>
      <c r="G702" s="154"/>
      <c r="H702" s="154"/>
      <c r="I702" s="154"/>
      <c r="J702" s="378"/>
      <c r="K702" s="155"/>
      <c r="O702" s="161"/>
      <c r="P702" s="161"/>
      <c r="Q702" s="161"/>
    </row>
    <row r="703" spans="1:17" s="370" customFormat="1" ht="16.5" x14ac:dyDescent="0.15">
      <c r="A703" s="378"/>
      <c r="B703" s="378"/>
      <c r="C703" s="378"/>
      <c r="D703" s="378"/>
      <c r="E703" s="155"/>
      <c r="F703" s="155"/>
      <c r="G703" s="154"/>
      <c r="H703" s="154"/>
      <c r="I703" s="154"/>
      <c r="J703" s="378"/>
      <c r="K703" s="155"/>
      <c r="O703" s="161"/>
      <c r="P703" s="161"/>
      <c r="Q703" s="161"/>
    </row>
    <row r="704" spans="1:17" s="370" customFormat="1" ht="16.5" x14ac:dyDescent="0.15">
      <c r="A704" s="378"/>
      <c r="B704" s="378"/>
      <c r="C704" s="378"/>
      <c r="D704" s="378"/>
      <c r="E704" s="155"/>
      <c r="F704" s="155"/>
      <c r="G704" s="154"/>
      <c r="H704" s="154"/>
      <c r="I704" s="154"/>
      <c r="J704" s="378"/>
      <c r="K704" s="155"/>
      <c r="O704" s="161"/>
      <c r="P704" s="161"/>
      <c r="Q704" s="161"/>
    </row>
    <row r="705" spans="1:17" s="370" customFormat="1" ht="16.5" x14ac:dyDescent="0.15">
      <c r="A705" s="378"/>
      <c r="B705" s="378"/>
      <c r="C705" s="378"/>
      <c r="D705" s="378"/>
      <c r="E705" s="155"/>
      <c r="F705" s="155"/>
      <c r="G705" s="154"/>
      <c r="H705" s="154"/>
      <c r="I705" s="154"/>
      <c r="J705" s="378"/>
      <c r="K705" s="155"/>
      <c r="O705" s="161"/>
      <c r="P705" s="161"/>
      <c r="Q705" s="161"/>
    </row>
    <row r="706" spans="1:17" s="370" customFormat="1" ht="16.5" x14ac:dyDescent="0.15">
      <c r="A706" s="378"/>
      <c r="B706" s="378"/>
      <c r="C706" s="378"/>
      <c r="D706" s="378"/>
      <c r="E706" s="155"/>
      <c r="F706" s="155"/>
      <c r="G706" s="154"/>
      <c r="H706" s="154"/>
      <c r="I706" s="154"/>
      <c r="J706" s="378"/>
      <c r="K706" s="155"/>
      <c r="O706" s="161"/>
      <c r="P706" s="161"/>
      <c r="Q706" s="161"/>
    </row>
    <row r="707" spans="1:17" s="370" customFormat="1" ht="16.5" x14ac:dyDescent="0.15">
      <c r="A707" s="378"/>
      <c r="B707" s="378"/>
      <c r="C707" s="378"/>
      <c r="D707" s="378"/>
      <c r="E707" s="155"/>
      <c r="F707" s="155"/>
      <c r="G707" s="154"/>
      <c r="H707" s="154"/>
      <c r="I707" s="154"/>
      <c r="J707" s="378"/>
      <c r="K707" s="155"/>
      <c r="O707" s="161"/>
      <c r="P707" s="161"/>
      <c r="Q707" s="161"/>
    </row>
    <row r="708" spans="1:17" s="370" customFormat="1" ht="16.5" x14ac:dyDescent="0.15">
      <c r="A708" s="378"/>
      <c r="B708" s="378"/>
      <c r="C708" s="378"/>
      <c r="D708" s="378"/>
      <c r="E708" s="155"/>
      <c r="F708" s="155"/>
      <c r="G708" s="154"/>
      <c r="H708" s="154"/>
      <c r="I708" s="154"/>
      <c r="J708" s="378"/>
      <c r="K708" s="155"/>
      <c r="O708" s="161"/>
      <c r="P708" s="161"/>
      <c r="Q708" s="161"/>
    </row>
    <row r="709" spans="1:17" s="370" customFormat="1" ht="16.5" x14ac:dyDescent="0.15">
      <c r="A709" s="378"/>
      <c r="B709" s="378"/>
      <c r="C709" s="378"/>
      <c r="D709" s="378"/>
      <c r="E709" s="155"/>
      <c r="F709" s="155"/>
      <c r="G709" s="154"/>
      <c r="H709" s="154"/>
      <c r="I709" s="154"/>
      <c r="J709" s="378"/>
      <c r="K709" s="155"/>
      <c r="O709" s="161"/>
      <c r="P709" s="161"/>
      <c r="Q709" s="161"/>
    </row>
    <row r="710" spans="1:17" s="370" customFormat="1" ht="16.5" x14ac:dyDescent="0.15">
      <c r="A710" s="378"/>
      <c r="B710" s="378"/>
      <c r="C710" s="378"/>
      <c r="D710" s="378"/>
      <c r="E710" s="155"/>
      <c r="F710" s="155"/>
      <c r="G710" s="154"/>
      <c r="H710" s="154"/>
      <c r="I710" s="154"/>
      <c r="J710" s="378"/>
      <c r="K710" s="155"/>
      <c r="O710" s="161"/>
      <c r="P710" s="161"/>
      <c r="Q710" s="161"/>
    </row>
    <row r="711" spans="1:17" s="370" customFormat="1" ht="16.5" x14ac:dyDescent="0.15">
      <c r="A711" s="378"/>
      <c r="B711" s="378"/>
      <c r="C711" s="378"/>
      <c r="D711" s="378"/>
      <c r="E711" s="155"/>
      <c r="F711" s="155"/>
      <c r="G711" s="154"/>
      <c r="H711" s="154"/>
      <c r="I711" s="154"/>
      <c r="J711" s="378"/>
      <c r="K711" s="155"/>
      <c r="O711" s="161"/>
      <c r="P711" s="161"/>
      <c r="Q711" s="161"/>
    </row>
    <row r="712" spans="1:17" s="370" customFormat="1" ht="16.5" x14ac:dyDescent="0.15">
      <c r="A712" s="378"/>
      <c r="B712" s="378"/>
      <c r="C712" s="378"/>
      <c r="D712" s="378"/>
      <c r="E712" s="155"/>
      <c r="F712" s="155"/>
      <c r="G712" s="154"/>
      <c r="H712" s="154"/>
      <c r="I712" s="154"/>
      <c r="J712" s="378"/>
      <c r="K712" s="155"/>
      <c r="O712" s="161"/>
      <c r="P712" s="161"/>
      <c r="Q712" s="161"/>
    </row>
    <row r="713" spans="1:17" s="370" customFormat="1" ht="16.5" x14ac:dyDescent="0.15">
      <c r="A713" s="378"/>
      <c r="B713" s="378"/>
      <c r="C713" s="378"/>
      <c r="D713" s="378"/>
      <c r="E713" s="155"/>
      <c r="F713" s="155"/>
      <c r="G713" s="154"/>
      <c r="H713" s="154"/>
      <c r="I713" s="154"/>
      <c r="J713" s="378"/>
      <c r="K713" s="155"/>
      <c r="O713" s="161"/>
      <c r="P713" s="161"/>
      <c r="Q713" s="161"/>
    </row>
    <row r="714" spans="1:17" s="370" customFormat="1" ht="16.5" x14ac:dyDescent="0.15">
      <c r="A714" s="378"/>
      <c r="B714" s="378"/>
      <c r="C714" s="378"/>
      <c r="D714" s="378"/>
      <c r="E714" s="155"/>
      <c r="F714" s="155"/>
      <c r="G714" s="154"/>
      <c r="H714" s="154"/>
      <c r="I714" s="154"/>
      <c r="J714" s="378"/>
      <c r="K714" s="155"/>
      <c r="O714" s="161"/>
      <c r="P714" s="161"/>
      <c r="Q714" s="161"/>
    </row>
    <row r="715" spans="1:17" s="370" customFormat="1" ht="16.5" x14ac:dyDescent="0.15">
      <c r="A715" s="378"/>
      <c r="B715" s="378"/>
      <c r="C715" s="378"/>
      <c r="D715" s="378"/>
      <c r="E715" s="155"/>
      <c r="F715" s="155"/>
      <c r="G715" s="154"/>
      <c r="H715" s="154"/>
      <c r="I715" s="154"/>
      <c r="J715" s="378"/>
      <c r="K715" s="155"/>
      <c r="O715" s="161"/>
      <c r="P715" s="161"/>
      <c r="Q715" s="161"/>
    </row>
    <row r="716" spans="1:17" s="370" customFormat="1" ht="16.5" x14ac:dyDescent="0.15">
      <c r="A716" s="378"/>
      <c r="B716" s="378"/>
      <c r="C716" s="378"/>
      <c r="D716" s="378"/>
      <c r="E716" s="155"/>
      <c r="F716" s="155"/>
      <c r="G716" s="154"/>
      <c r="H716" s="154"/>
      <c r="I716" s="154"/>
      <c r="J716" s="378"/>
      <c r="K716" s="155"/>
      <c r="O716" s="161"/>
      <c r="P716" s="161"/>
      <c r="Q716" s="161"/>
    </row>
    <row r="717" spans="1:17" s="370" customFormat="1" ht="16.5" x14ac:dyDescent="0.15">
      <c r="A717" s="378"/>
      <c r="B717" s="378"/>
      <c r="C717" s="378"/>
      <c r="D717" s="378"/>
      <c r="E717" s="155"/>
      <c r="F717" s="155"/>
      <c r="G717" s="154"/>
      <c r="H717" s="154"/>
      <c r="I717" s="154"/>
      <c r="J717" s="378"/>
      <c r="K717" s="155"/>
      <c r="O717" s="161"/>
      <c r="P717" s="161"/>
      <c r="Q717" s="161"/>
    </row>
    <row r="718" spans="1:17" s="370" customFormat="1" ht="16.5" x14ac:dyDescent="0.15">
      <c r="A718" s="378"/>
      <c r="B718" s="378"/>
      <c r="C718" s="378"/>
      <c r="D718" s="378"/>
      <c r="E718" s="155"/>
      <c r="F718" s="155"/>
      <c r="G718" s="154"/>
      <c r="H718" s="154"/>
      <c r="I718" s="154"/>
      <c r="J718" s="378"/>
      <c r="K718" s="155"/>
      <c r="O718" s="161"/>
      <c r="P718" s="161"/>
      <c r="Q718" s="161"/>
    </row>
    <row r="719" spans="1:17" s="370" customFormat="1" ht="16.5" x14ac:dyDescent="0.15">
      <c r="A719" s="378"/>
      <c r="B719" s="378"/>
      <c r="C719" s="378"/>
      <c r="D719" s="378"/>
      <c r="E719" s="155"/>
      <c r="F719" s="155"/>
      <c r="G719" s="154"/>
      <c r="H719" s="154"/>
      <c r="I719" s="154"/>
      <c r="J719" s="378"/>
      <c r="K719" s="155"/>
      <c r="O719" s="161"/>
      <c r="P719" s="161"/>
      <c r="Q719" s="161"/>
    </row>
    <row r="720" spans="1:17" s="370" customFormat="1" ht="16.5" x14ac:dyDescent="0.15">
      <c r="A720" s="378"/>
      <c r="B720" s="378"/>
      <c r="C720" s="378"/>
      <c r="D720" s="378"/>
      <c r="E720" s="155"/>
      <c r="F720" s="155"/>
      <c r="G720" s="154"/>
      <c r="H720" s="154"/>
      <c r="I720" s="154"/>
      <c r="J720" s="378"/>
      <c r="K720" s="155"/>
      <c r="O720" s="161"/>
      <c r="P720" s="161"/>
      <c r="Q720" s="161"/>
    </row>
    <row r="721" spans="1:17" s="370" customFormat="1" ht="16.5" x14ac:dyDescent="0.15">
      <c r="A721" s="378"/>
      <c r="B721" s="378"/>
      <c r="C721" s="378"/>
      <c r="D721" s="378"/>
      <c r="E721" s="155"/>
      <c r="F721" s="155"/>
      <c r="G721" s="154"/>
      <c r="H721" s="154"/>
      <c r="I721" s="154"/>
      <c r="J721" s="378"/>
      <c r="K721" s="155"/>
      <c r="O721" s="161"/>
      <c r="P721" s="161"/>
      <c r="Q721" s="161"/>
    </row>
    <row r="722" spans="1:17" s="370" customFormat="1" ht="16.5" x14ac:dyDescent="0.15">
      <c r="A722" s="378"/>
      <c r="B722" s="378"/>
      <c r="C722" s="378"/>
      <c r="D722" s="378"/>
      <c r="E722" s="155"/>
      <c r="F722" s="155"/>
      <c r="G722" s="154"/>
      <c r="H722" s="154"/>
      <c r="I722" s="154"/>
      <c r="J722" s="378"/>
      <c r="K722" s="155"/>
      <c r="O722" s="161"/>
      <c r="P722" s="161"/>
      <c r="Q722" s="161"/>
    </row>
    <row r="723" spans="1:17" s="370" customFormat="1" ht="16.5" x14ac:dyDescent="0.15">
      <c r="A723" s="378"/>
      <c r="B723" s="378"/>
      <c r="C723" s="378"/>
      <c r="D723" s="378"/>
      <c r="E723" s="155"/>
      <c r="F723" s="155"/>
      <c r="G723" s="154"/>
      <c r="H723" s="154"/>
      <c r="I723" s="154"/>
      <c r="J723" s="378"/>
      <c r="K723" s="155"/>
      <c r="O723" s="161"/>
      <c r="P723" s="161"/>
      <c r="Q723" s="161"/>
    </row>
    <row r="724" spans="1:17" s="370" customFormat="1" ht="16.5" x14ac:dyDescent="0.15">
      <c r="A724" s="378"/>
      <c r="B724" s="378"/>
      <c r="C724" s="378"/>
      <c r="D724" s="378"/>
      <c r="E724" s="155"/>
      <c r="F724" s="155"/>
      <c r="G724" s="154"/>
      <c r="H724" s="154"/>
      <c r="I724" s="154"/>
      <c r="J724" s="378"/>
      <c r="K724" s="155"/>
      <c r="O724" s="161"/>
      <c r="P724" s="161"/>
      <c r="Q724" s="161"/>
    </row>
    <row r="725" spans="1:17" s="370" customFormat="1" ht="16.5" x14ac:dyDescent="0.15">
      <c r="A725" s="378"/>
      <c r="B725" s="378"/>
      <c r="C725" s="378"/>
      <c r="D725" s="378"/>
      <c r="E725" s="155"/>
      <c r="F725" s="155"/>
      <c r="G725" s="154"/>
      <c r="H725" s="154"/>
      <c r="I725" s="154"/>
      <c r="J725" s="378"/>
      <c r="K725" s="155"/>
      <c r="O725" s="161"/>
      <c r="P725" s="161"/>
      <c r="Q725" s="161"/>
    </row>
    <row r="726" spans="1:17" s="370" customFormat="1" ht="16.5" x14ac:dyDescent="0.15">
      <c r="A726" s="378"/>
      <c r="B726" s="378"/>
      <c r="C726" s="378"/>
      <c r="D726" s="378"/>
      <c r="E726" s="155"/>
      <c r="F726" s="155"/>
      <c r="G726" s="154"/>
      <c r="H726" s="154"/>
      <c r="I726" s="154"/>
      <c r="J726" s="378"/>
      <c r="K726" s="155"/>
      <c r="O726" s="161"/>
      <c r="P726" s="161"/>
      <c r="Q726" s="161"/>
    </row>
    <row r="727" spans="1:17" s="370" customFormat="1" ht="16.5" x14ac:dyDescent="0.15">
      <c r="A727" s="378"/>
      <c r="B727" s="378"/>
      <c r="C727" s="378"/>
      <c r="D727" s="378"/>
      <c r="E727" s="155"/>
      <c r="F727" s="155"/>
      <c r="G727" s="154"/>
      <c r="H727" s="154"/>
      <c r="I727" s="154"/>
      <c r="J727" s="378"/>
      <c r="K727" s="155"/>
      <c r="O727" s="161"/>
      <c r="P727" s="161"/>
      <c r="Q727" s="161"/>
    </row>
    <row r="728" spans="1:17" s="370" customFormat="1" ht="16.5" x14ac:dyDescent="0.15">
      <c r="A728" s="378"/>
      <c r="B728" s="378"/>
      <c r="C728" s="378"/>
      <c r="D728" s="378"/>
      <c r="E728" s="155"/>
      <c r="F728" s="155"/>
      <c r="G728" s="154"/>
      <c r="H728" s="154"/>
      <c r="I728" s="154"/>
      <c r="J728" s="378"/>
      <c r="K728" s="155"/>
      <c r="O728" s="161"/>
      <c r="P728" s="161"/>
      <c r="Q728" s="161"/>
    </row>
    <row r="729" spans="1:17" s="370" customFormat="1" ht="16.5" x14ac:dyDescent="0.15">
      <c r="A729" s="378"/>
      <c r="B729" s="378"/>
      <c r="C729" s="378"/>
      <c r="D729" s="378"/>
      <c r="E729" s="155"/>
      <c r="F729" s="155"/>
      <c r="G729" s="154"/>
      <c r="H729" s="154"/>
      <c r="I729" s="154"/>
      <c r="J729" s="378"/>
      <c r="K729" s="155"/>
      <c r="O729" s="161"/>
      <c r="P729" s="161"/>
      <c r="Q729" s="161"/>
    </row>
    <row r="730" spans="1:17" s="370" customFormat="1" ht="16.5" x14ac:dyDescent="0.15">
      <c r="A730" s="378"/>
      <c r="B730" s="378"/>
      <c r="C730" s="378"/>
      <c r="D730" s="378"/>
      <c r="E730" s="155"/>
      <c r="F730" s="155"/>
      <c r="G730" s="154"/>
      <c r="H730" s="154"/>
      <c r="I730" s="154"/>
      <c r="J730" s="378"/>
      <c r="K730" s="155"/>
      <c r="O730" s="161"/>
      <c r="P730" s="161"/>
      <c r="Q730" s="161"/>
    </row>
    <row r="731" spans="1:17" s="370" customFormat="1" ht="16.5" x14ac:dyDescent="0.15">
      <c r="A731" s="378"/>
      <c r="B731" s="378"/>
      <c r="C731" s="378"/>
      <c r="D731" s="378"/>
      <c r="E731" s="155"/>
      <c r="F731" s="155"/>
      <c r="G731" s="154"/>
      <c r="H731" s="154"/>
      <c r="I731" s="154"/>
      <c r="J731" s="378"/>
      <c r="K731" s="155"/>
      <c r="O731" s="161"/>
      <c r="P731" s="161"/>
      <c r="Q731" s="161"/>
    </row>
    <row r="732" spans="1:17" s="370" customFormat="1" ht="16.5" x14ac:dyDescent="0.15">
      <c r="A732" s="378"/>
      <c r="B732" s="378"/>
      <c r="C732" s="378"/>
      <c r="D732" s="378"/>
      <c r="E732" s="155"/>
      <c r="F732" s="155"/>
      <c r="G732" s="154"/>
      <c r="H732" s="154"/>
      <c r="I732" s="154"/>
      <c r="J732" s="378"/>
      <c r="K732" s="155"/>
      <c r="O732" s="161"/>
      <c r="P732" s="161"/>
      <c r="Q732" s="161"/>
    </row>
    <row r="733" spans="1:17" s="370" customFormat="1" ht="16.5" x14ac:dyDescent="0.15">
      <c r="A733" s="378"/>
      <c r="B733" s="378"/>
      <c r="C733" s="378"/>
      <c r="D733" s="378"/>
      <c r="E733" s="155"/>
      <c r="F733" s="155"/>
      <c r="G733" s="154"/>
      <c r="H733" s="154"/>
      <c r="I733" s="154"/>
      <c r="J733" s="378"/>
      <c r="K733" s="155"/>
      <c r="O733" s="161"/>
      <c r="P733" s="161"/>
      <c r="Q733" s="161"/>
    </row>
    <row r="734" spans="1:17" s="370" customFormat="1" ht="16.5" x14ac:dyDescent="0.15">
      <c r="A734" s="378"/>
      <c r="B734" s="378"/>
      <c r="C734" s="378"/>
      <c r="D734" s="378"/>
      <c r="E734" s="155"/>
      <c r="F734" s="155"/>
      <c r="G734" s="154"/>
      <c r="H734" s="154"/>
      <c r="I734" s="154"/>
      <c r="J734" s="378"/>
      <c r="K734" s="155"/>
      <c r="O734" s="161"/>
      <c r="P734" s="161"/>
      <c r="Q734" s="161"/>
    </row>
    <row r="735" spans="1:17" s="370" customFormat="1" ht="16.5" x14ac:dyDescent="0.15">
      <c r="A735" s="378"/>
      <c r="B735" s="378"/>
      <c r="C735" s="378"/>
      <c r="D735" s="378"/>
      <c r="E735" s="155"/>
      <c r="F735" s="155"/>
      <c r="G735" s="154"/>
      <c r="H735" s="154"/>
      <c r="I735" s="154"/>
      <c r="J735" s="378"/>
      <c r="K735" s="155"/>
      <c r="O735" s="161"/>
      <c r="P735" s="161"/>
      <c r="Q735" s="161"/>
    </row>
    <row r="736" spans="1:17" s="370" customFormat="1" ht="16.5" x14ac:dyDescent="0.15">
      <c r="A736" s="378"/>
      <c r="B736" s="378"/>
      <c r="C736" s="378"/>
      <c r="D736" s="378"/>
      <c r="E736" s="155"/>
      <c r="F736" s="155"/>
      <c r="G736" s="154"/>
      <c r="H736" s="154"/>
      <c r="I736" s="154"/>
      <c r="J736" s="378"/>
      <c r="K736" s="155"/>
      <c r="O736" s="161"/>
      <c r="P736" s="161"/>
      <c r="Q736" s="161"/>
    </row>
    <row r="737" spans="1:17" s="370" customFormat="1" ht="16.5" x14ac:dyDescent="0.15">
      <c r="A737" s="378"/>
      <c r="B737" s="378"/>
      <c r="C737" s="378"/>
      <c r="D737" s="378"/>
      <c r="E737" s="155"/>
      <c r="F737" s="155"/>
      <c r="G737" s="154"/>
      <c r="H737" s="154"/>
      <c r="I737" s="154"/>
      <c r="J737" s="378"/>
      <c r="K737" s="155"/>
      <c r="O737" s="161"/>
      <c r="P737" s="161"/>
      <c r="Q737" s="161"/>
    </row>
    <row r="738" spans="1:17" s="370" customFormat="1" ht="16.5" x14ac:dyDescent="0.15">
      <c r="A738" s="378"/>
      <c r="B738" s="378"/>
      <c r="C738" s="378"/>
      <c r="D738" s="378"/>
      <c r="E738" s="155"/>
      <c r="F738" s="155"/>
      <c r="G738" s="154"/>
      <c r="H738" s="154"/>
      <c r="I738" s="154"/>
      <c r="J738" s="378"/>
      <c r="K738" s="155"/>
      <c r="O738" s="161"/>
      <c r="P738" s="161"/>
      <c r="Q738" s="161"/>
    </row>
    <row r="739" spans="1:17" s="370" customFormat="1" ht="16.5" x14ac:dyDescent="0.15">
      <c r="A739" s="378"/>
      <c r="B739" s="378"/>
      <c r="C739" s="378"/>
      <c r="D739" s="378"/>
      <c r="E739" s="155"/>
      <c r="F739" s="155"/>
      <c r="G739" s="154"/>
      <c r="H739" s="154"/>
      <c r="I739" s="154"/>
      <c r="J739" s="378"/>
      <c r="K739" s="155"/>
      <c r="O739" s="161"/>
      <c r="P739" s="161"/>
      <c r="Q739" s="161"/>
    </row>
    <row r="740" spans="1:17" s="370" customFormat="1" ht="16.5" x14ac:dyDescent="0.15">
      <c r="A740" s="378"/>
      <c r="B740" s="378"/>
      <c r="C740" s="378"/>
      <c r="D740" s="378"/>
      <c r="E740" s="155"/>
      <c r="F740" s="155"/>
      <c r="G740" s="154"/>
      <c r="H740" s="154"/>
      <c r="I740" s="154"/>
      <c r="J740" s="378"/>
      <c r="K740" s="155"/>
      <c r="O740" s="161"/>
      <c r="P740" s="161"/>
      <c r="Q740" s="161"/>
    </row>
    <row r="741" spans="1:17" s="370" customFormat="1" ht="16.5" x14ac:dyDescent="0.15">
      <c r="A741" s="378"/>
      <c r="B741" s="378"/>
      <c r="C741" s="378"/>
      <c r="D741" s="378"/>
      <c r="E741" s="155"/>
      <c r="F741" s="155"/>
      <c r="G741" s="154"/>
      <c r="H741" s="154"/>
      <c r="I741" s="154"/>
      <c r="J741" s="378"/>
      <c r="K741" s="155"/>
      <c r="O741" s="161"/>
      <c r="P741" s="161"/>
      <c r="Q741" s="161"/>
    </row>
    <row r="742" spans="1:17" s="370" customFormat="1" ht="16.5" x14ac:dyDescent="0.15">
      <c r="A742" s="378"/>
      <c r="B742" s="378"/>
      <c r="C742" s="378"/>
      <c r="D742" s="378"/>
      <c r="E742" s="155"/>
      <c r="F742" s="155"/>
      <c r="G742" s="154"/>
      <c r="H742" s="154"/>
      <c r="I742" s="154"/>
      <c r="J742" s="378"/>
      <c r="K742" s="155"/>
      <c r="O742" s="161"/>
      <c r="P742" s="161"/>
      <c r="Q742" s="161"/>
    </row>
    <row r="743" spans="1:17" s="370" customFormat="1" ht="16.5" x14ac:dyDescent="0.15">
      <c r="A743" s="378"/>
      <c r="B743" s="378"/>
      <c r="C743" s="378"/>
      <c r="D743" s="378"/>
      <c r="E743" s="155"/>
      <c r="F743" s="155"/>
      <c r="G743" s="154"/>
      <c r="H743" s="154"/>
      <c r="I743" s="154"/>
      <c r="J743" s="378"/>
      <c r="K743" s="155"/>
      <c r="O743" s="161"/>
      <c r="P743" s="161"/>
      <c r="Q743" s="161"/>
    </row>
    <row r="744" spans="1:17" s="370" customFormat="1" ht="16.5" x14ac:dyDescent="0.15">
      <c r="A744" s="378"/>
      <c r="B744" s="378"/>
      <c r="C744" s="378"/>
      <c r="D744" s="378"/>
      <c r="E744" s="155"/>
      <c r="F744" s="155"/>
      <c r="G744" s="154"/>
      <c r="H744" s="154"/>
      <c r="I744" s="154"/>
      <c r="J744" s="378"/>
      <c r="K744" s="155"/>
      <c r="O744" s="161"/>
      <c r="P744" s="161"/>
      <c r="Q744" s="161"/>
    </row>
    <row r="745" spans="1:17" s="370" customFormat="1" ht="16.5" x14ac:dyDescent="0.15">
      <c r="A745" s="378"/>
      <c r="B745" s="378"/>
      <c r="C745" s="378"/>
      <c r="D745" s="378"/>
      <c r="E745" s="155"/>
      <c r="F745" s="155"/>
      <c r="G745" s="154"/>
      <c r="H745" s="154"/>
      <c r="I745" s="154"/>
      <c r="J745" s="378"/>
      <c r="K745" s="155"/>
      <c r="O745" s="161"/>
      <c r="P745" s="161"/>
      <c r="Q745" s="161"/>
    </row>
    <row r="746" spans="1:17" s="370" customFormat="1" ht="16.5" x14ac:dyDescent="0.15">
      <c r="A746" s="378"/>
      <c r="B746" s="378"/>
      <c r="C746" s="378"/>
      <c r="D746" s="378"/>
      <c r="E746" s="155"/>
      <c r="F746" s="155"/>
      <c r="G746" s="154"/>
      <c r="H746" s="154"/>
      <c r="I746" s="154"/>
      <c r="J746" s="378"/>
      <c r="K746" s="155"/>
      <c r="O746" s="161"/>
      <c r="P746" s="161"/>
      <c r="Q746" s="161"/>
    </row>
    <row r="747" spans="1:17" s="370" customFormat="1" ht="16.5" x14ac:dyDescent="0.15">
      <c r="A747" s="378"/>
      <c r="B747" s="378"/>
      <c r="C747" s="378"/>
      <c r="D747" s="378"/>
      <c r="E747" s="155"/>
      <c r="F747" s="155"/>
      <c r="G747" s="154"/>
      <c r="H747" s="154"/>
      <c r="I747" s="154"/>
      <c r="J747" s="378"/>
      <c r="K747" s="155"/>
      <c r="O747" s="161"/>
      <c r="P747" s="161"/>
      <c r="Q747" s="161"/>
    </row>
    <row r="748" spans="1:17" s="370" customFormat="1" ht="16.5" x14ac:dyDescent="0.15">
      <c r="A748" s="378"/>
      <c r="B748" s="378"/>
      <c r="C748" s="378"/>
      <c r="D748" s="378"/>
      <c r="E748" s="155"/>
      <c r="F748" s="155"/>
      <c r="G748" s="154"/>
      <c r="H748" s="154"/>
      <c r="I748" s="154"/>
      <c r="J748" s="378"/>
      <c r="K748" s="155"/>
      <c r="O748" s="161"/>
      <c r="P748" s="161"/>
      <c r="Q748" s="161"/>
    </row>
    <row r="749" spans="1:17" s="370" customFormat="1" ht="16.5" x14ac:dyDescent="0.15">
      <c r="A749" s="378"/>
      <c r="B749" s="378"/>
      <c r="C749" s="378"/>
      <c r="D749" s="378"/>
      <c r="E749" s="155"/>
      <c r="F749" s="155"/>
      <c r="G749" s="154"/>
      <c r="H749" s="154"/>
      <c r="I749" s="154"/>
      <c r="J749" s="378"/>
      <c r="K749" s="155"/>
      <c r="O749" s="161"/>
      <c r="P749" s="161"/>
      <c r="Q749" s="161"/>
    </row>
    <row r="750" spans="1:17" s="370" customFormat="1" ht="16.5" x14ac:dyDescent="0.15">
      <c r="A750" s="378"/>
      <c r="B750" s="378"/>
      <c r="C750" s="378"/>
      <c r="D750" s="378"/>
      <c r="E750" s="155"/>
      <c r="F750" s="155"/>
      <c r="G750" s="154"/>
      <c r="H750" s="154"/>
      <c r="I750" s="154"/>
      <c r="J750" s="378"/>
      <c r="K750" s="155"/>
      <c r="O750" s="161"/>
      <c r="P750" s="161"/>
      <c r="Q750" s="161"/>
    </row>
    <row r="751" spans="1:17" s="370" customFormat="1" ht="16.5" x14ac:dyDescent="0.15">
      <c r="A751" s="378"/>
      <c r="B751" s="378"/>
      <c r="C751" s="378"/>
      <c r="D751" s="378"/>
      <c r="E751" s="155"/>
      <c r="F751" s="155"/>
      <c r="G751" s="154"/>
      <c r="H751" s="154"/>
      <c r="I751" s="154"/>
      <c r="J751" s="378"/>
      <c r="K751" s="155"/>
      <c r="O751" s="161"/>
      <c r="P751" s="161"/>
      <c r="Q751" s="161"/>
    </row>
    <row r="752" spans="1:17" s="370" customFormat="1" ht="16.5" x14ac:dyDescent="0.15">
      <c r="A752" s="378"/>
      <c r="B752" s="378"/>
      <c r="C752" s="378"/>
      <c r="D752" s="378"/>
      <c r="E752" s="155"/>
      <c r="F752" s="155"/>
      <c r="G752" s="154"/>
      <c r="H752" s="154"/>
      <c r="I752" s="154"/>
      <c r="J752" s="378"/>
      <c r="K752" s="155"/>
      <c r="O752" s="161"/>
      <c r="P752" s="161"/>
      <c r="Q752" s="161"/>
    </row>
    <row r="753" spans="1:17" s="370" customFormat="1" ht="16.5" x14ac:dyDescent="0.15">
      <c r="A753" s="378"/>
      <c r="B753" s="378"/>
      <c r="C753" s="378"/>
      <c r="D753" s="378"/>
      <c r="E753" s="155"/>
      <c r="F753" s="155"/>
      <c r="G753" s="154"/>
      <c r="H753" s="154"/>
      <c r="I753" s="154"/>
      <c r="J753" s="378"/>
      <c r="K753" s="155"/>
      <c r="O753" s="161"/>
      <c r="P753" s="161"/>
      <c r="Q753" s="161"/>
    </row>
    <row r="754" spans="1:17" s="370" customFormat="1" ht="16.5" x14ac:dyDescent="0.15">
      <c r="A754" s="378"/>
      <c r="B754" s="378"/>
      <c r="C754" s="378"/>
      <c r="D754" s="378"/>
      <c r="E754" s="155"/>
      <c r="F754" s="155"/>
      <c r="G754" s="154"/>
      <c r="H754" s="154"/>
      <c r="I754" s="154"/>
      <c r="J754" s="378"/>
      <c r="K754" s="155"/>
      <c r="O754" s="161"/>
      <c r="P754" s="161"/>
      <c r="Q754" s="161"/>
    </row>
    <row r="755" spans="1:17" s="370" customFormat="1" ht="16.5" x14ac:dyDescent="0.15">
      <c r="A755" s="378"/>
      <c r="B755" s="378"/>
      <c r="C755" s="378"/>
      <c r="D755" s="378"/>
      <c r="E755" s="155"/>
      <c r="F755" s="155"/>
      <c r="G755" s="154"/>
      <c r="H755" s="154"/>
      <c r="I755" s="154"/>
      <c r="J755" s="378"/>
      <c r="K755" s="155"/>
      <c r="O755" s="161"/>
      <c r="P755" s="161"/>
      <c r="Q755" s="161"/>
    </row>
    <row r="756" spans="1:17" s="370" customFormat="1" ht="16.5" x14ac:dyDescent="0.15">
      <c r="A756" s="378"/>
      <c r="B756" s="378"/>
      <c r="C756" s="378"/>
      <c r="D756" s="378"/>
      <c r="E756" s="155"/>
      <c r="F756" s="155"/>
      <c r="G756" s="154"/>
      <c r="H756" s="154"/>
      <c r="I756" s="154"/>
      <c r="J756" s="378"/>
      <c r="K756" s="155"/>
      <c r="O756" s="161"/>
      <c r="P756" s="161"/>
      <c r="Q756" s="161"/>
    </row>
    <row r="757" spans="1:17" s="370" customFormat="1" ht="16.5" x14ac:dyDescent="0.15">
      <c r="A757" s="378"/>
      <c r="B757" s="378"/>
      <c r="C757" s="378"/>
      <c r="D757" s="378"/>
      <c r="E757" s="155"/>
      <c r="F757" s="155"/>
      <c r="G757" s="154"/>
      <c r="H757" s="154"/>
      <c r="I757" s="154"/>
      <c r="J757" s="378"/>
      <c r="K757" s="155"/>
      <c r="O757" s="161"/>
      <c r="P757" s="161"/>
      <c r="Q757" s="161"/>
    </row>
    <row r="758" spans="1:17" s="370" customFormat="1" ht="16.5" x14ac:dyDescent="0.15">
      <c r="A758" s="378"/>
      <c r="B758" s="378"/>
      <c r="C758" s="378"/>
      <c r="D758" s="378"/>
      <c r="E758" s="155"/>
      <c r="F758" s="155"/>
      <c r="G758" s="154"/>
      <c r="H758" s="154"/>
      <c r="I758" s="154"/>
      <c r="J758" s="378"/>
      <c r="K758" s="155"/>
      <c r="O758" s="161"/>
      <c r="P758" s="161"/>
      <c r="Q758" s="161"/>
    </row>
    <row r="759" spans="1:17" s="370" customFormat="1" ht="16.5" x14ac:dyDescent="0.15">
      <c r="A759" s="378"/>
      <c r="B759" s="378"/>
      <c r="C759" s="378"/>
      <c r="D759" s="378"/>
      <c r="E759" s="155"/>
      <c r="F759" s="155"/>
      <c r="G759" s="154"/>
      <c r="H759" s="154"/>
      <c r="I759" s="154"/>
      <c r="J759" s="378"/>
      <c r="K759" s="155"/>
      <c r="O759" s="161"/>
      <c r="P759" s="161"/>
      <c r="Q759" s="161"/>
    </row>
    <row r="760" spans="1:17" s="370" customFormat="1" ht="16.5" x14ac:dyDescent="0.15">
      <c r="A760" s="378"/>
      <c r="B760" s="378"/>
      <c r="C760" s="378"/>
      <c r="D760" s="378"/>
      <c r="E760" s="155"/>
      <c r="F760" s="155"/>
      <c r="G760" s="154"/>
      <c r="H760" s="154"/>
      <c r="I760" s="154"/>
      <c r="J760" s="378"/>
      <c r="K760" s="155"/>
      <c r="O760" s="161"/>
      <c r="P760" s="161"/>
      <c r="Q760" s="161"/>
    </row>
    <row r="761" spans="1:17" s="370" customFormat="1" ht="16.5" x14ac:dyDescent="0.15">
      <c r="A761" s="378"/>
      <c r="B761" s="378"/>
      <c r="C761" s="378"/>
      <c r="D761" s="378"/>
      <c r="E761" s="155"/>
      <c r="F761" s="155"/>
      <c r="G761" s="154"/>
      <c r="H761" s="154"/>
      <c r="I761" s="154"/>
      <c r="J761" s="378"/>
      <c r="K761" s="155"/>
      <c r="O761" s="161"/>
      <c r="P761" s="161"/>
      <c r="Q761" s="161"/>
    </row>
    <row r="762" spans="1:17" s="370" customFormat="1" ht="16.5" x14ac:dyDescent="0.15">
      <c r="A762" s="378"/>
      <c r="B762" s="378"/>
      <c r="C762" s="378"/>
      <c r="D762" s="378"/>
      <c r="E762" s="155"/>
      <c r="F762" s="155"/>
      <c r="G762" s="154"/>
      <c r="H762" s="154"/>
      <c r="I762" s="154"/>
      <c r="J762" s="378"/>
      <c r="K762" s="155"/>
      <c r="O762" s="161"/>
      <c r="P762" s="161"/>
      <c r="Q762" s="161"/>
    </row>
    <row r="763" spans="1:17" s="370" customFormat="1" ht="16.5" x14ac:dyDescent="0.15">
      <c r="A763" s="378"/>
      <c r="B763" s="378"/>
      <c r="C763" s="378"/>
      <c r="D763" s="378"/>
      <c r="E763" s="155"/>
      <c r="F763" s="155"/>
      <c r="G763" s="154"/>
      <c r="H763" s="154"/>
      <c r="I763" s="154"/>
      <c r="J763" s="378"/>
      <c r="K763" s="155"/>
      <c r="O763" s="161"/>
      <c r="P763" s="161"/>
      <c r="Q763" s="161"/>
    </row>
    <row r="764" spans="1:17" s="370" customFormat="1" ht="16.5" x14ac:dyDescent="0.15">
      <c r="A764" s="378"/>
      <c r="B764" s="378"/>
      <c r="C764" s="378"/>
      <c r="D764" s="378"/>
      <c r="E764" s="155"/>
      <c r="F764" s="155"/>
      <c r="G764" s="154"/>
      <c r="H764" s="154"/>
      <c r="I764" s="154"/>
      <c r="J764" s="378"/>
      <c r="K764" s="155"/>
      <c r="O764" s="161"/>
      <c r="P764" s="161"/>
      <c r="Q764" s="161"/>
    </row>
    <row r="765" spans="1:17" s="370" customFormat="1" ht="16.5" x14ac:dyDescent="0.15">
      <c r="A765" s="378"/>
      <c r="B765" s="378"/>
      <c r="C765" s="378"/>
      <c r="D765" s="378"/>
      <c r="E765" s="155"/>
      <c r="F765" s="155"/>
      <c r="G765" s="154"/>
      <c r="H765" s="154"/>
      <c r="I765" s="154"/>
      <c r="J765" s="378"/>
      <c r="K765" s="155"/>
      <c r="O765" s="161"/>
      <c r="P765" s="161"/>
      <c r="Q765" s="161"/>
    </row>
    <row r="766" spans="1:17" s="370" customFormat="1" ht="16.5" x14ac:dyDescent="0.15">
      <c r="A766" s="378"/>
      <c r="B766" s="378"/>
      <c r="C766" s="378"/>
      <c r="D766" s="378"/>
      <c r="E766" s="155"/>
      <c r="F766" s="155"/>
      <c r="G766" s="154"/>
      <c r="H766" s="154"/>
      <c r="I766" s="154"/>
      <c r="J766" s="378"/>
      <c r="K766" s="155"/>
      <c r="O766" s="161"/>
      <c r="P766" s="161"/>
      <c r="Q766" s="161"/>
    </row>
    <row r="767" spans="1:17" s="370" customFormat="1" ht="16.5" x14ac:dyDescent="0.15">
      <c r="A767" s="378"/>
      <c r="B767" s="378"/>
      <c r="C767" s="378"/>
      <c r="D767" s="378"/>
      <c r="E767" s="155"/>
      <c r="F767" s="155"/>
      <c r="G767" s="154"/>
      <c r="H767" s="154"/>
      <c r="I767" s="154"/>
      <c r="J767" s="378"/>
      <c r="K767" s="155"/>
      <c r="O767" s="161"/>
      <c r="P767" s="161"/>
      <c r="Q767" s="161"/>
    </row>
    <row r="768" spans="1:17" s="370" customFormat="1" ht="16.5" x14ac:dyDescent="0.15">
      <c r="A768" s="378"/>
      <c r="B768" s="378"/>
      <c r="C768" s="378"/>
      <c r="D768" s="378"/>
      <c r="E768" s="155"/>
      <c r="F768" s="155"/>
      <c r="G768" s="154"/>
      <c r="H768" s="154"/>
      <c r="I768" s="154"/>
      <c r="J768" s="378"/>
      <c r="K768" s="155"/>
      <c r="O768" s="161"/>
      <c r="P768" s="161"/>
      <c r="Q768" s="161"/>
    </row>
    <row r="769" spans="1:17" s="370" customFormat="1" ht="16.5" x14ac:dyDescent="0.15">
      <c r="A769" s="378"/>
      <c r="B769" s="378"/>
      <c r="C769" s="378"/>
      <c r="D769" s="378"/>
      <c r="E769" s="155"/>
      <c r="F769" s="155"/>
      <c r="G769" s="154"/>
      <c r="H769" s="154"/>
      <c r="I769" s="154"/>
      <c r="J769" s="378"/>
      <c r="K769" s="155"/>
      <c r="O769" s="161"/>
      <c r="P769" s="161"/>
      <c r="Q769" s="161"/>
    </row>
    <row r="770" spans="1:17" s="370" customFormat="1" ht="16.5" x14ac:dyDescent="0.15">
      <c r="A770" s="378"/>
      <c r="B770" s="378"/>
      <c r="C770" s="378"/>
      <c r="D770" s="378"/>
      <c r="E770" s="155"/>
      <c r="F770" s="155"/>
      <c r="G770" s="154"/>
      <c r="H770" s="154"/>
      <c r="I770" s="154"/>
      <c r="J770" s="378"/>
      <c r="K770" s="155"/>
      <c r="O770" s="161"/>
      <c r="P770" s="161"/>
      <c r="Q770" s="161"/>
    </row>
    <row r="771" spans="1:17" s="370" customFormat="1" ht="16.5" x14ac:dyDescent="0.15">
      <c r="A771" s="378"/>
      <c r="B771" s="378"/>
      <c r="C771" s="378"/>
      <c r="D771" s="378"/>
      <c r="E771" s="155"/>
      <c r="F771" s="155"/>
      <c r="G771" s="154"/>
      <c r="H771" s="154"/>
      <c r="I771" s="154"/>
      <c r="J771" s="378"/>
      <c r="K771" s="155"/>
      <c r="O771" s="161"/>
      <c r="P771" s="161"/>
      <c r="Q771" s="161"/>
    </row>
    <row r="772" spans="1:17" s="370" customFormat="1" ht="16.5" x14ac:dyDescent="0.15">
      <c r="A772" s="378"/>
      <c r="B772" s="378"/>
      <c r="C772" s="378"/>
      <c r="D772" s="378"/>
      <c r="E772" s="155"/>
      <c r="F772" s="155"/>
      <c r="G772" s="154"/>
      <c r="H772" s="154"/>
      <c r="I772" s="154"/>
      <c r="J772" s="378"/>
      <c r="K772" s="155"/>
      <c r="O772" s="161"/>
      <c r="P772" s="161"/>
      <c r="Q772" s="161"/>
    </row>
    <row r="773" spans="1:17" s="370" customFormat="1" ht="16.5" x14ac:dyDescent="0.15">
      <c r="A773" s="378"/>
      <c r="B773" s="378"/>
      <c r="C773" s="378"/>
      <c r="D773" s="378"/>
      <c r="E773" s="155"/>
      <c r="F773" s="155"/>
      <c r="G773" s="154"/>
      <c r="H773" s="154"/>
      <c r="I773" s="154"/>
      <c r="J773" s="378"/>
      <c r="K773" s="155"/>
      <c r="O773" s="161"/>
      <c r="P773" s="161"/>
      <c r="Q773" s="161"/>
    </row>
    <row r="774" spans="1:17" s="370" customFormat="1" ht="16.5" x14ac:dyDescent="0.15">
      <c r="A774" s="378"/>
      <c r="B774" s="378"/>
      <c r="C774" s="378"/>
      <c r="D774" s="378"/>
      <c r="E774" s="155"/>
      <c r="F774" s="155"/>
      <c r="G774" s="154"/>
      <c r="H774" s="154"/>
      <c r="I774" s="154"/>
      <c r="J774" s="378"/>
      <c r="K774" s="155"/>
      <c r="O774" s="161"/>
      <c r="P774" s="161"/>
      <c r="Q774" s="161"/>
    </row>
    <row r="775" spans="1:17" s="370" customFormat="1" ht="16.5" x14ac:dyDescent="0.15">
      <c r="A775" s="378"/>
      <c r="B775" s="378"/>
      <c r="C775" s="378"/>
      <c r="D775" s="378"/>
      <c r="E775" s="155"/>
      <c r="F775" s="155"/>
      <c r="G775" s="154"/>
      <c r="H775" s="154"/>
      <c r="I775" s="154"/>
      <c r="J775" s="378"/>
      <c r="K775" s="155"/>
      <c r="O775" s="161"/>
      <c r="P775" s="161"/>
      <c r="Q775" s="161"/>
    </row>
    <row r="776" spans="1:17" s="370" customFormat="1" ht="16.5" x14ac:dyDescent="0.15">
      <c r="A776" s="378"/>
      <c r="B776" s="378"/>
      <c r="C776" s="378"/>
      <c r="D776" s="378"/>
      <c r="E776" s="155"/>
      <c r="F776" s="155"/>
      <c r="G776" s="154"/>
      <c r="H776" s="154"/>
      <c r="I776" s="154"/>
      <c r="J776" s="378"/>
      <c r="K776" s="155"/>
      <c r="O776" s="161"/>
      <c r="P776" s="161"/>
      <c r="Q776" s="161"/>
    </row>
    <row r="777" spans="1:17" s="370" customFormat="1" ht="16.5" x14ac:dyDescent="0.15">
      <c r="A777" s="378"/>
      <c r="B777" s="378"/>
      <c r="C777" s="378"/>
      <c r="D777" s="378"/>
      <c r="E777" s="155"/>
      <c r="F777" s="155"/>
      <c r="G777" s="154"/>
      <c r="H777" s="154"/>
      <c r="I777" s="154"/>
      <c r="J777" s="378"/>
      <c r="K777" s="155"/>
      <c r="O777" s="161"/>
      <c r="P777" s="161"/>
      <c r="Q777" s="161"/>
    </row>
    <row r="778" spans="1:17" s="370" customFormat="1" ht="16.5" x14ac:dyDescent="0.15">
      <c r="A778" s="378"/>
      <c r="B778" s="378"/>
      <c r="C778" s="378"/>
      <c r="D778" s="378"/>
      <c r="E778" s="155"/>
      <c r="F778" s="155"/>
      <c r="G778" s="154"/>
      <c r="H778" s="154"/>
      <c r="I778" s="154"/>
      <c r="J778" s="378"/>
      <c r="K778" s="155"/>
      <c r="O778" s="161"/>
      <c r="P778" s="161"/>
      <c r="Q778" s="161"/>
    </row>
    <row r="779" spans="1:17" s="370" customFormat="1" ht="16.5" x14ac:dyDescent="0.15">
      <c r="A779" s="378"/>
      <c r="B779" s="378"/>
      <c r="C779" s="378"/>
      <c r="D779" s="378"/>
      <c r="E779" s="155"/>
      <c r="F779" s="155"/>
      <c r="G779" s="154"/>
      <c r="H779" s="154"/>
      <c r="I779" s="154"/>
      <c r="J779" s="378"/>
      <c r="K779" s="155"/>
      <c r="O779" s="161"/>
      <c r="P779" s="161"/>
      <c r="Q779" s="161"/>
    </row>
    <row r="780" spans="1:17" s="370" customFormat="1" ht="16.5" x14ac:dyDescent="0.15">
      <c r="A780" s="378"/>
      <c r="B780" s="378"/>
      <c r="C780" s="378"/>
      <c r="D780" s="378"/>
      <c r="E780" s="155"/>
      <c r="F780" s="155"/>
      <c r="G780" s="154"/>
      <c r="H780" s="154"/>
      <c r="I780" s="154"/>
      <c r="J780" s="378"/>
      <c r="K780" s="155"/>
      <c r="O780" s="161"/>
      <c r="P780" s="161"/>
      <c r="Q780" s="161"/>
    </row>
    <row r="781" spans="1:17" s="370" customFormat="1" ht="16.5" x14ac:dyDescent="0.15">
      <c r="A781" s="378"/>
      <c r="B781" s="378"/>
      <c r="C781" s="378"/>
      <c r="D781" s="378"/>
      <c r="E781" s="155"/>
      <c r="F781" s="155"/>
      <c r="G781" s="154"/>
      <c r="H781" s="154"/>
      <c r="I781" s="154"/>
      <c r="J781" s="378"/>
      <c r="K781" s="155"/>
      <c r="O781" s="161"/>
      <c r="P781" s="161"/>
      <c r="Q781" s="161"/>
    </row>
    <row r="782" spans="1:17" s="370" customFormat="1" ht="16.5" x14ac:dyDescent="0.15">
      <c r="A782" s="378"/>
      <c r="B782" s="378"/>
      <c r="C782" s="378"/>
      <c r="D782" s="378"/>
      <c r="E782" s="155"/>
      <c r="F782" s="155"/>
      <c r="G782" s="154"/>
      <c r="H782" s="154"/>
      <c r="I782" s="154"/>
      <c r="J782" s="378"/>
      <c r="K782" s="155"/>
      <c r="O782" s="161"/>
      <c r="P782" s="161"/>
      <c r="Q782" s="161"/>
    </row>
    <row r="783" spans="1:17" s="370" customFormat="1" ht="16.5" x14ac:dyDescent="0.15">
      <c r="A783" s="378"/>
      <c r="B783" s="378"/>
      <c r="C783" s="378"/>
      <c r="D783" s="378"/>
      <c r="E783" s="155"/>
      <c r="F783" s="155"/>
      <c r="G783" s="154"/>
      <c r="H783" s="154"/>
      <c r="I783" s="154"/>
      <c r="J783" s="378"/>
      <c r="K783" s="155"/>
      <c r="O783" s="161"/>
      <c r="P783" s="161"/>
      <c r="Q783" s="161"/>
    </row>
    <row r="784" spans="1:17" s="370" customFormat="1" ht="16.5" x14ac:dyDescent="0.15">
      <c r="A784" s="378"/>
      <c r="B784" s="378"/>
      <c r="C784" s="378"/>
      <c r="D784" s="378"/>
      <c r="E784" s="155"/>
      <c r="F784" s="155"/>
      <c r="G784" s="154"/>
      <c r="H784" s="154"/>
      <c r="I784" s="154"/>
      <c r="J784" s="378"/>
      <c r="K784" s="155"/>
      <c r="O784" s="161"/>
      <c r="P784" s="161"/>
      <c r="Q784" s="161"/>
    </row>
    <row r="785" spans="1:17" s="370" customFormat="1" ht="16.5" x14ac:dyDescent="0.15">
      <c r="A785" s="378"/>
      <c r="B785" s="378"/>
      <c r="C785" s="378"/>
      <c r="D785" s="378"/>
      <c r="E785" s="155"/>
      <c r="F785" s="155"/>
      <c r="G785" s="154"/>
      <c r="H785" s="154"/>
      <c r="I785" s="154"/>
      <c r="J785" s="378"/>
      <c r="K785" s="155"/>
      <c r="O785" s="161"/>
      <c r="P785" s="161"/>
      <c r="Q785" s="161"/>
    </row>
    <row r="786" spans="1:17" s="370" customFormat="1" ht="16.5" x14ac:dyDescent="0.15">
      <c r="A786" s="378"/>
      <c r="B786" s="378"/>
      <c r="C786" s="378"/>
      <c r="D786" s="378"/>
      <c r="E786" s="155"/>
      <c r="F786" s="155"/>
      <c r="G786" s="154"/>
      <c r="H786" s="154"/>
      <c r="I786" s="154"/>
      <c r="J786" s="378"/>
      <c r="K786" s="155"/>
      <c r="O786" s="161"/>
      <c r="P786" s="161"/>
      <c r="Q786" s="161"/>
    </row>
    <row r="787" spans="1:17" s="370" customFormat="1" ht="16.5" x14ac:dyDescent="0.15">
      <c r="A787" s="378"/>
      <c r="B787" s="378"/>
      <c r="C787" s="378"/>
      <c r="D787" s="378"/>
      <c r="E787" s="155"/>
      <c r="F787" s="155"/>
      <c r="G787" s="154"/>
      <c r="H787" s="154"/>
      <c r="I787" s="154"/>
      <c r="J787" s="378"/>
      <c r="K787" s="155"/>
      <c r="O787" s="161"/>
      <c r="P787" s="161"/>
      <c r="Q787" s="161"/>
    </row>
    <row r="788" spans="1:17" s="370" customFormat="1" ht="16.5" x14ac:dyDescent="0.15">
      <c r="A788" s="378"/>
      <c r="B788" s="378"/>
      <c r="C788" s="378"/>
      <c r="D788" s="378"/>
      <c r="E788" s="155"/>
      <c r="F788" s="155"/>
      <c r="G788" s="154"/>
      <c r="H788" s="154"/>
      <c r="I788" s="154"/>
      <c r="J788" s="378"/>
      <c r="K788" s="155"/>
      <c r="O788" s="161"/>
      <c r="P788" s="161"/>
      <c r="Q788" s="161"/>
    </row>
    <row r="789" spans="1:17" s="370" customFormat="1" ht="16.5" x14ac:dyDescent="0.15">
      <c r="A789" s="378"/>
      <c r="B789" s="378"/>
      <c r="C789" s="378"/>
      <c r="D789" s="378"/>
      <c r="E789" s="155"/>
      <c r="F789" s="155"/>
      <c r="G789" s="154"/>
      <c r="H789" s="154"/>
      <c r="I789" s="154"/>
      <c r="J789" s="378"/>
      <c r="K789" s="155"/>
      <c r="O789" s="161"/>
      <c r="P789" s="161"/>
      <c r="Q789" s="161"/>
    </row>
    <row r="790" spans="1:17" s="370" customFormat="1" ht="16.5" x14ac:dyDescent="0.15">
      <c r="A790" s="378"/>
      <c r="B790" s="378"/>
      <c r="C790" s="378"/>
      <c r="D790" s="378"/>
      <c r="E790" s="155"/>
      <c r="F790" s="155"/>
      <c r="G790" s="154"/>
      <c r="H790" s="154"/>
      <c r="I790" s="154"/>
      <c r="J790" s="378"/>
      <c r="K790" s="155"/>
      <c r="O790" s="161"/>
      <c r="P790" s="161"/>
      <c r="Q790" s="161"/>
    </row>
    <row r="791" spans="1:17" s="370" customFormat="1" ht="16.5" x14ac:dyDescent="0.15">
      <c r="A791" s="378"/>
      <c r="B791" s="378"/>
      <c r="C791" s="378"/>
      <c r="D791" s="378"/>
      <c r="E791" s="155"/>
      <c r="F791" s="155"/>
      <c r="G791" s="154"/>
      <c r="H791" s="154"/>
      <c r="I791" s="154"/>
      <c r="J791" s="378"/>
      <c r="K791" s="155"/>
      <c r="O791" s="161"/>
      <c r="P791" s="161"/>
      <c r="Q791" s="161"/>
    </row>
    <row r="792" spans="1:17" s="370" customFormat="1" ht="16.5" x14ac:dyDescent="0.15">
      <c r="A792" s="378"/>
      <c r="B792" s="378"/>
      <c r="C792" s="378"/>
      <c r="D792" s="378"/>
      <c r="E792" s="155"/>
      <c r="F792" s="155"/>
      <c r="G792" s="154"/>
      <c r="H792" s="154"/>
      <c r="I792" s="154"/>
      <c r="J792" s="378"/>
      <c r="K792" s="155"/>
      <c r="O792" s="161"/>
      <c r="P792" s="161"/>
      <c r="Q792" s="161"/>
    </row>
    <row r="793" spans="1:17" s="370" customFormat="1" ht="16.5" x14ac:dyDescent="0.15">
      <c r="A793" s="378"/>
      <c r="B793" s="378"/>
      <c r="C793" s="378"/>
      <c r="D793" s="378"/>
      <c r="E793" s="155"/>
      <c r="F793" s="155"/>
      <c r="G793" s="154"/>
      <c r="H793" s="154"/>
      <c r="I793" s="154"/>
      <c r="J793" s="378"/>
      <c r="K793" s="155"/>
      <c r="O793" s="161"/>
      <c r="P793" s="161"/>
      <c r="Q793" s="161"/>
    </row>
    <row r="794" spans="1:17" s="370" customFormat="1" ht="16.5" x14ac:dyDescent="0.15">
      <c r="A794" s="378"/>
      <c r="B794" s="378"/>
      <c r="C794" s="378"/>
      <c r="D794" s="378"/>
      <c r="E794" s="155"/>
      <c r="F794" s="155"/>
      <c r="G794" s="154"/>
      <c r="H794" s="154"/>
      <c r="I794" s="154"/>
      <c r="J794" s="378"/>
      <c r="K794" s="155"/>
      <c r="O794" s="161"/>
      <c r="P794" s="161"/>
      <c r="Q794" s="161"/>
    </row>
    <row r="795" spans="1:17" s="370" customFormat="1" ht="16.5" x14ac:dyDescent="0.15">
      <c r="A795" s="378"/>
      <c r="B795" s="378"/>
      <c r="C795" s="378"/>
      <c r="D795" s="378"/>
      <c r="E795" s="155"/>
      <c r="F795" s="155"/>
      <c r="G795" s="154"/>
      <c r="H795" s="154"/>
      <c r="I795" s="154"/>
      <c r="J795" s="378"/>
      <c r="K795" s="155"/>
      <c r="O795" s="161"/>
      <c r="P795" s="161"/>
      <c r="Q795" s="161"/>
    </row>
    <row r="796" spans="1:17" s="370" customFormat="1" ht="16.5" x14ac:dyDescent="0.15">
      <c r="A796" s="378"/>
      <c r="B796" s="378"/>
      <c r="C796" s="378"/>
      <c r="D796" s="378"/>
      <c r="E796" s="155"/>
      <c r="F796" s="155"/>
      <c r="G796" s="154"/>
      <c r="H796" s="154"/>
      <c r="I796" s="154"/>
      <c r="J796" s="378"/>
      <c r="K796" s="155"/>
      <c r="O796" s="161"/>
      <c r="P796" s="161"/>
      <c r="Q796" s="161"/>
    </row>
    <row r="797" spans="1:17" s="370" customFormat="1" ht="16.5" x14ac:dyDescent="0.15">
      <c r="A797" s="378"/>
      <c r="B797" s="378"/>
      <c r="C797" s="378"/>
      <c r="D797" s="378"/>
      <c r="E797" s="155"/>
      <c r="F797" s="155"/>
      <c r="G797" s="154"/>
      <c r="H797" s="154"/>
      <c r="I797" s="154"/>
      <c r="J797" s="378"/>
      <c r="K797" s="155"/>
      <c r="O797" s="161"/>
      <c r="P797" s="161"/>
      <c r="Q797" s="161"/>
    </row>
    <row r="798" spans="1:17" s="370" customFormat="1" ht="16.5" x14ac:dyDescent="0.15">
      <c r="A798" s="378"/>
      <c r="B798" s="378"/>
      <c r="C798" s="378"/>
      <c r="D798" s="378"/>
      <c r="E798" s="155"/>
      <c r="F798" s="155"/>
      <c r="G798" s="154"/>
      <c r="H798" s="154"/>
      <c r="I798" s="154"/>
      <c r="J798" s="378"/>
      <c r="K798" s="155"/>
      <c r="O798" s="161"/>
      <c r="P798" s="161"/>
      <c r="Q798" s="161"/>
    </row>
    <row r="799" spans="1:17" s="370" customFormat="1" ht="16.5" x14ac:dyDescent="0.15">
      <c r="A799" s="378"/>
      <c r="B799" s="378"/>
      <c r="C799" s="378"/>
      <c r="D799" s="378"/>
      <c r="E799" s="155"/>
      <c r="F799" s="155"/>
      <c r="G799" s="154"/>
      <c r="H799" s="154"/>
      <c r="I799" s="154"/>
      <c r="J799" s="378"/>
      <c r="K799" s="155"/>
      <c r="O799" s="161"/>
      <c r="P799" s="161"/>
      <c r="Q799" s="161"/>
    </row>
    <row r="800" spans="1:17" s="370" customFormat="1" ht="16.5" x14ac:dyDescent="0.15">
      <c r="A800" s="378"/>
      <c r="B800" s="378"/>
      <c r="C800" s="378"/>
      <c r="D800" s="378"/>
      <c r="E800" s="155"/>
      <c r="F800" s="155"/>
      <c r="G800" s="154"/>
      <c r="H800" s="154"/>
      <c r="I800" s="154"/>
      <c r="J800" s="378"/>
      <c r="K800" s="155"/>
      <c r="O800" s="161"/>
      <c r="P800" s="161"/>
      <c r="Q800" s="161"/>
    </row>
    <row r="801" spans="1:17" s="370" customFormat="1" ht="16.5" x14ac:dyDescent="0.15">
      <c r="A801" s="378"/>
      <c r="B801" s="378"/>
      <c r="C801" s="378"/>
      <c r="D801" s="378"/>
      <c r="E801" s="155"/>
      <c r="F801" s="155"/>
      <c r="G801" s="154"/>
      <c r="H801" s="154"/>
      <c r="I801" s="154"/>
      <c r="J801" s="378"/>
      <c r="K801" s="155"/>
      <c r="O801" s="161"/>
      <c r="P801" s="161"/>
      <c r="Q801" s="161"/>
    </row>
    <row r="802" spans="1:17" s="370" customFormat="1" ht="16.5" x14ac:dyDescent="0.15">
      <c r="A802" s="378"/>
      <c r="B802" s="378"/>
      <c r="C802" s="378"/>
      <c r="D802" s="378"/>
      <c r="E802" s="155"/>
      <c r="F802" s="155"/>
      <c r="G802" s="154"/>
      <c r="H802" s="154"/>
      <c r="I802" s="154"/>
      <c r="J802" s="378"/>
      <c r="K802" s="155"/>
      <c r="O802" s="161"/>
      <c r="P802" s="161"/>
      <c r="Q802" s="161"/>
    </row>
    <row r="803" spans="1:17" s="370" customFormat="1" ht="16.5" x14ac:dyDescent="0.15">
      <c r="A803" s="378"/>
      <c r="B803" s="378"/>
      <c r="C803" s="378"/>
      <c r="D803" s="378"/>
      <c r="E803" s="155"/>
      <c r="F803" s="155"/>
      <c r="G803" s="154"/>
      <c r="H803" s="154"/>
      <c r="I803" s="154"/>
      <c r="J803" s="378"/>
      <c r="K803" s="155"/>
      <c r="O803" s="161"/>
      <c r="P803" s="161"/>
      <c r="Q803" s="161"/>
    </row>
    <row r="804" spans="1:17" s="370" customFormat="1" ht="16.5" x14ac:dyDescent="0.15">
      <c r="A804" s="378"/>
      <c r="B804" s="378"/>
      <c r="C804" s="378"/>
      <c r="D804" s="378"/>
      <c r="E804" s="155"/>
      <c r="F804" s="155"/>
      <c r="G804" s="154"/>
      <c r="H804" s="154"/>
      <c r="I804" s="154"/>
      <c r="J804" s="378"/>
      <c r="K804" s="155"/>
      <c r="O804" s="161"/>
      <c r="P804" s="161"/>
      <c r="Q804" s="161"/>
    </row>
    <row r="805" spans="1:17" s="370" customFormat="1" ht="16.5" x14ac:dyDescent="0.15">
      <c r="A805" s="378"/>
      <c r="B805" s="378"/>
      <c r="C805" s="378"/>
      <c r="D805" s="378"/>
      <c r="E805" s="155"/>
      <c r="F805" s="155"/>
      <c r="G805" s="154"/>
      <c r="H805" s="154"/>
      <c r="I805" s="154"/>
      <c r="J805" s="378"/>
      <c r="K805" s="155"/>
      <c r="O805" s="161"/>
      <c r="P805" s="161"/>
      <c r="Q805" s="161"/>
    </row>
    <row r="806" spans="1:17" s="370" customFormat="1" ht="16.5" x14ac:dyDescent="0.15">
      <c r="A806" s="378"/>
      <c r="B806" s="378"/>
      <c r="C806" s="378"/>
      <c r="D806" s="378"/>
      <c r="E806" s="155"/>
      <c r="F806" s="155"/>
      <c r="G806" s="154"/>
      <c r="H806" s="154"/>
      <c r="I806" s="154"/>
      <c r="J806" s="378"/>
      <c r="K806" s="155"/>
      <c r="O806" s="161"/>
      <c r="P806" s="161"/>
      <c r="Q806" s="161"/>
    </row>
    <row r="807" spans="1:17" s="370" customFormat="1" ht="16.5" x14ac:dyDescent="0.15">
      <c r="A807" s="378"/>
      <c r="B807" s="378"/>
      <c r="C807" s="378"/>
      <c r="D807" s="378"/>
      <c r="E807" s="155"/>
      <c r="F807" s="155"/>
      <c r="G807" s="154"/>
      <c r="H807" s="154"/>
      <c r="I807" s="154"/>
      <c r="J807" s="378"/>
      <c r="K807" s="155"/>
      <c r="O807" s="161"/>
      <c r="P807" s="161"/>
      <c r="Q807" s="161"/>
    </row>
    <row r="808" spans="1:17" s="370" customFormat="1" ht="16.5" x14ac:dyDescent="0.15">
      <c r="A808" s="378"/>
      <c r="B808" s="378"/>
      <c r="C808" s="378"/>
      <c r="D808" s="378"/>
      <c r="E808" s="155"/>
      <c r="F808" s="155"/>
      <c r="G808" s="154"/>
      <c r="H808" s="154"/>
      <c r="I808" s="154"/>
      <c r="J808" s="378"/>
      <c r="K808" s="155"/>
      <c r="O808" s="161"/>
      <c r="P808" s="161"/>
      <c r="Q808" s="161"/>
    </row>
    <row r="809" spans="1:17" s="370" customFormat="1" ht="16.5" x14ac:dyDescent="0.15">
      <c r="A809" s="378"/>
      <c r="B809" s="378"/>
      <c r="C809" s="378"/>
      <c r="D809" s="378"/>
      <c r="E809" s="155"/>
      <c r="F809" s="155"/>
      <c r="G809" s="154"/>
      <c r="H809" s="154"/>
      <c r="I809" s="154"/>
      <c r="J809" s="378"/>
      <c r="K809" s="155"/>
      <c r="O809" s="161"/>
      <c r="P809" s="161"/>
      <c r="Q809" s="161"/>
    </row>
    <row r="810" spans="1:17" s="370" customFormat="1" ht="16.5" x14ac:dyDescent="0.15">
      <c r="A810" s="378"/>
      <c r="B810" s="378"/>
      <c r="C810" s="378"/>
      <c r="D810" s="378"/>
      <c r="E810" s="155"/>
      <c r="F810" s="155"/>
      <c r="G810" s="154"/>
      <c r="H810" s="154"/>
      <c r="I810" s="154"/>
      <c r="J810" s="378"/>
      <c r="K810" s="155"/>
      <c r="O810" s="161"/>
      <c r="P810" s="161"/>
      <c r="Q810" s="161"/>
    </row>
    <row r="811" spans="1:17" s="370" customFormat="1" ht="16.5" x14ac:dyDescent="0.15">
      <c r="A811" s="378"/>
      <c r="B811" s="378"/>
      <c r="C811" s="378"/>
      <c r="D811" s="378"/>
      <c r="E811" s="155"/>
      <c r="F811" s="155"/>
      <c r="G811" s="154"/>
      <c r="H811" s="154"/>
      <c r="I811" s="154"/>
      <c r="J811" s="378"/>
      <c r="K811" s="155"/>
      <c r="O811" s="161"/>
      <c r="P811" s="161"/>
      <c r="Q811" s="161"/>
    </row>
    <row r="812" spans="1:17" s="370" customFormat="1" ht="16.5" x14ac:dyDescent="0.15">
      <c r="A812" s="378"/>
      <c r="B812" s="378"/>
      <c r="C812" s="378"/>
      <c r="D812" s="378"/>
      <c r="E812" s="155"/>
      <c r="F812" s="155"/>
      <c r="G812" s="154"/>
      <c r="H812" s="154"/>
      <c r="I812" s="154"/>
      <c r="J812" s="378"/>
      <c r="K812" s="155"/>
      <c r="O812" s="161"/>
      <c r="P812" s="161"/>
      <c r="Q812" s="161"/>
    </row>
    <row r="813" spans="1:17" s="370" customFormat="1" ht="16.5" x14ac:dyDescent="0.15">
      <c r="A813" s="378"/>
      <c r="B813" s="378"/>
      <c r="C813" s="378"/>
      <c r="D813" s="378"/>
      <c r="E813" s="155"/>
      <c r="F813" s="155"/>
      <c r="G813" s="154"/>
      <c r="H813" s="154"/>
      <c r="I813" s="154"/>
      <c r="J813" s="378"/>
      <c r="K813" s="155"/>
      <c r="O813" s="161"/>
      <c r="P813" s="161"/>
      <c r="Q813" s="161"/>
    </row>
    <row r="814" spans="1:17" s="370" customFormat="1" ht="16.5" x14ac:dyDescent="0.15">
      <c r="A814" s="378"/>
      <c r="B814" s="378"/>
      <c r="C814" s="378"/>
      <c r="D814" s="378"/>
      <c r="E814" s="155"/>
      <c r="F814" s="155"/>
      <c r="G814" s="154"/>
      <c r="H814" s="154"/>
      <c r="I814" s="154"/>
      <c r="J814" s="378"/>
      <c r="K814" s="155"/>
      <c r="O814" s="161"/>
      <c r="P814" s="161"/>
      <c r="Q814" s="161"/>
    </row>
    <row r="815" spans="1:17" s="370" customFormat="1" ht="16.5" x14ac:dyDescent="0.15">
      <c r="A815" s="378"/>
      <c r="B815" s="378"/>
      <c r="C815" s="378"/>
      <c r="D815" s="378"/>
      <c r="E815" s="155"/>
      <c r="F815" s="155"/>
      <c r="G815" s="154"/>
      <c r="H815" s="154"/>
      <c r="I815" s="154"/>
      <c r="J815" s="378"/>
      <c r="K815" s="155"/>
      <c r="O815" s="161"/>
      <c r="P815" s="161"/>
      <c r="Q815" s="161"/>
    </row>
    <row r="816" spans="1:17" s="370" customFormat="1" ht="16.5" x14ac:dyDescent="0.15">
      <c r="A816" s="378"/>
      <c r="B816" s="378"/>
      <c r="C816" s="378"/>
      <c r="D816" s="378"/>
      <c r="E816" s="155"/>
      <c r="F816" s="155"/>
      <c r="G816" s="154"/>
      <c r="H816" s="154"/>
      <c r="I816" s="154"/>
      <c r="J816" s="378"/>
      <c r="K816" s="155"/>
      <c r="O816" s="161"/>
      <c r="P816" s="161"/>
      <c r="Q816" s="161"/>
    </row>
    <row r="817" spans="1:17" s="370" customFormat="1" ht="16.5" x14ac:dyDescent="0.15">
      <c r="A817" s="378"/>
      <c r="B817" s="378"/>
      <c r="C817" s="378"/>
      <c r="D817" s="378"/>
      <c r="E817" s="155"/>
      <c r="F817" s="155"/>
      <c r="G817" s="154"/>
      <c r="H817" s="154"/>
      <c r="I817" s="154"/>
      <c r="J817" s="378"/>
      <c r="K817" s="155"/>
      <c r="O817" s="161"/>
      <c r="P817" s="161"/>
      <c r="Q817" s="161"/>
    </row>
    <row r="818" spans="1:17" s="370" customFormat="1" ht="16.5" x14ac:dyDescent="0.15">
      <c r="A818" s="378"/>
      <c r="B818" s="378"/>
      <c r="C818" s="378"/>
      <c r="D818" s="378"/>
      <c r="E818" s="155"/>
      <c r="F818" s="155"/>
      <c r="G818" s="154"/>
      <c r="H818" s="154"/>
      <c r="I818" s="154"/>
      <c r="J818" s="378"/>
      <c r="K818" s="155"/>
      <c r="O818" s="161"/>
      <c r="P818" s="161"/>
      <c r="Q818" s="161"/>
    </row>
    <row r="819" spans="1:17" s="370" customFormat="1" ht="16.5" x14ac:dyDescent="0.15">
      <c r="A819" s="378"/>
      <c r="B819" s="378"/>
      <c r="C819" s="378"/>
      <c r="D819" s="378"/>
      <c r="E819" s="155"/>
      <c r="F819" s="155"/>
      <c r="G819" s="154"/>
      <c r="H819" s="154"/>
      <c r="I819" s="154"/>
      <c r="J819" s="378"/>
      <c r="K819" s="155"/>
      <c r="O819" s="161"/>
      <c r="P819" s="161"/>
      <c r="Q819" s="161"/>
    </row>
    <row r="820" spans="1:17" s="370" customFormat="1" ht="16.5" x14ac:dyDescent="0.15">
      <c r="A820" s="378"/>
      <c r="B820" s="378"/>
      <c r="C820" s="378"/>
      <c r="D820" s="378"/>
      <c r="E820" s="155"/>
      <c r="F820" s="155"/>
      <c r="G820" s="154"/>
      <c r="H820" s="154"/>
      <c r="I820" s="154"/>
      <c r="J820" s="378"/>
      <c r="K820" s="155"/>
      <c r="O820" s="161"/>
      <c r="P820" s="161"/>
      <c r="Q820" s="161"/>
    </row>
    <row r="821" spans="1:17" s="370" customFormat="1" ht="16.5" x14ac:dyDescent="0.15">
      <c r="A821" s="378"/>
      <c r="B821" s="378"/>
      <c r="C821" s="378"/>
      <c r="D821" s="378"/>
      <c r="E821" s="155"/>
      <c r="F821" s="155"/>
      <c r="G821" s="154"/>
      <c r="H821" s="154"/>
      <c r="I821" s="154"/>
      <c r="J821" s="378"/>
      <c r="K821" s="155"/>
      <c r="O821" s="161"/>
      <c r="P821" s="161"/>
      <c r="Q821" s="161"/>
    </row>
    <row r="822" spans="1:17" s="370" customFormat="1" ht="16.5" x14ac:dyDescent="0.15">
      <c r="A822" s="378"/>
      <c r="B822" s="378"/>
      <c r="C822" s="378"/>
      <c r="D822" s="378"/>
      <c r="E822" s="155"/>
      <c r="F822" s="155"/>
      <c r="G822" s="154"/>
      <c r="H822" s="154"/>
      <c r="I822" s="154"/>
      <c r="J822" s="378"/>
      <c r="K822" s="155"/>
      <c r="O822" s="161"/>
      <c r="P822" s="161"/>
      <c r="Q822" s="161"/>
    </row>
    <row r="823" spans="1:17" s="370" customFormat="1" ht="16.5" x14ac:dyDescent="0.15">
      <c r="A823" s="378"/>
      <c r="B823" s="378"/>
      <c r="C823" s="378"/>
      <c r="D823" s="378"/>
      <c r="E823" s="155"/>
      <c r="F823" s="155"/>
      <c r="G823" s="154"/>
      <c r="H823" s="154"/>
      <c r="I823" s="154"/>
      <c r="J823" s="378"/>
      <c r="K823" s="155"/>
      <c r="O823" s="161"/>
      <c r="P823" s="161"/>
      <c r="Q823" s="161"/>
    </row>
    <row r="824" spans="1:17" s="370" customFormat="1" ht="16.5" x14ac:dyDescent="0.15">
      <c r="A824" s="378"/>
      <c r="B824" s="378"/>
      <c r="C824" s="378"/>
      <c r="D824" s="378"/>
      <c r="E824" s="155"/>
      <c r="F824" s="155"/>
      <c r="G824" s="154"/>
      <c r="H824" s="154"/>
      <c r="I824" s="154"/>
      <c r="J824" s="378"/>
      <c r="K824" s="155"/>
      <c r="O824" s="161"/>
      <c r="P824" s="161"/>
      <c r="Q824" s="161"/>
    </row>
    <row r="825" spans="1:17" s="370" customFormat="1" ht="16.5" x14ac:dyDescent="0.15">
      <c r="A825" s="378"/>
      <c r="B825" s="378"/>
      <c r="C825" s="378"/>
      <c r="D825" s="378"/>
      <c r="E825" s="155"/>
      <c r="F825" s="155"/>
      <c r="G825" s="154"/>
      <c r="H825" s="154"/>
      <c r="I825" s="154"/>
      <c r="J825" s="378"/>
      <c r="K825" s="155"/>
      <c r="O825" s="161"/>
      <c r="P825" s="161"/>
      <c r="Q825" s="161"/>
    </row>
    <row r="826" spans="1:17" s="370" customFormat="1" ht="16.5" x14ac:dyDescent="0.15">
      <c r="A826" s="378"/>
      <c r="B826" s="378"/>
      <c r="C826" s="378"/>
      <c r="D826" s="378"/>
      <c r="E826" s="155"/>
      <c r="F826" s="155"/>
      <c r="G826" s="154"/>
      <c r="H826" s="154"/>
      <c r="I826" s="154"/>
      <c r="J826" s="378"/>
      <c r="K826" s="155"/>
      <c r="O826" s="161"/>
      <c r="P826" s="161"/>
      <c r="Q826" s="161"/>
    </row>
    <row r="827" spans="1:17" s="370" customFormat="1" ht="16.5" x14ac:dyDescent="0.15">
      <c r="A827" s="378"/>
      <c r="B827" s="378"/>
      <c r="C827" s="378"/>
      <c r="D827" s="378"/>
      <c r="E827" s="155"/>
      <c r="F827" s="155"/>
      <c r="G827" s="154"/>
      <c r="H827" s="154"/>
      <c r="I827" s="154"/>
      <c r="J827" s="378"/>
      <c r="K827" s="155"/>
      <c r="O827" s="161"/>
      <c r="P827" s="161"/>
      <c r="Q827" s="161"/>
    </row>
    <row r="828" spans="1:17" s="370" customFormat="1" ht="16.5" x14ac:dyDescent="0.15">
      <c r="A828" s="378"/>
      <c r="B828" s="378"/>
      <c r="C828" s="378"/>
      <c r="D828" s="378"/>
      <c r="E828" s="155"/>
      <c r="F828" s="155"/>
      <c r="G828" s="154"/>
      <c r="H828" s="154"/>
      <c r="I828" s="154"/>
      <c r="J828" s="378"/>
      <c r="K828" s="155"/>
      <c r="O828" s="161"/>
      <c r="P828" s="161"/>
      <c r="Q828" s="161"/>
    </row>
    <row r="829" spans="1:17" s="370" customFormat="1" ht="16.5" x14ac:dyDescent="0.15">
      <c r="A829" s="378"/>
      <c r="B829" s="378"/>
      <c r="C829" s="378"/>
      <c r="D829" s="378"/>
      <c r="E829" s="155"/>
      <c r="F829" s="155"/>
      <c r="G829" s="154"/>
      <c r="H829" s="154"/>
      <c r="I829" s="154"/>
      <c r="J829" s="378"/>
      <c r="K829" s="155"/>
      <c r="O829" s="161"/>
      <c r="P829" s="161"/>
      <c r="Q829" s="161"/>
    </row>
    <row r="830" spans="1:17" s="370" customFormat="1" ht="16.5" x14ac:dyDescent="0.15">
      <c r="A830" s="378"/>
      <c r="B830" s="378"/>
      <c r="C830" s="378"/>
      <c r="D830" s="378"/>
      <c r="E830" s="155"/>
      <c r="F830" s="155"/>
      <c r="G830" s="154"/>
      <c r="H830" s="154"/>
      <c r="I830" s="154"/>
      <c r="J830" s="378"/>
      <c r="K830" s="155"/>
      <c r="O830" s="161"/>
      <c r="P830" s="161"/>
      <c r="Q830" s="161"/>
    </row>
    <row r="831" spans="1:17" s="370" customFormat="1" ht="16.5" x14ac:dyDescent="0.15">
      <c r="A831" s="378"/>
      <c r="B831" s="378"/>
      <c r="C831" s="378"/>
      <c r="D831" s="378"/>
      <c r="E831" s="155"/>
      <c r="F831" s="155"/>
      <c r="G831" s="154"/>
      <c r="H831" s="154"/>
      <c r="I831" s="154"/>
      <c r="J831" s="378"/>
      <c r="K831" s="155"/>
      <c r="O831" s="161"/>
      <c r="P831" s="161"/>
      <c r="Q831" s="161"/>
    </row>
    <row r="832" spans="1:17" s="370" customFormat="1" ht="16.5" x14ac:dyDescent="0.15">
      <c r="A832" s="378"/>
      <c r="B832" s="378"/>
      <c r="C832" s="378"/>
      <c r="D832" s="378"/>
      <c r="E832" s="155"/>
      <c r="F832" s="155"/>
      <c r="G832" s="154"/>
      <c r="H832" s="154"/>
      <c r="I832" s="154"/>
      <c r="J832" s="378"/>
      <c r="K832" s="155"/>
      <c r="O832" s="161"/>
      <c r="P832" s="161"/>
      <c r="Q832" s="161"/>
    </row>
    <row r="833" spans="1:17" s="370" customFormat="1" ht="16.5" x14ac:dyDescent="0.15">
      <c r="A833" s="378"/>
      <c r="B833" s="378"/>
      <c r="C833" s="378"/>
      <c r="D833" s="378"/>
      <c r="E833" s="155"/>
      <c r="F833" s="155"/>
      <c r="G833" s="154"/>
      <c r="H833" s="154"/>
      <c r="I833" s="154"/>
      <c r="J833" s="378"/>
      <c r="K833" s="155"/>
      <c r="O833" s="161"/>
      <c r="P833" s="161"/>
      <c r="Q833" s="161"/>
    </row>
    <row r="834" spans="1:17" s="370" customFormat="1" ht="16.5" x14ac:dyDescent="0.15">
      <c r="A834" s="378"/>
      <c r="B834" s="378"/>
      <c r="C834" s="378"/>
      <c r="D834" s="378"/>
      <c r="E834" s="155"/>
      <c r="F834" s="155"/>
      <c r="G834" s="154"/>
      <c r="H834" s="154"/>
      <c r="I834" s="154"/>
      <c r="J834" s="378"/>
      <c r="K834" s="155"/>
      <c r="O834" s="161"/>
      <c r="P834" s="161"/>
      <c r="Q834" s="161"/>
    </row>
    <row r="835" spans="1:17" s="370" customFormat="1" ht="16.5" x14ac:dyDescent="0.15">
      <c r="A835" s="378"/>
      <c r="B835" s="378"/>
      <c r="C835" s="378"/>
      <c r="D835" s="378"/>
      <c r="E835" s="155"/>
      <c r="F835" s="155"/>
      <c r="G835" s="154"/>
      <c r="H835" s="154"/>
      <c r="I835" s="154"/>
      <c r="J835" s="378"/>
      <c r="K835" s="155"/>
      <c r="O835" s="161"/>
      <c r="P835" s="161"/>
      <c r="Q835" s="161"/>
    </row>
    <row r="836" spans="1:17" s="370" customFormat="1" ht="16.5" x14ac:dyDescent="0.15">
      <c r="A836" s="378"/>
      <c r="B836" s="378"/>
      <c r="C836" s="378"/>
      <c r="D836" s="378"/>
      <c r="E836" s="155"/>
      <c r="F836" s="155"/>
      <c r="G836" s="154"/>
      <c r="H836" s="154"/>
      <c r="I836" s="154"/>
      <c r="J836" s="378"/>
      <c r="K836" s="155"/>
      <c r="O836" s="161"/>
      <c r="P836" s="161"/>
      <c r="Q836" s="161"/>
    </row>
    <row r="837" spans="1:17" s="370" customFormat="1" ht="16.5" x14ac:dyDescent="0.15">
      <c r="A837" s="378"/>
      <c r="B837" s="378"/>
      <c r="C837" s="378"/>
      <c r="D837" s="378"/>
      <c r="E837" s="155"/>
      <c r="F837" s="155"/>
      <c r="G837" s="154"/>
      <c r="H837" s="154"/>
      <c r="I837" s="154"/>
      <c r="J837" s="378"/>
      <c r="K837" s="155"/>
      <c r="O837" s="161"/>
      <c r="P837" s="161"/>
      <c r="Q837" s="161"/>
    </row>
    <row r="838" spans="1:17" s="370" customFormat="1" ht="16.5" x14ac:dyDescent="0.15">
      <c r="A838" s="378"/>
      <c r="B838" s="378"/>
      <c r="C838" s="378"/>
      <c r="D838" s="378"/>
      <c r="E838" s="155"/>
      <c r="F838" s="155"/>
      <c r="G838" s="154"/>
      <c r="H838" s="154"/>
      <c r="I838" s="154"/>
      <c r="J838" s="378"/>
      <c r="K838" s="155"/>
      <c r="O838" s="161"/>
      <c r="P838" s="161"/>
      <c r="Q838" s="161"/>
    </row>
    <row r="839" spans="1:17" s="370" customFormat="1" ht="16.5" x14ac:dyDescent="0.15">
      <c r="A839" s="378"/>
      <c r="B839" s="378"/>
      <c r="C839" s="378"/>
      <c r="D839" s="378"/>
      <c r="E839" s="155"/>
      <c r="F839" s="155"/>
      <c r="G839" s="154"/>
      <c r="H839" s="154"/>
      <c r="I839" s="154"/>
      <c r="J839" s="378"/>
      <c r="K839" s="155"/>
      <c r="O839" s="161"/>
      <c r="P839" s="161"/>
      <c r="Q839" s="161"/>
    </row>
    <row r="840" spans="1:17" s="370" customFormat="1" ht="16.5" x14ac:dyDescent="0.15">
      <c r="A840" s="378"/>
      <c r="B840" s="378"/>
      <c r="C840" s="378"/>
      <c r="D840" s="378"/>
      <c r="E840" s="155"/>
      <c r="F840" s="155"/>
      <c r="G840" s="154"/>
      <c r="H840" s="154"/>
      <c r="I840" s="154"/>
      <c r="J840" s="378"/>
      <c r="K840" s="155"/>
      <c r="O840" s="161"/>
      <c r="P840" s="161"/>
      <c r="Q840" s="161"/>
    </row>
    <row r="841" spans="1:17" s="370" customFormat="1" ht="16.5" x14ac:dyDescent="0.15">
      <c r="A841" s="378"/>
      <c r="B841" s="378"/>
      <c r="C841" s="378"/>
      <c r="D841" s="378"/>
      <c r="E841" s="155"/>
      <c r="F841" s="155"/>
      <c r="G841" s="154"/>
      <c r="H841" s="154"/>
      <c r="I841" s="154"/>
      <c r="J841" s="378"/>
      <c r="K841" s="155"/>
      <c r="O841" s="161"/>
      <c r="P841" s="161"/>
      <c r="Q841" s="161"/>
    </row>
    <row r="842" spans="1:17" s="370" customFormat="1" ht="16.5" x14ac:dyDescent="0.15">
      <c r="A842" s="378"/>
      <c r="B842" s="378"/>
      <c r="C842" s="378"/>
      <c r="D842" s="378"/>
      <c r="E842" s="155"/>
      <c r="F842" s="155"/>
      <c r="G842" s="154"/>
      <c r="H842" s="154"/>
      <c r="I842" s="154"/>
      <c r="J842" s="378"/>
      <c r="K842" s="155"/>
      <c r="O842" s="161"/>
      <c r="P842" s="161"/>
      <c r="Q842" s="161"/>
    </row>
    <row r="843" spans="1:17" s="370" customFormat="1" ht="16.5" x14ac:dyDescent="0.15">
      <c r="A843" s="378"/>
      <c r="B843" s="378"/>
      <c r="C843" s="378"/>
      <c r="D843" s="378"/>
      <c r="E843" s="155"/>
      <c r="F843" s="155"/>
      <c r="G843" s="154"/>
      <c r="H843" s="154"/>
      <c r="I843" s="154"/>
      <c r="J843" s="378"/>
      <c r="K843" s="155"/>
      <c r="O843" s="161"/>
      <c r="P843" s="161"/>
      <c r="Q843" s="161"/>
    </row>
    <row r="844" spans="1:17" s="370" customFormat="1" ht="16.5" x14ac:dyDescent="0.15">
      <c r="A844" s="378"/>
      <c r="B844" s="378"/>
      <c r="C844" s="378"/>
      <c r="D844" s="378"/>
      <c r="E844" s="155"/>
      <c r="F844" s="155"/>
      <c r="G844" s="154"/>
      <c r="H844" s="154"/>
      <c r="I844" s="154"/>
      <c r="J844" s="378"/>
      <c r="K844" s="155"/>
      <c r="O844" s="161"/>
      <c r="P844" s="161"/>
      <c r="Q844" s="161"/>
    </row>
    <row r="845" spans="1:17" s="370" customFormat="1" ht="16.5" x14ac:dyDescent="0.15">
      <c r="A845" s="378"/>
      <c r="B845" s="378"/>
      <c r="C845" s="378"/>
      <c r="D845" s="378"/>
      <c r="E845" s="155"/>
      <c r="F845" s="155"/>
      <c r="G845" s="154"/>
      <c r="H845" s="154"/>
      <c r="I845" s="154"/>
      <c r="J845" s="378"/>
      <c r="K845" s="155"/>
      <c r="O845" s="161"/>
      <c r="P845" s="161"/>
      <c r="Q845" s="161"/>
    </row>
    <row r="846" spans="1:17" s="370" customFormat="1" ht="16.5" x14ac:dyDescent="0.15">
      <c r="A846" s="378"/>
      <c r="B846" s="378"/>
      <c r="C846" s="378"/>
      <c r="D846" s="378"/>
      <c r="E846" s="155"/>
      <c r="F846" s="155"/>
      <c r="G846" s="154"/>
      <c r="H846" s="154"/>
      <c r="I846" s="154"/>
      <c r="J846" s="378"/>
      <c r="K846" s="155"/>
      <c r="O846" s="161"/>
      <c r="P846" s="161"/>
      <c r="Q846" s="161"/>
    </row>
    <row r="847" spans="1:17" s="370" customFormat="1" ht="16.5" x14ac:dyDescent="0.15">
      <c r="A847" s="378"/>
      <c r="B847" s="378"/>
      <c r="C847" s="378"/>
      <c r="D847" s="378"/>
      <c r="E847" s="155"/>
      <c r="F847" s="155"/>
      <c r="G847" s="154"/>
      <c r="H847" s="154"/>
      <c r="I847" s="154"/>
      <c r="J847" s="378"/>
      <c r="K847" s="155"/>
      <c r="O847" s="161"/>
      <c r="P847" s="161"/>
      <c r="Q847" s="161"/>
    </row>
    <row r="848" spans="1:17" s="370" customFormat="1" ht="16.5" x14ac:dyDescent="0.15">
      <c r="A848" s="378"/>
      <c r="B848" s="378"/>
      <c r="C848" s="378"/>
      <c r="D848" s="378"/>
      <c r="E848" s="155"/>
      <c r="F848" s="155"/>
      <c r="G848" s="154"/>
      <c r="H848" s="154"/>
      <c r="I848" s="154"/>
      <c r="J848" s="378"/>
      <c r="K848" s="155"/>
      <c r="O848" s="161"/>
      <c r="P848" s="161"/>
      <c r="Q848" s="161"/>
    </row>
    <row r="849" spans="1:17" s="370" customFormat="1" ht="16.5" x14ac:dyDescent="0.15">
      <c r="A849" s="378"/>
      <c r="B849" s="378"/>
      <c r="C849" s="378"/>
      <c r="D849" s="378"/>
      <c r="E849" s="155"/>
      <c r="F849" s="155"/>
      <c r="G849" s="154"/>
      <c r="H849" s="154"/>
      <c r="I849" s="154"/>
      <c r="J849" s="378"/>
      <c r="K849" s="155"/>
      <c r="O849" s="161"/>
      <c r="P849" s="161"/>
      <c r="Q849" s="161"/>
    </row>
    <row r="850" spans="1:17" s="370" customFormat="1" ht="16.5" x14ac:dyDescent="0.15">
      <c r="A850" s="378"/>
      <c r="B850" s="378"/>
      <c r="C850" s="378"/>
      <c r="D850" s="378"/>
      <c r="E850" s="155"/>
      <c r="F850" s="155"/>
      <c r="G850" s="154"/>
      <c r="H850" s="154"/>
      <c r="I850" s="154"/>
      <c r="J850" s="378"/>
      <c r="K850" s="155"/>
      <c r="O850" s="161"/>
      <c r="P850" s="161"/>
      <c r="Q850" s="161"/>
    </row>
    <row r="851" spans="1:17" s="370" customFormat="1" ht="16.5" x14ac:dyDescent="0.15">
      <c r="A851" s="378"/>
      <c r="B851" s="378"/>
      <c r="C851" s="378"/>
      <c r="D851" s="378"/>
      <c r="E851" s="155"/>
      <c r="F851" s="155"/>
      <c r="G851" s="154"/>
      <c r="H851" s="154"/>
      <c r="I851" s="154"/>
      <c r="J851" s="378"/>
      <c r="K851" s="155"/>
      <c r="O851" s="161"/>
      <c r="P851" s="161"/>
      <c r="Q851" s="161"/>
    </row>
    <row r="852" spans="1:17" s="370" customFormat="1" ht="16.5" x14ac:dyDescent="0.15">
      <c r="A852" s="378"/>
      <c r="B852" s="378"/>
      <c r="C852" s="378"/>
      <c r="D852" s="378"/>
      <c r="E852" s="155"/>
      <c r="F852" s="155"/>
      <c r="G852" s="154"/>
      <c r="H852" s="154"/>
      <c r="I852" s="154"/>
      <c r="J852" s="378"/>
      <c r="K852" s="155"/>
      <c r="O852" s="161"/>
      <c r="P852" s="161"/>
      <c r="Q852" s="161"/>
    </row>
    <row r="853" spans="1:17" s="370" customFormat="1" ht="16.5" x14ac:dyDescent="0.15">
      <c r="A853" s="378"/>
      <c r="B853" s="378"/>
      <c r="C853" s="378"/>
      <c r="D853" s="378"/>
      <c r="E853" s="155"/>
      <c r="F853" s="155"/>
      <c r="G853" s="154"/>
      <c r="H853" s="154"/>
      <c r="I853" s="154"/>
      <c r="J853" s="378"/>
      <c r="K853" s="155"/>
      <c r="O853" s="161"/>
      <c r="P853" s="161"/>
      <c r="Q853" s="161"/>
    </row>
    <row r="854" spans="1:17" s="370" customFormat="1" ht="16.5" x14ac:dyDescent="0.15">
      <c r="A854" s="378"/>
      <c r="B854" s="378"/>
      <c r="C854" s="378"/>
      <c r="D854" s="378"/>
      <c r="E854" s="155"/>
      <c r="F854" s="155"/>
      <c r="G854" s="154"/>
      <c r="H854" s="154"/>
      <c r="I854" s="154"/>
      <c r="J854" s="378"/>
      <c r="K854" s="155"/>
      <c r="O854" s="161"/>
      <c r="P854" s="161"/>
      <c r="Q854" s="161"/>
    </row>
    <row r="855" spans="1:17" s="370" customFormat="1" ht="16.5" x14ac:dyDescent="0.15">
      <c r="A855" s="378"/>
      <c r="B855" s="378"/>
      <c r="C855" s="378"/>
      <c r="D855" s="378"/>
      <c r="E855" s="155"/>
      <c r="F855" s="155"/>
      <c r="G855" s="154"/>
      <c r="H855" s="154"/>
      <c r="I855" s="154"/>
      <c r="J855" s="378"/>
      <c r="K855" s="155"/>
      <c r="O855" s="161"/>
      <c r="P855" s="161"/>
      <c r="Q855" s="161"/>
    </row>
    <row r="856" spans="1:17" s="370" customFormat="1" ht="16.5" x14ac:dyDescent="0.15">
      <c r="A856" s="378"/>
      <c r="B856" s="378"/>
      <c r="C856" s="378"/>
      <c r="D856" s="378"/>
      <c r="E856" s="155"/>
      <c r="F856" s="155"/>
      <c r="G856" s="154"/>
      <c r="H856" s="154"/>
      <c r="I856" s="154"/>
      <c r="J856" s="378"/>
      <c r="K856" s="155"/>
      <c r="O856" s="161"/>
      <c r="P856" s="161"/>
      <c r="Q856" s="161"/>
    </row>
    <row r="857" spans="1:17" s="370" customFormat="1" ht="16.5" x14ac:dyDescent="0.15">
      <c r="A857" s="378"/>
      <c r="B857" s="378"/>
      <c r="C857" s="378"/>
      <c r="D857" s="378"/>
      <c r="E857" s="155"/>
      <c r="F857" s="155"/>
      <c r="G857" s="154"/>
      <c r="H857" s="154"/>
      <c r="I857" s="154"/>
      <c r="J857" s="378"/>
      <c r="K857" s="155"/>
      <c r="O857" s="161"/>
      <c r="P857" s="161"/>
      <c r="Q857" s="161"/>
    </row>
    <row r="858" spans="1:17" s="370" customFormat="1" ht="16.5" x14ac:dyDescent="0.15">
      <c r="A858" s="378"/>
      <c r="B858" s="378"/>
      <c r="C858" s="378"/>
      <c r="D858" s="378"/>
      <c r="E858" s="155"/>
      <c r="F858" s="155"/>
      <c r="G858" s="154"/>
      <c r="H858" s="154"/>
      <c r="I858" s="154"/>
      <c r="J858" s="378"/>
      <c r="K858" s="155"/>
      <c r="O858" s="161"/>
      <c r="P858" s="161"/>
      <c r="Q858" s="161"/>
    </row>
    <row r="859" spans="1:17" s="370" customFormat="1" ht="16.5" x14ac:dyDescent="0.15">
      <c r="A859" s="378"/>
      <c r="B859" s="378"/>
      <c r="C859" s="378"/>
      <c r="D859" s="378"/>
      <c r="E859" s="155"/>
      <c r="F859" s="155"/>
      <c r="G859" s="154"/>
      <c r="H859" s="154"/>
      <c r="I859" s="154"/>
      <c r="J859" s="378"/>
      <c r="K859" s="155"/>
      <c r="O859" s="161"/>
      <c r="P859" s="161"/>
      <c r="Q859" s="161"/>
    </row>
    <row r="860" spans="1:17" s="370" customFormat="1" ht="16.5" x14ac:dyDescent="0.15">
      <c r="A860" s="378"/>
      <c r="B860" s="378"/>
      <c r="C860" s="378"/>
      <c r="D860" s="378"/>
      <c r="E860" s="155"/>
      <c r="F860" s="155"/>
      <c r="G860" s="154"/>
      <c r="H860" s="154"/>
      <c r="I860" s="154"/>
      <c r="J860" s="378"/>
      <c r="K860" s="155"/>
      <c r="O860" s="161"/>
      <c r="P860" s="161"/>
      <c r="Q860" s="161"/>
    </row>
    <row r="861" spans="1:17" s="370" customFormat="1" ht="16.5" x14ac:dyDescent="0.15">
      <c r="A861" s="378"/>
      <c r="B861" s="378"/>
      <c r="C861" s="378"/>
      <c r="D861" s="378"/>
      <c r="E861" s="155"/>
      <c r="F861" s="155"/>
      <c r="G861" s="154"/>
      <c r="H861" s="154"/>
      <c r="I861" s="154"/>
      <c r="J861" s="378"/>
      <c r="K861" s="155"/>
      <c r="O861" s="161"/>
      <c r="P861" s="161"/>
      <c r="Q861" s="161"/>
    </row>
    <row r="862" spans="1:17" s="370" customFormat="1" ht="16.5" x14ac:dyDescent="0.15">
      <c r="A862" s="378"/>
      <c r="B862" s="378"/>
      <c r="C862" s="378"/>
      <c r="D862" s="378"/>
      <c r="E862" s="155"/>
      <c r="F862" s="155"/>
      <c r="G862" s="154"/>
      <c r="H862" s="154"/>
      <c r="I862" s="154"/>
      <c r="J862" s="378"/>
      <c r="K862" s="155"/>
      <c r="O862" s="161"/>
      <c r="P862" s="161"/>
      <c r="Q862" s="161"/>
    </row>
    <row r="863" spans="1:17" s="370" customFormat="1" ht="16.5" x14ac:dyDescent="0.15">
      <c r="A863" s="378"/>
      <c r="B863" s="378"/>
      <c r="C863" s="378"/>
      <c r="D863" s="378"/>
      <c r="E863" s="155"/>
      <c r="F863" s="155"/>
      <c r="G863" s="154"/>
      <c r="H863" s="154"/>
      <c r="I863" s="154"/>
      <c r="J863" s="378"/>
      <c r="K863" s="155"/>
      <c r="O863" s="161"/>
      <c r="P863" s="161"/>
      <c r="Q863" s="161"/>
    </row>
    <row r="864" spans="1:17" s="370" customFormat="1" ht="16.5" x14ac:dyDescent="0.15">
      <c r="A864" s="378"/>
      <c r="B864" s="378"/>
      <c r="C864" s="378"/>
      <c r="D864" s="378"/>
      <c r="E864" s="155"/>
      <c r="F864" s="155"/>
      <c r="G864" s="154"/>
      <c r="H864" s="154"/>
      <c r="I864" s="154"/>
      <c r="J864" s="378"/>
      <c r="K864" s="155"/>
      <c r="O864" s="161"/>
      <c r="P864" s="161"/>
      <c r="Q864" s="161"/>
    </row>
    <row r="865" spans="1:17" s="370" customFormat="1" ht="16.5" x14ac:dyDescent="0.15">
      <c r="A865" s="378"/>
      <c r="B865" s="378"/>
      <c r="C865" s="378"/>
      <c r="D865" s="378"/>
      <c r="E865" s="155"/>
      <c r="F865" s="155"/>
      <c r="G865" s="154"/>
      <c r="H865" s="154"/>
      <c r="I865" s="154"/>
      <c r="J865" s="378"/>
      <c r="K865" s="155"/>
      <c r="O865" s="161"/>
      <c r="P865" s="161"/>
      <c r="Q865" s="161"/>
    </row>
    <row r="866" spans="1:17" s="370" customFormat="1" ht="16.5" x14ac:dyDescent="0.15">
      <c r="A866" s="378"/>
      <c r="B866" s="378"/>
      <c r="C866" s="378"/>
      <c r="D866" s="378"/>
      <c r="E866" s="155"/>
      <c r="F866" s="155"/>
      <c r="G866" s="154"/>
      <c r="H866" s="154"/>
      <c r="I866" s="154"/>
      <c r="J866" s="378"/>
      <c r="K866" s="155"/>
      <c r="O866" s="161"/>
      <c r="P866" s="161"/>
      <c r="Q866" s="161"/>
    </row>
    <row r="867" spans="1:17" s="370" customFormat="1" ht="16.5" x14ac:dyDescent="0.15">
      <c r="A867" s="378"/>
      <c r="B867" s="378"/>
      <c r="C867" s="378"/>
      <c r="D867" s="378"/>
      <c r="E867" s="155"/>
      <c r="F867" s="155"/>
      <c r="G867" s="154"/>
      <c r="H867" s="154"/>
      <c r="I867" s="154"/>
      <c r="J867" s="378"/>
      <c r="K867" s="155"/>
      <c r="O867" s="161"/>
      <c r="P867" s="161"/>
      <c r="Q867" s="161"/>
    </row>
    <row r="868" spans="1:17" s="370" customFormat="1" ht="16.5" x14ac:dyDescent="0.15">
      <c r="A868" s="378"/>
      <c r="B868" s="378"/>
      <c r="C868" s="378"/>
      <c r="D868" s="378"/>
      <c r="E868" s="155"/>
      <c r="F868" s="155"/>
      <c r="G868" s="154"/>
      <c r="H868" s="154"/>
      <c r="I868" s="154"/>
      <c r="J868" s="378"/>
      <c r="K868" s="155"/>
      <c r="O868" s="161"/>
      <c r="P868" s="161"/>
      <c r="Q868" s="161"/>
    </row>
    <row r="869" spans="1:17" s="370" customFormat="1" ht="16.5" x14ac:dyDescent="0.15">
      <c r="A869" s="378"/>
      <c r="B869" s="378"/>
      <c r="C869" s="378"/>
      <c r="D869" s="378"/>
      <c r="E869" s="155"/>
      <c r="F869" s="155"/>
      <c r="G869" s="154"/>
      <c r="H869" s="154"/>
      <c r="I869" s="154"/>
      <c r="J869" s="378"/>
      <c r="K869" s="155"/>
      <c r="O869" s="161"/>
      <c r="P869" s="161"/>
      <c r="Q869" s="161"/>
    </row>
    <row r="870" spans="1:17" s="370" customFormat="1" ht="16.5" x14ac:dyDescent="0.15">
      <c r="A870" s="378"/>
      <c r="B870" s="378"/>
      <c r="C870" s="378"/>
      <c r="D870" s="378"/>
      <c r="E870" s="155"/>
      <c r="F870" s="155"/>
      <c r="G870" s="154"/>
      <c r="H870" s="154"/>
      <c r="I870" s="154"/>
      <c r="J870" s="378"/>
      <c r="K870" s="155"/>
      <c r="O870" s="161"/>
      <c r="P870" s="161"/>
      <c r="Q870" s="161"/>
    </row>
    <row r="871" spans="1:17" s="370" customFormat="1" ht="16.5" x14ac:dyDescent="0.15">
      <c r="A871" s="378"/>
      <c r="B871" s="378"/>
      <c r="C871" s="378"/>
      <c r="D871" s="378"/>
      <c r="E871" s="155"/>
      <c r="F871" s="155"/>
      <c r="G871" s="154"/>
      <c r="H871" s="154"/>
      <c r="I871" s="154"/>
      <c r="J871" s="378"/>
      <c r="K871" s="155"/>
      <c r="O871" s="161"/>
      <c r="P871" s="161"/>
      <c r="Q871" s="161"/>
    </row>
    <row r="872" spans="1:17" s="370" customFormat="1" ht="16.5" x14ac:dyDescent="0.15">
      <c r="A872" s="378"/>
      <c r="B872" s="378"/>
      <c r="C872" s="378"/>
      <c r="D872" s="378"/>
      <c r="E872" s="155"/>
      <c r="F872" s="155"/>
      <c r="G872" s="154"/>
      <c r="H872" s="154"/>
      <c r="I872" s="154"/>
      <c r="J872" s="378"/>
      <c r="K872" s="155"/>
      <c r="O872" s="161"/>
      <c r="P872" s="161"/>
      <c r="Q872" s="161"/>
    </row>
    <row r="873" spans="1:17" s="370" customFormat="1" ht="16.5" x14ac:dyDescent="0.15">
      <c r="A873" s="378"/>
      <c r="B873" s="378"/>
      <c r="C873" s="378"/>
      <c r="D873" s="378"/>
      <c r="E873" s="155"/>
      <c r="F873" s="155"/>
      <c r="G873" s="154"/>
      <c r="H873" s="154"/>
      <c r="I873" s="154"/>
      <c r="J873" s="378"/>
      <c r="K873" s="155"/>
      <c r="O873" s="161"/>
      <c r="P873" s="161"/>
      <c r="Q873" s="161"/>
    </row>
    <row r="874" spans="1:17" s="370" customFormat="1" ht="16.5" x14ac:dyDescent="0.15">
      <c r="A874" s="378"/>
      <c r="B874" s="378"/>
      <c r="C874" s="378"/>
      <c r="D874" s="378"/>
      <c r="E874" s="155"/>
      <c r="F874" s="155"/>
      <c r="G874" s="154"/>
      <c r="H874" s="154"/>
      <c r="I874" s="154"/>
      <c r="J874" s="378"/>
      <c r="K874" s="155"/>
      <c r="O874" s="161"/>
      <c r="P874" s="161"/>
      <c r="Q874" s="161"/>
    </row>
    <row r="875" spans="1:17" s="370" customFormat="1" ht="16.5" x14ac:dyDescent="0.15">
      <c r="A875" s="378"/>
      <c r="B875" s="378"/>
      <c r="C875" s="378"/>
      <c r="D875" s="378"/>
      <c r="E875" s="155"/>
      <c r="F875" s="155"/>
      <c r="G875" s="154"/>
      <c r="H875" s="154"/>
      <c r="I875" s="154"/>
      <c r="J875" s="378"/>
      <c r="K875" s="155"/>
      <c r="O875" s="161"/>
      <c r="P875" s="161"/>
      <c r="Q875" s="161"/>
    </row>
    <row r="876" spans="1:17" s="370" customFormat="1" ht="16.5" x14ac:dyDescent="0.15">
      <c r="A876" s="378"/>
      <c r="B876" s="378"/>
      <c r="C876" s="378"/>
      <c r="D876" s="378"/>
      <c r="E876" s="155"/>
      <c r="F876" s="155"/>
      <c r="G876" s="154"/>
      <c r="H876" s="154"/>
      <c r="I876" s="154"/>
      <c r="J876" s="378"/>
      <c r="K876" s="155"/>
      <c r="O876" s="161"/>
      <c r="P876" s="161"/>
      <c r="Q876" s="161"/>
    </row>
    <row r="877" spans="1:17" s="370" customFormat="1" ht="16.5" x14ac:dyDescent="0.15">
      <c r="A877" s="378"/>
      <c r="B877" s="378"/>
      <c r="C877" s="378"/>
      <c r="D877" s="378"/>
      <c r="E877" s="155"/>
      <c r="F877" s="155"/>
      <c r="G877" s="154"/>
      <c r="H877" s="154"/>
      <c r="I877" s="154"/>
      <c r="J877" s="378"/>
      <c r="K877" s="155"/>
      <c r="O877" s="161"/>
      <c r="P877" s="161"/>
      <c r="Q877" s="161"/>
    </row>
    <row r="878" spans="1:17" s="370" customFormat="1" ht="16.5" x14ac:dyDescent="0.15">
      <c r="A878" s="378"/>
      <c r="B878" s="378"/>
      <c r="C878" s="378"/>
      <c r="D878" s="378"/>
      <c r="E878" s="155"/>
      <c r="F878" s="155"/>
      <c r="G878" s="154"/>
      <c r="H878" s="154"/>
      <c r="I878" s="154"/>
      <c r="J878" s="378"/>
      <c r="K878" s="155"/>
      <c r="O878" s="161"/>
      <c r="P878" s="161"/>
      <c r="Q878" s="161"/>
    </row>
    <row r="879" spans="1:17" s="370" customFormat="1" ht="16.5" x14ac:dyDescent="0.15">
      <c r="A879" s="378"/>
      <c r="B879" s="378"/>
      <c r="C879" s="378"/>
      <c r="D879" s="378"/>
      <c r="E879" s="155"/>
      <c r="F879" s="155"/>
      <c r="G879" s="154"/>
      <c r="H879" s="154"/>
      <c r="I879" s="154"/>
      <c r="J879" s="378"/>
      <c r="K879" s="155"/>
      <c r="O879" s="161"/>
      <c r="P879" s="161"/>
      <c r="Q879" s="161"/>
    </row>
    <row r="880" spans="1:17" s="370" customFormat="1" ht="16.5" x14ac:dyDescent="0.15">
      <c r="A880" s="378"/>
      <c r="B880" s="378"/>
      <c r="C880" s="378"/>
      <c r="D880" s="378"/>
      <c r="E880" s="155"/>
      <c r="F880" s="155"/>
      <c r="G880" s="154"/>
      <c r="H880" s="154"/>
      <c r="I880" s="154"/>
      <c r="J880" s="378"/>
      <c r="K880" s="155"/>
      <c r="O880" s="161"/>
      <c r="P880" s="161"/>
      <c r="Q880" s="161"/>
    </row>
    <row r="881" spans="1:17" s="370" customFormat="1" ht="16.5" x14ac:dyDescent="0.15">
      <c r="A881" s="378"/>
      <c r="B881" s="378"/>
      <c r="C881" s="378"/>
      <c r="D881" s="378"/>
      <c r="E881" s="155"/>
      <c r="F881" s="155"/>
      <c r="G881" s="154"/>
      <c r="H881" s="154"/>
      <c r="I881" s="154"/>
      <c r="J881" s="378"/>
      <c r="K881" s="155"/>
      <c r="O881" s="161"/>
      <c r="P881" s="161"/>
      <c r="Q881" s="161"/>
    </row>
    <row r="882" spans="1:17" s="370" customFormat="1" ht="16.5" x14ac:dyDescent="0.15">
      <c r="A882" s="378"/>
      <c r="B882" s="378"/>
      <c r="C882" s="378"/>
      <c r="D882" s="378"/>
      <c r="E882" s="155"/>
      <c r="F882" s="155"/>
      <c r="G882" s="154"/>
      <c r="H882" s="154"/>
      <c r="I882" s="154"/>
      <c r="J882" s="378"/>
      <c r="K882" s="155"/>
      <c r="O882" s="161"/>
      <c r="P882" s="161"/>
      <c r="Q882" s="161"/>
    </row>
    <row r="883" spans="1:17" s="370" customFormat="1" ht="16.5" x14ac:dyDescent="0.15">
      <c r="A883" s="378"/>
      <c r="B883" s="378"/>
      <c r="C883" s="378"/>
      <c r="D883" s="378"/>
      <c r="E883" s="155"/>
      <c r="F883" s="155"/>
      <c r="G883" s="154"/>
      <c r="H883" s="154"/>
      <c r="I883" s="154"/>
      <c r="J883" s="378"/>
      <c r="K883" s="155"/>
      <c r="O883" s="161"/>
      <c r="P883" s="161"/>
      <c r="Q883" s="161"/>
    </row>
    <row r="884" spans="1:17" s="370" customFormat="1" ht="16.5" x14ac:dyDescent="0.15">
      <c r="A884" s="378"/>
      <c r="B884" s="378"/>
      <c r="C884" s="378"/>
      <c r="D884" s="378"/>
      <c r="E884" s="155"/>
      <c r="F884" s="155"/>
      <c r="G884" s="154"/>
      <c r="H884" s="154"/>
      <c r="I884" s="154"/>
      <c r="J884" s="378"/>
      <c r="K884" s="155"/>
      <c r="O884" s="161"/>
      <c r="P884" s="161"/>
      <c r="Q884" s="161"/>
    </row>
    <row r="885" spans="1:17" s="370" customFormat="1" ht="16.5" x14ac:dyDescent="0.15">
      <c r="A885" s="378"/>
      <c r="B885" s="378"/>
      <c r="C885" s="378"/>
      <c r="D885" s="378"/>
      <c r="E885" s="155"/>
      <c r="F885" s="155"/>
      <c r="G885" s="154"/>
      <c r="H885" s="154"/>
      <c r="I885" s="154"/>
      <c r="J885" s="378"/>
      <c r="K885" s="155"/>
      <c r="O885" s="161"/>
      <c r="P885" s="161"/>
      <c r="Q885" s="161"/>
    </row>
    <row r="886" spans="1:17" s="370" customFormat="1" ht="16.5" x14ac:dyDescent="0.15">
      <c r="A886" s="378"/>
      <c r="B886" s="378"/>
      <c r="C886" s="378"/>
      <c r="D886" s="378"/>
      <c r="E886" s="155"/>
      <c r="F886" s="155"/>
      <c r="G886" s="154"/>
      <c r="H886" s="154"/>
      <c r="I886" s="154"/>
      <c r="J886" s="378"/>
      <c r="K886" s="155"/>
      <c r="O886" s="161"/>
      <c r="P886" s="161"/>
      <c r="Q886" s="161"/>
    </row>
    <row r="887" spans="1:17" s="370" customFormat="1" ht="16.5" x14ac:dyDescent="0.15">
      <c r="A887" s="378"/>
      <c r="B887" s="378"/>
      <c r="C887" s="378"/>
      <c r="D887" s="378"/>
      <c r="E887" s="155"/>
      <c r="F887" s="155"/>
      <c r="G887" s="154"/>
      <c r="H887" s="154"/>
      <c r="I887" s="154"/>
      <c r="J887" s="378"/>
      <c r="K887" s="155"/>
      <c r="O887" s="161"/>
      <c r="P887" s="161"/>
      <c r="Q887" s="161"/>
    </row>
    <row r="888" spans="1:17" s="370" customFormat="1" ht="16.5" x14ac:dyDescent="0.15">
      <c r="A888" s="378"/>
      <c r="B888" s="378"/>
      <c r="C888" s="378"/>
      <c r="D888" s="378"/>
      <c r="E888" s="155"/>
      <c r="F888" s="155"/>
      <c r="G888" s="154"/>
      <c r="H888" s="154"/>
      <c r="I888" s="154"/>
      <c r="J888" s="378"/>
      <c r="K888" s="155"/>
      <c r="O888" s="161"/>
      <c r="P888" s="161"/>
      <c r="Q888" s="161"/>
    </row>
    <row r="889" spans="1:17" s="370" customFormat="1" ht="16.5" x14ac:dyDescent="0.15">
      <c r="A889" s="378"/>
      <c r="B889" s="378"/>
      <c r="C889" s="378"/>
      <c r="D889" s="378"/>
      <c r="E889" s="155"/>
      <c r="F889" s="155"/>
      <c r="G889" s="154"/>
      <c r="H889" s="154"/>
      <c r="I889" s="154"/>
      <c r="J889" s="378"/>
      <c r="K889" s="155"/>
      <c r="O889" s="161"/>
      <c r="P889" s="161"/>
      <c r="Q889" s="161"/>
    </row>
    <row r="890" spans="1:17" s="370" customFormat="1" ht="16.5" x14ac:dyDescent="0.15">
      <c r="A890" s="378"/>
      <c r="B890" s="378"/>
      <c r="C890" s="378"/>
      <c r="D890" s="378"/>
      <c r="E890" s="155"/>
      <c r="F890" s="155"/>
      <c r="G890" s="154"/>
      <c r="H890" s="154"/>
      <c r="I890" s="154"/>
      <c r="J890" s="378"/>
      <c r="K890" s="155"/>
      <c r="O890" s="161"/>
      <c r="P890" s="161"/>
      <c r="Q890" s="161"/>
    </row>
    <row r="891" spans="1:17" s="370" customFormat="1" ht="16.5" x14ac:dyDescent="0.15">
      <c r="A891" s="378"/>
      <c r="B891" s="378"/>
      <c r="C891" s="378"/>
      <c r="D891" s="378"/>
      <c r="E891" s="155"/>
      <c r="F891" s="155"/>
      <c r="G891" s="154"/>
      <c r="H891" s="154"/>
      <c r="I891" s="154"/>
      <c r="J891" s="378"/>
      <c r="K891" s="155"/>
      <c r="O891" s="161"/>
      <c r="P891" s="161"/>
      <c r="Q891" s="161"/>
    </row>
    <row r="892" spans="1:17" s="370" customFormat="1" ht="16.5" x14ac:dyDescent="0.15">
      <c r="A892" s="378"/>
      <c r="B892" s="378"/>
      <c r="C892" s="378"/>
      <c r="D892" s="378"/>
      <c r="E892" s="155"/>
      <c r="F892" s="155"/>
      <c r="G892" s="154"/>
      <c r="H892" s="154"/>
      <c r="I892" s="154"/>
      <c r="J892" s="378"/>
      <c r="K892" s="155"/>
      <c r="O892" s="161"/>
      <c r="P892" s="161"/>
      <c r="Q892" s="161"/>
    </row>
    <row r="893" spans="1:17" s="370" customFormat="1" ht="16.5" x14ac:dyDescent="0.15">
      <c r="A893" s="378"/>
      <c r="B893" s="378"/>
      <c r="C893" s="378"/>
      <c r="D893" s="378"/>
      <c r="E893" s="155"/>
      <c r="F893" s="155"/>
      <c r="G893" s="154"/>
      <c r="H893" s="154"/>
      <c r="I893" s="154"/>
      <c r="J893" s="378"/>
      <c r="K893" s="155"/>
      <c r="O893" s="161"/>
      <c r="P893" s="161"/>
      <c r="Q893" s="161"/>
    </row>
    <row r="894" spans="1:17" s="370" customFormat="1" ht="16.5" x14ac:dyDescent="0.15">
      <c r="A894" s="378"/>
      <c r="B894" s="378"/>
      <c r="C894" s="378"/>
      <c r="D894" s="378"/>
      <c r="E894" s="155"/>
      <c r="F894" s="155"/>
      <c r="G894" s="154"/>
      <c r="H894" s="154"/>
      <c r="I894" s="154"/>
      <c r="J894" s="378"/>
      <c r="K894" s="155"/>
      <c r="O894" s="161"/>
      <c r="P894" s="161"/>
      <c r="Q894" s="161"/>
    </row>
    <row r="895" spans="1:17" s="370" customFormat="1" ht="16.5" x14ac:dyDescent="0.15">
      <c r="A895" s="378"/>
      <c r="B895" s="378"/>
      <c r="C895" s="378"/>
      <c r="D895" s="378"/>
      <c r="E895" s="155"/>
      <c r="F895" s="155"/>
      <c r="G895" s="154"/>
      <c r="H895" s="154"/>
      <c r="I895" s="154"/>
      <c r="J895" s="378"/>
      <c r="K895" s="155"/>
      <c r="O895" s="161"/>
      <c r="P895" s="161"/>
      <c r="Q895" s="161"/>
    </row>
    <row r="896" spans="1:17" s="370" customFormat="1" ht="16.5" x14ac:dyDescent="0.15">
      <c r="A896" s="378"/>
      <c r="B896" s="378"/>
      <c r="C896" s="378"/>
      <c r="D896" s="378"/>
      <c r="E896" s="155"/>
      <c r="F896" s="155"/>
      <c r="G896" s="154"/>
      <c r="H896" s="154"/>
      <c r="I896" s="154"/>
      <c r="J896" s="378"/>
      <c r="K896" s="155"/>
      <c r="O896" s="161"/>
      <c r="P896" s="161"/>
      <c r="Q896" s="161"/>
    </row>
    <row r="897" spans="1:17" s="370" customFormat="1" ht="16.5" x14ac:dyDescent="0.15">
      <c r="A897" s="378"/>
      <c r="B897" s="378"/>
      <c r="C897" s="378"/>
      <c r="D897" s="378"/>
      <c r="E897" s="155"/>
      <c r="F897" s="155"/>
      <c r="G897" s="154"/>
      <c r="H897" s="154"/>
      <c r="I897" s="154"/>
      <c r="J897" s="378"/>
      <c r="K897" s="155"/>
      <c r="O897" s="161"/>
      <c r="P897" s="161"/>
      <c r="Q897" s="161"/>
    </row>
    <row r="898" spans="1:17" s="370" customFormat="1" ht="16.5" x14ac:dyDescent="0.15">
      <c r="A898" s="378"/>
      <c r="B898" s="378"/>
      <c r="C898" s="378"/>
      <c r="D898" s="378"/>
      <c r="E898" s="155"/>
      <c r="F898" s="155"/>
      <c r="G898" s="154"/>
      <c r="H898" s="154"/>
      <c r="I898" s="154"/>
      <c r="J898" s="378"/>
      <c r="K898" s="155"/>
      <c r="O898" s="161"/>
      <c r="P898" s="161"/>
      <c r="Q898" s="161"/>
    </row>
    <row r="899" spans="1:17" s="370" customFormat="1" ht="16.5" x14ac:dyDescent="0.15">
      <c r="A899" s="378"/>
      <c r="B899" s="378"/>
      <c r="C899" s="378"/>
      <c r="D899" s="378"/>
      <c r="E899" s="155"/>
      <c r="F899" s="155"/>
      <c r="G899" s="154"/>
      <c r="H899" s="154"/>
      <c r="I899" s="154"/>
      <c r="J899" s="378"/>
      <c r="K899" s="155"/>
      <c r="O899" s="161"/>
      <c r="P899" s="161"/>
      <c r="Q899" s="161"/>
    </row>
    <row r="900" spans="1:17" s="370" customFormat="1" ht="16.5" x14ac:dyDescent="0.15">
      <c r="A900" s="378"/>
      <c r="B900" s="378"/>
      <c r="C900" s="378"/>
      <c r="D900" s="378"/>
      <c r="E900" s="155"/>
      <c r="F900" s="155"/>
      <c r="G900" s="154"/>
      <c r="H900" s="154"/>
      <c r="I900" s="154"/>
      <c r="J900" s="378"/>
      <c r="K900" s="155"/>
      <c r="O900" s="161"/>
      <c r="P900" s="161"/>
      <c r="Q900" s="161"/>
    </row>
    <row r="901" spans="1:17" s="370" customFormat="1" ht="16.5" x14ac:dyDescent="0.15">
      <c r="A901" s="378"/>
      <c r="B901" s="378"/>
      <c r="C901" s="378"/>
      <c r="D901" s="378"/>
      <c r="E901" s="155"/>
      <c r="F901" s="155"/>
      <c r="G901" s="154"/>
      <c r="H901" s="154"/>
      <c r="I901" s="154"/>
      <c r="J901" s="378"/>
      <c r="K901" s="155"/>
      <c r="O901" s="161"/>
      <c r="P901" s="161"/>
      <c r="Q901" s="161"/>
    </row>
    <row r="902" spans="1:17" s="370" customFormat="1" ht="16.5" x14ac:dyDescent="0.15">
      <c r="A902" s="378"/>
      <c r="B902" s="378"/>
      <c r="C902" s="378"/>
      <c r="D902" s="378"/>
      <c r="E902" s="155"/>
      <c r="F902" s="155"/>
      <c r="G902" s="154"/>
      <c r="H902" s="154"/>
      <c r="I902" s="154"/>
      <c r="J902" s="378"/>
      <c r="K902" s="155"/>
      <c r="O902" s="161"/>
      <c r="P902" s="161"/>
      <c r="Q902" s="161"/>
    </row>
    <row r="903" spans="1:17" s="370" customFormat="1" ht="16.5" x14ac:dyDescent="0.15">
      <c r="A903" s="378"/>
      <c r="B903" s="378"/>
      <c r="C903" s="378"/>
      <c r="D903" s="378"/>
      <c r="E903" s="155"/>
      <c r="F903" s="155"/>
      <c r="G903" s="154"/>
      <c r="H903" s="154"/>
      <c r="I903" s="154"/>
      <c r="J903" s="378"/>
      <c r="K903" s="155"/>
      <c r="O903" s="161"/>
      <c r="P903" s="161"/>
      <c r="Q903" s="161"/>
    </row>
    <row r="904" spans="1:17" s="370" customFormat="1" ht="16.5" x14ac:dyDescent="0.15">
      <c r="A904" s="378"/>
      <c r="B904" s="378"/>
      <c r="C904" s="378"/>
      <c r="D904" s="378"/>
      <c r="E904" s="155"/>
      <c r="F904" s="155"/>
      <c r="G904" s="154"/>
      <c r="H904" s="154"/>
      <c r="I904" s="154"/>
      <c r="J904" s="378"/>
      <c r="K904" s="155"/>
      <c r="O904" s="161"/>
      <c r="P904" s="161"/>
      <c r="Q904" s="161"/>
    </row>
    <row r="905" spans="1:17" s="370" customFormat="1" ht="16.5" x14ac:dyDescent="0.15">
      <c r="A905" s="378"/>
      <c r="B905" s="378"/>
      <c r="C905" s="378"/>
      <c r="D905" s="378"/>
      <c r="E905" s="155"/>
      <c r="F905" s="155"/>
      <c r="G905" s="154"/>
      <c r="H905" s="154"/>
      <c r="I905" s="154"/>
      <c r="J905" s="378"/>
      <c r="K905" s="155"/>
      <c r="O905" s="161"/>
      <c r="P905" s="161"/>
      <c r="Q905" s="161"/>
    </row>
    <row r="906" spans="1:17" s="370" customFormat="1" ht="16.5" x14ac:dyDescent="0.15">
      <c r="A906" s="378"/>
      <c r="B906" s="378"/>
      <c r="C906" s="378"/>
      <c r="D906" s="378"/>
      <c r="E906" s="155"/>
      <c r="F906" s="155"/>
      <c r="G906" s="154"/>
      <c r="H906" s="154"/>
      <c r="I906" s="154"/>
      <c r="J906" s="378"/>
      <c r="K906" s="155"/>
      <c r="O906" s="161"/>
      <c r="P906" s="161"/>
      <c r="Q906" s="161"/>
    </row>
    <row r="907" spans="1:17" s="370" customFormat="1" ht="16.5" x14ac:dyDescent="0.15">
      <c r="A907" s="378"/>
      <c r="B907" s="378"/>
      <c r="C907" s="378"/>
      <c r="D907" s="378"/>
      <c r="E907" s="155"/>
      <c r="F907" s="155"/>
      <c r="G907" s="154"/>
      <c r="H907" s="154"/>
      <c r="I907" s="154"/>
      <c r="J907" s="378"/>
      <c r="K907" s="155"/>
      <c r="O907" s="161"/>
      <c r="P907" s="161"/>
      <c r="Q907" s="161"/>
    </row>
    <row r="908" spans="1:17" s="370" customFormat="1" ht="16.5" x14ac:dyDescent="0.15">
      <c r="A908" s="378"/>
      <c r="B908" s="378"/>
      <c r="C908" s="378"/>
      <c r="D908" s="378"/>
      <c r="E908" s="155"/>
      <c r="F908" s="155"/>
      <c r="G908" s="154"/>
      <c r="H908" s="154"/>
      <c r="I908" s="154"/>
      <c r="J908" s="378"/>
      <c r="K908" s="155"/>
      <c r="O908" s="161"/>
      <c r="P908" s="161"/>
      <c r="Q908" s="161"/>
    </row>
    <row r="909" spans="1:17" s="370" customFormat="1" ht="16.5" x14ac:dyDescent="0.15">
      <c r="A909" s="378"/>
      <c r="B909" s="378"/>
      <c r="C909" s="378"/>
      <c r="D909" s="378"/>
      <c r="E909" s="155"/>
      <c r="F909" s="155"/>
      <c r="G909" s="154"/>
      <c r="H909" s="154"/>
      <c r="I909" s="154"/>
      <c r="J909" s="378"/>
      <c r="K909" s="155"/>
      <c r="O909" s="161"/>
      <c r="P909" s="161"/>
      <c r="Q909" s="161"/>
    </row>
    <row r="910" spans="1:17" s="370" customFormat="1" ht="16.5" x14ac:dyDescent="0.15">
      <c r="A910" s="378"/>
      <c r="B910" s="378"/>
      <c r="C910" s="378"/>
      <c r="D910" s="378"/>
      <c r="E910" s="155"/>
      <c r="F910" s="155"/>
      <c r="G910" s="154"/>
      <c r="H910" s="154"/>
      <c r="I910" s="154"/>
      <c r="J910" s="378"/>
      <c r="K910" s="155"/>
      <c r="O910" s="161"/>
      <c r="P910" s="161"/>
      <c r="Q910" s="161"/>
    </row>
    <row r="911" spans="1:17" s="370" customFormat="1" ht="16.5" x14ac:dyDescent="0.15">
      <c r="A911" s="378"/>
      <c r="B911" s="378"/>
      <c r="C911" s="378"/>
      <c r="D911" s="378"/>
      <c r="E911" s="155"/>
      <c r="F911" s="155"/>
      <c r="G911" s="154"/>
      <c r="H911" s="154"/>
      <c r="I911" s="154"/>
      <c r="J911" s="378"/>
      <c r="K911" s="155"/>
      <c r="O911" s="161"/>
      <c r="P911" s="161"/>
      <c r="Q911" s="161"/>
    </row>
    <row r="912" spans="1:17" s="370" customFormat="1" ht="16.5" x14ac:dyDescent="0.15">
      <c r="A912" s="378"/>
      <c r="B912" s="378"/>
      <c r="C912" s="378"/>
      <c r="D912" s="378"/>
      <c r="E912" s="155"/>
      <c r="F912" s="155"/>
      <c r="G912" s="154"/>
      <c r="H912" s="154"/>
      <c r="I912" s="154"/>
      <c r="J912" s="378"/>
      <c r="K912" s="155"/>
      <c r="O912" s="161"/>
      <c r="P912" s="161"/>
      <c r="Q912" s="161"/>
    </row>
    <row r="913" spans="1:17" s="370" customFormat="1" ht="16.5" x14ac:dyDescent="0.15">
      <c r="A913" s="378"/>
      <c r="B913" s="378"/>
      <c r="C913" s="378"/>
      <c r="D913" s="378"/>
      <c r="E913" s="155"/>
      <c r="F913" s="155"/>
      <c r="G913" s="154"/>
      <c r="H913" s="154"/>
      <c r="I913" s="154"/>
      <c r="J913" s="378"/>
      <c r="K913" s="155"/>
      <c r="O913" s="161"/>
      <c r="P913" s="161"/>
      <c r="Q913" s="161"/>
    </row>
    <row r="914" spans="1:17" s="370" customFormat="1" ht="16.5" x14ac:dyDescent="0.15">
      <c r="A914" s="378"/>
      <c r="B914" s="378"/>
      <c r="C914" s="378"/>
      <c r="D914" s="378"/>
      <c r="E914" s="155"/>
      <c r="F914" s="155"/>
      <c r="G914" s="154"/>
      <c r="H914" s="154"/>
      <c r="I914" s="154"/>
      <c r="J914" s="378"/>
      <c r="K914" s="155"/>
      <c r="O914" s="161"/>
      <c r="P914" s="161"/>
      <c r="Q914" s="161"/>
    </row>
    <row r="915" spans="1:17" s="370" customFormat="1" ht="16.5" x14ac:dyDescent="0.15">
      <c r="A915" s="378"/>
      <c r="B915" s="378"/>
      <c r="C915" s="378"/>
      <c r="D915" s="378"/>
      <c r="E915" s="155"/>
      <c r="F915" s="155"/>
      <c r="G915" s="154"/>
      <c r="H915" s="154"/>
      <c r="I915" s="154"/>
      <c r="J915" s="378"/>
      <c r="K915" s="155"/>
      <c r="O915" s="161"/>
      <c r="P915" s="161"/>
      <c r="Q915" s="161"/>
    </row>
    <row r="916" spans="1:17" s="370" customFormat="1" ht="16.5" x14ac:dyDescent="0.15">
      <c r="A916" s="378"/>
      <c r="B916" s="378"/>
      <c r="C916" s="378"/>
      <c r="D916" s="378"/>
      <c r="E916" s="155"/>
      <c r="F916" s="155"/>
      <c r="G916" s="154"/>
      <c r="H916" s="154"/>
      <c r="I916" s="154"/>
      <c r="J916" s="378"/>
      <c r="K916" s="155"/>
      <c r="O916" s="161"/>
      <c r="P916" s="161"/>
      <c r="Q916" s="161"/>
    </row>
    <row r="917" spans="1:17" s="370" customFormat="1" ht="16.5" x14ac:dyDescent="0.15">
      <c r="A917" s="378"/>
      <c r="B917" s="378"/>
      <c r="C917" s="378"/>
      <c r="D917" s="378"/>
      <c r="E917" s="155"/>
      <c r="F917" s="155"/>
      <c r="G917" s="154"/>
      <c r="H917" s="154"/>
      <c r="I917" s="154"/>
      <c r="J917" s="378"/>
      <c r="K917" s="155"/>
      <c r="O917" s="161"/>
      <c r="P917" s="161"/>
      <c r="Q917" s="161"/>
    </row>
    <row r="918" spans="1:17" s="370" customFormat="1" ht="16.5" x14ac:dyDescent="0.15">
      <c r="A918" s="378"/>
      <c r="B918" s="378"/>
      <c r="C918" s="378"/>
      <c r="D918" s="378"/>
      <c r="E918" s="155"/>
      <c r="F918" s="155"/>
      <c r="G918" s="154"/>
      <c r="H918" s="154"/>
      <c r="I918" s="154"/>
      <c r="J918" s="378"/>
      <c r="K918" s="155"/>
      <c r="O918" s="161"/>
      <c r="P918" s="161"/>
      <c r="Q918" s="161"/>
    </row>
    <row r="919" spans="1:17" s="370" customFormat="1" ht="16.5" x14ac:dyDescent="0.15">
      <c r="A919" s="378"/>
      <c r="B919" s="378"/>
      <c r="C919" s="378"/>
      <c r="D919" s="378"/>
      <c r="E919" s="155"/>
      <c r="F919" s="155"/>
      <c r="G919" s="154"/>
      <c r="H919" s="154"/>
      <c r="I919" s="154"/>
      <c r="J919" s="378"/>
      <c r="K919" s="155"/>
      <c r="O919" s="161"/>
      <c r="P919" s="161"/>
      <c r="Q919" s="161"/>
    </row>
    <row r="920" spans="1:17" s="370" customFormat="1" ht="16.5" x14ac:dyDescent="0.15">
      <c r="A920" s="378"/>
      <c r="B920" s="378"/>
      <c r="C920" s="378"/>
      <c r="D920" s="378"/>
      <c r="E920" s="155"/>
      <c r="F920" s="155"/>
      <c r="G920" s="154"/>
      <c r="H920" s="154"/>
      <c r="I920" s="154"/>
      <c r="J920" s="378"/>
      <c r="K920" s="155"/>
      <c r="O920" s="161"/>
      <c r="P920" s="161"/>
      <c r="Q920" s="161"/>
    </row>
    <row r="921" spans="1:17" s="370" customFormat="1" ht="16.5" x14ac:dyDescent="0.15">
      <c r="A921" s="378"/>
      <c r="B921" s="378"/>
      <c r="C921" s="378"/>
      <c r="D921" s="378"/>
      <c r="E921" s="155"/>
      <c r="F921" s="155"/>
      <c r="G921" s="154"/>
      <c r="H921" s="154"/>
      <c r="I921" s="154"/>
      <c r="J921" s="378"/>
      <c r="K921" s="155"/>
      <c r="O921" s="161"/>
      <c r="P921" s="161"/>
      <c r="Q921" s="161"/>
    </row>
    <row r="922" spans="1:17" s="370" customFormat="1" ht="16.5" x14ac:dyDescent="0.15">
      <c r="A922" s="378"/>
      <c r="B922" s="378"/>
      <c r="C922" s="378"/>
      <c r="D922" s="378"/>
      <c r="E922" s="155"/>
      <c r="F922" s="155"/>
      <c r="G922" s="154"/>
      <c r="H922" s="154"/>
      <c r="I922" s="154"/>
      <c r="J922" s="378"/>
      <c r="K922" s="155"/>
      <c r="O922" s="161"/>
      <c r="P922" s="161"/>
      <c r="Q922" s="161"/>
    </row>
    <row r="923" spans="1:17" s="370" customFormat="1" x14ac:dyDescent="0.15">
      <c r="A923" s="378"/>
      <c r="B923" s="378"/>
      <c r="C923" s="378"/>
      <c r="D923" s="378"/>
      <c r="E923" s="155"/>
      <c r="F923" s="155"/>
      <c r="G923" s="158"/>
      <c r="H923" s="158"/>
      <c r="I923" s="158"/>
      <c r="J923" s="378"/>
      <c r="K923" s="155"/>
      <c r="O923" s="161"/>
      <c r="P923" s="161"/>
      <c r="Q923" s="161"/>
    </row>
    <row r="924" spans="1:17" s="370" customFormat="1" x14ac:dyDescent="0.15">
      <c r="A924" s="378"/>
      <c r="B924" s="378"/>
      <c r="C924" s="378"/>
      <c r="D924" s="378"/>
      <c r="E924" s="155"/>
      <c r="F924" s="155"/>
      <c r="G924" s="158"/>
      <c r="H924" s="158"/>
      <c r="I924" s="158"/>
      <c r="J924" s="378"/>
      <c r="K924" s="155"/>
      <c r="O924" s="161"/>
      <c r="P924" s="161"/>
      <c r="Q924" s="161"/>
    </row>
    <row r="925" spans="1:17" s="370" customFormat="1" x14ac:dyDescent="0.15">
      <c r="A925" s="378"/>
      <c r="B925" s="378"/>
      <c r="C925" s="378"/>
      <c r="D925" s="378"/>
      <c r="E925" s="155"/>
      <c r="F925" s="155"/>
      <c r="G925" s="158"/>
      <c r="H925" s="158"/>
      <c r="I925" s="158"/>
      <c r="J925" s="378"/>
      <c r="K925" s="155"/>
      <c r="O925" s="161"/>
      <c r="P925" s="161"/>
      <c r="Q925" s="161"/>
    </row>
    <row r="926" spans="1:17" s="370" customFormat="1" x14ac:dyDescent="0.15">
      <c r="A926" s="378"/>
      <c r="B926" s="378"/>
      <c r="C926" s="378"/>
      <c r="D926" s="378"/>
      <c r="E926" s="155"/>
      <c r="F926" s="155"/>
      <c r="G926" s="158"/>
      <c r="H926" s="158"/>
      <c r="I926" s="158"/>
      <c r="J926" s="378"/>
      <c r="K926" s="155"/>
      <c r="O926" s="161"/>
      <c r="P926" s="161"/>
      <c r="Q926" s="161"/>
    </row>
    <row r="927" spans="1:17" s="370" customFormat="1" x14ac:dyDescent="0.15">
      <c r="A927" s="378"/>
      <c r="B927" s="378"/>
      <c r="C927" s="378"/>
      <c r="D927" s="378"/>
      <c r="E927" s="155"/>
      <c r="F927" s="155"/>
      <c r="G927" s="158"/>
      <c r="H927" s="158"/>
      <c r="I927" s="158"/>
      <c r="J927" s="378"/>
      <c r="K927" s="155"/>
      <c r="O927" s="161"/>
      <c r="P927" s="161"/>
      <c r="Q927" s="161"/>
    </row>
    <row r="928" spans="1:17" s="370" customFormat="1" x14ac:dyDescent="0.15">
      <c r="A928" s="378"/>
      <c r="B928" s="378"/>
      <c r="C928" s="378"/>
      <c r="D928" s="378"/>
      <c r="E928" s="155"/>
      <c r="F928" s="155"/>
      <c r="G928" s="158"/>
      <c r="H928" s="158"/>
      <c r="I928" s="158"/>
      <c r="J928" s="378"/>
      <c r="K928" s="155"/>
      <c r="O928" s="161"/>
      <c r="P928" s="161"/>
      <c r="Q928" s="161"/>
    </row>
    <row r="929" spans="1:17" s="370" customFormat="1" x14ac:dyDescent="0.15">
      <c r="A929" s="378"/>
      <c r="B929" s="378"/>
      <c r="C929" s="378"/>
      <c r="D929" s="378"/>
      <c r="E929" s="155"/>
      <c r="F929" s="155"/>
      <c r="G929" s="158"/>
      <c r="H929" s="158"/>
      <c r="I929" s="158"/>
      <c r="J929" s="378"/>
      <c r="K929" s="155"/>
      <c r="O929" s="161"/>
      <c r="P929" s="161"/>
      <c r="Q929" s="161"/>
    </row>
    <row r="930" spans="1:17" s="370" customFormat="1" x14ac:dyDescent="0.15">
      <c r="A930" s="378"/>
      <c r="B930" s="378"/>
      <c r="C930" s="378"/>
      <c r="D930" s="378"/>
      <c r="E930" s="155"/>
      <c r="F930" s="155"/>
      <c r="G930" s="158"/>
      <c r="H930" s="158"/>
      <c r="I930" s="158"/>
      <c r="J930" s="378"/>
      <c r="K930" s="155"/>
      <c r="O930" s="161"/>
      <c r="P930" s="161"/>
      <c r="Q930" s="161"/>
    </row>
    <row r="931" spans="1:17" s="370" customFormat="1" x14ac:dyDescent="0.15">
      <c r="A931" s="378"/>
      <c r="B931" s="378"/>
      <c r="C931" s="378"/>
      <c r="D931" s="378"/>
      <c r="E931" s="155"/>
      <c r="F931" s="155"/>
      <c r="G931" s="158"/>
      <c r="H931" s="158"/>
      <c r="I931" s="158"/>
      <c r="J931" s="378"/>
      <c r="K931" s="155"/>
      <c r="O931" s="161"/>
      <c r="P931" s="161"/>
      <c r="Q931" s="161"/>
    </row>
    <row r="932" spans="1:17" s="370" customFormat="1" x14ac:dyDescent="0.15">
      <c r="A932" s="378"/>
      <c r="B932" s="378"/>
      <c r="C932" s="378"/>
      <c r="D932" s="378"/>
      <c r="E932" s="155"/>
      <c r="F932" s="155"/>
      <c r="G932" s="158"/>
      <c r="H932" s="158"/>
      <c r="I932" s="158"/>
      <c r="J932" s="378"/>
      <c r="K932" s="155"/>
      <c r="O932" s="161"/>
      <c r="P932" s="161"/>
      <c r="Q932" s="161"/>
    </row>
    <row r="933" spans="1:17" s="370" customFormat="1" x14ac:dyDescent="0.15">
      <c r="A933" s="378"/>
      <c r="B933" s="378"/>
      <c r="C933" s="378"/>
      <c r="D933" s="378"/>
      <c r="E933" s="155"/>
      <c r="F933" s="155"/>
      <c r="G933" s="158"/>
      <c r="H933" s="158"/>
      <c r="I933" s="158"/>
      <c r="J933" s="378"/>
      <c r="K933" s="155"/>
      <c r="O933" s="161"/>
      <c r="P933" s="161"/>
      <c r="Q933" s="161"/>
    </row>
    <row r="934" spans="1:17" s="370" customFormat="1" x14ac:dyDescent="0.15">
      <c r="A934" s="378"/>
      <c r="B934" s="378"/>
      <c r="C934" s="378"/>
      <c r="D934" s="378"/>
      <c r="E934" s="155"/>
      <c r="F934" s="155"/>
      <c r="G934" s="158"/>
      <c r="H934" s="158"/>
      <c r="I934" s="158"/>
      <c r="J934" s="378"/>
      <c r="K934" s="155"/>
      <c r="O934" s="161"/>
      <c r="P934" s="161"/>
      <c r="Q934" s="161"/>
    </row>
    <row r="935" spans="1:17" s="370" customFormat="1" x14ac:dyDescent="0.15">
      <c r="A935" s="378"/>
      <c r="B935" s="378"/>
      <c r="C935" s="378"/>
      <c r="D935" s="378"/>
      <c r="E935" s="155"/>
      <c r="F935" s="155"/>
      <c r="G935" s="158"/>
      <c r="H935" s="158"/>
      <c r="I935" s="158"/>
      <c r="J935" s="378"/>
      <c r="K935" s="155"/>
      <c r="O935" s="161"/>
      <c r="P935" s="161"/>
      <c r="Q935" s="161"/>
    </row>
    <row r="936" spans="1:17" s="370" customFormat="1" x14ac:dyDescent="0.15">
      <c r="A936" s="378"/>
      <c r="B936" s="378"/>
      <c r="C936" s="378"/>
      <c r="D936" s="378"/>
      <c r="E936" s="155"/>
      <c r="F936" s="155"/>
      <c r="G936" s="158"/>
      <c r="H936" s="158"/>
      <c r="I936" s="158"/>
      <c r="J936" s="378"/>
      <c r="K936" s="155"/>
      <c r="O936" s="161"/>
      <c r="P936" s="161"/>
      <c r="Q936" s="161"/>
    </row>
    <row r="937" spans="1:17" s="370" customFormat="1" x14ac:dyDescent="0.15">
      <c r="A937" s="378"/>
      <c r="B937" s="378"/>
      <c r="C937" s="378"/>
      <c r="D937" s="378"/>
      <c r="E937" s="155"/>
      <c r="F937" s="155"/>
      <c r="G937" s="158"/>
      <c r="H937" s="158"/>
      <c r="I937" s="158"/>
      <c r="J937" s="378"/>
      <c r="K937" s="155"/>
      <c r="O937" s="161"/>
      <c r="P937" s="161"/>
      <c r="Q937" s="161"/>
    </row>
    <row r="938" spans="1:17" s="370" customFormat="1" x14ac:dyDescent="0.15">
      <c r="A938" s="378"/>
      <c r="B938" s="378"/>
      <c r="C938" s="378"/>
      <c r="D938" s="378"/>
      <c r="E938" s="155"/>
      <c r="F938" s="155"/>
      <c r="G938" s="158"/>
      <c r="H938" s="158"/>
      <c r="I938" s="158"/>
      <c r="J938" s="378"/>
      <c r="K938" s="155"/>
      <c r="O938" s="161"/>
      <c r="P938" s="161"/>
      <c r="Q938" s="161"/>
    </row>
    <row r="939" spans="1:17" s="370" customFormat="1" x14ac:dyDescent="0.15">
      <c r="A939" s="378"/>
      <c r="B939" s="378"/>
      <c r="C939" s="378"/>
      <c r="D939" s="378"/>
      <c r="E939" s="155"/>
      <c r="F939" s="155"/>
      <c r="G939" s="158"/>
      <c r="H939" s="158"/>
      <c r="I939" s="158"/>
      <c r="J939" s="378"/>
      <c r="K939" s="155"/>
      <c r="O939" s="161"/>
      <c r="P939" s="161"/>
      <c r="Q939" s="161"/>
    </row>
    <row r="940" spans="1:17" s="370" customFormat="1" x14ac:dyDescent="0.15">
      <c r="A940" s="378"/>
      <c r="B940" s="378"/>
      <c r="C940" s="378"/>
      <c r="D940" s="378"/>
      <c r="E940" s="155"/>
      <c r="F940" s="155"/>
      <c r="G940" s="158"/>
      <c r="H940" s="158"/>
      <c r="I940" s="158"/>
      <c r="J940" s="378"/>
      <c r="K940" s="155"/>
      <c r="O940" s="161"/>
      <c r="P940" s="161"/>
      <c r="Q940" s="161"/>
    </row>
    <row r="941" spans="1:17" s="370" customFormat="1" x14ac:dyDescent="0.15">
      <c r="A941" s="378"/>
      <c r="B941" s="378"/>
      <c r="C941" s="378"/>
      <c r="D941" s="378"/>
      <c r="E941" s="155"/>
      <c r="F941" s="155"/>
      <c r="G941" s="158"/>
      <c r="H941" s="158"/>
      <c r="I941" s="158"/>
      <c r="J941" s="378"/>
      <c r="K941" s="155"/>
      <c r="O941" s="161"/>
      <c r="P941" s="161"/>
      <c r="Q941" s="161"/>
    </row>
    <row r="942" spans="1:17" s="370" customFormat="1" x14ac:dyDescent="0.15">
      <c r="A942" s="378"/>
      <c r="B942" s="378"/>
      <c r="C942" s="378"/>
      <c r="D942" s="378"/>
      <c r="E942" s="155"/>
      <c r="F942" s="155"/>
      <c r="G942" s="158"/>
      <c r="H942" s="158"/>
      <c r="I942" s="158"/>
      <c r="J942" s="378"/>
      <c r="K942" s="155"/>
      <c r="O942" s="161"/>
      <c r="P942" s="161"/>
      <c r="Q942" s="161"/>
    </row>
    <row r="943" spans="1:17" s="370" customFormat="1" x14ac:dyDescent="0.15">
      <c r="A943" s="378"/>
      <c r="B943" s="378"/>
      <c r="C943" s="378"/>
      <c r="D943" s="378"/>
      <c r="E943" s="155"/>
      <c r="F943" s="155"/>
      <c r="G943" s="158"/>
      <c r="H943" s="158"/>
      <c r="I943" s="158"/>
      <c r="J943" s="378"/>
      <c r="K943" s="155"/>
      <c r="O943" s="161"/>
      <c r="P943" s="161"/>
      <c r="Q943" s="161"/>
    </row>
    <row r="944" spans="1:17" s="370" customFormat="1" x14ac:dyDescent="0.15">
      <c r="A944" s="378"/>
      <c r="B944" s="378"/>
      <c r="C944" s="378"/>
      <c r="D944" s="378"/>
      <c r="E944" s="155"/>
      <c r="F944" s="155"/>
      <c r="G944" s="158"/>
      <c r="H944" s="158"/>
      <c r="I944" s="158"/>
      <c r="J944" s="378"/>
      <c r="K944" s="155"/>
      <c r="O944" s="161"/>
      <c r="P944" s="161"/>
      <c r="Q944" s="161"/>
    </row>
    <row r="945" spans="1:17" s="370" customFormat="1" x14ac:dyDescent="0.15">
      <c r="A945" s="378"/>
      <c r="B945" s="378"/>
      <c r="C945" s="378"/>
      <c r="D945" s="378"/>
      <c r="E945" s="155"/>
      <c r="F945" s="155"/>
      <c r="G945" s="158"/>
      <c r="H945" s="158"/>
      <c r="I945" s="158"/>
      <c r="J945" s="378"/>
      <c r="K945" s="155"/>
      <c r="O945" s="161"/>
      <c r="P945" s="161"/>
      <c r="Q945" s="161"/>
    </row>
    <row r="946" spans="1:17" s="370" customFormat="1" x14ac:dyDescent="0.15">
      <c r="A946" s="378"/>
      <c r="B946" s="378"/>
      <c r="C946" s="378"/>
      <c r="D946" s="378"/>
      <c r="E946" s="155"/>
      <c r="F946" s="155"/>
      <c r="G946" s="158"/>
      <c r="H946" s="158"/>
      <c r="I946" s="158"/>
      <c r="J946" s="378"/>
      <c r="K946" s="155"/>
      <c r="O946" s="161"/>
      <c r="P946" s="161"/>
      <c r="Q946" s="161"/>
    </row>
    <row r="947" spans="1:17" s="370" customFormat="1" x14ac:dyDescent="0.15">
      <c r="A947" s="378"/>
      <c r="B947" s="378"/>
      <c r="C947" s="378"/>
      <c r="D947" s="378"/>
      <c r="E947" s="155"/>
      <c r="F947" s="155"/>
      <c r="G947" s="158"/>
      <c r="H947" s="158"/>
      <c r="I947" s="158"/>
      <c r="J947" s="378"/>
      <c r="K947" s="155"/>
      <c r="O947" s="161"/>
      <c r="P947" s="161"/>
      <c r="Q947" s="161"/>
    </row>
    <row r="948" spans="1:17" s="370" customFormat="1" x14ac:dyDescent="0.15">
      <c r="A948" s="378"/>
      <c r="B948" s="378"/>
      <c r="C948" s="378"/>
      <c r="D948" s="378"/>
      <c r="E948" s="155"/>
      <c r="F948" s="155"/>
      <c r="G948" s="158"/>
      <c r="H948" s="158"/>
      <c r="I948" s="158"/>
      <c r="J948" s="378"/>
      <c r="K948" s="155"/>
      <c r="O948" s="161"/>
      <c r="P948" s="161"/>
      <c r="Q948" s="161"/>
    </row>
    <row r="949" spans="1:17" s="370" customFormat="1" x14ac:dyDescent="0.15">
      <c r="A949" s="378"/>
      <c r="B949" s="378"/>
      <c r="C949" s="378"/>
      <c r="D949" s="378"/>
      <c r="E949" s="155"/>
      <c r="F949" s="155"/>
      <c r="G949" s="158"/>
      <c r="H949" s="158"/>
      <c r="I949" s="158"/>
      <c r="J949" s="378"/>
      <c r="K949" s="155"/>
      <c r="O949" s="161"/>
      <c r="P949" s="161"/>
      <c r="Q949" s="161"/>
    </row>
    <row r="950" spans="1:17" s="370" customFormat="1" x14ac:dyDescent="0.15">
      <c r="A950" s="378"/>
      <c r="B950" s="378"/>
      <c r="C950" s="378"/>
      <c r="D950" s="378"/>
      <c r="E950" s="155"/>
      <c r="F950" s="155"/>
      <c r="G950" s="158"/>
      <c r="H950" s="158"/>
      <c r="I950" s="158"/>
      <c r="J950" s="378"/>
      <c r="K950" s="155"/>
      <c r="O950" s="161"/>
      <c r="P950" s="161"/>
      <c r="Q950" s="161"/>
    </row>
    <row r="951" spans="1:17" s="370" customFormat="1" x14ac:dyDescent="0.15">
      <c r="A951" s="378"/>
      <c r="B951" s="378"/>
      <c r="C951" s="378"/>
      <c r="D951" s="378"/>
      <c r="E951" s="155"/>
      <c r="F951" s="155"/>
      <c r="G951" s="158"/>
      <c r="H951" s="158"/>
      <c r="I951" s="158"/>
      <c r="J951" s="378"/>
      <c r="K951" s="155"/>
      <c r="O951" s="161"/>
      <c r="P951" s="161"/>
      <c r="Q951" s="161"/>
    </row>
    <row r="952" spans="1:17" s="370" customFormat="1" x14ac:dyDescent="0.15">
      <c r="A952" s="378"/>
      <c r="B952" s="378"/>
      <c r="C952" s="378"/>
      <c r="D952" s="378"/>
      <c r="E952" s="155"/>
      <c r="F952" s="155"/>
      <c r="G952" s="158"/>
      <c r="H952" s="158"/>
      <c r="I952" s="158"/>
      <c r="J952" s="378"/>
      <c r="K952" s="155"/>
      <c r="O952" s="161"/>
      <c r="P952" s="161"/>
      <c r="Q952" s="161"/>
    </row>
    <row r="953" spans="1:17" s="370" customFormat="1" x14ac:dyDescent="0.15">
      <c r="A953" s="378"/>
      <c r="B953" s="378"/>
      <c r="C953" s="378"/>
      <c r="D953" s="378"/>
      <c r="E953" s="155"/>
      <c r="F953" s="155"/>
      <c r="G953" s="158"/>
      <c r="H953" s="158"/>
      <c r="I953" s="158"/>
      <c r="J953" s="378"/>
      <c r="K953" s="155"/>
      <c r="O953" s="161"/>
      <c r="P953" s="161"/>
      <c r="Q953" s="161"/>
    </row>
    <row r="954" spans="1:17" s="370" customFormat="1" x14ac:dyDescent="0.15">
      <c r="A954" s="378"/>
      <c r="B954" s="378"/>
      <c r="C954" s="378"/>
      <c r="D954" s="378"/>
      <c r="E954" s="155"/>
      <c r="F954" s="155"/>
      <c r="G954" s="158"/>
      <c r="H954" s="158"/>
      <c r="I954" s="158"/>
      <c r="J954" s="378"/>
      <c r="K954" s="155"/>
      <c r="O954" s="161"/>
      <c r="P954" s="161"/>
      <c r="Q954" s="161"/>
    </row>
    <row r="955" spans="1:17" s="370" customFormat="1" x14ac:dyDescent="0.15">
      <c r="A955" s="378"/>
      <c r="B955" s="378"/>
      <c r="C955" s="378"/>
      <c r="D955" s="378"/>
      <c r="E955" s="155"/>
      <c r="F955" s="155"/>
      <c r="G955" s="158"/>
      <c r="H955" s="158"/>
      <c r="I955" s="158"/>
      <c r="J955" s="378"/>
      <c r="K955" s="155"/>
      <c r="O955" s="161"/>
      <c r="P955" s="161"/>
      <c r="Q955" s="161"/>
    </row>
    <row r="956" spans="1:17" s="370" customFormat="1" x14ac:dyDescent="0.15">
      <c r="A956" s="378"/>
      <c r="B956" s="378"/>
      <c r="C956" s="378"/>
      <c r="D956" s="378"/>
      <c r="E956" s="155"/>
      <c r="F956" s="155"/>
      <c r="G956" s="158"/>
      <c r="H956" s="158"/>
      <c r="I956" s="158"/>
      <c r="J956" s="378"/>
      <c r="K956" s="155"/>
      <c r="O956" s="161"/>
      <c r="P956" s="161"/>
      <c r="Q956" s="161"/>
    </row>
    <row r="957" spans="1:17" s="370" customFormat="1" x14ac:dyDescent="0.15">
      <c r="A957" s="378"/>
      <c r="B957" s="378"/>
      <c r="C957" s="378"/>
      <c r="D957" s="378"/>
      <c r="E957" s="155"/>
      <c r="F957" s="155"/>
      <c r="G957" s="158"/>
      <c r="H957" s="158"/>
      <c r="I957" s="158"/>
      <c r="J957" s="378"/>
      <c r="K957" s="155"/>
      <c r="O957" s="161"/>
      <c r="P957" s="161"/>
      <c r="Q957" s="161"/>
    </row>
    <row r="958" spans="1:17" s="370" customFormat="1" x14ac:dyDescent="0.15">
      <c r="A958" s="378"/>
      <c r="B958" s="378"/>
      <c r="C958" s="378"/>
      <c r="D958" s="378"/>
      <c r="E958" s="155"/>
      <c r="F958" s="155"/>
      <c r="G958" s="158"/>
      <c r="H958" s="158"/>
      <c r="I958" s="158"/>
      <c r="J958" s="378"/>
      <c r="K958" s="155"/>
      <c r="O958" s="161"/>
      <c r="P958" s="161"/>
      <c r="Q958" s="161"/>
    </row>
    <row r="959" spans="1:17" s="370" customFormat="1" x14ac:dyDescent="0.15">
      <c r="A959" s="378"/>
      <c r="B959" s="378"/>
      <c r="C959" s="378"/>
      <c r="D959" s="378"/>
      <c r="E959" s="155"/>
      <c r="F959" s="155"/>
      <c r="G959" s="158"/>
      <c r="H959" s="158"/>
      <c r="I959" s="158"/>
      <c r="J959" s="378"/>
      <c r="K959" s="155"/>
      <c r="O959" s="161"/>
      <c r="P959" s="161"/>
      <c r="Q959" s="161"/>
    </row>
    <row r="960" spans="1:17" s="370" customFormat="1" x14ac:dyDescent="0.15">
      <c r="A960" s="378"/>
      <c r="B960" s="378"/>
      <c r="C960" s="378"/>
      <c r="D960" s="378"/>
      <c r="E960" s="155"/>
      <c r="F960" s="155"/>
      <c r="G960" s="158"/>
      <c r="H960" s="158"/>
      <c r="I960" s="158"/>
      <c r="J960" s="378"/>
      <c r="K960" s="155"/>
      <c r="O960" s="161"/>
      <c r="P960" s="161"/>
      <c r="Q960" s="161"/>
    </row>
    <row r="961" spans="1:17" s="370" customFormat="1" x14ac:dyDescent="0.15">
      <c r="A961" s="378"/>
      <c r="B961" s="378"/>
      <c r="C961" s="378"/>
      <c r="D961" s="378"/>
      <c r="E961" s="155"/>
      <c r="F961" s="155"/>
      <c r="G961" s="158"/>
      <c r="H961" s="158"/>
      <c r="I961" s="158"/>
      <c r="J961" s="378"/>
      <c r="K961" s="155"/>
      <c r="O961" s="161"/>
      <c r="P961" s="161"/>
      <c r="Q961" s="161"/>
    </row>
    <row r="962" spans="1:17" s="370" customFormat="1" x14ac:dyDescent="0.15">
      <c r="A962" s="378"/>
      <c r="B962" s="378"/>
      <c r="C962" s="378"/>
      <c r="D962" s="378"/>
      <c r="E962" s="155"/>
      <c r="F962" s="155"/>
      <c r="G962" s="158"/>
      <c r="H962" s="158"/>
      <c r="I962" s="158"/>
      <c r="J962" s="378"/>
      <c r="K962" s="155"/>
      <c r="O962" s="161"/>
      <c r="P962" s="161"/>
      <c r="Q962" s="161"/>
    </row>
    <row r="963" spans="1:17" s="370" customFormat="1" x14ac:dyDescent="0.15">
      <c r="A963" s="378"/>
      <c r="B963" s="378"/>
      <c r="C963" s="378"/>
      <c r="D963" s="378"/>
      <c r="E963" s="155"/>
      <c r="F963" s="155"/>
      <c r="G963" s="158"/>
      <c r="H963" s="158"/>
      <c r="I963" s="158"/>
      <c r="J963" s="378"/>
      <c r="K963" s="155"/>
      <c r="O963" s="161"/>
      <c r="P963" s="161"/>
      <c r="Q963" s="161"/>
    </row>
    <row r="964" spans="1:17" s="370" customFormat="1" x14ac:dyDescent="0.15">
      <c r="A964" s="378"/>
      <c r="B964" s="378"/>
      <c r="C964" s="378"/>
      <c r="D964" s="378"/>
      <c r="E964" s="155"/>
      <c r="F964" s="155"/>
      <c r="G964" s="158"/>
      <c r="H964" s="158"/>
      <c r="I964" s="158"/>
      <c r="J964" s="378"/>
      <c r="K964" s="155"/>
      <c r="O964" s="161"/>
      <c r="P964" s="161"/>
      <c r="Q964" s="161"/>
    </row>
    <row r="965" spans="1:17" s="370" customFormat="1" x14ac:dyDescent="0.15">
      <c r="A965" s="378"/>
      <c r="B965" s="378"/>
      <c r="C965" s="378"/>
      <c r="D965" s="378"/>
      <c r="E965" s="155"/>
      <c r="F965" s="155"/>
      <c r="G965" s="158"/>
      <c r="H965" s="158"/>
      <c r="I965" s="158"/>
      <c r="J965" s="378"/>
      <c r="K965" s="155"/>
      <c r="O965" s="161"/>
      <c r="P965" s="161"/>
      <c r="Q965" s="161"/>
    </row>
    <row r="966" spans="1:17" s="370" customFormat="1" x14ac:dyDescent="0.15">
      <c r="A966" s="378"/>
      <c r="B966" s="378"/>
      <c r="C966" s="378"/>
      <c r="D966" s="378"/>
      <c r="E966" s="155"/>
      <c r="F966" s="155"/>
      <c r="G966" s="158"/>
      <c r="H966" s="158"/>
      <c r="I966" s="158"/>
      <c r="J966" s="378"/>
      <c r="K966" s="155"/>
      <c r="O966" s="161"/>
      <c r="P966" s="161"/>
      <c r="Q966" s="161"/>
    </row>
    <row r="967" spans="1:17" s="370" customFormat="1" x14ac:dyDescent="0.15">
      <c r="A967" s="378"/>
      <c r="B967" s="378"/>
      <c r="C967" s="378"/>
      <c r="D967" s="378"/>
      <c r="E967" s="155"/>
      <c r="F967" s="155"/>
      <c r="G967" s="158"/>
      <c r="H967" s="158"/>
      <c r="I967" s="158"/>
      <c r="J967" s="378"/>
      <c r="K967" s="155"/>
      <c r="O967" s="161"/>
      <c r="P967" s="161"/>
      <c r="Q967" s="161"/>
    </row>
    <row r="968" spans="1:17" s="370" customFormat="1" x14ac:dyDescent="0.15">
      <c r="A968" s="378"/>
      <c r="B968" s="378"/>
      <c r="C968" s="378"/>
      <c r="D968" s="378"/>
      <c r="E968" s="155"/>
      <c r="F968" s="155"/>
      <c r="G968" s="158"/>
      <c r="H968" s="158"/>
      <c r="I968" s="158"/>
      <c r="J968" s="378"/>
      <c r="K968" s="155"/>
      <c r="O968" s="161"/>
      <c r="P968" s="161"/>
      <c r="Q968" s="161"/>
    </row>
    <row r="969" spans="1:17" s="370" customFormat="1" x14ac:dyDescent="0.15">
      <c r="A969" s="378"/>
      <c r="B969" s="378"/>
      <c r="C969" s="378"/>
      <c r="D969" s="378"/>
      <c r="E969" s="155"/>
      <c r="F969" s="155"/>
      <c r="G969" s="158"/>
      <c r="H969" s="158"/>
      <c r="I969" s="158"/>
      <c r="J969" s="378"/>
      <c r="K969" s="155"/>
      <c r="O969" s="161"/>
      <c r="P969" s="161"/>
      <c r="Q969" s="161"/>
    </row>
    <row r="970" spans="1:17" s="370" customFormat="1" x14ac:dyDescent="0.15">
      <c r="A970" s="378"/>
      <c r="B970" s="378"/>
      <c r="C970" s="378"/>
      <c r="D970" s="378"/>
      <c r="E970" s="155"/>
      <c r="F970" s="155"/>
      <c r="G970" s="158"/>
      <c r="H970" s="158"/>
      <c r="I970" s="158"/>
      <c r="J970" s="378"/>
      <c r="K970" s="155"/>
      <c r="O970" s="161"/>
      <c r="P970" s="161"/>
      <c r="Q970" s="161"/>
    </row>
    <row r="971" spans="1:17" s="370" customFormat="1" x14ac:dyDescent="0.15">
      <c r="A971" s="378"/>
      <c r="B971" s="378"/>
      <c r="C971" s="378"/>
      <c r="D971" s="378"/>
      <c r="E971" s="155"/>
      <c r="F971" s="155"/>
      <c r="G971" s="158"/>
      <c r="H971" s="158"/>
      <c r="I971" s="158"/>
      <c r="J971" s="378"/>
      <c r="K971" s="155"/>
      <c r="O971" s="161"/>
      <c r="P971" s="161"/>
      <c r="Q971" s="161"/>
    </row>
    <row r="972" spans="1:17" s="370" customFormat="1" x14ac:dyDescent="0.15">
      <c r="A972" s="378"/>
      <c r="B972" s="378"/>
      <c r="C972" s="378"/>
      <c r="D972" s="378"/>
      <c r="E972" s="155"/>
      <c r="F972" s="155"/>
      <c r="G972" s="158"/>
      <c r="H972" s="158"/>
      <c r="I972" s="158"/>
      <c r="J972" s="378"/>
      <c r="K972" s="155"/>
      <c r="O972" s="161"/>
      <c r="P972" s="161"/>
      <c r="Q972" s="161"/>
    </row>
    <row r="973" spans="1:17" s="370" customFormat="1" x14ac:dyDescent="0.15">
      <c r="A973" s="378"/>
      <c r="B973" s="378"/>
      <c r="C973" s="378"/>
      <c r="D973" s="378"/>
      <c r="E973" s="155"/>
      <c r="F973" s="155"/>
      <c r="G973" s="158"/>
      <c r="H973" s="158"/>
      <c r="I973" s="158"/>
      <c r="J973" s="378"/>
      <c r="K973" s="155"/>
      <c r="O973" s="161"/>
      <c r="P973" s="161"/>
      <c r="Q973" s="161"/>
    </row>
    <row r="974" spans="1:17" s="370" customFormat="1" x14ac:dyDescent="0.15">
      <c r="A974" s="378"/>
      <c r="B974" s="378"/>
      <c r="C974" s="378"/>
      <c r="D974" s="378"/>
      <c r="E974" s="155"/>
      <c r="F974" s="155"/>
      <c r="G974" s="158"/>
      <c r="H974" s="158"/>
      <c r="I974" s="158"/>
      <c r="J974" s="378"/>
      <c r="K974" s="155"/>
      <c r="O974" s="161"/>
      <c r="P974" s="161"/>
      <c r="Q974" s="161"/>
    </row>
    <row r="975" spans="1:17" s="370" customFormat="1" x14ac:dyDescent="0.15">
      <c r="A975" s="378"/>
      <c r="B975" s="378"/>
      <c r="C975" s="378"/>
      <c r="D975" s="378"/>
      <c r="E975" s="155"/>
      <c r="F975" s="155"/>
      <c r="G975" s="158"/>
      <c r="H975" s="158"/>
      <c r="I975" s="158"/>
      <c r="J975" s="378"/>
      <c r="K975" s="155"/>
      <c r="O975" s="161"/>
      <c r="P975" s="161"/>
      <c r="Q975" s="161"/>
    </row>
    <row r="976" spans="1:17" s="370" customFormat="1" x14ac:dyDescent="0.15">
      <c r="A976" s="378"/>
      <c r="B976" s="378"/>
      <c r="C976" s="378"/>
      <c r="D976" s="378"/>
      <c r="E976" s="155"/>
      <c r="F976" s="155"/>
      <c r="G976" s="158"/>
      <c r="H976" s="158"/>
      <c r="I976" s="158"/>
      <c r="J976" s="378"/>
      <c r="K976" s="155"/>
      <c r="O976" s="161"/>
      <c r="P976" s="161"/>
      <c r="Q976" s="161"/>
    </row>
    <row r="977" spans="1:17" s="370" customFormat="1" x14ac:dyDescent="0.15">
      <c r="A977" s="378"/>
      <c r="B977" s="378"/>
      <c r="C977" s="378"/>
      <c r="D977" s="378"/>
      <c r="E977" s="155"/>
      <c r="F977" s="155"/>
      <c r="G977" s="158"/>
      <c r="H977" s="158"/>
      <c r="I977" s="158"/>
      <c r="J977" s="378"/>
      <c r="K977" s="155"/>
      <c r="O977" s="161"/>
      <c r="P977" s="161"/>
      <c r="Q977" s="161"/>
    </row>
    <row r="978" spans="1:17" s="370" customFormat="1" x14ac:dyDescent="0.15">
      <c r="A978" s="378"/>
      <c r="B978" s="378"/>
      <c r="C978" s="378"/>
      <c r="D978" s="378"/>
      <c r="E978" s="155"/>
      <c r="F978" s="155"/>
      <c r="G978" s="158"/>
      <c r="H978" s="158"/>
      <c r="I978" s="158"/>
      <c r="J978" s="378"/>
      <c r="K978" s="155"/>
      <c r="O978" s="161"/>
      <c r="P978" s="161"/>
      <c r="Q978" s="161"/>
    </row>
    <row r="979" spans="1:17" s="370" customFormat="1" x14ac:dyDescent="0.15">
      <c r="A979" s="378"/>
      <c r="B979" s="378"/>
      <c r="C979" s="378"/>
      <c r="D979" s="378"/>
      <c r="E979" s="155"/>
      <c r="F979" s="155"/>
      <c r="G979" s="158"/>
      <c r="H979" s="158"/>
      <c r="I979" s="158"/>
      <c r="J979" s="378"/>
      <c r="K979" s="155"/>
      <c r="O979" s="161"/>
      <c r="P979" s="161"/>
      <c r="Q979" s="161"/>
    </row>
    <row r="980" spans="1:17" s="370" customFormat="1" x14ac:dyDescent="0.15">
      <c r="A980" s="378"/>
      <c r="B980" s="378"/>
      <c r="C980" s="378"/>
      <c r="D980" s="378"/>
      <c r="E980" s="155"/>
      <c r="F980" s="155"/>
      <c r="G980" s="158"/>
      <c r="H980" s="158"/>
      <c r="I980" s="158"/>
      <c r="J980" s="378"/>
      <c r="K980" s="155"/>
      <c r="O980" s="161"/>
      <c r="P980" s="161"/>
      <c r="Q980" s="161"/>
    </row>
    <row r="981" spans="1:17" s="370" customFormat="1" x14ac:dyDescent="0.15">
      <c r="A981" s="378"/>
      <c r="B981" s="378"/>
      <c r="C981" s="378"/>
      <c r="D981" s="378"/>
      <c r="E981" s="155"/>
      <c r="F981" s="155"/>
      <c r="G981" s="158"/>
      <c r="H981" s="158"/>
      <c r="I981" s="158"/>
      <c r="J981" s="378"/>
      <c r="K981" s="155"/>
      <c r="O981" s="161"/>
      <c r="P981" s="161"/>
      <c r="Q981" s="161"/>
    </row>
    <row r="982" spans="1:17" s="370" customFormat="1" x14ac:dyDescent="0.15">
      <c r="A982" s="378"/>
      <c r="B982" s="378"/>
      <c r="C982" s="378"/>
      <c r="D982" s="378"/>
      <c r="E982" s="155"/>
      <c r="F982" s="155"/>
      <c r="G982" s="158"/>
      <c r="H982" s="158"/>
      <c r="I982" s="158"/>
      <c r="J982" s="378"/>
      <c r="K982" s="155"/>
      <c r="O982" s="161"/>
      <c r="P982" s="161"/>
      <c r="Q982" s="161"/>
    </row>
    <row r="983" spans="1:17" s="370" customFormat="1" x14ac:dyDescent="0.15">
      <c r="A983" s="378"/>
      <c r="B983" s="378"/>
      <c r="C983" s="378"/>
      <c r="D983" s="378"/>
      <c r="E983" s="155"/>
      <c r="F983" s="155"/>
      <c r="G983" s="158"/>
      <c r="H983" s="158"/>
      <c r="I983" s="158"/>
      <c r="J983" s="378"/>
      <c r="K983" s="155"/>
      <c r="O983" s="161"/>
      <c r="P983" s="161"/>
      <c r="Q983" s="161"/>
    </row>
    <row r="984" spans="1:17" s="370" customFormat="1" x14ac:dyDescent="0.15">
      <c r="A984" s="378"/>
      <c r="B984" s="378"/>
      <c r="C984" s="378"/>
      <c r="D984" s="378"/>
      <c r="E984" s="155"/>
      <c r="F984" s="155"/>
      <c r="G984" s="158"/>
      <c r="H984" s="158"/>
      <c r="I984" s="158"/>
      <c r="J984" s="378"/>
      <c r="K984" s="155"/>
      <c r="O984" s="161"/>
      <c r="P984" s="161"/>
      <c r="Q984" s="161"/>
    </row>
    <row r="985" spans="1:17" s="370" customFormat="1" x14ac:dyDescent="0.15">
      <c r="A985" s="378"/>
      <c r="B985" s="378"/>
      <c r="C985" s="378"/>
      <c r="D985" s="378"/>
      <c r="E985" s="155"/>
      <c r="F985" s="155"/>
      <c r="G985" s="158"/>
      <c r="H985" s="158"/>
      <c r="I985" s="158"/>
      <c r="J985" s="378"/>
      <c r="K985" s="155"/>
      <c r="O985" s="161"/>
      <c r="P985" s="161"/>
      <c r="Q985" s="161"/>
    </row>
    <row r="986" spans="1:17" s="370" customFormat="1" x14ac:dyDescent="0.15">
      <c r="A986" s="378"/>
      <c r="B986" s="378"/>
      <c r="C986" s="378"/>
      <c r="D986" s="378"/>
      <c r="E986" s="155"/>
      <c r="F986" s="155"/>
      <c r="G986" s="158"/>
      <c r="H986" s="158"/>
      <c r="I986" s="158"/>
      <c r="J986" s="378"/>
      <c r="K986" s="155"/>
      <c r="O986" s="161"/>
      <c r="P986" s="161"/>
      <c r="Q986" s="161"/>
    </row>
    <row r="987" spans="1:17" s="370" customFormat="1" x14ac:dyDescent="0.15">
      <c r="A987" s="378"/>
      <c r="B987" s="378"/>
      <c r="C987" s="378"/>
      <c r="D987" s="378"/>
      <c r="E987" s="155"/>
      <c r="F987" s="155"/>
      <c r="G987" s="158"/>
      <c r="H987" s="158"/>
      <c r="I987" s="158"/>
      <c r="J987" s="378"/>
      <c r="K987" s="155"/>
      <c r="O987" s="161"/>
      <c r="P987" s="161"/>
      <c r="Q987" s="161"/>
    </row>
    <row r="988" spans="1:17" s="370" customFormat="1" x14ac:dyDescent="0.15">
      <c r="A988" s="378"/>
      <c r="B988" s="378"/>
      <c r="C988" s="378"/>
      <c r="D988" s="378"/>
      <c r="E988" s="155"/>
      <c r="F988" s="155"/>
      <c r="G988" s="158"/>
      <c r="H988" s="158"/>
      <c r="I988" s="158"/>
      <c r="J988" s="378"/>
      <c r="K988" s="155"/>
      <c r="O988" s="161"/>
      <c r="P988" s="161"/>
      <c r="Q988" s="161"/>
    </row>
    <row r="989" spans="1:17" s="370" customFormat="1" x14ac:dyDescent="0.15">
      <c r="A989" s="378"/>
      <c r="B989" s="378"/>
      <c r="C989" s="378"/>
      <c r="D989" s="378"/>
      <c r="E989" s="155"/>
      <c r="F989" s="155"/>
      <c r="G989" s="158"/>
      <c r="H989" s="158"/>
      <c r="I989" s="158"/>
      <c r="J989" s="378"/>
      <c r="K989" s="155"/>
      <c r="O989" s="161"/>
      <c r="P989" s="161"/>
      <c r="Q989" s="161"/>
    </row>
    <row r="990" spans="1:17" s="370" customFormat="1" x14ac:dyDescent="0.15">
      <c r="A990" s="378"/>
      <c r="B990" s="378"/>
      <c r="C990" s="378"/>
      <c r="D990" s="378"/>
      <c r="E990" s="155"/>
      <c r="F990" s="155"/>
      <c r="G990" s="158"/>
      <c r="H990" s="158"/>
      <c r="I990" s="158"/>
      <c r="J990" s="378"/>
      <c r="K990" s="155"/>
      <c r="O990" s="161"/>
      <c r="P990" s="161"/>
      <c r="Q990" s="161"/>
    </row>
    <row r="991" spans="1:17" s="370" customFormat="1" x14ac:dyDescent="0.15">
      <c r="A991" s="378"/>
      <c r="B991" s="378"/>
      <c r="C991" s="378"/>
      <c r="D991" s="378"/>
      <c r="E991" s="155"/>
      <c r="F991" s="155"/>
      <c r="G991" s="158"/>
      <c r="H991" s="158"/>
      <c r="I991" s="158"/>
      <c r="J991" s="378"/>
      <c r="K991" s="155"/>
      <c r="O991" s="161"/>
      <c r="P991" s="161"/>
      <c r="Q991" s="161"/>
    </row>
    <row r="992" spans="1:17" s="370" customFormat="1" x14ac:dyDescent="0.15">
      <c r="A992" s="378"/>
      <c r="B992" s="378"/>
      <c r="C992" s="378"/>
      <c r="D992" s="378"/>
      <c r="E992" s="155"/>
      <c r="F992" s="155"/>
      <c r="G992" s="158"/>
      <c r="H992" s="158"/>
      <c r="I992" s="158"/>
      <c r="J992" s="378"/>
      <c r="K992" s="155"/>
      <c r="O992" s="161"/>
      <c r="P992" s="161"/>
      <c r="Q992" s="161"/>
    </row>
    <row r="993" spans="1:17" s="370" customFormat="1" x14ac:dyDescent="0.15">
      <c r="A993" s="378"/>
      <c r="B993" s="378"/>
      <c r="C993" s="378"/>
      <c r="D993" s="378"/>
      <c r="E993" s="155"/>
      <c r="F993" s="155"/>
      <c r="G993" s="158"/>
      <c r="H993" s="158"/>
      <c r="I993" s="158"/>
      <c r="J993" s="378"/>
      <c r="K993" s="155"/>
      <c r="O993" s="161"/>
      <c r="P993" s="161"/>
      <c r="Q993" s="161"/>
    </row>
    <row r="994" spans="1:17" s="370" customFormat="1" x14ac:dyDescent="0.15">
      <c r="A994" s="378"/>
      <c r="B994" s="378"/>
      <c r="C994" s="378"/>
      <c r="D994" s="378"/>
      <c r="E994" s="155"/>
      <c r="F994" s="155"/>
      <c r="G994" s="158"/>
      <c r="H994" s="158"/>
      <c r="I994" s="158"/>
      <c r="J994" s="378"/>
      <c r="K994" s="155"/>
      <c r="O994" s="161"/>
      <c r="P994" s="161"/>
      <c r="Q994" s="161"/>
    </row>
    <row r="995" spans="1:17" s="370" customFormat="1" x14ac:dyDescent="0.15">
      <c r="A995" s="378"/>
      <c r="B995" s="378"/>
      <c r="C995" s="378"/>
      <c r="D995" s="378"/>
      <c r="E995" s="155"/>
      <c r="F995" s="155"/>
      <c r="G995" s="158"/>
      <c r="H995" s="158"/>
      <c r="I995" s="158"/>
      <c r="J995" s="378"/>
      <c r="K995" s="155"/>
      <c r="O995" s="161"/>
      <c r="P995" s="161"/>
      <c r="Q995" s="161"/>
    </row>
    <row r="996" spans="1:17" s="370" customFormat="1" x14ac:dyDescent="0.15">
      <c r="A996" s="378"/>
      <c r="B996" s="378"/>
      <c r="C996" s="378"/>
      <c r="D996" s="378"/>
      <c r="E996" s="155"/>
      <c r="F996" s="155"/>
      <c r="G996" s="158"/>
      <c r="H996" s="158"/>
      <c r="I996" s="158"/>
      <c r="J996" s="378"/>
      <c r="K996" s="155"/>
      <c r="O996" s="161"/>
      <c r="P996" s="161"/>
      <c r="Q996" s="161"/>
    </row>
    <row r="997" spans="1:17" s="370" customFormat="1" x14ac:dyDescent="0.15">
      <c r="A997" s="378"/>
      <c r="B997" s="378"/>
      <c r="C997" s="378"/>
      <c r="D997" s="378"/>
      <c r="E997" s="155"/>
      <c r="F997" s="155"/>
      <c r="G997" s="158"/>
      <c r="H997" s="158"/>
      <c r="I997" s="158"/>
      <c r="J997" s="378"/>
      <c r="K997" s="155"/>
      <c r="O997" s="161"/>
      <c r="P997" s="161"/>
      <c r="Q997" s="161"/>
    </row>
    <row r="998" spans="1:17" s="370" customFormat="1" x14ac:dyDescent="0.15">
      <c r="A998" s="378"/>
      <c r="B998" s="378"/>
      <c r="C998" s="378"/>
      <c r="D998" s="378"/>
      <c r="E998" s="155"/>
      <c r="F998" s="155"/>
      <c r="G998" s="158"/>
      <c r="H998" s="158"/>
      <c r="I998" s="158"/>
      <c r="J998" s="378"/>
      <c r="K998" s="155"/>
      <c r="O998" s="161"/>
      <c r="P998" s="161"/>
      <c r="Q998" s="161"/>
    </row>
    <row r="999" spans="1:17" s="370" customFormat="1" x14ac:dyDescent="0.15">
      <c r="A999" s="378"/>
      <c r="B999" s="378"/>
      <c r="C999" s="378"/>
      <c r="D999" s="378"/>
      <c r="E999" s="155"/>
      <c r="F999" s="155"/>
      <c r="G999" s="158"/>
      <c r="H999" s="158"/>
      <c r="I999" s="158"/>
      <c r="J999" s="378"/>
      <c r="K999" s="155"/>
      <c r="O999" s="161"/>
      <c r="P999" s="161"/>
      <c r="Q999" s="161"/>
    </row>
    <row r="1000" spans="1:17" s="370" customFormat="1" x14ac:dyDescent="0.15">
      <c r="A1000" s="378"/>
      <c r="B1000" s="378"/>
      <c r="C1000" s="378"/>
      <c r="D1000" s="378"/>
      <c r="E1000" s="155"/>
      <c r="F1000" s="155"/>
      <c r="G1000" s="158"/>
      <c r="H1000" s="158"/>
      <c r="I1000" s="158"/>
      <c r="J1000" s="378"/>
      <c r="K1000" s="155"/>
      <c r="O1000" s="161"/>
      <c r="P1000" s="161"/>
      <c r="Q1000" s="161"/>
    </row>
    <row r="1001" spans="1:17" s="370" customFormat="1" x14ac:dyDescent="0.15">
      <c r="A1001" s="378"/>
      <c r="B1001" s="378"/>
      <c r="C1001" s="378"/>
      <c r="D1001" s="378"/>
      <c r="E1001" s="155"/>
      <c r="F1001" s="155"/>
      <c r="G1001" s="158"/>
      <c r="H1001" s="158"/>
      <c r="I1001" s="158"/>
      <c r="J1001" s="378"/>
      <c r="K1001" s="155"/>
      <c r="O1001" s="161"/>
      <c r="P1001" s="161"/>
      <c r="Q1001" s="161"/>
    </row>
    <row r="1002" spans="1:17" s="370" customFormat="1" x14ac:dyDescent="0.15">
      <c r="A1002" s="378"/>
      <c r="B1002" s="378"/>
      <c r="C1002" s="378"/>
      <c r="D1002" s="378"/>
      <c r="E1002" s="155"/>
      <c r="F1002" s="155"/>
      <c r="G1002" s="158"/>
      <c r="H1002" s="158"/>
      <c r="I1002" s="158"/>
      <c r="J1002" s="378"/>
      <c r="K1002" s="155"/>
      <c r="O1002" s="161"/>
      <c r="P1002" s="161"/>
      <c r="Q1002" s="161"/>
    </row>
    <row r="1003" spans="1:17" s="370" customFormat="1" x14ac:dyDescent="0.15">
      <c r="A1003" s="378"/>
      <c r="B1003" s="378"/>
      <c r="C1003" s="378"/>
      <c r="D1003" s="378"/>
      <c r="E1003" s="155"/>
      <c r="F1003" s="155"/>
      <c r="G1003" s="158"/>
      <c r="H1003" s="158"/>
      <c r="I1003" s="158"/>
      <c r="J1003" s="378"/>
      <c r="K1003" s="155"/>
      <c r="O1003" s="161"/>
      <c r="P1003" s="161"/>
      <c r="Q1003" s="161"/>
    </row>
    <row r="1004" spans="1:17" s="370" customFormat="1" x14ac:dyDescent="0.15">
      <c r="A1004" s="378"/>
      <c r="B1004" s="378"/>
      <c r="C1004" s="378"/>
      <c r="D1004" s="378"/>
      <c r="E1004" s="155"/>
      <c r="F1004" s="155"/>
      <c r="G1004" s="158"/>
      <c r="H1004" s="158"/>
      <c r="I1004" s="158"/>
      <c r="J1004" s="378"/>
      <c r="K1004" s="155"/>
      <c r="O1004" s="161"/>
      <c r="P1004" s="161"/>
      <c r="Q1004" s="161"/>
    </row>
    <row r="1005" spans="1:17" s="370" customFormat="1" x14ac:dyDescent="0.15">
      <c r="A1005" s="378"/>
      <c r="B1005" s="378"/>
      <c r="C1005" s="378"/>
      <c r="D1005" s="378"/>
      <c r="E1005" s="155"/>
      <c r="F1005" s="155"/>
      <c r="G1005" s="158"/>
      <c r="H1005" s="158"/>
      <c r="I1005" s="158"/>
      <c r="J1005" s="378"/>
      <c r="K1005" s="155"/>
      <c r="O1005" s="161"/>
      <c r="P1005" s="161"/>
      <c r="Q1005" s="161"/>
    </row>
    <row r="1006" spans="1:17" s="370" customFormat="1" x14ac:dyDescent="0.15">
      <c r="A1006" s="378"/>
      <c r="B1006" s="378"/>
      <c r="C1006" s="378"/>
      <c r="D1006" s="378"/>
      <c r="E1006" s="155"/>
      <c r="F1006" s="155"/>
      <c r="G1006" s="158"/>
      <c r="H1006" s="158"/>
      <c r="I1006" s="158"/>
      <c r="J1006" s="378"/>
      <c r="K1006" s="155"/>
      <c r="O1006" s="161"/>
      <c r="P1006" s="161"/>
      <c r="Q1006" s="161"/>
    </row>
    <row r="1007" spans="1:17" s="370" customFormat="1" x14ac:dyDescent="0.15">
      <c r="A1007" s="378"/>
      <c r="B1007" s="378"/>
      <c r="C1007" s="378"/>
      <c r="D1007" s="378"/>
      <c r="E1007" s="155"/>
      <c r="F1007" s="155"/>
      <c r="G1007" s="158"/>
      <c r="H1007" s="158"/>
      <c r="I1007" s="158"/>
      <c r="J1007" s="378"/>
      <c r="K1007" s="155"/>
      <c r="O1007" s="161"/>
      <c r="P1007" s="161"/>
      <c r="Q1007" s="161"/>
    </row>
    <row r="1008" spans="1:17" s="370" customFormat="1" x14ac:dyDescent="0.15">
      <c r="A1008" s="378"/>
      <c r="B1008" s="378"/>
      <c r="C1008" s="378"/>
      <c r="D1008" s="378"/>
      <c r="E1008" s="155"/>
      <c r="F1008" s="155"/>
      <c r="G1008" s="158"/>
      <c r="H1008" s="158"/>
      <c r="I1008" s="158"/>
      <c r="J1008" s="378"/>
      <c r="K1008" s="155"/>
      <c r="O1008" s="161"/>
      <c r="P1008" s="161"/>
      <c r="Q1008" s="161"/>
    </row>
    <row r="1009" spans="1:17" s="370" customFormat="1" x14ac:dyDescent="0.15">
      <c r="A1009" s="378"/>
      <c r="B1009" s="378"/>
      <c r="C1009" s="378"/>
      <c r="D1009" s="378"/>
      <c r="E1009" s="155"/>
      <c r="F1009" s="155"/>
      <c r="G1009" s="158"/>
      <c r="H1009" s="158"/>
      <c r="I1009" s="158"/>
      <c r="J1009" s="378"/>
      <c r="K1009" s="155"/>
      <c r="O1009" s="161"/>
      <c r="P1009" s="161"/>
      <c r="Q1009" s="161"/>
    </row>
    <row r="1010" spans="1:17" s="370" customFormat="1" x14ac:dyDescent="0.15">
      <c r="A1010" s="378"/>
      <c r="B1010" s="378"/>
      <c r="C1010" s="378"/>
      <c r="D1010" s="378"/>
      <c r="E1010" s="155"/>
      <c r="F1010" s="155"/>
      <c r="G1010" s="158"/>
      <c r="H1010" s="158"/>
      <c r="I1010" s="158"/>
      <c r="J1010" s="378"/>
      <c r="K1010" s="155"/>
      <c r="O1010" s="161"/>
      <c r="P1010" s="161"/>
      <c r="Q1010" s="161"/>
    </row>
    <row r="1011" spans="1:17" s="370" customFormat="1" x14ac:dyDescent="0.15">
      <c r="A1011" s="378"/>
      <c r="B1011" s="378"/>
      <c r="C1011" s="378"/>
      <c r="D1011" s="378"/>
      <c r="E1011" s="155"/>
      <c r="F1011" s="155"/>
      <c r="G1011" s="158"/>
      <c r="H1011" s="158"/>
      <c r="I1011" s="158"/>
      <c r="J1011" s="378"/>
      <c r="K1011" s="155"/>
      <c r="O1011" s="161"/>
      <c r="P1011" s="161"/>
      <c r="Q1011" s="161"/>
    </row>
    <row r="1012" spans="1:17" s="370" customFormat="1" x14ac:dyDescent="0.15">
      <c r="A1012" s="378"/>
      <c r="B1012" s="378"/>
      <c r="C1012" s="378"/>
      <c r="D1012" s="378"/>
      <c r="E1012" s="155"/>
      <c r="F1012" s="155"/>
      <c r="G1012" s="158"/>
      <c r="H1012" s="158"/>
      <c r="I1012" s="158"/>
      <c r="J1012" s="378"/>
      <c r="K1012" s="155"/>
      <c r="O1012" s="161"/>
      <c r="P1012" s="161"/>
      <c r="Q1012" s="161"/>
    </row>
    <row r="1013" spans="1:17" s="370" customFormat="1" x14ac:dyDescent="0.15">
      <c r="A1013" s="378"/>
      <c r="B1013" s="378"/>
      <c r="C1013" s="378"/>
      <c r="D1013" s="378"/>
      <c r="E1013" s="155"/>
      <c r="F1013" s="155"/>
      <c r="G1013" s="158"/>
      <c r="H1013" s="158"/>
      <c r="I1013" s="158"/>
      <c r="J1013" s="378"/>
      <c r="K1013" s="155"/>
      <c r="O1013" s="161"/>
      <c r="P1013" s="161"/>
      <c r="Q1013" s="161"/>
    </row>
    <row r="1014" spans="1:17" s="370" customFormat="1" x14ac:dyDescent="0.15">
      <c r="A1014" s="378"/>
      <c r="B1014" s="378"/>
      <c r="C1014" s="378"/>
      <c r="D1014" s="378"/>
      <c r="E1014" s="155"/>
      <c r="F1014" s="155"/>
      <c r="G1014" s="158"/>
      <c r="H1014" s="158"/>
      <c r="I1014" s="158"/>
      <c r="J1014" s="378"/>
      <c r="K1014" s="155"/>
      <c r="O1014" s="161"/>
      <c r="P1014" s="161"/>
      <c r="Q1014" s="161"/>
    </row>
    <row r="1015" spans="1:17" s="370" customFormat="1" x14ac:dyDescent="0.15">
      <c r="A1015" s="378"/>
      <c r="B1015" s="378"/>
      <c r="C1015" s="378"/>
      <c r="D1015" s="378"/>
      <c r="E1015" s="155"/>
      <c r="F1015" s="155"/>
      <c r="G1015" s="158"/>
      <c r="H1015" s="158"/>
      <c r="I1015" s="158"/>
      <c r="J1015" s="378"/>
      <c r="K1015" s="155"/>
      <c r="O1015" s="161"/>
      <c r="P1015" s="161"/>
      <c r="Q1015" s="161"/>
    </row>
    <row r="1016" spans="1:17" s="370" customFormat="1" x14ac:dyDescent="0.15">
      <c r="A1016" s="378"/>
      <c r="B1016" s="378"/>
      <c r="C1016" s="378"/>
      <c r="D1016" s="378"/>
      <c r="E1016" s="155"/>
      <c r="F1016" s="155"/>
      <c r="G1016" s="158"/>
      <c r="H1016" s="158"/>
      <c r="I1016" s="158"/>
      <c r="J1016" s="378"/>
      <c r="K1016" s="155"/>
      <c r="O1016" s="161"/>
      <c r="P1016" s="161"/>
      <c r="Q1016" s="161"/>
    </row>
    <row r="1017" spans="1:17" s="370" customFormat="1" x14ac:dyDescent="0.15">
      <c r="A1017" s="378"/>
      <c r="B1017" s="378"/>
      <c r="C1017" s="378"/>
      <c r="D1017" s="378"/>
      <c r="E1017" s="155"/>
      <c r="F1017" s="155"/>
      <c r="G1017" s="158"/>
      <c r="H1017" s="158"/>
      <c r="I1017" s="158"/>
      <c r="J1017" s="378"/>
      <c r="K1017" s="155"/>
      <c r="O1017" s="161"/>
      <c r="P1017" s="161"/>
      <c r="Q1017" s="161"/>
    </row>
    <row r="1018" spans="1:17" s="370" customFormat="1" x14ac:dyDescent="0.15">
      <c r="A1018" s="378"/>
      <c r="B1018" s="378"/>
      <c r="C1018" s="378"/>
      <c r="D1018" s="378"/>
      <c r="E1018" s="155"/>
      <c r="F1018" s="155"/>
      <c r="G1018" s="158"/>
      <c r="H1018" s="158"/>
      <c r="I1018" s="158"/>
      <c r="J1018" s="378"/>
      <c r="K1018" s="155"/>
      <c r="O1018" s="161"/>
      <c r="P1018" s="161"/>
      <c r="Q1018" s="161"/>
    </row>
    <row r="1019" spans="1:17" s="370" customFormat="1" x14ac:dyDescent="0.15">
      <c r="A1019" s="378"/>
      <c r="B1019" s="378"/>
      <c r="C1019" s="378"/>
      <c r="D1019" s="378"/>
      <c r="E1019" s="155"/>
      <c r="F1019" s="155"/>
      <c r="G1019" s="158"/>
      <c r="H1019" s="158"/>
      <c r="I1019" s="158"/>
      <c r="J1019" s="378"/>
      <c r="K1019" s="155"/>
      <c r="O1019" s="161"/>
      <c r="P1019" s="161"/>
      <c r="Q1019" s="161"/>
    </row>
    <row r="1020" spans="1:17" s="370" customFormat="1" x14ac:dyDescent="0.15">
      <c r="A1020" s="378"/>
      <c r="B1020" s="378"/>
      <c r="C1020" s="378"/>
      <c r="D1020" s="378"/>
      <c r="E1020" s="155"/>
      <c r="F1020" s="155"/>
      <c r="G1020" s="158"/>
      <c r="H1020" s="158"/>
      <c r="I1020" s="158"/>
      <c r="J1020" s="378"/>
      <c r="K1020" s="155"/>
      <c r="O1020" s="161"/>
      <c r="P1020" s="161"/>
      <c r="Q1020" s="161"/>
    </row>
    <row r="1021" spans="1:17" s="370" customFormat="1" x14ac:dyDescent="0.15">
      <c r="A1021" s="378"/>
      <c r="B1021" s="378"/>
      <c r="C1021" s="378"/>
      <c r="D1021" s="378"/>
      <c r="E1021" s="155"/>
      <c r="F1021" s="155"/>
      <c r="G1021" s="158"/>
      <c r="H1021" s="158"/>
      <c r="I1021" s="158"/>
      <c r="J1021" s="378"/>
      <c r="K1021" s="155"/>
      <c r="O1021" s="161"/>
      <c r="P1021" s="161"/>
      <c r="Q1021" s="161"/>
    </row>
    <row r="1022" spans="1:17" s="370" customFormat="1" x14ac:dyDescent="0.15">
      <c r="A1022" s="378"/>
      <c r="B1022" s="378"/>
      <c r="C1022" s="378"/>
      <c r="D1022" s="378"/>
      <c r="E1022" s="155"/>
      <c r="F1022" s="155"/>
      <c r="G1022" s="158"/>
      <c r="H1022" s="158"/>
      <c r="I1022" s="158"/>
      <c r="J1022" s="378"/>
      <c r="K1022" s="155"/>
      <c r="O1022" s="161"/>
      <c r="P1022" s="161"/>
      <c r="Q1022" s="161"/>
    </row>
    <row r="1023" spans="1:17" s="370" customFormat="1" x14ac:dyDescent="0.15">
      <c r="A1023" s="378"/>
      <c r="B1023" s="378"/>
      <c r="C1023" s="378"/>
      <c r="D1023" s="378"/>
      <c r="E1023" s="155"/>
      <c r="F1023" s="155"/>
      <c r="G1023" s="158"/>
      <c r="H1023" s="158"/>
      <c r="I1023" s="158"/>
      <c r="J1023" s="378"/>
      <c r="K1023" s="155"/>
      <c r="O1023" s="161"/>
      <c r="P1023" s="161"/>
      <c r="Q1023" s="161"/>
    </row>
    <row r="1024" spans="1:17" s="370" customFormat="1" x14ac:dyDescent="0.15">
      <c r="A1024" s="378"/>
      <c r="B1024" s="378"/>
      <c r="C1024" s="378"/>
      <c r="D1024" s="378"/>
      <c r="E1024" s="155"/>
      <c r="F1024" s="155"/>
      <c r="G1024" s="158"/>
      <c r="H1024" s="158"/>
      <c r="I1024" s="158"/>
      <c r="J1024" s="378"/>
      <c r="K1024" s="155"/>
      <c r="O1024" s="161"/>
      <c r="P1024" s="161"/>
      <c r="Q1024" s="161"/>
    </row>
    <row r="1025" spans="1:17" s="370" customFormat="1" x14ac:dyDescent="0.15">
      <c r="A1025" s="378"/>
      <c r="B1025" s="378"/>
      <c r="C1025" s="378"/>
      <c r="D1025" s="378"/>
      <c r="E1025" s="155"/>
      <c r="F1025" s="155"/>
      <c r="G1025" s="158"/>
      <c r="H1025" s="158"/>
      <c r="I1025" s="158"/>
      <c r="J1025" s="378"/>
      <c r="K1025" s="155"/>
      <c r="O1025" s="161"/>
      <c r="P1025" s="161"/>
      <c r="Q1025" s="161"/>
    </row>
    <row r="1026" spans="1:17" s="370" customFormat="1" x14ac:dyDescent="0.15">
      <c r="A1026" s="378"/>
      <c r="B1026" s="378"/>
      <c r="C1026" s="378"/>
      <c r="D1026" s="378"/>
      <c r="E1026" s="155"/>
      <c r="F1026" s="155"/>
      <c r="G1026" s="158"/>
      <c r="H1026" s="158"/>
      <c r="I1026" s="158"/>
      <c r="J1026" s="378"/>
      <c r="K1026" s="155"/>
      <c r="O1026" s="161"/>
      <c r="P1026" s="161"/>
      <c r="Q1026" s="161"/>
    </row>
    <row r="1027" spans="1:17" s="370" customFormat="1" x14ac:dyDescent="0.15">
      <c r="A1027" s="378"/>
      <c r="B1027" s="378"/>
      <c r="C1027" s="378"/>
      <c r="D1027" s="378"/>
      <c r="E1027" s="155"/>
      <c r="F1027" s="155"/>
      <c r="G1027" s="158"/>
      <c r="H1027" s="158"/>
      <c r="I1027" s="158"/>
      <c r="J1027" s="378"/>
      <c r="K1027" s="155"/>
      <c r="O1027" s="161"/>
      <c r="P1027" s="161"/>
      <c r="Q1027" s="161"/>
    </row>
    <row r="1028" spans="1:17" s="370" customFormat="1" x14ac:dyDescent="0.15">
      <c r="A1028" s="378"/>
      <c r="B1028" s="378"/>
      <c r="C1028" s="378"/>
      <c r="D1028" s="378"/>
      <c r="E1028" s="155"/>
      <c r="F1028" s="155"/>
      <c r="G1028" s="158"/>
      <c r="H1028" s="158"/>
      <c r="I1028" s="158"/>
      <c r="J1028" s="378"/>
      <c r="K1028" s="155"/>
      <c r="O1028" s="161"/>
      <c r="P1028" s="161"/>
      <c r="Q1028" s="161"/>
    </row>
    <row r="1029" spans="1:17" s="370" customFormat="1" x14ac:dyDescent="0.15">
      <c r="A1029" s="378"/>
      <c r="B1029" s="378"/>
      <c r="C1029" s="378"/>
      <c r="D1029" s="378"/>
      <c r="E1029" s="155"/>
      <c r="F1029" s="155"/>
      <c r="G1029" s="158"/>
      <c r="H1029" s="158"/>
      <c r="I1029" s="158"/>
      <c r="J1029" s="378"/>
      <c r="K1029" s="155"/>
      <c r="O1029" s="161"/>
      <c r="P1029" s="161"/>
      <c r="Q1029" s="161"/>
    </row>
    <row r="1030" spans="1:17" s="370" customFormat="1" x14ac:dyDescent="0.15">
      <c r="A1030" s="378"/>
      <c r="B1030" s="378"/>
      <c r="C1030" s="378"/>
      <c r="D1030" s="378"/>
      <c r="E1030" s="155"/>
      <c r="F1030" s="155"/>
      <c r="G1030" s="158"/>
      <c r="H1030" s="158"/>
      <c r="I1030" s="158"/>
      <c r="J1030" s="378"/>
      <c r="K1030" s="155"/>
      <c r="O1030" s="161"/>
      <c r="P1030" s="161"/>
      <c r="Q1030" s="161"/>
    </row>
    <row r="1031" spans="1:17" s="370" customFormat="1" x14ac:dyDescent="0.15">
      <c r="A1031" s="378"/>
      <c r="B1031" s="378"/>
      <c r="C1031" s="378"/>
      <c r="D1031" s="378"/>
      <c r="E1031" s="155"/>
      <c r="F1031" s="155"/>
      <c r="G1031" s="158"/>
      <c r="H1031" s="158"/>
      <c r="I1031" s="158"/>
      <c r="J1031" s="378"/>
      <c r="K1031" s="155"/>
      <c r="O1031" s="161"/>
      <c r="P1031" s="161"/>
      <c r="Q1031" s="161"/>
    </row>
    <row r="1032" spans="1:17" s="370" customFormat="1" x14ac:dyDescent="0.15">
      <c r="A1032" s="378"/>
      <c r="B1032" s="378"/>
      <c r="C1032" s="378"/>
      <c r="D1032" s="378"/>
      <c r="E1032" s="155"/>
      <c r="F1032" s="155"/>
      <c r="G1032" s="158"/>
      <c r="H1032" s="158"/>
      <c r="I1032" s="158"/>
      <c r="J1032" s="378"/>
      <c r="K1032" s="155"/>
      <c r="O1032" s="161"/>
      <c r="P1032" s="161"/>
      <c r="Q1032" s="161"/>
    </row>
    <row r="1033" spans="1:17" s="370" customFormat="1" x14ac:dyDescent="0.15">
      <c r="A1033" s="378"/>
      <c r="B1033" s="378"/>
      <c r="C1033" s="378"/>
      <c r="D1033" s="378"/>
      <c r="E1033" s="155"/>
      <c r="F1033" s="155"/>
      <c r="G1033" s="158"/>
      <c r="H1033" s="158"/>
      <c r="I1033" s="158"/>
      <c r="J1033" s="378"/>
      <c r="K1033" s="155"/>
      <c r="O1033" s="161"/>
      <c r="P1033" s="161"/>
      <c r="Q1033" s="161"/>
    </row>
    <row r="1034" spans="1:17" s="370" customFormat="1" x14ac:dyDescent="0.15">
      <c r="A1034" s="378"/>
      <c r="B1034" s="378"/>
      <c r="C1034" s="378"/>
      <c r="D1034" s="378"/>
      <c r="E1034" s="155"/>
      <c r="F1034" s="155"/>
      <c r="G1034" s="158"/>
      <c r="H1034" s="158"/>
      <c r="I1034" s="158"/>
      <c r="J1034" s="378"/>
      <c r="K1034" s="155"/>
      <c r="O1034" s="161"/>
      <c r="P1034" s="161"/>
      <c r="Q1034" s="161"/>
    </row>
    <row r="1035" spans="1:17" s="370" customFormat="1" x14ac:dyDescent="0.15">
      <c r="A1035" s="378"/>
      <c r="B1035" s="378"/>
      <c r="C1035" s="378"/>
      <c r="D1035" s="378"/>
      <c r="E1035" s="155"/>
      <c r="F1035" s="155"/>
      <c r="G1035" s="158"/>
      <c r="H1035" s="158"/>
      <c r="I1035" s="158"/>
      <c r="J1035" s="378"/>
      <c r="K1035" s="155"/>
      <c r="O1035" s="161"/>
      <c r="P1035" s="161"/>
      <c r="Q1035" s="161"/>
    </row>
    <row r="1036" spans="1:17" s="370" customFormat="1" x14ac:dyDescent="0.15">
      <c r="A1036" s="378"/>
      <c r="B1036" s="378"/>
      <c r="C1036" s="378"/>
      <c r="D1036" s="378"/>
      <c r="E1036" s="155"/>
      <c r="F1036" s="155"/>
      <c r="G1036" s="158"/>
      <c r="H1036" s="158"/>
      <c r="I1036" s="158"/>
      <c r="J1036" s="378"/>
      <c r="K1036" s="155"/>
      <c r="O1036" s="161"/>
      <c r="P1036" s="161"/>
      <c r="Q1036" s="161"/>
    </row>
    <row r="1037" spans="1:17" s="370" customFormat="1" x14ac:dyDescent="0.15">
      <c r="A1037" s="378"/>
      <c r="B1037" s="378"/>
      <c r="C1037" s="378"/>
      <c r="D1037" s="378"/>
      <c r="E1037" s="155"/>
      <c r="F1037" s="155"/>
      <c r="G1037" s="158"/>
      <c r="H1037" s="158"/>
      <c r="I1037" s="158"/>
      <c r="J1037" s="378"/>
      <c r="K1037" s="155"/>
      <c r="O1037" s="161"/>
      <c r="P1037" s="161"/>
      <c r="Q1037" s="161"/>
    </row>
    <row r="1038" spans="1:17" s="370" customFormat="1" x14ac:dyDescent="0.15">
      <c r="A1038" s="378"/>
      <c r="B1038" s="378"/>
      <c r="C1038" s="378"/>
      <c r="D1038" s="378"/>
      <c r="E1038" s="155"/>
      <c r="F1038" s="155"/>
      <c r="G1038" s="158"/>
      <c r="H1038" s="158"/>
      <c r="I1038" s="158"/>
      <c r="J1038" s="378"/>
      <c r="K1038" s="155"/>
      <c r="O1038" s="161"/>
      <c r="P1038" s="161"/>
      <c r="Q1038" s="161"/>
    </row>
    <row r="1039" spans="1:17" s="370" customFormat="1" x14ac:dyDescent="0.15">
      <c r="A1039" s="378"/>
      <c r="B1039" s="378"/>
      <c r="C1039" s="378"/>
      <c r="D1039" s="378"/>
      <c r="E1039" s="155"/>
      <c r="F1039" s="155"/>
      <c r="G1039" s="158"/>
      <c r="H1039" s="158"/>
      <c r="I1039" s="158"/>
      <c r="J1039" s="378"/>
      <c r="K1039" s="155"/>
      <c r="O1039" s="161"/>
      <c r="P1039" s="161"/>
      <c r="Q1039" s="161"/>
    </row>
    <row r="1040" spans="1:17" s="370" customFormat="1" x14ac:dyDescent="0.15">
      <c r="A1040" s="378"/>
      <c r="B1040" s="378"/>
      <c r="C1040" s="378"/>
      <c r="D1040" s="378"/>
      <c r="E1040" s="155"/>
      <c r="F1040" s="155"/>
      <c r="G1040" s="158"/>
      <c r="H1040" s="158"/>
      <c r="I1040" s="158"/>
      <c r="J1040" s="378"/>
      <c r="K1040" s="155"/>
      <c r="O1040" s="161"/>
      <c r="P1040" s="161"/>
      <c r="Q1040" s="161"/>
    </row>
    <row r="1041" spans="1:17" s="370" customFormat="1" x14ac:dyDescent="0.15">
      <c r="A1041" s="378"/>
      <c r="B1041" s="378"/>
      <c r="C1041" s="378"/>
      <c r="D1041" s="378"/>
      <c r="E1041" s="155"/>
      <c r="F1041" s="155"/>
      <c r="G1041" s="158"/>
      <c r="H1041" s="158"/>
      <c r="I1041" s="158"/>
      <c r="J1041" s="378"/>
      <c r="K1041" s="155"/>
      <c r="O1041" s="161"/>
      <c r="P1041" s="161"/>
      <c r="Q1041" s="161"/>
    </row>
    <row r="1042" spans="1:17" s="370" customFormat="1" x14ac:dyDescent="0.15">
      <c r="A1042" s="378"/>
      <c r="B1042" s="378"/>
      <c r="C1042" s="378"/>
      <c r="D1042" s="378"/>
      <c r="E1042" s="155"/>
      <c r="F1042" s="155"/>
      <c r="G1042" s="158"/>
      <c r="H1042" s="158"/>
      <c r="I1042" s="158"/>
      <c r="J1042" s="378"/>
      <c r="K1042" s="155"/>
      <c r="O1042" s="161"/>
      <c r="P1042" s="161"/>
      <c r="Q1042" s="161"/>
    </row>
    <row r="1043" spans="1:17" s="370" customFormat="1" x14ac:dyDescent="0.15">
      <c r="A1043" s="378"/>
      <c r="B1043" s="378"/>
      <c r="C1043" s="378"/>
      <c r="D1043" s="378"/>
      <c r="E1043" s="155"/>
      <c r="F1043" s="155"/>
      <c r="G1043" s="158"/>
      <c r="H1043" s="158"/>
      <c r="I1043" s="158"/>
      <c r="J1043" s="378"/>
      <c r="K1043" s="155"/>
      <c r="O1043" s="161"/>
      <c r="P1043" s="161"/>
      <c r="Q1043" s="161"/>
    </row>
    <row r="1044" spans="1:17" s="370" customFormat="1" x14ac:dyDescent="0.15">
      <c r="A1044" s="378"/>
      <c r="B1044" s="378"/>
      <c r="C1044" s="378"/>
      <c r="D1044" s="378"/>
      <c r="E1044" s="155"/>
      <c r="F1044" s="155"/>
      <c r="G1044" s="158"/>
      <c r="H1044" s="158"/>
      <c r="I1044" s="158"/>
      <c r="J1044" s="378"/>
      <c r="K1044" s="155"/>
      <c r="O1044" s="161"/>
      <c r="P1044" s="161"/>
      <c r="Q1044" s="161"/>
    </row>
    <row r="1045" spans="1:17" s="370" customFormat="1" x14ac:dyDescent="0.15">
      <c r="A1045" s="378"/>
      <c r="B1045" s="378"/>
      <c r="C1045" s="378"/>
      <c r="D1045" s="378"/>
      <c r="E1045" s="155"/>
      <c r="F1045" s="155"/>
      <c r="G1045" s="158"/>
      <c r="H1045" s="158"/>
      <c r="I1045" s="158"/>
      <c r="J1045" s="378"/>
      <c r="K1045" s="155"/>
      <c r="O1045" s="161"/>
      <c r="P1045" s="161"/>
      <c r="Q1045" s="161"/>
    </row>
    <row r="1046" spans="1:17" s="370" customFormat="1" x14ac:dyDescent="0.15">
      <c r="A1046" s="378"/>
      <c r="B1046" s="378"/>
      <c r="C1046" s="378"/>
      <c r="D1046" s="378"/>
      <c r="E1046" s="155"/>
      <c r="F1046" s="155"/>
      <c r="G1046" s="158"/>
      <c r="H1046" s="158"/>
      <c r="I1046" s="158"/>
      <c r="J1046" s="378"/>
      <c r="K1046" s="155"/>
      <c r="O1046" s="161"/>
      <c r="P1046" s="161"/>
      <c r="Q1046" s="161"/>
    </row>
    <row r="1047" spans="1:17" s="370" customFormat="1" x14ac:dyDescent="0.15">
      <c r="A1047" s="378"/>
      <c r="B1047" s="378"/>
      <c r="C1047" s="378"/>
      <c r="D1047" s="378"/>
      <c r="E1047" s="155"/>
      <c r="F1047" s="155"/>
      <c r="G1047" s="158"/>
      <c r="H1047" s="158"/>
      <c r="I1047" s="158"/>
      <c r="J1047" s="378"/>
      <c r="K1047" s="155"/>
      <c r="O1047" s="161"/>
      <c r="P1047" s="161"/>
      <c r="Q1047" s="161"/>
    </row>
    <row r="1048" spans="1:17" s="370" customFormat="1" x14ac:dyDescent="0.15">
      <c r="A1048" s="378"/>
      <c r="B1048" s="378"/>
      <c r="C1048" s="378"/>
      <c r="D1048" s="378"/>
      <c r="E1048" s="155"/>
      <c r="F1048" s="155"/>
      <c r="G1048" s="158"/>
      <c r="H1048" s="158"/>
      <c r="I1048" s="158"/>
      <c r="J1048" s="378"/>
      <c r="K1048" s="155"/>
      <c r="O1048" s="161"/>
      <c r="P1048" s="161"/>
      <c r="Q1048" s="161"/>
    </row>
    <row r="1049" spans="1:17" s="370" customFormat="1" x14ac:dyDescent="0.15">
      <c r="A1049" s="378"/>
      <c r="B1049" s="378"/>
      <c r="C1049" s="378"/>
      <c r="D1049" s="378"/>
      <c r="E1049" s="155"/>
      <c r="F1049" s="155"/>
      <c r="G1049" s="158"/>
      <c r="H1049" s="158"/>
      <c r="I1049" s="158"/>
      <c r="J1049" s="378"/>
      <c r="K1049" s="155"/>
      <c r="O1049" s="161"/>
      <c r="P1049" s="161"/>
      <c r="Q1049" s="161"/>
    </row>
    <row r="1050" spans="1:17" s="370" customFormat="1" x14ac:dyDescent="0.15">
      <c r="A1050" s="378"/>
      <c r="B1050" s="378"/>
      <c r="C1050" s="378"/>
      <c r="D1050" s="378"/>
      <c r="E1050" s="155"/>
      <c r="F1050" s="155"/>
      <c r="G1050" s="158"/>
      <c r="H1050" s="158"/>
      <c r="I1050" s="158"/>
      <c r="J1050" s="378"/>
      <c r="K1050" s="155"/>
      <c r="O1050" s="161"/>
      <c r="P1050" s="161"/>
      <c r="Q1050" s="161"/>
    </row>
    <row r="1051" spans="1:17" s="370" customFormat="1" x14ac:dyDescent="0.15">
      <c r="A1051" s="378"/>
      <c r="B1051" s="378"/>
      <c r="C1051" s="378"/>
      <c r="D1051" s="378"/>
      <c r="E1051" s="155"/>
      <c r="F1051" s="155"/>
      <c r="G1051" s="158"/>
      <c r="H1051" s="158"/>
      <c r="I1051" s="158"/>
      <c r="J1051" s="378"/>
      <c r="K1051" s="155"/>
      <c r="O1051" s="161"/>
      <c r="P1051" s="161"/>
      <c r="Q1051" s="161"/>
    </row>
    <row r="1052" spans="1:17" s="370" customFormat="1" x14ac:dyDescent="0.15">
      <c r="A1052" s="378"/>
      <c r="B1052" s="378"/>
      <c r="C1052" s="378"/>
      <c r="D1052" s="378"/>
      <c r="E1052" s="155"/>
      <c r="F1052" s="155"/>
      <c r="G1052" s="158"/>
      <c r="H1052" s="158"/>
      <c r="I1052" s="158"/>
      <c r="J1052" s="378"/>
      <c r="K1052" s="155"/>
      <c r="O1052" s="161"/>
      <c r="P1052" s="161"/>
      <c r="Q1052" s="161"/>
    </row>
    <row r="1053" spans="1:17" s="370" customFormat="1" x14ac:dyDescent="0.15">
      <c r="A1053" s="378"/>
      <c r="B1053" s="378"/>
      <c r="C1053" s="378"/>
      <c r="D1053" s="378"/>
      <c r="E1053" s="155"/>
      <c r="F1053" s="155"/>
      <c r="G1053" s="158"/>
      <c r="H1053" s="158"/>
      <c r="I1053" s="158"/>
      <c r="J1053" s="378"/>
      <c r="K1053" s="155"/>
      <c r="O1053" s="161"/>
      <c r="P1053" s="161"/>
      <c r="Q1053" s="161"/>
    </row>
    <row r="1054" spans="1:17" s="370" customFormat="1" x14ac:dyDescent="0.15">
      <c r="A1054" s="378"/>
      <c r="B1054" s="378"/>
      <c r="C1054" s="378"/>
      <c r="D1054" s="378"/>
      <c r="E1054" s="155"/>
      <c r="F1054" s="155"/>
      <c r="G1054" s="158"/>
      <c r="H1054" s="158"/>
      <c r="I1054" s="158"/>
      <c r="J1054" s="378"/>
      <c r="K1054" s="155"/>
      <c r="O1054" s="161"/>
      <c r="P1054" s="161"/>
      <c r="Q1054" s="161"/>
    </row>
    <row r="1055" spans="1:17" s="370" customFormat="1" x14ac:dyDescent="0.15">
      <c r="A1055" s="378"/>
      <c r="B1055" s="378"/>
      <c r="C1055" s="378"/>
      <c r="D1055" s="378"/>
      <c r="E1055" s="155"/>
      <c r="F1055" s="155"/>
      <c r="G1055" s="158"/>
      <c r="H1055" s="158"/>
      <c r="I1055" s="158"/>
      <c r="J1055" s="378"/>
      <c r="K1055" s="155"/>
      <c r="O1055" s="161"/>
      <c r="P1055" s="161"/>
      <c r="Q1055" s="161"/>
    </row>
    <row r="1056" spans="1:17" s="370" customFormat="1" x14ac:dyDescent="0.15">
      <c r="A1056" s="378"/>
      <c r="B1056" s="378"/>
      <c r="C1056" s="378"/>
      <c r="D1056" s="378"/>
      <c r="E1056" s="155"/>
      <c r="F1056" s="155"/>
      <c r="G1056" s="158"/>
      <c r="H1056" s="158"/>
      <c r="I1056" s="158"/>
      <c r="J1056" s="378"/>
      <c r="K1056" s="155"/>
      <c r="O1056" s="161"/>
      <c r="P1056" s="161"/>
      <c r="Q1056" s="161"/>
    </row>
    <row r="1057" spans="1:17" s="370" customFormat="1" x14ac:dyDescent="0.15">
      <c r="A1057" s="378"/>
      <c r="B1057" s="378"/>
      <c r="C1057" s="378"/>
      <c r="D1057" s="378"/>
      <c r="E1057" s="155"/>
      <c r="F1057" s="155"/>
      <c r="G1057" s="158"/>
      <c r="H1057" s="158"/>
      <c r="I1057" s="158"/>
      <c r="J1057" s="378"/>
      <c r="K1057" s="155"/>
      <c r="O1057" s="161"/>
      <c r="P1057" s="161"/>
      <c r="Q1057" s="161"/>
    </row>
    <row r="1058" spans="1:17" s="370" customFormat="1" x14ac:dyDescent="0.15">
      <c r="A1058" s="378"/>
      <c r="B1058" s="378"/>
      <c r="C1058" s="378"/>
      <c r="D1058" s="378"/>
      <c r="E1058" s="155"/>
      <c r="F1058" s="155"/>
      <c r="G1058" s="158"/>
      <c r="H1058" s="158"/>
      <c r="I1058" s="158"/>
      <c r="J1058" s="378"/>
      <c r="K1058" s="155"/>
      <c r="O1058" s="161"/>
      <c r="P1058" s="161"/>
      <c r="Q1058" s="161"/>
    </row>
    <row r="1059" spans="1:17" s="370" customFormat="1" x14ac:dyDescent="0.15">
      <c r="A1059" s="378"/>
      <c r="B1059" s="378"/>
      <c r="C1059" s="378"/>
      <c r="D1059" s="378"/>
      <c r="E1059" s="155"/>
      <c r="F1059" s="155"/>
      <c r="G1059" s="158"/>
      <c r="H1059" s="158"/>
      <c r="I1059" s="158"/>
      <c r="J1059" s="378"/>
      <c r="K1059" s="155"/>
      <c r="O1059" s="161"/>
      <c r="P1059" s="161"/>
      <c r="Q1059" s="161"/>
    </row>
    <row r="1060" spans="1:17" s="370" customFormat="1" x14ac:dyDescent="0.15">
      <c r="A1060" s="378"/>
      <c r="B1060" s="378"/>
      <c r="C1060" s="378"/>
      <c r="D1060" s="378"/>
      <c r="E1060" s="155"/>
      <c r="F1060" s="155"/>
      <c r="G1060" s="158"/>
      <c r="H1060" s="158"/>
      <c r="I1060" s="158"/>
      <c r="J1060" s="378"/>
      <c r="K1060" s="155"/>
      <c r="O1060" s="161"/>
      <c r="P1060" s="161"/>
      <c r="Q1060" s="161"/>
    </row>
    <row r="1061" spans="1:17" s="370" customFormat="1" x14ac:dyDescent="0.15">
      <c r="A1061" s="378"/>
      <c r="B1061" s="378"/>
      <c r="C1061" s="378"/>
      <c r="D1061" s="378"/>
      <c r="E1061" s="155"/>
      <c r="F1061" s="155"/>
      <c r="G1061" s="158"/>
      <c r="H1061" s="158"/>
      <c r="I1061" s="158"/>
      <c r="J1061" s="378"/>
      <c r="K1061" s="155"/>
      <c r="O1061" s="161"/>
      <c r="P1061" s="161"/>
      <c r="Q1061" s="161"/>
    </row>
    <row r="1062" spans="1:17" s="370" customFormat="1" x14ac:dyDescent="0.15">
      <c r="A1062" s="378"/>
      <c r="B1062" s="378"/>
      <c r="C1062" s="378"/>
      <c r="D1062" s="378"/>
      <c r="E1062" s="155"/>
      <c r="F1062" s="155"/>
      <c r="G1062" s="158"/>
      <c r="H1062" s="158"/>
      <c r="I1062" s="158"/>
      <c r="J1062" s="378"/>
      <c r="K1062" s="155"/>
      <c r="O1062" s="161"/>
      <c r="P1062" s="161"/>
      <c r="Q1062" s="161"/>
    </row>
    <row r="1063" spans="1:17" s="370" customFormat="1" x14ac:dyDescent="0.15">
      <c r="A1063" s="378"/>
      <c r="B1063" s="378"/>
      <c r="C1063" s="378"/>
      <c r="D1063" s="378"/>
      <c r="E1063" s="155"/>
      <c r="F1063" s="155"/>
      <c r="G1063" s="158"/>
      <c r="H1063" s="158"/>
      <c r="I1063" s="158"/>
      <c r="J1063" s="378"/>
      <c r="K1063" s="155"/>
      <c r="O1063" s="161"/>
      <c r="P1063" s="161"/>
      <c r="Q1063" s="161"/>
    </row>
    <row r="1064" spans="1:17" s="370" customFormat="1" x14ac:dyDescent="0.15">
      <c r="A1064" s="378"/>
      <c r="B1064" s="378"/>
      <c r="C1064" s="378"/>
      <c r="D1064" s="378"/>
      <c r="E1064" s="155"/>
      <c r="F1064" s="155"/>
      <c r="G1064" s="158"/>
      <c r="H1064" s="158"/>
      <c r="I1064" s="158"/>
      <c r="J1064" s="378"/>
      <c r="K1064" s="155"/>
      <c r="O1064" s="161"/>
      <c r="P1064" s="161"/>
      <c r="Q1064" s="161"/>
    </row>
    <row r="1065" spans="1:17" s="370" customFormat="1" x14ac:dyDescent="0.15">
      <c r="A1065" s="378"/>
      <c r="B1065" s="378"/>
      <c r="C1065" s="378"/>
      <c r="D1065" s="378"/>
      <c r="E1065" s="155"/>
      <c r="F1065" s="155"/>
      <c r="G1065" s="158"/>
      <c r="H1065" s="158"/>
      <c r="I1065" s="158"/>
      <c r="J1065" s="378"/>
      <c r="K1065" s="155"/>
      <c r="O1065" s="161"/>
      <c r="P1065" s="161"/>
      <c r="Q1065" s="161"/>
    </row>
    <row r="1066" spans="1:17" s="370" customFormat="1" x14ac:dyDescent="0.15">
      <c r="A1066" s="378"/>
      <c r="B1066" s="378"/>
      <c r="C1066" s="378"/>
      <c r="D1066" s="378"/>
      <c r="E1066" s="155"/>
      <c r="F1066" s="155"/>
      <c r="G1066" s="158"/>
      <c r="H1066" s="158"/>
      <c r="I1066" s="158"/>
      <c r="J1066" s="378"/>
      <c r="K1066" s="155"/>
      <c r="O1066" s="161"/>
      <c r="P1066" s="161"/>
      <c r="Q1066" s="161"/>
    </row>
    <row r="1067" spans="1:17" s="370" customFormat="1" x14ac:dyDescent="0.15">
      <c r="A1067" s="378"/>
      <c r="B1067" s="378"/>
      <c r="C1067" s="378"/>
      <c r="D1067" s="378"/>
      <c r="E1067" s="155"/>
      <c r="F1067" s="155"/>
      <c r="G1067" s="158"/>
      <c r="H1067" s="158"/>
      <c r="I1067" s="158"/>
      <c r="J1067" s="378"/>
      <c r="K1067" s="155"/>
      <c r="O1067" s="161"/>
      <c r="P1067" s="161"/>
      <c r="Q1067" s="161"/>
    </row>
    <row r="1068" spans="1:17" s="370" customFormat="1" x14ac:dyDescent="0.15">
      <c r="A1068" s="378"/>
      <c r="B1068" s="378"/>
      <c r="C1068" s="378"/>
      <c r="D1068" s="378"/>
      <c r="E1068" s="155"/>
      <c r="F1068" s="155"/>
      <c r="G1068" s="158"/>
      <c r="H1068" s="158"/>
      <c r="I1068" s="158"/>
      <c r="J1068" s="378"/>
      <c r="K1068" s="155"/>
      <c r="O1068" s="161"/>
      <c r="P1068" s="161"/>
      <c r="Q1068" s="161"/>
    </row>
    <row r="1069" spans="1:17" s="370" customFormat="1" x14ac:dyDescent="0.15">
      <c r="A1069" s="378"/>
      <c r="B1069" s="378"/>
      <c r="C1069" s="378"/>
      <c r="D1069" s="378"/>
      <c r="E1069" s="155"/>
      <c r="F1069" s="155"/>
      <c r="G1069" s="158"/>
      <c r="H1069" s="158"/>
      <c r="I1069" s="158"/>
      <c r="J1069" s="378"/>
      <c r="K1069" s="155"/>
      <c r="O1069" s="161"/>
      <c r="P1069" s="161"/>
      <c r="Q1069" s="161"/>
    </row>
    <row r="1070" spans="1:17" s="370" customFormat="1" x14ac:dyDescent="0.15">
      <c r="A1070" s="378"/>
      <c r="B1070" s="378"/>
      <c r="C1070" s="378"/>
      <c r="D1070" s="378"/>
      <c r="E1070" s="155"/>
      <c r="F1070" s="155"/>
      <c r="G1070" s="158"/>
      <c r="H1070" s="158"/>
      <c r="I1070" s="158"/>
      <c r="J1070" s="378"/>
      <c r="K1070" s="155"/>
      <c r="O1070" s="161"/>
      <c r="P1070" s="161"/>
      <c r="Q1070" s="161"/>
    </row>
    <row r="1071" spans="1:17" s="370" customFormat="1" x14ac:dyDescent="0.15">
      <c r="A1071" s="378"/>
      <c r="B1071" s="378"/>
      <c r="C1071" s="378"/>
      <c r="D1071" s="378"/>
      <c r="E1071" s="155"/>
      <c r="F1071" s="155"/>
      <c r="G1071" s="158"/>
      <c r="H1071" s="158"/>
      <c r="I1071" s="158"/>
      <c r="J1071" s="378"/>
      <c r="K1071" s="155"/>
      <c r="O1071" s="161"/>
      <c r="P1071" s="161"/>
      <c r="Q1071" s="161"/>
    </row>
    <row r="1072" spans="1:17" s="370" customFormat="1" x14ac:dyDescent="0.15">
      <c r="A1072" s="378"/>
      <c r="B1072" s="378"/>
      <c r="C1072" s="378"/>
      <c r="D1072" s="378"/>
      <c r="E1072" s="155"/>
      <c r="F1072" s="155"/>
      <c r="G1072" s="158"/>
      <c r="H1072" s="158"/>
      <c r="I1072" s="158"/>
      <c r="J1072" s="378"/>
      <c r="K1072" s="155"/>
      <c r="O1072" s="161"/>
      <c r="P1072" s="161"/>
      <c r="Q1072" s="161"/>
    </row>
    <row r="1073" spans="1:17" s="370" customFormat="1" x14ac:dyDescent="0.15">
      <c r="A1073" s="378"/>
      <c r="B1073" s="378"/>
      <c r="C1073" s="378"/>
      <c r="D1073" s="378"/>
      <c r="E1073" s="155"/>
      <c r="F1073" s="155"/>
      <c r="G1073" s="158"/>
      <c r="H1073" s="158"/>
      <c r="I1073" s="158"/>
      <c r="J1073" s="378"/>
      <c r="K1073" s="155"/>
      <c r="O1073" s="161"/>
      <c r="P1073" s="161"/>
      <c r="Q1073" s="161"/>
    </row>
    <row r="1074" spans="1:17" s="370" customFormat="1" x14ac:dyDescent="0.15">
      <c r="A1074" s="378"/>
      <c r="B1074" s="378"/>
      <c r="C1074" s="378"/>
      <c r="D1074" s="378"/>
      <c r="E1074" s="155"/>
      <c r="F1074" s="155"/>
      <c r="G1074" s="158"/>
      <c r="H1074" s="158"/>
      <c r="I1074" s="158"/>
      <c r="J1074" s="378"/>
      <c r="K1074" s="155"/>
      <c r="O1074" s="161"/>
      <c r="P1074" s="161"/>
      <c r="Q1074" s="161"/>
    </row>
    <row r="1075" spans="1:17" s="370" customFormat="1" x14ac:dyDescent="0.15">
      <c r="A1075" s="378"/>
      <c r="B1075" s="378"/>
      <c r="C1075" s="378"/>
      <c r="D1075" s="378"/>
      <c r="E1075" s="155"/>
      <c r="F1075" s="155"/>
      <c r="G1075" s="158"/>
      <c r="H1075" s="158"/>
      <c r="I1075" s="158"/>
      <c r="J1075" s="378"/>
      <c r="K1075" s="155"/>
      <c r="O1075" s="161"/>
      <c r="P1075" s="161"/>
      <c r="Q1075" s="161"/>
    </row>
    <row r="1076" spans="1:17" s="370" customFormat="1" x14ac:dyDescent="0.15">
      <c r="A1076" s="378"/>
      <c r="B1076" s="378"/>
      <c r="C1076" s="378"/>
      <c r="D1076" s="378"/>
      <c r="E1076" s="155"/>
      <c r="F1076" s="155"/>
      <c r="G1076" s="158"/>
      <c r="H1076" s="158"/>
      <c r="I1076" s="158"/>
      <c r="J1076" s="378"/>
      <c r="K1076" s="155"/>
      <c r="O1076" s="161"/>
      <c r="P1076" s="161"/>
      <c r="Q1076" s="161"/>
    </row>
    <row r="1077" spans="1:17" s="370" customFormat="1" x14ac:dyDescent="0.15">
      <c r="A1077" s="378"/>
      <c r="B1077" s="378"/>
      <c r="C1077" s="378"/>
      <c r="D1077" s="378"/>
      <c r="E1077" s="155"/>
      <c r="F1077" s="155"/>
      <c r="G1077" s="158"/>
      <c r="H1077" s="158"/>
      <c r="I1077" s="158"/>
      <c r="J1077" s="378"/>
      <c r="K1077" s="155"/>
      <c r="O1077" s="161"/>
      <c r="P1077" s="161"/>
      <c r="Q1077" s="161"/>
    </row>
    <row r="1078" spans="1:17" s="370" customFormat="1" x14ac:dyDescent="0.15">
      <c r="A1078" s="378"/>
      <c r="B1078" s="378"/>
      <c r="C1078" s="378"/>
      <c r="D1078" s="378"/>
      <c r="E1078" s="155"/>
      <c r="F1078" s="155"/>
      <c r="G1078" s="158"/>
      <c r="H1078" s="158"/>
      <c r="I1078" s="158"/>
      <c r="J1078" s="378"/>
      <c r="K1078" s="155"/>
      <c r="O1078" s="161"/>
      <c r="P1078" s="161"/>
      <c r="Q1078" s="161"/>
    </row>
    <row r="1079" spans="1:17" s="370" customFormat="1" x14ac:dyDescent="0.15">
      <c r="A1079" s="378"/>
      <c r="B1079" s="378"/>
      <c r="C1079" s="378"/>
      <c r="D1079" s="378"/>
      <c r="E1079" s="155"/>
      <c r="F1079" s="155"/>
      <c r="G1079" s="158"/>
      <c r="H1079" s="158"/>
      <c r="I1079" s="158"/>
      <c r="J1079" s="378"/>
      <c r="K1079" s="155"/>
      <c r="O1079" s="161"/>
      <c r="P1079" s="161"/>
      <c r="Q1079" s="161"/>
    </row>
    <row r="1080" spans="1:17" s="370" customFormat="1" x14ac:dyDescent="0.15">
      <c r="A1080" s="378"/>
      <c r="B1080" s="378"/>
      <c r="C1080" s="378"/>
      <c r="D1080" s="378"/>
      <c r="E1080" s="155"/>
      <c r="F1080" s="155"/>
      <c r="G1080" s="158"/>
      <c r="H1080" s="158"/>
      <c r="I1080" s="158"/>
      <c r="J1080" s="378"/>
      <c r="K1080" s="155"/>
      <c r="O1080" s="161"/>
      <c r="P1080" s="161"/>
      <c r="Q1080" s="161"/>
    </row>
    <row r="1081" spans="1:17" s="370" customFormat="1" x14ac:dyDescent="0.15">
      <c r="A1081" s="378"/>
      <c r="B1081" s="378"/>
      <c r="C1081" s="378"/>
      <c r="D1081" s="378"/>
      <c r="E1081" s="155"/>
      <c r="F1081" s="155"/>
      <c r="G1081" s="158"/>
      <c r="H1081" s="158"/>
      <c r="I1081" s="158"/>
      <c r="J1081" s="378"/>
      <c r="K1081" s="155"/>
      <c r="O1081" s="161"/>
      <c r="P1081" s="161"/>
      <c r="Q1081" s="161"/>
    </row>
    <row r="1082" spans="1:17" s="370" customFormat="1" x14ac:dyDescent="0.15">
      <c r="A1082" s="378"/>
      <c r="B1082" s="378"/>
      <c r="C1082" s="378"/>
      <c r="D1082" s="378"/>
      <c r="E1082" s="155"/>
      <c r="F1082" s="155"/>
      <c r="G1082" s="158"/>
      <c r="H1082" s="158"/>
      <c r="I1082" s="158"/>
      <c r="J1082" s="378"/>
      <c r="K1082" s="155"/>
      <c r="O1082" s="161"/>
      <c r="P1082" s="161"/>
      <c r="Q1082" s="161"/>
    </row>
    <row r="1083" spans="1:17" s="370" customFormat="1" x14ac:dyDescent="0.15">
      <c r="A1083" s="378"/>
      <c r="B1083" s="378"/>
      <c r="C1083" s="378"/>
      <c r="D1083" s="378"/>
      <c r="E1083" s="155"/>
      <c r="F1083" s="155"/>
      <c r="G1083" s="158"/>
      <c r="H1083" s="158"/>
      <c r="I1083" s="158"/>
      <c r="J1083" s="378"/>
      <c r="K1083" s="155"/>
      <c r="O1083" s="161"/>
      <c r="P1083" s="161"/>
      <c r="Q1083" s="161"/>
    </row>
    <row r="1084" spans="1:17" s="370" customFormat="1" x14ac:dyDescent="0.15">
      <c r="A1084" s="378"/>
      <c r="B1084" s="378"/>
      <c r="C1084" s="378"/>
      <c r="D1084" s="378"/>
      <c r="E1084" s="155"/>
      <c r="F1084" s="155"/>
      <c r="G1084" s="158"/>
      <c r="H1084" s="158"/>
      <c r="I1084" s="158"/>
      <c r="J1084" s="378"/>
      <c r="K1084" s="155"/>
      <c r="O1084" s="161"/>
      <c r="P1084" s="161"/>
      <c r="Q1084" s="161"/>
    </row>
    <row r="1085" spans="1:17" s="370" customFormat="1" x14ac:dyDescent="0.15">
      <c r="A1085" s="378"/>
      <c r="B1085" s="378"/>
      <c r="C1085" s="378"/>
      <c r="D1085" s="378"/>
      <c r="E1085" s="155"/>
      <c r="F1085" s="155"/>
      <c r="G1085" s="158"/>
      <c r="H1085" s="158"/>
      <c r="I1085" s="158"/>
      <c r="J1085" s="378"/>
      <c r="K1085" s="155"/>
      <c r="O1085" s="161"/>
      <c r="P1085" s="161"/>
      <c r="Q1085" s="161"/>
    </row>
    <row r="1086" spans="1:17" s="370" customFormat="1" x14ac:dyDescent="0.15">
      <c r="A1086" s="378"/>
      <c r="B1086" s="378"/>
      <c r="C1086" s="378"/>
      <c r="D1086" s="378"/>
      <c r="E1086" s="155"/>
      <c r="F1086" s="155"/>
      <c r="G1086" s="158"/>
      <c r="H1086" s="158"/>
      <c r="I1086" s="158"/>
      <c r="J1086" s="378"/>
      <c r="K1086" s="155"/>
      <c r="O1086" s="161"/>
      <c r="P1086" s="161"/>
      <c r="Q1086" s="161"/>
    </row>
    <row r="1087" spans="1:17" s="370" customFormat="1" x14ac:dyDescent="0.15">
      <c r="A1087" s="378"/>
      <c r="B1087" s="378"/>
      <c r="C1087" s="378"/>
      <c r="D1087" s="378"/>
      <c r="E1087" s="155"/>
      <c r="F1087" s="155"/>
      <c r="G1087" s="158"/>
      <c r="H1087" s="158"/>
      <c r="I1087" s="158"/>
      <c r="J1087" s="378"/>
      <c r="K1087" s="155"/>
      <c r="O1087" s="161"/>
      <c r="P1087" s="161"/>
      <c r="Q1087" s="161"/>
    </row>
    <row r="1088" spans="1:17" s="370" customFormat="1" x14ac:dyDescent="0.15">
      <c r="A1088" s="378"/>
      <c r="B1088" s="378"/>
      <c r="C1088" s="378"/>
      <c r="D1088" s="378"/>
      <c r="E1088" s="155"/>
      <c r="F1088" s="155"/>
      <c r="G1088" s="158"/>
      <c r="H1088" s="158"/>
      <c r="I1088" s="158"/>
      <c r="J1088" s="378"/>
      <c r="K1088" s="155"/>
      <c r="O1088" s="161"/>
      <c r="P1088" s="161"/>
      <c r="Q1088" s="161"/>
    </row>
    <row r="1089" spans="1:17" s="370" customFormat="1" x14ac:dyDescent="0.15">
      <c r="A1089" s="378"/>
      <c r="B1089" s="378"/>
      <c r="C1089" s="378"/>
      <c r="D1089" s="378"/>
      <c r="E1089" s="155"/>
      <c r="F1089" s="155"/>
      <c r="G1089" s="158"/>
      <c r="H1089" s="158"/>
      <c r="I1089" s="158"/>
      <c r="J1089" s="378"/>
      <c r="K1089" s="155"/>
      <c r="O1089" s="161"/>
      <c r="P1089" s="161"/>
      <c r="Q1089" s="161"/>
    </row>
    <row r="1090" spans="1:17" s="370" customFormat="1" x14ac:dyDescent="0.15">
      <c r="A1090" s="378"/>
      <c r="B1090" s="378"/>
      <c r="C1090" s="378"/>
      <c r="D1090" s="378"/>
      <c r="E1090" s="155"/>
      <c r="F1090" s="155"/>
      <c r="G1090" s="158"/>
      <c r="H1090" s="158"/>
      <c r="I1090" s="158"/>
      <c r="J1090" s="378"/>
      <c r="K1090" s="155"/>
      <c r="O1090" s="161"/>
      <c r="P1090" s="161"/>
      <c r="Q1090" s="161"/>
    </row>
    <row r="1091" spans="1:17" s="370" customFormat="1" x14ac:dyDescent="0.15">
      <c r="A1091" s="378"/>
      <c r="B1091" s="378"/>
      <c r="C1091" s="378"/>
      <c r="D1091" s="378"/>
      <c r="E1091" s="155"/>
      <c r="F1091" s="155"/>
      <c r="G1091" s="158"/>
      <c r="H1091" s="158"/>
      <c r="I1091" s="158"/>
      <c r="J1091" s="378"/>
      <c r="K1091" s="155"/>
      <c r="O1091" s="161"/>
      <c r="P1091" s="161"/>
      <c r="Q1091" s="161"/>
    </row>
    <row r="1092" spans="1:17" s="370" customFormat="1" x14ac:dyDescent="0.15">
      <c r="A1092" s="378"/>
      <c r="B1092" s="378"/>
      <c r="C1092" s="378"/>
      <c r="D1092" s="378"/>
      <c r="E1092" s="155"/>
      <c r="F1092" s="155"/>
      <c r="G1092" s="158"/>
      <c r="H1092" s="158"/>
      <c r="I1092" s="158"/>
      <c r="J1092" s="378"/>
      <c r="K1092" s="155"/>
      <c r="O1092" s="161"/>
      <c r="P1092" s="161"/>
      <c r="Q1092" s="161"/>
    </row>
    <row r="1093" spans="1:17" s="370" customFormat="1" x14ac:dyDescent="0.15">
      <c r="A1093" s="378"/>
      <c r="B1093" s="378"/>
      <c r="C1093" s="378"/>
      <c r="D1093" s="378"/>
      <c r="E1093" s="155"/>
      <c r="F1093" s="155"/>
      <c r="G1093" s="158"/>
      <c r="H1093" s="158"/>
      <c r="I1093" s="158"/>
      <c r="J1093" s="378"/>
      <c r="K1093" s="155"/>
      <c r="O1093" s="161"/>
      <c r="P1093" s="161"/>
      <c r="Q1093" s="161"/>
    </row>
    <row r="1094" spans="1:17" s="370" customFormat="1" x14ac:dyDescent="0.15">
      <c r="A1094" s="378"/>
      <c r="B1094" s="378"/>
      <c r="C1094" s="378"/>
      <c r="D1094" s="378"/>
      <c r="E1094" s="155"/>
      <c r="F1094" s="155"/>
      <c r="G1094" s="158"/>
      <c r="H1094" s="158"/>
      <c r="I1094" s="158"/>
      <c r="J1094" s="378"/>
      <c r="K1094" s="155"/>
      <c r="O1094" s="161"/>
      <c r="P1094" s="161"/>
      <c r="Q1094" s="161"/>
    </row>
    <row r="1095" spans="1:17" s="370" customFormat="1" x14ac:dyDescent="0.15">
      <c r="A1095" s="378"/>
      <c r="B1095" s="378"/>
      <c r="C1095" s="378"/>
      <c r="D1095" s="378"/>
      <c r="E1095" s="155"/>
      <c r="F1095" s="155"/>
      <c r="G1095" s="158"/>
      <c r="H1095" s="158"/>
      <c r="I1095" s="158"/>
      <c r="J1095" s="378"/>
      <c r="K1095" s="155"/>
      <c r="O1095" s="161"/>
      <c r="P1095" s="161"/>
      <c r="Q1095" s="161"/>
    </row>
    <row r="1096" spans="1:17" s="370" customFormat="1" x14ac:dyDescent="0.15">
      <c r="A1096" s="378"/>
      <c r="B1096" s="378"/>
      <c r="C1096" s="378"/>
      <c r="D1096" s="378"/>
      <c r="E1096" s="155"/>
      <c r="F1096" s="155"/>
      <c r="G1096" s="158"/>
      <c r="H1096" s="158"/>
      <c r="I1096" s="158"/>
      <c r="J1096" s="378"/>
      <c r="K1096" s="155"/>
      <c r="O1096" s="161"/>
      <c r="P1096" s="161"/>
      <c r="Q1096" s="161"/>
    </row>
    <row r="1097" spans="1:17" s="370" customFormat="1" x14ac:dyDescent="0.15">
      <c r="A1097" s="378"/>
      <c r="B1097" s="378"/>
      <c r="C1097" s="378"/>
      <c r="D1097" s="378"/>
      <c r="E1097" s="155"/>
      <c r="F1097" s="155"/>
      <c r="G1097" s="158"/>
      <c r="H1097" s="158"/>
      <c r="I1097" s="158"/>
      <c r="J1097" s="378"/>
      <c r="K1097" s="155"/>
      <c r="O1097" s="161"/>
      <c r="P1097" s="161"/>
      <c r="Q1097" s="161"/>
    </row>
    <row r="1098" spans="1:17" s="370" customFormat="1" x14ac:dyDescent="0.15">
      <c r="A1098" s="378"/>
      <c r="B1098" s="378"/>
      <c r="C1098" s="378"/>
      <c r="D1098" s="378"/>
      <c r="E1098" s="155"/>
      <c r="F1098" s="155"/>
      <c r="G1098" s="158"/>
      <c r="H1098" s="158"/>
      <c r="I1098" s="158"/>
      <c r="J1098" s="378"/>
      <c r="K1098" s="155"/>
      <c r="O1098" s="161"/>
      <c r="P1098" s="161"/>
      <c r="Q1098" s="161"/>
    </row>
    <row r="1099" spans="1:17" s="370" customFormat="1" x14ac:dyDescent="0.15">
      <c r="A1099" s="378"/>
      <c r="B1099" s="378"/>
      <c r="C1099" s="378"/>
      <c r="D1099" s="378"/>
      <c r="E1099" s="155"/>
      <c r="F1099" s="155"/>
      <c r="G1099" s="158"/>
      <c r="H1099" s="158"/>
      <c r="I1099" s="158"/>
      <c r="J1099" s="378"/>
      <c r="K1099" s="155"/>
      <c r="O1099" s="161"/>
      <c r="P1099" s="161"/>
      <c r="Q1099" s="161"/>
    </row>
    <row r="1100" spans="1:17" s="370" customFormat="1" x14ac:dyDescent="0.15">
      <c r="A1100" s="378"/>
      <c r="B1100" s="378"/>
      <c r="C1100" s="378"/>
      <c r="D1100" s="378"/>
      <c r="E1100" s="155"/>
      <c r="F1100" s="155"/>
      <c r="G1100" s="158"/>
      <c r="H1100" s="158"/>
      <c r="I1100" s="158"/>
      <c r="J1100" s="378"/>
      <c r="K1100" s="155"/>
      <c r="O1100" s="161"/>
      <c r="P1100" s="161"/>
      <c r="Q1100" s="161"/>
    </row>
    <row r="1101" spans="1:17" s="370" customFormat="1" x14ac:dyDescent="0.15">
      <c r="A1101" s="378"/>
      <c r="B1101" s="378"/>
      <c r="C1101" s="378"/>
      <c r="D1101" s="378"/>
      <c r="E1101" s="155"/>
      <c r="F1101" s="155"/>
      <c r="G1101" s="158"/>
      <c r="H1101" s="158"/>
      <c r="I1101" s="158"/>
      <c r="J1101" s="378"/>
      <c r="K1101" s="155"/>
      <c r="O1101" s="161"/>
      <c r="P1101" s="161"/>
      <c r="Q1101" s="161"/>
    </row>
    <row r="1102" spans="1:17" s="370" customFormat="1" x14ac:dyDescent="0.15">
      <c r="A1102" s="378"/>
      <c r="B1102" s="378"/>
      <c r="C1102" s="378"/>
      <c r="D1102" s="378"/>
      <c r="E1102" s="155"/>
      <c r="F1102" s="155"/>
      <c r="G1102" s="158"/>
      <c r="H1102" s="158"/>
      <c r="I1102" s="158"/>
      <c r="J1102" s="378"/>
      <c r="K1102" s="155"/>
      <c r="O1102" s="161"/>
      <c r="P1102" s="161"/>
      <c r="Q1102" s="161"/>
    </row>
    <row r="1103" spans="1:17" s="370" customFormat="1" x14ac:dyDescent="0.15">
      <c r="A1103" s="378"/>
      <c r="B1103" s="378"/>
      <c r="C1103" s="378"/>
      <c r="D1103" s="378"/>
      <c r="E1103" s="155"/>
      <c r="F1103" s="155"/>
      <c r="G1103" s="158"/>
      <c r="H1103" s="158"/>
      <c r="I1103" s="158"/>
      <c r="J1103" s="378"/>
      <c r="K1103" s="155"/>
      <c r="O1103" s="161"/>
      <c r="P1103" s="161"/>
      <c r="Q1103" s="161"/>
    </row>
    <row r="1104" spans="1:17" s="370" customFormat="1" x14ac:dyDescent="0.15">
      <c r="A1104" s="378"/>
      <c r="B1104" s="378"/>
      <c r="C1104" s="378"/>
      <c r="D1104" s="378"/>
      <c r="E1104" s="155"/>
      <c r="F1104" s="155"/>
      <c r="G1104" s="158"/>
      <c r="H1104" s="158"/>
      <c r="I1104" s="158"/>
      <c r="J1104" s="378"/>
      <c r="K1104" s="155"/>
      <c r="O1104" s="161"/>
      <c r="P1104" s="161"/>
      <c r="Q1104" s="161"/>
    </row>
    <row r="1105" spans="1:17" s="370" customFormat="1" x14ac:dyDescent="0.15">
      <c r="A1105" s="378"/>
      <c r="B1105" s="378"/>
      <c r="C1105" s="378"/>
      <c r="D1105" s="378"/>
      <c r="E1105" s="155"/>
      <c r="F1105" s="155"/>
      <c r="G1105" s="158"/>
      <c r="H1105" s="158"/>
      <c r="I1105" s="158"/>
      <c r="J1105" s="378"/>
      <c r="K1105" s="155"/>
      <c r="O1105" s="161"/>
      <c r="P1105" s="161"/>
      <c r="Q1105" s="161"/>
    </row>
    <row r="1106" spans="1:17" s="370" customFormat="1" x14ac:dyDescent="0.15">
      <c r="A1106" s="378"/>
      <c r="B1106" s="378"/>
      <c r="C1106" s="378"/>
      <c r="D1106" s="378"/>
      <c r="E1106" s="155"/>
      <c r="F1106" s="155"/>
      <c r="G1106" s="158"/>
      <c r="H1106" s="158"/>
      <c r="I1106" s="158"/>
      <c r="J1106" s="378"/>
      <c r="K1106" s="155"/>
      <c r="O1106" s="161"/>
      <c r="P1106" s="161"/>
      <c r="Q1106" s="161"/>
    </row>
    <row r="1107" spans="1:17" s="370" customFormat="1" x14ac:dyDescent="0.15">
      <c r="A1107" s="378"/>
      <c r="B1107" s="378"/>
      <c r="C1107" s="378"/>
      <c r="D1107" s="378"/>
      <c r="E1107" s="155"/>
      <c r="F1107" s="155"/>
      <c r="G1107" s="158"/>
      <c r="H1107" s="158"/>
      <c r="I1107" s="158"/>
      <c r="J1107" s="378"/>
      <c r="K1107" s="155"/>
      <c r="O1107" s="161"/>
      <c r="P1107" s="161"/>
      <c r="Q1107" s="161"/>
    </row>
    <row r="1108" spans="1:17" s="370" customFormat="1" x14ac:dyDescent="0.15">
      <c r="A1108" s="378"/>
      <c r="B1108" s="378"/>
      <c r="C1108" s="378"/>
      <c r="D1108" s="378"/>
      <c r="E1108" s="155"/>
      <c r="F1108" s="155"/>
      <c r="G1108" s="158"/>
      <c r="H1108" s="158"/>
      <c r="I1108" s="158"/>
      <c r="J1108" s="378"/>
      <c r="K1108" s="155"/>
      <c r="O1108" s="161"/>
      <c r="P1108" s="161"/>
      <c r="Q1108" s="161"/>
    </row>
    <row r="1109" spans="1:17" s="370" customFormat="1" x14ac:dyDescent="0.15">
      <c r="A1109" s="378"/>
      <c r="B1109" s="378"/>
      <c r="C1109" s="378"/>
      <c r="D1109" s="378"/>
      <c r="E1109" s="155"/>
      <c r="F1109" s="155"/>
      <c r="G1109" s="158"/>
      <c r="H1109" s="158"/>
      <c r="I1109" s="158"/>
      <c r="J1109" s="378"/>
      <c r="K1109" s="155"/>
      <c r="O1109" s="161"/>
      <c r="P1109" s="161"/>
      <c r="Q1109" s="161"/>
    </row>
    <row r="1110" spans="1:17" s="370" customFormat="1" x14ac:dyDescent="0.15">
      <c r="A1110" s="378"/>
      <c r="B1110" s="378"/>
      <c r="C1110" s="378"/>
      <c r="D1110" s="378"/>
      <c r="E1110" s="155"/>
      <c r="F1110" s="155"/>
      <c r="G1110" s="158"/>
      <c r="H1110" s="158"/>
      <c r="I1110" s="158"/>
      <c r="J1110" s="378"/>
      <c r="K1110" s="155"/>
      <c r="O1110" s="161"/>
      <c r="P1110" s="161"/>
      <c r="Q1110" s="161"/>
    </row>
    <row r="1111" spans="1:17" s="370" customFormat="1" x14ac:dyDescent="0.15">
      <c r="A1111" s="378"/>
      <c r="B1111" s="378"/>
      <c r="C1111" s="378"/>
      <c r="D1111" s="378"/>
      <c r="E1111" s="155"/>
      <c r="F1111" s="155"/>
      <c r="G1111" s="158"/>
      <c r="H1111" s="158"/>
      <c r="I1111" s="158"/>
      <c r="J1111" s="378"/>
      <c r="K1111" s="155"/>
      <c r="O1111" s="161"/>
      <c r="P1111" s="161"/>
      <c r="Q1111" s="161"/>
    </row>
    <row r="1112" spans="1:17" s="370" customFormat="1" x14ac:dyDescent="0.15">
      <c r="A1112" s="378"/>
      <c r="B1112" s="378"/>
      <c r="C1112" s="378"/>
      <c r="D1112" s="378"/>
      <c r="E1112" s="155"/>
      <c r="F1112" s="155"/>
      <c r="G1112" s="158"/>
      <c r="H1112" s="158"/>
      <c r="I1112" s="158"/>
      <c r="J1112" s="378"/>
      <c r="K1112" s="155"/>
      <c r="O1112" s="161"/>
      <c r="P1112" s="161"/>
      <c r="Q1112" s="161"/>
    </row>
    <row r="1113" spans="1:17" s="370" customFormat="1" x14ac:dyDescent="0.15">
      <c r="A1113" s="378"/>
      <c r="B1113" s="378"/>
      <c r="C1113" s="378"/>
      <c r="D1113" s="378"/>
      <c r="E1113" s="155"/>
      <c r="F1113" s="155"/>
      <c r="G1113" s="158"/>
      <c r="H1113" s="158"/>
      <c r="I1113" s="158"/>
      <c r="J1113" s="378"/>
      <c r="K1113" s="155"/>
      <c r="O1113" s="161"/>
      <c r="P1113" s="161"/>
      <c r="Q1113" s="161"/>
    </row>
    <row r="1114" spans="1:17" s="370" customFormat="1" x14ac:dyDescent="0.15">
      <c r="A1114" s="378"/>
      <c r="B1114" s="378"/>
      <c r="C1114" s="378"/>
      <c r="D1114" s="378"/>
      <c r="E1114" s="155"/>
      <c r="F1114" s="155"/>
      <c r="G1114" s="158"/>
      <c r="H1114" s="158"/>
      <c r="I1114" s="158"/>
      <c r="J1114" s="378"/>
      <c r="K1114" s="155"/>
      <c r="O1114" s="161"/>
      <c r="P1114" s="161"/>
      <c r="Q1114" s="161"/>
    </row>
    <row r="1115" spans="1:17" s="370" customFormat="1" x14ac:dyDescent="0.15">
      <c r="A1115" s="378"/>
      <c r="B1115" s="378"/>
      <c r="C1115" s="378"/>
      <c r="D1115" s="378"/>
      <c r="E1115" s="155"/>
      <c r="F1115" s="155"/>
      <c r="G1115" s="158"/>
      <c r="H1115" s="158"/>
      <c r="I1115" s="158"/>
      <c r="J1115" s="378"/>
      <c r="K1115" s="155"/>
      <c r="O1115" s="161"/>
      <c r="P1115" s="161"/>
      <c r="Q1115" s="161"/>
    </row>
    <row r="1116" spans="1:17" s="370" customFormat="1" x14ac:dyDescent="0.15">
      <c r="A1116" s="378"/>
      <c r="B1116" s="378"/>
      <c r="C1116" s="378"/>
      <c r="D1116" s="378"/>
      <c r="E1116" s="155"/>
      <c r="F1116" s="155"/>
      <c r="G1116" s="158"/>
      <c r="H1116" s="158"/>
      <c r="I1116" s="158"/>
      <c r="J1116" s="378"/>
      <c r="K1116" s="155"/>
      <c r="O1116" s="161"/>
      <c r="P1116" s="161"/>
      <c r="Q1116" s="161"/>
    </row>
    <row r="1117" spans="1:17" s="370" customFormat="1" x14ac:dyDescent="0.15">
      <c r="A1117" s="378"/>
      <c r="B1117" s="378"/>
      <c r="C1117" s="378"/>
      <c r="D1117" s="378"/>
      <c r="E1117" s="155"/>
      <c r="F1117" s="155"/>
      <c r="G1117" s="158"/>
      <c r="H1117" s="158"/>
      <c r="I1117" s="158"/>
      <c r="J1117" s="378"/>
      <c r="K1117" s="155"/>
      <c r="O1117" s="161"/>
      <c r="P1117" s="161"/>
      <c r="Q1117" s="161"/>
    </row>
    <row r="1118" spans="1:17" s="370" customFormat="1" x14ac:dyDescent="0.15">
      <c r="A1118" s="378"/>
      <c r="B1118" s="378"/>
      <c r="C1118" s="378"/>
      <c r="D1118" s="378"/>
      <c r="E1118" s="155"/>
      <c r="F1118" s="155"/>
      <c r="G1118" s="158"/>
      <c r="H1118" s="158"/>
      <c r="I1118" s="158"/>
      <c r="J1118" s="378"/>
      <c r="K1118" s="155"/>
      <c r="O1118" s="161"/>
      <c r="P1118" s="161"/>
      <c r="Q1118" s="161"/>
    </row>
    <row r="1119" spans="1:17" s="370" customFormat="1" x14ac:dyDescent="0.15">
      <c r="A1119" s="378"/>
      <c r="B1119" s="378"/>
      <c r="C1119" s="378"/>
      <c r="D1119" s="378"/>
      <c r="E1119" s="155"/>
      <c r="F1119" s="155"/>
      <c r="G1119" s="158"/>
      <c r="H1119" s="158"/>
      <c r="I1119" s="158"/>
      <c r="J1119" s="378"/>
      <c r="K1119" s="155"/>
      <c r="O1119" s="161"/>
      <c r="P1119" s="161"/>
      <c r="Q1119" s="161"/>
    </row>
    <row r="1120" spans="1:17" s="370" customFormat="1" x14ac:dyDescent="0.15">
      <c r="A1120" s="378"/>
      <c r="B1120" s="378"/>
      <c r="C1120" s="378"/>
      <c r="D1120" s="378"/>
      <c r="E1120" s="155"/>
      <c r="F1120" s="155"/>
      <c r="G1120" s="158"/>
      <c r="H1120" s="158"/>
      <c r="I1120" s="158"/>
      <c r="J1120" s="378"/>
      <c r="K1120" s="155"/>
      <c r="O1120" s="161"/>
      <c r="P1120" s="161"/>
      <c r="Q1120" s="161"/>
    </row>
    <row r="1121" spans="1:17" s="370" customFormat="1" x14ac:dyDescent="0.15">
      <c r="A1121" s="378"/>
      <c r="B1121" s="378"/>
      <c r="C1121" s="378"/>
      <c r="D1121" s="378"/>
      <c r="E1121" s="155"/>
      <c r="F1121" s="155"/>
      <c r="G1121" s="158"/>
      <c r="H1121" s="158"/>
      <c r="I1121" s="158"/>
      <c r="J1121" s="378"/>
      <c r="K1121" s="155"/>
      <c r="O1121" s="161"/>
      <c r="P1121" s="161"/>
      <c r="Q1121" s="161"/>
    </row>
    <row r="1122" spans="1:17" s="370" customFormat="1" x14ac:dyDescent="0.15">
      <c r="A1122" s="378"/>
      <c r="B1122" s="378"/>
      <c r="C1122" s="378"/>
      <c r="D1122" s="378"/>
      <c r="E1122" s="155"/>
      <c r="F1122" s="155"/>
      <c r="G1122" s="158"/>
      <c r="H1122" s="158"/>
      <c r="I1122" s="158"/>
      <c r="J1122" s="378"/>
      <c r="K1122" s="155"/>
      <c r="O1122" s="161"/>
      <c r="P1122" s="161"/>
      <c r="Q1122" s="161"/>
    </row>
    <row r="1123" spans="1:17" s="370" customFormat="1" x14ac:dyDescent="0.15">
      <c r="A1123" s="378"/>
      <c r="B1123" s="378"/>
      <c r="C1123" s="378"/>
      <c r="D1123" s="378"/>
      <c r="E1123" s="155"/>
      <c r="F1123" s="155"/>
      <c r="G1123" s="158"/>
      <c r="H1123" s="158"/>
      <c r="I1123" s="158"/>
      <c r="J1123" s="378"/>
      <c r="K1123" s="155"/>
      <c r="O1123" s="161"/>
      <c r="P1123" s="161"/>
      <c r="Q1123" s="161"/>
    </row>
    <row r="1124" spans="1:17" s="370" customFormat="1" x14ac:dyDescent="0.15">
      <c r="A1124" s="378"/>
      <c r="B1124" s="378"/>
      <c r="C1124" s="378"/>
      <c r="D1124" s="378"/>
      <c r="E1124" s="155"/>
      <c r="F1124" s="155"/>
      <c r="G1124" s="158"/>
      <c r="H1124" s="158"/>
      <c r="I1124" s="158"/>
      <c r="J1124" s="378"/>
      <c r="K1124" s="155"/>
      <c r="O1124" s="161"/>
      <c r="P1124" s="161"/>
      <c r="Q1124" s="161"/>
    </row>
    <row r="1125" spans="1:17" s="370" customFormat="1" x14ac:dyDescent="0.15">
      <c r="A1125" s="378"/>
      <c r="B1125" s="378"/>
      <c r="C1125" s="378"/>
      <c r="D1125" s="378"/>
      <c r="E1125" s="155"/>
      <c r="F1125" s="155"/>
      <c r="G1125" s="158"/>
      <c r="H1125" s="158"/>
      <c r="I1125" s="158"/>
      <c r="J1125" s="378"/>
      <c r="K1125" s="155"/>
      <c r="O1125" s="161"/>
      <c r="P1125" s="161"/>
      <c r="Q1125" s="161"/>
    </row>
    <row r="1126" spans="1:17" s="370" customFormat="1" x14ac:dyDescent="0.15">
      <c r="A1126" s="378"/>
      <c r="B1126" s="378"/>
      <c r="C1126" s="378"/>
      <c r="D1126" s="378"/>
      <c r="E1126" s="155"/>
      <c r="F1126" s="155"/>
      <c r="G1126" s="158"/>
      <c r="H1126" s="158"/>
      <c r="I1126" s="158"/>
      <c r="J1126" s="378"/>
      <c r="K1126" s="155"/>
      <c r="O1126" s="161"/>
      <c r="P1126" s="161"/>
      <c r="Q1126" s="161"/>
    </row>
    <row r="1127" spans="1:17" s="370" customFormat="1" x14ac:dyDescent="0.15">
      <c r="A1127" s="378"/>
      <c r="B1127" s="378"/>
      <c r="C1127" s="378"/>
      <c r="D1127" s="378"/>
      <c r="E1127" s="155"/>
      <c r="F1127" s="155"/>
      <c r="G1127" s="158"/>
      <c r="H1127" s="158"/>
      <c r="I1127" s="158"/>
      <c r="J1127" s="378"/>
      <c r="K1127" s="155"/>
      <c r="O1127" s="161"/>
      <c r="P1127" s="161"/>
      <c r="Q1127" s="161"/>
    </row>
    <row r="1128" spans="1:17" s="370" customFormat="1" x14ac:dyDescent="0.15">
      <c r="A1128" s="378"/>
      <c r="B1128" s="378"/>
      <c r="C1128" s="378"/>
      <c r="D1128" s="378"/>
      <c r="E1128" s="155"/>
      <c r="F1128" s="155"/>
      <c r="G1128" s="158"/>
      <c r="H1128" s="158"/>
      <c r="I1128" s="158"/>
      <c r="J1128" s="378"/>
      <c r="K1128" s="155"/>
      <c r="O1128" s="161"/>
      <c r="P1128" s="161"/>
      <c r="Q1128" s="161"/>
    </row>
    <row r="1129" spans="1:17" s="370" customFormat="1" x14ac:dyDescent="0.15">
      <c r="A1129" s="378"/>
      <c r="B1129" s="378"/>
      <c r="C1129" s="378"/>
      <c r="D1129" s="378"/>
      <c r="E1129" s="155"/>
      <c r="F1129" s="155"/>
      <c r="G1129" s="158"/>
      <c r="H1129" s="158"/>
      <c r="I1129" s="158"/>
      <c r="J1129" s="378"/>
      <c r="K1129" s="155"/>
      <c r="O1129" s="161"/>
      <c r="P1129" s="161"/>
      <c r="Q1129" s="161"/>
    </row>
    <row r="1130" spans="1:17" s="370" customFormat="1" x14ac:dyDescent="0.15">
      <c r="A1130" s="378"/>
      <c r="B1130" s="378"/>
      <c r="C1130" s="378"/>
      <c r="D1130" s="378"/>
      <c r="E1130" s="155"/>
      <c r="F1130" s="155"/>
      <c r="G1130" s="158"/>
      <c r="H1130" s="158"/>
      <c r="I1130" s="158"/>
      <c r="J1130" s="378"/>
      <c r="K1130" s="155"/>
      <c r="O1130" s="161"/>
      <c r="P1130" s="161"/>
      <c r="Q1130" s="161"/>
    </row>
    <row r="1131" spans="1:17" s="370" customFormat="1" x14ac:dyDescent="0.15">
      <c r="A1131" s="378"/>
      <c r="B1131" s="378"/>
      <c r="C1131" s="378"/>
      <c r="D1131" s="378"/>
      <c r="E1131" s="155"/>
      <c r="F1131" s="155"/>
      <c r="G1131" s="158"/>
      <c r="H1131" s="158"/>
      <c r="I1131" s="158"/>
      <c r="J1131" s="378"/>
      <c r="K1131" s="155"/>
      <c r="O1131" s="161"/>
      <c r="P1131" s="161"/>
      <c r="Q1131" s="161"/>
    </row>
    <row r="1132" spans="1:17" s="370" customFormat="1" x14ac:dyDescent="0.15">
      <c r="A1132" s="378"/>
      <c r="B1132" s="378"/>
      <c r="C1132" s="378"/>
      <c r="D1132" s="378"/>
      <c r="E1132" s="155"/>
      <c r="F1132" s="155"/>
      <c r="G1132" s="158"/>
      <c r="H1132" s="158"/>
      <c r="I1132" s="158"/>
      <c r="J1132" s="378"/>
      <c r="K1132" s="155"/>
      <c r="O1132" s="161"/>
      <c r="P1132" s="161"/>
      <c r="Q1132" s="161"/>
    </row>
    <row r="1133" spans="1:17" s="370" customFormat="1" x14ac:dyDescent="0.15">
      <c r="A1133" s="378"/>
      <c r="B1133" s="378"/>
      <c r="C1133" s="378"/>
      <c r="D1133" s="378"/>
      <c r="E1133" s="155"/>
      <c r="F1133" s="155"/>
      <c r="G1133" s="158"/>
      <c r="H1133" s="158"/>
      <c r="I1133" s="158"/>
      <c r="J1133" s="378"/>
      <c r="K1133" s="155"/>
      <c r="O1133" s="161"/>
      <c r="P1133" s="161"/>
      <c r="Q1133" s="161"/>
    </row>
    <row r="1134" spans="1:17" s="370" customFormat="1" x14ac:dyDescent="0.15">
      <c r="A1134" s="378"/>
      <c r="B1134" s="378"/>
      <c r="C1134" s="378"/>
      <c r="D1134" s="378"/>
      <c r="E1134" s="155"/>
      <c r="F1134" s="155"/>
      <c r="G1134" s="158"/>
      <c r="H1134" s="158"/>
      <c r="I1134" s="158"/>
      <c r="J1134" s="378"/>
      <c r="K1134" s="155"/>
      <c r="O1134" s="161"/>
      <c r="P1134" s="161"/>
      <c r="Q1134" s="161"/>
    </row>
    <row r="1135" spans="1:17" s="370" customFormat="1" x14ac:dyDescent="0.15">
      <c r="A1135" s="378"/>
      <c r="B1135" s="378"/>
      <c r="C1135" s="378"/>
      <c r="D1135" s="378"/>
      <c r="E1135" s="155"/>
      <c r="F1135" s="155"/>
      <c r="G1135" s="158"/>
      <c r="H1135" s="158"/>
      <c r="I1135" s="158"/>
      <c r="J1135" s="378"/>
      <c r="K1135" s="155"/>
      <c r="O1135" s="161"/>
      <c r="P1135" s="161"/>
      <c r="Q1135" s="161"/>
    </row>
    <row r="1136" spans="1:17" s="370" customFormat="1" x14ac:dyDescent="0.15">
      <c r="A1136" s="378"/>
      <c r="B1136" s="378"/>
      <c r="C1136" s="378"/>
      <c r="D1136" s="378"/>
      <c r="E1136" s="155"/>
      <c r="F1136" s="155"/>
      <c r="G1136" s="158"/>
      <c r="H1136" s="158"/>
      <c r="I1136" s="158"/>
      <c r="J1136" s="378"/>
      <c r="K1136" s="155"/>
      <c r="O1136" s="161"/>
      <c r="P1136" s="161"/>
      <c r="Q1136" s="161"/>
    </row>
    <row r="1137" spans="1:17" s="370" customFormat="1" x14ac:dyDescent="0.15">
      <c r="A1137" s="378"/>
      <c r="B1137" s="378"/>
      <c r="C1137" s="378"/>
      <c r="D1137" s="378"/>
      <c r="E1137" s="155"/>
      <c r="F1137" s="155"/>
      <c r="G1137" s="158"/>
      <c r="H1137" s="158"/>
      <c r="I1137" s="158"/>
      <c r="J1137" s="378"/>
      <c r="K1137" s="155"/>
      <c r="O1137" s="161"/>
      <c r="P1137" s="161"/>
      <c r="Q1137" s="161"/>
    </row>
    <row r="1138" spans="1:17" s="370" customFormat="1" x14ac:dyDescent="0.15">
      <c r="A1138" s="378"/>
      <c r="B1138" s="378"/>
      <c r="C1138" s="378"/>
      <c r="D1138" s="378"/>
      <c r="E1138" s="155"/>
      <c r="F1138" s="155"/>
      <c r="G1138" s="158"/>
      <c r="H1138" s="158"/>
      <c r="I1138" s="158"/>
      <c r="J1138" s="378"/>
      <c r="K1138" s="155"/>
      <c r="O1138" s="161"/>
      <c r="P1138" s="161"/>
      <c r="Q1138" s="161"/>
    </row>
    <row r="1139" spans="1:17" s="370" customFormat="1" x14ac:dyDescent="0.15">
      <c r="A1139" s="378"/>
      <c r="B1139" s="378"/>
      <c r="C1139" s="378"/>
      <c r="D1139" s="378"/>
      <c r="E1139" s="155"/>
      <c r="F1139" s="155"/>
      <c r="G1139" s="158"/>
      <c r="H1139" s="158"/>
      <c r="I1139" s="158"/>
      <c r="J1139" s="378"/>
      <c r="K1139" s="155"/>
      <c r="O1139" s="161"/>
      <c r="P1139" s="161"/>
      <c r="Q1139" s="161"/>
    </row>
    <row r="1140" spans="1:17" s="370" customFormat="1" x14ac:dyDescent="0.15">
      <c r="A1140" s="378"/>
      <c r="B1140" s="378"/>
      <c r="C1140" s="378"/>
      <c r="D1140" s="378"/>
      <c r="E1140" s="155"/>
      <c r="F1140" s="155"/>
      <c r="G1140" s="158"/>
      <c r="H1140" s="158"/>
      <c r="I1140" s="158"/>
      <c r="J1140" s="378"/>
      <c r="K1140" s="155"/>
      <c r="O1140" s="161"/>
      <c r="P1140" s="161"/>
      <c r="Q1140" s="161"/>
    </row>
    <row r="1141" spans="1:17" s="370" customFormat="1" x14ac:dyDescent="0.15">
      <c r="A1141" s="378"/>
      <c r="B1141" s="378"/>
      <c r="C1141" s="378"/>
      <c r="D1141" s="378"/>
      <c r="E1141" s="155"/>
      <c r="F1141" s="155"/>
      <c r="G1141" s="158"/>
      <c r="H1141" s="158"/>
      <c r="I1141" s="158"/>
      <c r="J1141" s="378"/>
      <c r="K1141" s="155"/>
      <c r="O1141" s="161"/>
      <c r="P1141" s="161"/>
      <c r="Q1141" s="161"/>
    </row>
    <row r="1142" spans="1:17" s="370" customFormat="1" x14ac:dyDescent="0.15">
      <c r="A1142" s="378"/>
      <c r="B1142" s="378"/>
      <c r="C1142" s="378"/>
      <c r="D1142" s="378"/>
      <c r="E1142" s="155"/>
      <c r="F1142" s="155"/>
      <c r="G1142" s="158"/>
      <c r="H1142" s="158"/>
      <c r="I1142" s="158"/>
      <c r="J1142" s="378"/>
      <c r="K1142" s="155"/>
      <c r="O1142" s="161"/>
      <c r="P1142" s="161"/>
      <c r="Q1142" s="161"/>
    </row>
    <row r="1143" spans="1:17" s="370" customFormat="1" x14ac:dyDescent="0.15">
      <c r="A1143" s="378"/>
      <c r="B1143" s="378"/>
      <c r="C1143" s="378"/>
      <c r="D1143" s="378"/>
      <c r="E1143" s="155"/>
      <c r="F1143" s="155"/>
      <c r="G1143" s="158"/>
      <c r="H1143" s="158"/>
      <c r="I1143" s="158"/>
      <c r="J1143" s="378"/>
      <c r="K1143" s="155"/>
      <c r="O1143" s="161"/>
      <c r="P1143" s="161"/>
      <c r="Q1143" s="161"/>
    </row>
    <row r="1144" spans="1:17" s="370" customFormat="1" x14ac:dyDescent="0.15">
      <c r="A1144" s="378"/>
      <c r="B1144" s="378"/>
      <c r="C1144" s="378"/>
      <c r="D1144" s="378"/>
      <c r="E1144" s="155"/>
      <c r="F1144" s="155"/>
      <c r="G1144" s="158"/>
      <c r="H1144" s="158"/>
      <c r="I1144" s="158"/>
      <c r="J1144" s="378"/>
      <c r="K1144" s="155"/>
      <c r="O1144" s="161"/>
      <c r="P1144" s="161"/>
      <c r="Q1144" s="161"/>
    </row>
    <row r="1145" spans="1:17" s="370" customFormat="1" x14ac:dyDescent="0.15">
      <c r="A1145" s="378"/>
      <c r="B1145" s="378"/>
      <c r="C1145" s="378"/>
      <c r="D1145" s="378"/>
      <c r="E1145" s="155"/>
      <c r="F1145" s="155"/>
      <c r="G1145" s="158"/>
      <c r="H1145" s="158"/>
      <c r="I1145" s="158"/>
      <c r="J1145" s="378"/>
      <c r="K1145" s="155"/>
      <c r="O1145" s="161"/>
      <c r="P1145" s="161"/>
      <c r="Q1145" s="161"/>
    </row>
    <row r="1146" spans="1:17" s="370" customFormat="1" x14ac:dyDescent="0.15">
      <c r="A1146" s="378"/>
      <c r="B1146" s="378"/>
      <c r="C1146" s="378"/>
      <c r="D1146" s="378"/>
      <c r="E1146" s="112"/>
      <c r="F1146" s="112"/>
      <c r="G1146" s="158"/>
      <c r="H1146" s="158"/>
      <c r="I1146" s="158"/>
      <c r="J1146" s="378"/>
      <c r="K1146" s="112"/>
      <c r="O1146" s="161"/>
      <c r="P1146" s="161"/>
      <c r="Q1146" s="161"/>
    </row>
    <row r="1147" spans="1:17" s="370" customFormat="1" x14ac:dyDescent="0.15">
      <c r="A1147" s="378"/>
      <c r="B1147" s="378"/>
      <c r="C1147" s="378"/>
      <c r="D1147" s="378"/>
      <c r="E1147" s="112"/>
      <c r="F1147" s="112"/>
      <c r="G1147" s="158"/>
      <c r="H1147" s="158"/>
      <c r="I1147" s="158"/>
      <c r="J1147" s="378"/>
      <c r="K1147" s="112"/>
      <c r="O1147" s="161"/>
      <c r="P1147" s="161"/>
      <c r="Q1147" s="161"/>
    </row>
    <row r="1148" spans="1:17" s="370" customFormat="1" x14ac:dyDescent="0.15">
      <c r="A1148" s="378"/>
      <c r="B1148" s="378"/>
      <c r="C1148" s="378"/>
      <c r="D1148" s="378"/>
      <c r="E1148" s="112"/>
      <c r="F1148" s="112"/>
      <c r="G1148" s="158"/>
      <c r="H1148" s="158"/>
      <c r="I1148" s="158"/>
      <c r="J1148" s="378"/>
      <c r="K1148" s="112"/>
      <c r="O1148" s="161"/>
      <c r="P1148" s="161"/>
      <c r="Q1148" s="161"/>
    </row>
    <row r="1149" spans="1:17" s="370" customFormat="1" x14ac:dyDescent="0.15">
      <c r="A1149" s="378"/>
      <c r="B1149" s="378"/>
      <c r="C1149" s="378"/>
      <c r="D1149" s="378"/>
      <c r="E1149" s="112"/>
      <c r="F1149" s="112"/>
      <c r="G1149" s="158"/>
      <c r="H1149" s="158"/>
      <c r="I1149" s="158"/>
      <c r="J1149" s="378"/>
      <c r="K1149" s="112"/>
      <c r="O1149" s="161"/>
      <c r="P1149" s="161"/>
      <c r="Q1149" s="161"/>
    </row>
    <row r="1150" spans="1:17" s="370" customFormat="1" x14ac:dyDescent="0.15">
      <c r="A1150" s="378"/>
      <c r="B1150" s="378"/>
      <c r="C1150" s="378"/>
      <c r="D1150" s="378"/>
      <c r="E1150" s="112"/>
      <c r="F1150" s="112"/>
      <c r="G1150" s="158"/>
      <c r="H1150" s="158"/>
      <c r="I1150" s="158"/>
      <c r="J1150" s="378"/>
      <c r="K1150" s="112"/>
      <c r="O1150" s="161"/>
      <c r="P1150" s="161"/>
      <c r="Q1150" s="161"/>
    </row>
    <row r="1151" spans="1:17" s="370" customFormat="1" x14ac:dyDescent="0.15">
      <c r="A1151" s="378"/>
      <c r="B1151" s="378"/>
      <c r="C1151" s="378"/>
      <c r="D1151" s="378"/>
      <c r="E1151" s="112"/>
      <c r="F1151" s="112"/>
      <c r="G1151" s="158"/>
      <c r="H1151" s="158"/>
      <c r="I1151" s="158"/>
      <c r="J1151" s="378"/>
      <c r="K1151" s="112"/>
      <c r="O1151" s="161"/>
      <c r="P1151" s="161"/>
      <c r="Q1151" s="161"/>
    </row>
    <row r="1152" spans="1:17" s="378" customFormat="1" x14ac:dyDescent="0.15">
      <c r="E1152" s="112"/>
      <c r="F1152" s="112"/>
      <c r="G1152" s="158"/>
      <c r="H1152" s="158"/>
      <c r="I1152" s="158"/>
      <c r="K1152" s="112"/>
      <c r="L1152" s="370"/>
      <c r="M1152" s="370"/>
      <c r="N1152" s="370"/>
      <c r="O1152" s="161"/>
      <c r="P1152" s="161"/>
      <c r="Q1152" s="161"/>
    </row>
    <row r="1153" spans="5:17" s="378" customFormat="1" x14ac:dyDescent="0.15">
      <c r="E1153" s="112"/>
      <c r="F1153" s="112"/>
      <c r="G1153" s="158"/>
      <c r="H1153" s="158"/>
      <c r="I1153" s="158"/>
      <c r="K1153" s="112"/>
      <c r="L1153" s="370"/>
      <c r="M1153" s="370"/>
      <c r="N1153" s="370"/>
      <c r="O1153" s="161"/>
      <c r="P1153" s="161"/>
      <c r="Q1153" s="161"/>
    </row>
    <row r="1154" spans="5:17" s="378" customFormat="1" x14ac:dyDescent="0.15">
      <c r="E1154" s="112"/>
      <c r="F1154" s="112"/>
      <c r="G1154" s="158"/>
      <c r="H1154" s="158"/>
      <c r="I1154" s="158"/>
      <c r="K1154" s="112"/>
      <c r="L1154" s="370"/>
      <c r="M1154" s="370"/>
      <c r="N1154" s="370"/>
      <c r="O1154" s="161"/>
      <c r="P1154" s="161"/>
      <c r="Q1154" s="161"/>
    </row>
    <row r="1155" spans="5:17" s="378" customFormat="1" x14ac:dyDescent="0.15">
      <c r="E1155" s="112"/>
      <c r="F1155" s="112"/>
      <c r="G1155" s="158"/>
      <c r="H1155" s="158"/>
      <c r="I1155" s="158"/>
      <c r="K1155" s="112"/>
      <c r="L1155" s="370"/>
      <c r="M1155" s="370"/>
      <c r="N1155" s="370"/>
      <c r="O1155" s="161"/>
      <c r="P1155" s="161"/>
      <c r="Q1155" s="161"/>
    </row>
    <row r="1156" spans="5:17" s="378" customFormat="1" x14ac:dyDescent="0.15">
      <c r="E1156" s="112"/>
      <c r="F1156" s="112"/>
      <c r="G1156" s="160"/>
      <c r="H1156" s="160"/>
      <c r="I1156" s="160"/>
      <c r="K1156" s="112"/>
      <c r="L1156" s="370"/>
      <c r="M1156" s="370"/>
      <c r="N1156" s="370"/>
      <c r="O1156" s="161"/>
      <c r="P1156" s="161"/>
      <c r="Q1156" s="161"/>
    </row>
    <row r="1157" spans="5:17" s="378" customFormat="1" x14ac:dyDescent="0.15">
      <c r="E1157" s="112"/>
      <c r="F1157" s="112"/>
      <c r="G1157" s="160"/>
      <c r="H1157" s="160"/>
      <c r="I1157" s="160"/>
      <c r="K1157" s="112"/>
      <c r="L1157" s="370"/>
      <c r="M1157" s="370"/>
      <c r="N1157" s="370"/>
      <c r="O1157" s="161"/>
      <c r="P1157" s="161"/>
      <c r="Q1157" s="161"/>
    </row>
    <row r="1158" spans="5:17" s="378" customFormat="1" x14ac:dyDescent="0.15">
      <c r="E1158" s="112"/>
      <c r="F1158" s="112"/>
      <c r="G1158" s="160"/>
      <c r="H1158" s="160"/>
      <c r="I1158" s="160"/>
      <c r="K1158" s="112"/>
      <c r="L1158" s="370"/>
      <c r="M1158" s="370"/>
      <c r="N1158" s="370"/>
      <c r="O1158" s="161"/>
      <c r="P1158" s="161"/>
      <c r="Q1158" s="161"/>
    </row>
    <row r="1159" spans="5:17" s="378" customFormat="1" x14ac:dyDescent="0.15">
      <c r="E1159" s="112"/>
      <c r="F1159" s="112"/>
      <c r="G1159" s="160"/>
      <c r="H1159" s="160"/>
      <c r="I1159" s="160"/>
      <c r="K1159" s="112"/>
      <c r="L1159" s="370"/>
      <c r="M1159" s="370"/>
      <c r="N1159" s="370"/>
      <c r="O1159" s="161"/>
      <c r="P1159" s="161"/>
      <c r="Q1159" s="161"/>
    </row>
    <row r="1160" spans="5:17" s="378" customFormat="1" x14ac:dyDescent="0.15">
      <c r="E1160" s="112"/>
      <c r="F1160" s="112"/>
      <c r="G1160" s="160"/>
      <c r="H1160" s="160"/>
      <c r="I1160" s="160"/>
      <c r="K1160" s="112"/>
      <c r="L1160" s="370"/>
      <c r="M1160" s="370"/>
      <c r="N1160" s="370"/>
      <c r="O1160" s="161"/>
      <c r="P1160" s="161"/>
      <c r="Q1160" s="161"/>
    </row>
    <row r="1161" spans="5:17" s="378" customFormat="1" x14ac:dyDescent="0.15">
      <c r="E1161" s="112"/>
      <c r="F1161" s="112"/>
      <c r="G1161" s="160"/>
      <c r="H1161" s="160"/>
      <c r="I1161" s="160"/>
      <c r="K1161" s="112"/>
      <c r="L1161" s="370"/>
      <c r="M1161" s="370"/>
      <c r="N1161" s="370"/>
      <c r="O1161" s="161"/>
      <c r="P1161" s="161"/>
      <c r="Q1161" s="161"/>
    </row>
    <row r="1162" spans="5:17" s="378" customFormat="1" x14ac:dyDescent="0.15">
      <c r="E1162" s="112"/>
      <c r="F1162" s="112"/>
      <c r="G1162" s="160"/>
      <c r="H1162" s="160"/>
      <c r="I1162" s="160"/>
      <c r="K1162" s="112"/>
      <c r="L1162" s="370"/>
      <c r="M1162" s="370"/>
      <c r="N1162" s="370"/>
      <c r="O1162" s="161"/>
      <c r="P1162" s="161"/>
      <c r="Q1162" s="161"/>
    </row>
    <row r="1163" spans="5:17" s="378" customFormat="1" x14ac:dyDescent="0.15">
      <c r="E1163" s="112"/>
      <c r="F1163" s="112"/>
      <c r="G1163" s="160"/>
      <c r="H1163" s="160"/>
      <c r="I1163" s="160"/>
      <c r="K1163" s="112"/>
      <c r="L1163" s="370"/>
      <c r="M1163" s="370"/>
      <c r="N1163" s="370"/>
      <c r="O1163" s="161"/>
      <c r="P1163" s="161"/>
      <c r="Q1163" s="161"/>
    </row>
    <row r="1164" spans="5:17" s="378" customFormat="1" x14ac:dyDescent="0.15">
      <c r="E1164" s="112"/>
      <c r="F1164" s="112"/>
      <c r="G1164" s="160"/>
      <c r="H1164" s="160"/>
      <c r="I1164" s="160"/>
      <c r="K1164" s="112"/>
      <c r="L1164" s="370"/>
      <c r="M1164" s="370"/>
      <c r="N1164" s="370"/>
      <c r="O1164" s="161"/>
      <c r="P1164" s="161"/>
      <c r="Q1164" s="161"/>
    </row>
    <row r="1165" spans="5:17" s="378" customFormat="1" x14ac:dyDescent="0.15">
      <c r="E1165" s="112"/>
      <c r="F1165" s="112"/>
      <c r="G1165" s="160"/>
      <c r="H1165" s="160"/>
      <c r="I1165" s="160"/>
      <c r="K1165" s="112"/>
      <c r="L1165" s="370"/>
      <c r="M1165" s="370"/>
      <c r="N1165" s="370"/>
      <c r="O1165" s="161"/>
      <c r="P1165" s="161"/>
      <c r="Q1165" s="161"/>
    </row>
    <row r="1166" spans="5:17" s="378" customFormat="1" x14ac:dyDescent="0.15">
      <c r="E1166" s="112"/>
      <c r="F1166" s="112"/>
      <c r="G1166" s="160"/>
      <c r="H1166" s="160"/>
      <c r="I1166" s="160"/>
      <c r="K1166" s="112"/>
      <c r="L1166" s="370"/>
      <c r="M1166" s="370"/>
      <c r="N1166" s="370"/>
      <c r="O1166" s="161"/>
      <c r="P1166" s="161"/>
      <c r="Q1166" s="161"/>
    </row>
    <row r="1167" spans="5:17" s="378" customFormat="1" x14ac:dyDescent="0.15">
      <c r="E1167" s="112"/>
      <c r="F1167" s="112"/>
      <c r="G1167" s="160"/>
      <c r="H1167" s="160"/>
      <c r="I1167" s="160"/>
      <c r="K1167" s="112"/>
      <c r="L1167" s="370"/>
      <c r="M1167" s="370"/>
      <c r="N1167" s="370"/>
      <c r="O1167" s="161"/>
      <c r="P1167" s="161"/>
      <c r="Q1167" s="161"/>
    </row>
    <row r="1168" spans="5:17" s="378" customFormat="1" x14ac:dyDescent="0.15">
      <c r="E1168" s="112"/>
      <c r="F1168" s="112"/>
      <c r="G1168" s="160"/>
      <c r="H1168" s="160"/>
      <c r="I1168" s="160"/>
      <c r="K1168" s="112"/>
      <c r="L1168" s="370"/>
      <c r="M1168" s="370"/>
      <c r="N1168" s="370"/>
      <c r="O1168" s="161"/>
      <c r="P1168" s="161"/>
      <c r="Q1168" s="161"/>
    </row>
    <row r="1169" spans="5:17" s="378" customFormat="1" x14ac:dyDescent="0.15">
      <c r="E1169" s="112"/>
      <c r="F1169" s="112"/>
      <c r="G1169" s="160"/>
      <c r="H1169" s="160"/>
      <c r="I1169" s="160"/>
      <c r="K1169" s="112"/>
      <c r="L1169" s="370"/>
      <c r="M1169" s="370"/>
      <c r="N1169" s="370"/>
      <c r="O1169" s="161"/>
      <c r="P1169" s="161"/>
      <c r="Q1169" s="161"/>
    </row>
    <row r="1170" spans="5:17" s="378" customFormat="1" x14ac:dyDescent="0.15">
      <c r="E1170" s="112"/>
      <c r="F1170" s="112"/>
      <c r="G1170" s="160"/>
      <c r="H1170" s="160"/>
      <c r="I1170" s="160"/>
      <c r="K1170" s="112"/>
      <c r="L1170" s="370"/>
      <c r="M1170" s="370"/>
      <c r="N1170" s="370"/>
      <c r="O1170" s="161"/>
      <c r="P1170" s="161"/>
      <c r="Q1170" s="161"/>
    </row>
    <row r="1171" spans="5:17" s="378" customFormat="1" x14ac:dyDescent="0.15">
      <c r="E1171" s="112"/>
      <c r="F1171" s="112"/>
      <c r="G1171" s="160"/>
      <c r="H1171" s="160"/>
      <c r="I1171" s="160"/>
      <c r="K1171" s="112"/>
      <c r="L1171" s="370"/>
      <c r="M1171" s="370"/>
      <c r="N1171" s="370"/>
      <c r="O1171" s="161"/>
      <c r="P1171" s="161"/>
      <c r="Q1171" s="161"/>
    </row>
    <row r="1172" spans="5:17" s="378" customFormat="1" x14ac:dyDescent="0.15">
      <c r="E1172" s="112"/>
      <c r="F1172" s="112"/>
      <c r="G1172" s="160"/>
      <c r="H1172" s="160"/>
      <c r="I1172" s="160"/>
      <c r="K1172" s="112"/>
      <c r="L1172" s="370"/>
      <c r="M1172" s="370"/>
      <c r="N1172" s="370"/>
      <c r="O1172" s="161"/>
      <c r="P1172" s="161"/>
      <c r="Q1172" s="161"/>
    </row>
    <row r="1173" spans="5:17" s="378" customFormat="1" x14ac:dyDescent="0.15">
      <c r="E1173" s="112"/>
      <c r="F1173" s="112"/>
      <c r="G1173" s="160"/>
      <c r="H1173" s="160"/>
      <c r="I1173" s="160"/>
      <c r="K1173" s="112"/>
      <c r="L1173" s="370"/>
      <c r="M1173" s="370"/>
      <c r="N1173" s="370"/>
      <c r="O1173" s="161"/>
      <c r="P1173" s="161"/>
      <c r="Q1173" s="161"/>
    </row>
    <row r="1174" spans="5:17" s="378" customFormat="1" x14ac:dyDescent="0.15">
      <c r="E1174" s="112"/>
      <c r="F1174" s="112"/>
      <c r="G1174" s="160"/>
      <c r="H1174" s="160"/>
      <c r="I1174" s="160"/>
      <c r="K1174" s="112"/>
      <c r="L1174" s="370"/>
      <c r="M1174" s="370"/>
      <c r="N1174" s="370"/>
      <c r="O1174" s="161"/>
      <c r="P1174" s="161"/>
      <c r="Q1174" s="161"/>
    </row>
    <row r="1175" spans="5:17" s="378" customFormat="1" x14ac:dyDescent="0.15">
      <c r="E1175" s="112"/>
      <c r="F1175" s="112"/>
      <c r="G1175" s="160"/>
      <c r="H1175" s="160"/>
      <c r="I1175" s="160"/>
      <c r="K1175" s="112"/>
      <c r="L1175" s="370"/>
      <c r="M1175" s="370"/>
      <c r="N1175" s="370"/>
      <c r="O1175" s="161"/>
      <c r="P1175" s="161"/>
      <c r="Q1175" s="161"/>
    </row>
    <row r="1176" spans="5:17" s="378" customFormat="1" x14ac:dyDescent="0.15">
      <c r="E1176" s="112"/>
      <c r="F1176" s="112"/>
      <c r="G1176" s="160"/>
      <c r="H1176" s="160"/>
      <c r="I1176" s="160"/>
      <c r="K1176" s="112"/>
      <c r="L1176" s="370"/>
      <c r="M1176" s="370"/>
      <c r="N1176" s="370"/>
      <c r="O1176" s="161"/>
      <c r="P1176" s="161"/>
      <c r="Q1176" s="161"/>
    </row>
    <row r="1177" spans="5:17" s="378" customFormat="1" x14ac:dyDescent="0.15">
      <c r="E1177" s="112"/>
      <c r="F1177" s="112"/>
      <c r="G1177" s="160"/>
      <c r="H1177" s="160"/>
      <c r="I1177" s="160"/>
      <c r="K1177" s="112"/>
      <c r="L1177" s="370"/>
      <c r="M1177" s="370"/>
      <c r="N1177" s="370"/>
      <c r="O1177" s="161"/>
      <c r="P1177" s="161"/>
      <c r="Q1177" s="161"/>
    </row>
    <row r="1178" spans="5:17" s="378" customFormat="1" x14ac:dyDescent="0.15">
      <c r="E1178" s="112"/>
      <c r="F1178" s="112"/>
      <c r="G1178" s="160"/>
      <c r="H1178" s="160"/>
      <c r="I1178" s="160"/>
      <c r="K1178" s="112"/>
      <c r="L1178" s="370"/>
      <c r="M1178" s="370"/>
      <c r="N1178" s="370"/>
      <c r="O1178" s="161"/>
      <c r="P1178" s="161"/>
      <c r="Q1178" s="161"/>
    </row>
    <row r="1179" spans="5:17" s="378" customFormat="1" x14ac:dyDescent="0.15">
      <c r="E1179" s="112"/>
      <c r="F1179" s="112"/>
      <c r="G1179" s="160"/>
      <c r="H1179" s="160"/>
      <c r="I1179" s="160"/>
      <c r="K1179" s="112"/>
      <c r="L1179" s="370"/>
      <c r="M1179" s="370"/>
      <c r="N1179" s="370"/>
      <c r="O1179" s="161"/>
      <c r="P1179" s="161"/>
      <c r="Q1179" s="161"/>
    </row>
    <row r="1180" spans="5:17" s="378" customFormat="1" x14ac:dyDescent="0.15">
      <c r="E1180" s="112"/>
      <c r="F1180" s="112"/>
      <c r="G1180" s="160"/>
      <c r="H1180" s="160"/>
      <c r="I1180" s="160"/>
      <c r="K1180" s="112"/>
      <c r="L1180" s="370"/>
      <c r="M1180" s="370"/>
      <c r="N1180" s="370"/>
      <c r="O1180" s="161"/>
      <c r="P1180" s="161"/>
      <c r="Q1180" s="161"/>
    </row>
    <row r="1181" spans="5:17" s="378" customFormat="1" x14ac:dyDescent="0.15">
      <c r="E1181" s="112"/>
      <c r="F1181" s="112"/>
      <c r="G1181" s="160"/>
      <c r="H1181" s="160"/>
      <c r="I1181" s="160"/>
      <c r="K1181" s="112"/>
      <c r="L1181" s="370"/>
      <c r="M1181" s="370"/>
      <c r="N1181" s="370"/>
      <c r="O1181" s="161"/>
      <c r="P1181" s="161"/>
      <c r="Q1181" s="161"/>
    </row>
    <row r="1182" spans="5:17" s="378" customFormat="1" x14ac:dyDescent="0.15">
      <c r="E1182" s="112"/>
      <c r="F1182" s="112"/>
      <c r="G1182" s="160"/>
      <c r="H1182" s="160"/>
      <c r="I1182" s="160"/>
      <c r="K1182" s="112"/>
      <c r="L1182" s="370"/>
      <c r="M1182" s="370"/>
      <c r="N1182" s="370"/>
      <c r="O1182" s="161"/>
      <c r="P1182" s="161"/>
      <c r="Q1182" s="161"/>
    </row>
    <row r="1183" spans="5:17" s="378" customFormat="1" x14ac:dyDescent="0.15">
      <c r="E1183" s="112"/>
      <c r="F1183" s="112"/>
      <c r="G1183" s="160"/>
      <c r="H1183" s="160"/>
      <c r="I1183" s="160"/>
      <c r="K1183" s="112"/>
      <c r="L1183" s="370"/>
      <c r="M1183" s="370"/>
      <c r="N1183" s="370"/>
      <c r="O1183" s="161"/>
      <c r="P1183" s="161"/>
      <c r="Q1183" s="161"/>
    </row>
    <row r="1184" spans="5:17" s="378" customFormat="1" x14ac:dyDescent="0.15">
      <c r="E1184" s="112"/>
      <c r="F1184" s="112"/>
      <c r="G1184" s="160"/>
      <c r="H1184" s="160"/>
      <c r="I1184" s="160"/>
      <c r="K1184" s="112"/>
      <c r="L1184" s="370"/>
      <c r="M1184" s="370"/>
      <c r="N1184" s="370"/>
      <c r="O1184" s="161"/>
      <c r="P1184" s="161"/>
      <c r="Q1184" s="161"/>
    </row>
    <row r="1185" spans="5:17" s="378" customFormat="1" x14ac:dyDescent="0.15">
      <c r="E1185" s="112"/>
      <c r="F1185" s="112"/>
      <c r="G1185" s="160"/>
      <c r="H1185" s="160"/>
      <c r="I1185" s="160"/>
      <c r="K1185" s="112"/>
      <c r="L1185" s="370"/>
      <c r="M1185" s="370"/>
      <c r="N1185" s="370"/>
      <c r="O1185" s="161"/>
      <c r="P1185" s="161"/>
      <c r="Q1185" s="161"/>
    </row>
    <row r="1186" spans="5:17" s="378" customFormat="1" x14ac:dyDescent="0.15">
      <c r="E1186" s="112"/>
      <c r="F1186" s="112"/>
      <c r="G1186" s="160"/>
      <c r="H1186" s="160"/>
      <c r="I1186" s="160"/>
      <c r="K1186" s="112"/>
      <c r="L1186" s="370"/>
      <c r="M1186" s="370"/>
      <c r="N1186" s="370"/>
      <c r="O1186" s="161"/>
      <c r="P1186" s="161"/>
      <c r="Q1186" s="161"/>
    </row>
    <row r="1187" spans="5:17" s="378" customFormat="1" x14ac:dyDescent="0.15">
      <c r="E1187" s="112"/>
      <c r="F1187" s="112"/>
      <c r="G1187" s="160"/>
      <c r="H1187" s="160"/>
      <c r="I1187" s="160"/>
      <c r="K1187" s="112"/>
      <c r="L1187" s="370"/>
      <c r="M1187" s="370"/>
      <c r="N1187" s="370"/>
      <c r="O1187" s="161"/>
      <c r="P1187" s="161"/>
      <c r="Q1187" s="161"/>
    </row>
    <row r="1188" spans="5:17" s="378" customFormat="1" x14ac:dyDescent="0.15">
      <c r="E1188" s="112"/>
      <c r="F1188" s="112"/>
      <c r="G1188" s="160"/>
      <c r="H1188" s="160"/>
      <c r="I1188" s="160"/>
      <c r="K1188" s="112"/>
      <c r="L1188" s="370"/>
      <c r="M1188" s="370"/>
      <c r="N1188" s="370"/>
      <c r="O1188" s="161"/>
      <c r="P1188" s="161"/>
      <c r="Q1188" s="161"/>
    </row>
    <row r="1189" spans="5:17" s="378" customFormat="1" x14ac:dyDescent="0.15">
      <c r="E1189" s="112"/>
      <c r="F1189" s="112"/>
      <c r="G1189" s="160"/>
      <c r="H1189" s="160"/>
      <c r="I1189" s="160"/>
      <c r="K1189" s="112"/>
      <c r="L1189" s="370"/>
      <c r="M1189" s="370"/>
      <c r="N1189" s="370"/>
      <c r="O1189" s="161"/>
      <c r="P1189" s="161"/>
      <c r="Q1189" s="161"/>
    </row>
    <row r="1190" spans="5:17" s="378" customFormat="1" x14ac:dyDescent="0.15">
      <c r="E1190" s="112"/>
      <c r="F1190" s="112"/>
      <c r="G1190" s="160"/>
      <c r="H1190" s="160"/>
      <c r="I1190" s="160"/>
      <c r="K1190" s="112"/>
      <c r="L1190" s="370"/>
      <c r="M1190" s="370"/>
      <c r="N1190" s="370"/>
      <c r="O1190" s="161"/>
      <c r="P1190" s="161"/>
      <c r="Q1190" s="161"/>
    </row>
    <row r="1191" spans="5:17" s="378" customFormat="1" x14ac:dyDescent="0.15">
      <c r="E1191" s="112"/>
      <c r="F1191" s="112"/>
      <c r="G1191" s="160"/>
      <c r="H1191" s="160"/>
      <c r="I1191" s="160"/>
      <c r="K1191" s="112"/>
      <c r="L1191" s="370"/>
      <c r="M1191" s="370"/>
      <c r="N1191" s="370"/>
      <c r="O1191" s="161"/>
      <c r="P1191" s="161"/>
      <c r="Q1191" s="161"/>
    </row>
    <row r="1192" spans="5:17" s="378" customFormat="1" x14ac:dyDescent="0.15">
      <c r="E1192" s="112"/>
      <c r="F1192" s="112"/>
      <c r="G1192" s="160"/>
      <c r="H1192" s="160"/>
      <c r="I1192" s="160"/>
      <c r="K1192" s="112"/>
      <c r="L1192" s="370"/>
      <c r="M1192" s="370"/>
      <c r="N1192" s="370"/>
      <c r="O1192" s="161"/>
      <c r="P1192" s="161"/>
      <c r="Q1192" s="161"/>
    </row>
    <row r="1193" spans="5:17" s="378" customFormat="1" x14ac:dyDescent="0.15">
      <c r="E1193" s="112"/>
      <c r="F1193" s="112"/>
      <c r="G1193" s="160"/>
      <c r="H1193" s="160"/>
      <c r="I1193" s="160"/>
      <c r="K1193" s="112"/>
      <c r="L1193" s="370"/>
      <c r="M1193" s="370"/>
      <c r="N1193" s="370"/>
      <c r="O1193" s="161"/>
      <c r="P1193" s="161"/>
      <c r="Q1193" s="161"/>
    </row>
    <row r="1194" spans="5:17" s="378" customFormat="1" x14ac:dyDescent="0.15">
      <c r="E1194" s="112"/>
      <c r="F1194" s="112"/>
      <c r="G1194" s="160"/>
      <c r="H1194" s="160"/>
      <c r="I1194" s="160"/>
      <c r="K1194" s="112"/>
      <c r="L1194" s="370"/>
      <c r="M1194" s="370"/>
      <c r="N1194" s="370"/>
      <c r="O1194" s="161"/>
      <c r="P1194" s="161"/>
      <c r="Q1194" s="161"/>
    </row>
    <row r="1195" spans="5:17" s="378" customFormat="1" x14ac:dyDescent="0.15">
      <c r="E1195" s="112"/>
      <c r="F1195" s="112"/>
      <c r="G1195" s="160"/>
      <c r="H1195" s="160"/>
      <c r="I1195" s="160"/>
      <c r="K1195" s="112"/>
      <c r="L1195" s="370"/>
      <c r="M1195" s="370"/>
      <c r="N1195" s="370"/>
      <c r="O1195" s="161"/>
      <c r="P1195" s="161"/>
      <c r="Q1195" s="161"/>
    </row>
    <row r="1196" spans="5:17" s="378" customFormat="1" x14ac:dyDescent="0.15">
      <c r="E1196" s="112"/>
      <c r="F1196" s="112"/>
      <c r="G1196" s="160"/>
      <c r="H1196" s="160"/>
      <c r="I1196" s="160"/>
      <c r="K1196" s="112"/>
      <c r="L1196" s="370"/>
      <c r="M1196" s="370"/>
      <c r="N1196" s="370"/>
      <c r="O1196" s="161"/>
      <c r="P1196" s="161"/>
      <c r="Q1196" s="161"/>
    </row>
    <row r="1197" spans="5:17" s="378" customFormat="1" x14ac:dyDescent="0.15">
      <c r="E1197" s="112"/>
      <c r="F1197" s="112"/>
      <c r="G1197" s="160"/>
      <c r="H1197" s="160"/>
      <c r="I1197" s="160"/>
      <c r="K1197" s="112"/>
      <c r="L1197" s="370"/>
      <c r="M1197" s="370"/>
      <c r="N1197" s="370"/>
      <c r="O1197" s="161"/>
      <c r="P1197" s="161"/>
      <c r="Q1197" s="161"/>
    </row>
    <row r="1198" spans="5:17" s="378" customFormat="1" x14ac:dyDescent="0.15">
      <c r="E1198" s="112"/>
      <c r="F1198" s="112"/>
      <c r="G1198" s="160"/>
      <c r="H1198" s="160"/>
      <c r="I1198" s="160"/>
      <c r="K1198" s="112"/>
      <c r="L1198" s="370"/>
      <c r="M1198" s="370"/>
      <c r="N1198" s="370"/>
      <c r="O1198" s="161"/>
      <c r="P1198" s="161"/>
      <c r="Q1198" s="161"/>
    </row>
    <row r="1199" spans="5:17" s="378" customFormat="1" x14ac:dyDescent="0.15">
      <c r="E1199" s="112"/>
      <c r="F1199" s="112"/>
      <c r="G1199" s="160"/>
      <c r="H1199" s="160"/>
      <c r="I1199" s="160"/>
      <c r="K1199" s="112"/>
      <c r="L1199" s="370"/>
      <c r="M1199" s="370"/>
      <c r="N1199" s="370"/>
      <c r="O1199" s="161"/>
      <c r="P1199" s="161"/>
      <c r="Q1199" s="161"/>
    </row>
    <row r="1200" spans="5:17" s="378" customFormat="1" x14ac:dyDescent="0.15">
      <c r="E1200" s="112"/>
      <c r="F1200" s="112"/>
      <c r="G1200" s="160"/>
      <c r="H1200" s="160"/>
      <c r="I1200" s="160"/>
      <c r="K1200" s="112"/>
      <c r="L1200" s="370"/>
      <c r="M1200" s="370"/>
      <c r="N1200" s="370"/>
      <c r="O1200" s="161"/>
      <c r="P1200" s="161"/>
      <c r="Q1200" s="161"/>
    </row>
    <row r="1201" spans="5:17" s="378" customFormat="1" x14ac:dyDescent="0.15">
      <c r="E1201" s="112"/>
      <c r="F1201" s="112"/>
      <c r="G1201" s="160"/>
      <c r="H1201" s="160"/>
      <c r="I1201" s="160"/>
      <c r="K1201" s="112"/>
      <c r="L1201" s="370"/>
      <c r="M1201" s="370"/>
      <c r="N1201" s="370"/>
      <c r="O1201" s="161"/>
      <c r="P1201" s="161"/>
      <c r="Q1201" s="161"/>
    </row>
    <row r="1202" spans="5:17" s="378" customFormat="1" x14ac:dyDescent="0.15">
      <c r="E1202" s="112"/>
      <c r="F1202" s="112"/>
      <c r="G1202" s="160"/>
      <c r="H1202" s="160"/>
      <c r="I1202" s="160"/>
      <c r="K1202" s="112"/>
      <c r="L1202" s="370"/>
      <c r="M1202" s="370"/>
      <c r="N1202" s="370"/>
      <c r="O1202" s="161"/>
      <c r="P1202" s="161"/>
      <c r="Q1202" s="161"/>
    </row>
    <row r="1203" spans="5:17" s="378" customFormat="1" x14ac:dyDescent="0.15">
      <c r="E1203" s="112"/>
      <c r="F1203" s="112"/>
      <c r="G1203" s="160"/>
      <c r="H1203" s="160"/>
      <c r="I1203" s="160"/>
      <c r="K1203" s="112"/>
      <c r="L1203" s="370"/>
      <c r="M1203" s="370"/>
      <c r="N1203" s="370"/>
      <c r="O1203" s="161"/>
      <c r="P1203" s="161"/>
      <c r="Q1203" s="161"/>
    </row>
    <row r="1204" spans="5:17" s="378" customFormat="1" x14ac:dyDescent="0.15">
      <c r="E1204" s="112"/>
      <c r="F1204" s="112"/>
      <c r="G1204" s="160"/>
      <c r="H1204" s="160"/>
      <c r="I1204" s="160"/>
      <c r="K1204" s="112"/>
      <c r="L1204" s="370"/>
      <c r="M1204" s="370"/>
      <c r="N1204" s="370"/>
      <c r="O1204" s="161"/>
      <c r="P1204" s="161"/>
      <c r="Q1204" s="161"/>
    </row>
    <row r="1205" spans="5:17" s="378" customFormat="1" x14ac:dyDescent="0.15">
      <c r="E1205" s="112"/>
      <c r="F1205" s="112"/>
      <c r="G1205" s="160"/>
      <c r="H1205" s="160"/>
      <c r="I1205" s="160"/>
      <c r="K1205" s="112"/>
      <c r="L1205" s="370"/>
      <c r="M1205" s="370"/>
      <c r="N1205" s="370"/>
      <c r="O1205" s="161"/>
      <c r="P1205" s="161"/>
      <c r="Q1205" s="161"/>
    </row>
    <row r="1206" spans="5:17" s="378" customFormat="1" x14ac:dyDescent="0.15">
      <c r="E1206" s="112"/>
      <c r="F1206" s="112"/>
      <c r="G1206" s="160"/>
      <c r="H1206" s="160"/>
      <c r="I1206" s="160"/>
      <c r="K1206" s="112"/>
      <c r="L1206" s="370"/>
      <c r="M1206" s="370"/>
      <c r="N1206" s="370"/>
      <c r="O1206" s="161"/>
      <c r="P1206" s="161"/>
      <c r="Q1206" s="161"/>
    </row>
    <row r="1207" spans="5:17" s="378" customFormat="1" x14ac:dyDescent="0.15">
      <c r="E1207" s="112"/>
      <c r="F1207" s="112"/>
      <c r="G1207" s="160"/>
      <c r="H1207" s="160"/>
      <c r="I1207" s="160"/>
      <c r="K1207" s="112"/>
      <c r="L1207" s="370"/>
      <c r="M1207" s="370"/>
      <c r="N1207" s="370"/>
      <c r="O1207" s="161"/>
      <c r="P1207" s="161"/>
      <c r="Q1207" s="161"/>
    </row>
    <row r="1208" spans="5:17" s="378" customFormat="1" x14ac:dyDescent="0.15">
      <c r="E1208" s="112"/>
      <c r="F1208" s="112"/>
      <c r="G1208" s="160"/>
      <c r="H1208" s="160"/>
      <c r="I1208" s="160"/>
      <c r="K1208" s="112"/>
      <c r="L1208" s="370"/>
      <c r="M1208" s="370"/>
      <c r="N1208" s="370"/>
      <c r="O1208" s="161"/>
      <c r="P1208" s="161"/>
      <c r="Q1208" s="161"/>
    </row>
    <row r="1209" spans="5:17" s="378" customFormat="1" x14ac:dyDescent="0.15">
      <c r="E1209" s="112"/>
      <c r="F1209" s="112"/>
      <c r="G1209" s="160"/>
      <c r="H1209" s="160"/>
      <c r="I1209" s="160"/>
      <c r="K1209" s="112"/>
      <c r="L1209" s="370"/>
      <c r="M1209" s="370"/>
      <c r="N1209" s="370"/>
      <c r="O1209" s="161"/>
      <c r="P1209" s="161"/>
      <c r="Q1209" s="161"/>
    </row>
    <row r="1210" spans="5:17" s="378" customFormat="1" x14ac:dyDescent="0.15">
      <c r="E1210" s="112"/>
      <c r="F1210" s="112"/>
      <c r="G1210" s="160"/>
      <c r="H1210" s="160"/>
      <c r="I1210" s="160"/>
      <c r="K1210" s="112"/>
      <c r="L1210" s="370"/>
      <c r="M1210" s="370"/>
      <c r="N1210" s="370"/>
      <c r="O1210" s="161"/>
      <c r="P1210" s="161"/>
      <c r="Q1210" s="161"/>
    </row>
    <row r="1211" spans="5:17" s="378" customFormat="1" x14ac:dyDescent="0.15">
      <c r="E1211" s="112"/>
      <c r="F1211" s="112"/>
      <c r="G1211" s="160"/>
      <c r="H1211" s="160"/>
      <c r="I1211" s="160"/>
      <c r="K1211" s="112"/>
      <c r="L1211" s="370"/>
      <c r="M1211" s="370"/>
      <c r="N1211" s="370"/>
      <c r="O1211" s="161"/>
      <c r="P1211" s="161"/>
      <c r="Q1211" s="161"/>
    </row>
    <row r="1212" spans="5:17" s="378" customFormat="1" x14ac:dyDescent="0.15">
      <c r="E1212" s="112"/>
      <c r="F1212" s="112"/>
      <c r="G1212" s="160"/>
      <c r="H1212" s="160"/>
      <c r="I1212" s="160"/>
      <c r="K1212" s="112"/>
      <c r="L1212" s="370"/>
      <c r="M1212" s="370"/>
      <c r="N1212" s="370"/>
      <c r="O1212" s="161"/>
      <c r="P1212" s="161"/>
      <c r="Q1212" s="161"/>
    </row>
    <row r="1213" spans="5:17" s="378" customFormat="1" x14ac:dyDescent="0.15">
      <c r="E1213" s="112"/>
      <c r="F1213" s="112"/>
      <c r="G1213" s="160"/>
      <c r="H1213" s="160"/>
      <c r="I1213" s="160"/>
      <c r="K1213" s="112"/>
      <c r="L1213" s="370"/>
      <c r="M1213" s="370"/>
      <c r="N1213" s="370"/>
      <c r="O1213" s="161"/>
      <c r="P1213" s="161"/>
      <c r="Q1213" s="161"/>
    </row>
    <row r="1214" spans="5:17" s="378" customFormat="1" x14ac:dyDescent="0.15">
      <c r="E1214" s="112"/>
      <c r="F1214" s="112"/>
      <c r="G1214" s="160"/>
      <c r="H1214" s="160"/>
      <c r="I1214" s="160"/>
      <c r="K1214" s="112"/>
      <c r="L1214" s="370"/>
      <c r="M1214" s="370"/>
      <c r="N1214" s="370"/>
      <c r="O1214" s="161"/>
      <c r="P1214" s="161"/>
      <c r="Q1214" s="161"/>
    </row>
    <row r="1215" spans="5:17" s="378" customFormat="1" x14ac:dyDescent="0.15">
      <c r="E1215" s="112"/>
      <c r="F1215" s="112"/>
      <c r="G1215" s="160"/>
      <c r="H1215" s="160"/>
      <c r="I1215" s="160"/>
      <c r="K1215" s="112"/>
      <c r="L1215" s="370"/>
      <c r="M1215" s="370"/>
      <c r="N1215" s="370"/>
      <c r="O1215" s="161"/>
      <c r="P1215" s="161"/>
      <c r="Q1215" s="161"/>
    </row>
    <row r="1216" spans="5:17" s="378" customFormat="1" x14ac:dyDescent="0.15">
      <c r="E1216" s="112"/>
      <c r="F1216" s="112"/>
      <c r="G1216" s="160"/>
      <c r="H1216" s="160"/>
      <c r="I1216" s="160"/>
      <c r="K1216" s="112"/>
      <c r="L1216" s="370"/>
      <c r="M1216" s="370"/>
      <c r="N1216" s="370"/>
      <c r="O1216" s="161"/>
      <c r="P1216" s="161"/>
      <c r="Q1216" s="161"/>
    </row>
    <row r="1217" spans="5:17" s="378" customFormat="1" x14ac:dyDescent="0.15">
      <c r="E1217" s="112"/>
      <c r="F1217" s="112"/>
      <c r="G1217" s="160"/>
      <c r="H1217" s="160"/>
      <c r="I1217" s="160"/>
      <c r="K1217" s="112"/>
      <c r="L1217" s="370"/>
      <c r="M1217" s="370"/>
      <c r="N1217" s="370"/>
      <c r="O1217" s="161"/>
      <c r="P1217" s="161"/>
      <c r="Q1217" s="161"/>
    </row>
    <row r="1218" spans="5:17" s="378" customFormat="1" x14ac:dyDescent="0.15">
      <c r="E1218" s="112"/>
      <c r="F1218" s="112"/>
      <c r="G1218" s="160"/>
      <c r="H1218" s="160"/>
      <c r="I1218" s="160"/>
      <c r="K1218" s="112"/>
      <c r="L1218" s="370"/>
      <c r="M1218" s="370"/>
      <c r="N1218" s="370"/>
      <c r="O1218" s="161"/>
      <c r="P1218" s="161"/>
      <c r="Q1218" s="161"/>
    </row>
    <row r="1219" spans="5:17" s="378" customFormat="1" x14ac:dyDescent="0.15">
      <c r="E1219" s="112"/>
      <c r="F1219" s="112"/>
      <c r="G1219" s="160"/>
      <c r="H1219" s="160"/>
      <c r="I1219" s="160"/>
      <c r="K1219" s="112"/>
      <c r="L1219" s="370"/>
      <c r="M1219" s="370"/>
      <c r="N1219" s="370"/>
      <c r="O1219" s="161"/>
      <c r="P1219" s="161"/>
      <c r="Q1219" s="161"/>
    </row>
    <row r="1220" spans="5:17" s="378" customFormat="1" x14ac:dyDescent="0.15">
      <c r="E1220" s="112"/>
      <c r="F1220" s="112"/>
      <c r="G1220" s="160"/>
      <c r="H1220" s="160"/>
      <c r="I1220" s="160"/>
      <c r="K1220" s="112"/>
      <c r="L1220" s="370"/>
      <c r="M1220" s="370"/>
      <c r="N1220" s="370"/>
      <c r="O1220" s="161"/>
      <c r="P1220" s="161"/>
      <c r="Q1220" s="161"/>
    </row>
    <row r="1221" spans="5:17" s="378" customFormat="1" x14ac:dyDescent="0.15">
      <c r="E1221" s="112"/>
      <c r="F1221" s="112"/>
      <c r="G1221" s="160"/>
      <c r="H1221" s="160"/>
      <c r="I1221" s="160"/>
      <c r="K1221" s="112"/>
      <c r="L1221" s="370"/>
      <c r="M1221" s="370"/>
      <c r="N1221" s="370"/>
      <c r="O1221" s="161"/>
      <c r="P1221" s="161"/>
      <c r="Q1221" s="161"/>
    </row>
    <row r="1222" spans="5:17" s="378" customFormat="1" x14ac:dyDescent="0.15">
      <c r="E1222" s="112"/>
      <c r="F1222" s="112"/>
      <c r="G1222" s="160"/>
      <c r="H1222" s="160"/>
      <c r="I1222" s="160"/>
      <c r="K1222" s="112"/>
      <c r="L1222" s="370"/>
      <c r="M1222" s="370"/>
      <c r="N1222" s="370"/>
      <c r="O1222" s="161"/>
      <c r="P1222" s="161"/>
      <c r="Q1222" s="161"/>
    </row>
    <row r="1223" spans="5:17" s="378" customFormat="1" x14ac:dyDescent="0.15">
      <c r="E1223" s="112"/>
      <c r="F1223" s="112"/>
      <c r="G1223" s="160"/>
      <c r="H1223" s="160"/>
      <c r="I1223" s="160"/>
      <c r="K1223" s="112"/>
      <c r="L1223" s="370"/>
      <c r="M1223" s="370"/>
      <c r="N1223" s="370"/>
      <c r="O1223" s="161"/>
      <c r="P1223" s="161"/>
      <c r="Q1223" s="161"/>
    </row>
    <row r="1224" spans="5:17" s="378" customFormat="1" x14ac:dyDescent="0.15">
      <c r="E1224" s="112"/>
      <c r="F1224" s="112"/>
      <c r="G1224" s="160"/>
      <c r="H1224" s="160"/>
      <c r="I1224" s="160"/>
      <c r="K1224" s="112"/>
      <c r="L1224" s="370"/>
      <c r="M1224" s="370"/>
      <c r="N1224" s="370"/>
      <c r="O1224" s="161"/>
      <c r="P1224" s="161"/>
      <c r="Q1224" s="161"/>
    </row>
    <row r="1225" spans="5:17" s="378" customFormat="1" x14ac:dyDescent="0.15">
      <c r="E1225" s="112"/>
      <c r="F1225" s="112"/>
      <c r="G1225" s="160"/>
      <c r="H1225" s="160"/>
      <c r="I1225" s="160"/>
      <c r="K1225" s="112"/>
      <c r="L1225" s="370"/>
      <c r="M1225" s="370"/>
      <c r="N1225" s="370"/>
      <c r="O1225" s="161"/>
      <c r="P1225" s="161"/>
      <c r="Q1225" s="161"/>
    </row>
    <row r="1226" spans="5:17" s="378" customFormat="1" x14ac:dyDescent="0.15">
      <c r="E1226" s="112"/>
      <c r="F1226" s="112"/>
      <c r="G1226" s="160"/>
      <c r="H1226" s="160"/>
      <c r="I1226" s="160"/>
      <c r="K1226" s="112"/>
      <c r="L1226" s="370"/>
      <c r="M1226" s="370"/>
      <c r="N1226" s="370"/>
      <c r="O1226" s="161"/>
      <c r="P1226" s="161"/>
      <c r="Q1226" s="161"/>
    </row>
    <row r="1227" spans="5:17" s="378" customFormat="1" x14ac:dyDescent="0.15">
      <c r="E1227" s="112"/>
      <c r="F1227" s="112"/>
      <c r="G1227" s="160"/>
      <c r="H1227" s="160"/>
      <c r="I1227" s="160"/>
      <c r="K1227" s="112"/>
      <c r="L1227" s="370"/>
      <c r="M1227" s="370"/>
      <c r="N1227" s="370"/>
      <c r="O1227" s="161"/>
      <c r="P1227" s="161"/>
      <c r="Q1227" s="161"/>
    </row>
    <row r="1228" spans="5:17" s="378" customFormat="1" x14ac:dyDescent="0.15">
      <c r="E1228" s="112"/>
      <c r="F1228" s="112"/>
      <c r="G1228" s="160"/>
      <c r="H1228" s="160"/>
      <c r="I1228" s="160"/>
      <c r="K1228" s="112"/>
      <c r="L1228" s="370"/>
      <c r="M1228" s="370"/>
      <c r="N1228" s="370"/>
      <c r="O1228" s="161"/>
      <c r="P1228" s="161"/>
      <c r="Q1228" s="161"/>
    </row>
    <row r="1229" spans="5:17" s="378" customFormat="1" x14ac:dyDescent="0.15">
      <c r="E1229" s="112"/>
      <c r="F1229" s="112"/>
      <c r="G1229" s="160"/>
      <c r="H1229" s="160"/>
      <c r="I1229" s="160"/>
      <c r="K1229" s="112"/>
      <c r="L1229" s="370"/>
      <c r="M1229" s="370"/>
      <c r="N1229" s="370"/>
      <c r="O1229" s="161"/>
      <c r="P1229" s="161"/>
      <c r="Q1229" s="161"/>
    </row>
    <row r="1230" spans="5:17" s="378" customFormat="1" x14ac:dyDescent="0.15">
      <c r="E1230" s="112"/>
      <c r="F1230" s="112"/>
      <c r="G1230" s="160"/>
      <c r="H1230" s="160"/>
      <c r="I1230" s="160"/>
      <c r="K1230" s="112"/>
      <c r="L1230" s="370"/>
      <c r="M1230" s="370"/>
      <c r="N1230" s="370"/>
      <c r="O1230" s="161"/>
      <c r="P1230" s="161"/>
      <c r="Q1230" s="161"/>
    </row>
    <row r="1231" spans="5:17" s="378" customFormat="1" x14ac:dyDescent="0.15">
      <c r="E1231" s="112"/>
      <c r="F1231" s="112"/>
      <c r="G1231" s="160"/>
      <c r="H1231" s="160"/>
      <c r="I1231" s="160"/>
      <c r="K1231" s="112"/>
      <c r="L1231" s="370"/>
      <c r="M1231" s="370"/>
      <c r="N1231" s="370"/>
      <c r="O1231" s="161"/>
      <c r="P1231" s="161"/>
      <c r="Q1231" s="161"/>
    </row>
    <row r="1232" spans="5:17" s="378" customFormat="1" x14ac:dyDescent="0.15">
      <c r="E1232" s="112"/>
      <c r="F1232" s="112"/>
      <c r="G1232" s="160"/>
      <c r="H1232" s="160"/>
      <c r="I1232" s="160"/>
      <c r="K1232" s="112"/>
      <c r="L1232" s="370"/>
      <c r="M1232" s="370"/>
      <c r="N1232" s="370"/>
      <c r="O1232" s="161"/>
      <c r="P1232" s="161"/>
      <c r="Q1232" s="161"/>
    </row>
    <row r="1233" spans="5:17" s="378" customFormat="1" x14ac:dyDescent="0.15">
      <c r="E1233" s="112"/>
      <c r="F1233" s="112"/>
      <c r="G1233" s="160"/>
      <c r="H1233" s="160"/>
      <c r="I1233" s="160"/>
      <c r="K1233" s="112"/>
      <c r="L1233" s="370"/>
      <c r="M1233" s="370"/>
      <c r="N1233" s="370"/>
      <c r="O1233" s="161"/>
      <c r="P1233" s="161"/>
      <c r="Q1233" s="161"/>
    </row>
    <row r="1234" spans="5:17" s="378" customFormat="1" x14ac:dyDescent="0.15">
      <c r="E1234" s="112"/>
      <c r="F1234" s="112"/>
      <c r="G1234" s="160"/>
      <c r="H1234" s="160"/>
      <c r="I1234" s="160"/>
      <c r="K1234" s="112"/>
      <c r="L1234" s="370"/>
      <c r="M1234" s="370"/>
      <c r="N1234" s="370"/>
      <c r="O1234" s="161"/>
      <c r="P1234" s="161"/>
      <c r="Q1234" s="161"/>
    </row>
    <row r="1235" spans="5:17" s="378" customFormat="1" x14ac:dyDescent="0.15">
      <c r="E1235" s="112"/>
      <c r="F1235" s="112"/>
      <c r="G1235" s="160"/>
      <c r="H1235" s="160"/>
      <c r="I1235" s="160"/>
      <c r="K1235" s="112"/>
      <c r="L1235" s="370"/>
      <c r="M1235" s="370"/>
      <c r="N1235" s="370"/>
      <c r="O1235" s="161"/>
      <c r="P1235" s="161"/>
      <c r="Q1235" s="161"/>
    </row>
    <row r="1236" spans="5:17" s="378" customFormat="1" x14ac:dyDescent="0.15">
      <c r="E1236" s="112"/>
      <c r="F1236" s="112"/>
      <c r="G1236" s="160"/>
      <c r="H1236" s="160"/>
      <c r="I1236" s="160"/>
      <c r="K1236" s="112"/>
      <c r="L1236" s="370"/>
      <c r="M1236" s="370"/>
      <c r="N1236" s="370"/>
      <c r="O1236" s="161"/>
      <c r="P1236" s="161"/>
      <c r="Q1236" s="161"/>
    </row>
    <row r="1237" spans="5:17" s="378" customFormat="1" x14ac:dyDescent="0.15">
      <c r="E1237" s="112"/>
      <c r="F1237" s="112"/>
      <c r="G1237" s="160"/>
      <c r="H1237" s="160"/>
      <c r="I1237" s="160"/>
      <c r="K1237" s="112"/>
      <c r="L1237" s="370"/>
      <c r="M1237" s="370"/>
      <c r="N1237" s="370"/>
      <c r="O1237" s="161"/>
      <c r="P1237" s="161"/>
      <c r="Q1237" s="161"/>
    </row>
    <row r="1238" spans="5:17" s="378" customFormat="1" x14ac:dyDescent="0.15">
      <c r="E1238" s="112"/>
      <c r="F1238" s="112"/>
      <c r="G1238" s="160"/>
      <c r="H1238" s="160"/>
      <c r="I1238" s="160"/>
      <c r="K1238" s="112"/>
      <c r="L1238" s="370"/>
      <c r="M1238" s="370"/>
      <c r="N1238" s="370"/>
      <c r="O1238" s="161"/>
      <c r="P1238" s="161"/>
      <c r="Q1238" s="161"/>
    </row>
    <row r="1239" spans="5:17" s="378" customFormat="1" x14ac:dyDescent="0.15">
      <c r="E1239" s="112"/>
      <c r="F1239" s="112"/>
      <c r="G1239" s="160"/>
      <c r="H1239" s="160"/>
      <c r="I1239" s="160"/>
      <c r="K1239" s="112"/>
      <c r="L1239" s="370"/>
      <c r="M1239" s="370"/>
      <c r="N1239" s="370"/>
      <c r="O1239" s="161"/>
      <c r="P1239" s="161"/>
      <c r="Q1239" s="161"/>
    </row>
    <row r="1240" spans="5:17" s="378" customFormat="1" x14ac:dyDescent="0.15">
      <c r="E1240" s="112"/>
      <c r="F1240" s="112"/>
      <c r="G1240" s="160"/>
      <c r="H1240" s="160"/>
      <c r="I1240" s="160"/>
      <c r="K1240" s="112"/>
      <c r="L1240" s="370"/>
      <c r="M1240" s="370"/>
      <c r="N1240" s="370"/>
      <c r="O1240" s="161"/>
      <c r="P1240" s="161"/>
      <c r="Q1240" s="161"/>
    </row>
    <row r="1241" spans="5:17" s="378" customFormat="1" x14ac:dyDescent="0.15">
      <c r="E1241" s="112"/>
      <c r="F1241" s="112"/>
      <c r="G1241" s="160"/>
      <c r="H1241" s="160"/>
      <c r="I1241" s="160"/>
      <c r="K1241" s="112"/>
      <c r="L1241" s="370"/>
      <c r="M1241" s="370"/>
      <c r="N1241" s="370"/>
      <c r="O1241" s="161"/>
      <c r="P1241" s="161"/>
      <c r="Q1241" s="161"/>
    </row>
    <row r="1242" spans="5:17" s="378" customFormat="1" x14ac:dyDescent="0.15">
      <c r="E1242" s="112"/>
      <c r="F1242" s="112"/>
      <c r="G1242" s="160"/>
      <c r="H1242" s="160"/>
      <c r="I1242" s="160"/>
      <c r="K1242" s="112"/>
      <c r="L1242" s="370"/>
      <c r="M1242" s="370"/>
      <c r="N1242" s="370"/>
      <c r="O1242" s="161"/>
      <c r="P1242" s="161"/>
      <c r="Q1242" s="161"/>
    </row>
    <row r="1243" spans="5:17" s="378" customFormat="1" x14ac:dyDescent="0.15">
      <c r="E1243" s="112"/>
      <c r="F1243" s="112"/>
      <c r="G1243" s="160"/>
      <c r="H1243" s="160"/>
      <c r="I1243" s="160"/>
      <c r="K1243" s="112"/>
      <c r="L1243" s="370"/>
      <c r="M1243" s="370"/>
      <c r="N1243" s="370"/>
      <c r="O1243" s="161"/>
      <c r="P1243" s="161"/>
      <c r="Q1243" s="161"/>
    </row>
    <row r="1244" spans="5:17" s="378" customFormat="1" x14ac:dyDescent="0.15">
      <c r="E1244" s="112"/>
      <c r="F1244" s="112"/>
      <c r="G1244" s="160"/>
      <c r="H1244" s="160"/>
      <c r="I1244" s="160"/>
      <c r="K1244" s="112"/>
      <c r="L1244" s="370"/>
      <c r="M1244" s="370"/>
      <c r="N1244" s="370"/>
      <c r="O1244" s="161"/>
      <c r="P1244" s="161"/>
      <c r="Q1244" s="161"/>
    </row>
    <row r="1245" spans="5:17" s="378" customFormat="1" x14ac:dyDescent="0.15">
      <c r="E1245" s="112"/>
      <c r="F1245" s="112"/>
      <c r="G1245" s="160"/>
      <c r="H1245" s="160"/>
      <c r="I1245" s="160"/>
      <c r="K1245" s="112"/>
      <c r="L1245" s="370"/>
      <c r="M1245" s="370"/>
      <c r="N1245" s="370"/>
      <c r="O1245" s="161"/>
      <c r="P1245" s="161"/>
      <c r="Q1245" s="161"/>
    </row>
    <row r="1246" spans="5:17" s="378" customFormat="1" x14ac:dyDescent="0.15">
      <c r="E1246" s="112"/>
      <c r="F1246" s="112"/>
      <c r="G1246" s="160"/>
      <c r="H1246" s="160"/>
      <c r="I1246" s="160"/>
      <c r="K1246" s="112"/>
      <c r="L1246" s="370"/>
      <c r="M1246" s="370"/>
      <c r="N1246" s="370"/>
      <c r="O1246" s="161"/>
      <c r="P1246" s="161"/>
      <c r="Q1246" s="161"/>
    </row>
    <row r="1247" spans="5:17" s="378" customFormat="1" x14ac:dyDescent="0.15">
      <c r="E1247" s="112"/>
      <c r="F1247" s="112"/>
      <c r="G1247" s="160"/>
      <c r="H1247" s="160"/>
      <c r="I1247" s="160"/>
      <c r="K1247" s="112"/>
      <c r="L1247" s="370"/>
      <c r="M1247" s="370"/>
      <c r="N1247" s="370"/>
      <c r="O1247" s="161"/>
      <c r="P1247" s="161"/>
      <c r="Q1247" s="161"/>
    </row>
    <row r="1248" spans="5:17" s="378" customFormat="1" x14ac:dyDescent="0.15">
      <c r="E1248" s="112"/>
      <c r="F1248" s="112"/>
      <c r="G1248" s="160"/>
      <c r="H1248" s="160"/>
      <c r="I1248" s="160"/>
      <c r="K1248" s="112"/>
      <c r="L1248" s="370"/>
      <c r="M1248" s="370"/>
      <c r="N1248" s="370"/>
      <c r="O1248" s="161"/>
      <c r="P1248" s="161"/>
      <c r="Q1248" s="161"/>
    </row>
    <row r="1249" spans="5:17" s="378" customFormat="1" x14ac:dyDescent="0.15">
      <c r="E1249" s="112"/>
      <c r="F1249" s="112"/>
      <c r="G1249" s="160"/>
      <c r="H1249" s="160"/>
      <c r="I1249" s="160"/>
      <c r="K1249" s="112"/>
      <c r="L1249" s="370"/>
      <c r="M1249" s="370"/>
      <c r="N1249" s="370"/>
      <c r="O1249" s="161"/>
      <c r="P1249" s="161"/>
      <c r="Q1249" s="161"/>
    </row>
    <row r="1250" spans="5:17" s="378" customFormat="1" x14ac:dyDescent="0.15">
      <c r="E1250" s="112"/>
      <c r="F1250" s="112"/>
      <c r="G1250" s="160"/>
      <c r="H1250" s="160"/>
      <c r="I1250" s="160"/>
      <c r="K1250" s="112"/>
      <c r="L1250" s="370"/>
      <c r="M1250" s="370"/>
      <c r="N1250" s="370"/>
      <c r="O1250" s="161"/>
      <c r="P1250" s="161"/>
      <c r="Q1250" s="161"/>
    </row>
    <row r="1251" spans="5:17" s="378" customFormat="1" x14ac:dyDescent="0.15">
      <c r="E1251" s="112"/>
      <c r="F1251" s="112"/>
      <c r="G1251" s="160"/>
      <c r="H1251" s="160"/>
      <c r="I1251" s="160"/>
      <c r="K1251" s="112"/>
      <c r="L1251" s="370"/>
      <c r="M1251" s="370"/>
      <c r="N1251" s="370"/>
      <c r="O1251" s="161"/>
      <c r="P1251" s="161"/>
      <c r="Q1251" s="161"/>
    </row>
    <row r="1252" spans="5:17" s="378" customFormat="1" x14ac:dyDescent="0.15">
      <c r="E1252" s="112"/>
      <c r="F1252" s="112"/>
      <c r="G1252" s="160"/>
      <c r="H1252" s="160"/>
      <c r="I1252" s="160"/>
      <c r="K1252" s="112"/>
      <c r="L1252" s="370"/>
      <c r="M1252" s="370"/>
      <c r="N1252" s="370"/>
      <c r="O1252" s="161"/>
      <c r="P1252" s="161"/>
      <c r="Q1252" s="161"/>
    </row>
    <row r="1253" spans="5:17" s="378" customFormat="1" x14ac:dyDescent="0.15">
      <c r="E1253" s="112"/>
      <c r="F1253" s="112"/>
      <c r="G1253" s="160"/>
      <c r="H1253" s="160"/>
      <c r="I1253" s="160"/>
      <c r="K1253" s="112"/>
      <c r="L1253" s="370"/>
      <c r="M1253" s="370"/>
      <c r="N1253" s="370"/>
      <c r="O1253" s="161"/>
      <c r="P1253" s="161"/>
      <c r="Q1253" s="161"/>
    </row>
    <row r="1254" spans="5:17" s="378" customFormat="1" x14ac:dyDescent="0.15">
      <c r="E1254" s="112"/>
      <c r="F1254" s="112"/>
      <c r="G1254" s="160"/>
      <c r="H1254" s="160"/>
      <c r="I1254" s="160"/>
      <c r="K1254" s="112"/>
      <c r="L1254" s="370"/>
      <c r="M1254" s="370"/>
      <c r="N1254" s="370"/>
      <c r="O1254" s="161"/>
      <c r="P1254" s="161"/>
      <c r="Q1254" s="161"/>
    </row>
    <row r="1255" spans="5:17" s="378" customFormat="1" x14ac:dyDescent="0.15">
      <c r="E1255" s="112"/>
      <c r="F1255" s="112"/>
      <c r="G1255" s="160"/>
      <c r="H1255" s="160"/>
      <c r="I1255" s="160"/>
      <c r="K1255" s="112"/>
      <c r="L1255" s="370"/>
      <c r="M1255" s="370"/>
      <c r="N1255" s="370"/>
      <c r="O1255" s="161"/>
      <c r="P1255" s="161"/>
      <c r="Q1255" s="161"/>
    </row>
    <row r="1256" spans="5:17" s="378" customFormat="1" x14ac:dyDescent="0.15">
      <c r="E1256" s="112"/>
      <c r="F1256" s="112"/>
      <c r="G1256" s="160"/>
      <c r="H1256" s="160"/>
      <c r="I1256" s="160"/>
      <c r="K1256" s="112"/>
      <c r="L1256" s="370"/>
      <c r="M1256" s="370"/>
      <c r="N1256" s="370"/>
      <c r="O1256" s="161"/>
      <c r="P1256" s="161"/>
      <c r="Q1256" s="161"/>
    </row>
    <row r="1257" spans="5:17" s="378" customFormat="1" x14ac:dyDescent="0.15">
      <c r="E1257" s="112"/>
      <c r="F1257" s="112"/>
      <c r="G1257" s="160"/>
      <c r="H1257" s="160"/>
      <c r="I1257" s="160"/>
      <c r="K1257" s="112"/>
      <c r="L1257" s="370"/>
      <c r="M1257" s="370"/>
      <c r="N1257" s="370"/>
      <c r="O1257" s="161"/>
      <c r="P1257" s="161"/>
      <c r="Q1257" s="161"/>
    </row>
    <row r="1258" spans="5:17" s="378" customFormat="1" x14ac:dyDescent="0.15">
      <c r="E1258" s="112"/>
      <c r="F1258" s="112"/>
      <c r="G1258" s="160"/>
      <c r="H1258" s="160"/>
      <c r="I1258" s="160"/>
      <c r="K1258" s="112"/>
      <c r="L1258" s="370"/>
      <c r="M1258" s="370"/>
      <c r="N1258" s="370"/>
      <c r="O1258" s="161"/>
      <c r="P1258" s="161"/>
      <c r="Q1258" s="161"/>
    </row>
    <row r="1259" spans="5:17" s="378" customFormat="1" x14ac:dyDescent="0.15">
      <c r="E1259" s="112"/>
      <c r="F1259" s="112"/>
      <c r="G1259" s="160"/>
      <c r="H1259" s="160"/>
      <c r="I1259" s="160"/>
      <c r="K1259" s="112"/>
      <c r="L1259" s="370"/>
      <c r="M1259" s="370"/>
      <c r="N1259" s="370"/>
      <c r="O1259" s="161"/>
      <c r="P1259" s="161"/>
      <c r="Q1259" s="161"/>
    </row>
    <row r="1260" spans="5:17" s="378" customFormat="1" x14ac:dyDescent="0.15">
      <c r="E1260" s="112"/>
      <c r="F1260" s="112"/>
      <c r="G1260" s="160"/>
      <c r="H1260" s="160"/>
      <c r="I1260" s="160"/>
      <c r="K1260" s="112"/>
      <c r="L1260" s="370"/>
      <c r="M1260" s="370"/>
      <c r="N1260" s="370"/>
      <c r="O1260" s="161"/>
      <c r="P1260" s="161"/>
      <c r="Q1260" s="161"/>
    </row>
    <row r="1261" spans="5:17" s="378" customFormat="1" x14ac:dyDescent="0.15">
      <c r="E1261" s="112"/>
      <c r="F1261" s="112"/>
      <c r="G1261" s="160"/>
      <c r="H1261" s="160"/>
      <c r="I1261" s="160"/>
      <c r="K1261" s="112"/>
      <c r="L1261" s="370"/>
      <c r="M1261" s="370"/>
      <c r="N1261" s="370"/>
      <c r="O1261" s="161"/>
      <c r="P1261" s="161"/>
      <c r="Q1261" s="161"/>
    </row>
    <row r="1262" spans="5:17" s="378" customFormat="1" x14ac:dyDescent="0.15">
      <c r="E1262" s="112"/>
      <c r="F1262" s="112"/>
      <c r="G1262" s="160"/>
      <c r="H1262" s="160"/>
      <c r="I1262" s="160"/>
      <c r="K1262" s="112"/>
      <c r="L1262" s="370"/>
      <c r="M1262" s="370"/>
      <c r="N1262" s="370"/>
      <c r="O1262" s="161"/>
      <c r="P1262" s="161"/>
      <c r="Q1262" s="161"/>
    </row>
    <row r="1263" spans="5:17" s="378" customFormat="1" x14ac:dyDescent="0.15">
      <c r="E1263" s="112"/>
      <c r="F1263" s="112"/>
      <c r="G1263" s="160"/>
      <c r="H1263" s="160"/>
      <c r="I1263" s="160"/>
      <c r="K1263" s="112"/>
      <c r="L1263" s="370"/>
      <c r="M1263" s="370"/>
      <c r="N1263" s="370"/>
      <c r="O1263" s="161"/>
      <c r="P1263" s="161"/>
      <c r="Q1263" s="161"/>
    </row>
    <row r="1264" spans="5:17" s="378" customFormat="1" x14ac:dyDescent="0.15">
      <c r="E1264" s="112"/>
      <c r="F1264" s="112"/>
      <c r="G1264" s="160"/>
      <c r="H1264" s="160"/>
      <c r="I1264" s="160"/>
      <c r="K1264" s="112"/>
      <c r="L1264" s="370"/>
      <c r="M1264" s="370"/>
      <c r="N1264" s="370"/>
      <c r="O1264" s="161"/>
      <c r="P1264" s="161"/>
      <c r="Q1264" s="161"/>
    </row>
    <row r="1265" spans="5:17" s="378" customFormat="1" x14ac:dyDescent="0.15">
      <c r="E1265" s="112"/>
      <c r="F1265" s="112"/>
      <c r="G1265" s="160"/>
      <c r="H1265" s="160"/>
      <c r="I1265" s="160"/>
      <c r="K1265" s="112"/>
      <c r="L1265" s="370"/>
      <c r="M1265" s="370"/>
      <c r="N1265" s="370"/>
      <c r="O1265" s="161"/>
      <c r="P1265" s="161"/>
      <c r="Q1265" s="161"/>
    </row>
    <row r="1266" spans="5:17" s="378" customFormat="1" x14ac:dyDescent="0.15">
      <c r="E1266" s="112"/>
      <c r="F1266" s="112"/>
      <c r="G1266" s="160"/>
      <c r="H1266" s="160"/>
      <c r="I1266" s="160"/>
      <c r="K1266" s="112"/>
      <c r="L1266" s="370"/>
      <c r="M1266" s="370"/>
      <c r="N1266" s="370"/>
      <c r="O1266" s="161"/>
      <c r="P1266" s="161"/>
      <c r="Q1266" s="161"/>
    </row>
    <row r="1267" spans="5:17" s="378" customFormat="1" x14ac:dyDescent="0.15">
      <c r="E1267" s="112"/>
      <c r="F1267" s="112"/>
      <c r="G1267" s="160"/>
      <c r="H1267" s="160"/>
      <c r="I1267" s="160"/>
      <c r="K1267" s="112"/>
      <c r="L1267" s="370"/>
      <c r="M1267" s="370"/>
      <c r="N1267" s="370"/>
      <c r="O1267" s="161"/>
      <c r="P1267" s="161"/>
      <c r="Q1267" s="161"/>
    </row>
    <row r="1268" spans="5:17" s="378" customFormat="1" x14ac:dyDescent="0.15">
      <c r="E1268" s="112"/>
      <c r="F1268" s="112"/>
      <c r="G1268" s="160"/>
      <c r="H1268" s="160"/>
      <c r="I1268" s="160"/>
      <c r="K1268" s="112"/>
      <c r="L1268" s="370"/>
      <c r="M1268" s="370"/>
      <c r="N1268" s="370"/>
      <c r="O1268" s="161"/>
      <c r="P1268" s="161"/>
      <c r="Q1268" s="161"/>
    </row>
    <row r="1269" spans="5:17" s="378" customFormat="1" x14ac:dyDescent="0.15">
      <c r="E1269" s="112"/>
      <c r="F1269" s="112"/>
      <c r="G1269" s="160"/>
      <c r="H1269" s="160"/>
      <c r="I1269" s="160"/>
      <c r="K1269" s="112"/>
      <c r="L1269" s="370"/>
      <c r="M1269" s="370"/>
      <c r="N1269" s="370"/>
      <c r="O1269" s="161"/>
      <c r="P1269" s="161"/>
      <c r="Q1269" s="161"/>
    </row>
    <row r="1270" spans="5:17" s="378" customFormat="1" x14ac:dyDescent="0.15">
      <c r="E1270" s="112"/>
      <c r="F1270" s="112"/>
      <c r="G1270" s="160"/>
      <c r="H1270" s="160"/>
      <c r="I1270" s="160"/>
      <c r="K1270" s="112"/>
      <c r="L1270" s="370"/>
      <c r="M1270" s="370"/>
      <c r="N1270" s="370"/>
      <c r="O1270" s="161"/>
      <c r="P1270" s="161"/>
      <c r="Q1270" s="161"/>
    </row>
    <row r="1271" spans="5:17" s="378" customFormat="1" x14ac:dyDescent="0.15">
      <c r="E1271" s="112"/>
      <c r="F1271" s="112"/>
      <c r="G1271" s="160"/>
      <c r="H1271" s="160"/>
      <c r="I1271" s="160"/>
      <c r="K1271" s="112"/>
      <c r="L1271" s="370"/>
      <c r="M1271" s="370"/>
      <c r="N1271" s="370"/>
      <c r="O1271" s="161"/>
      <c r="P1271" s="161"/>
      <c r="Q1271" s="161"/>
    </row>
    <row r="1272" spans="5:17" s="378" customFormat="1" x14ac:dyDescent="0.15">
      <c r="E1272" s="112"/>
      <c r="F1272" s="112"/>
      <c r="G1272" s="160"/>
      <c r="H1272" s="160"/>
      <c r="I1272" s="160"/>
      <c r="K1272" s="112"/>
      <c r="L1272" s="370"/>
      <c r="M1272" s="370"/>
      <c r="N1272" s="370"/>
      <c r="O1272" s="161"/>
      <c r="P1272" s="161"/>
      <c r="Q1272" s="161"/>
    </row>
    <row r="1273" spans="5:17" s="378" customFormat="1" x14ac:dyDescent="0.15">
      <c r="E1273" s="112"/>
      <c r="F1273" s="112"/>
      <c r="G1273" s="160"/>
      <c r="H1273" s="160"/>
      <c r="I1273" s="160"/>
      <c r="K1273" s="112"/>
      <c r="L1273" s="370"/>
      <c r="M1273" s="370"/>
      <c r="N1273" s="370"/>
      <c r="O1273" s="161"/>
      <c r="P1273" s="161"/>
      <c r="Q1273" s="161"/>
    </row>
    <row r="1274" spans="5:17" s="378" customFormat="1" x14ac:dyDescent="0.15">
      <c r="E1274" s="112"/>
      <c r="F1274" s="112"/>
      <c r="G1274" s="160"/>
      <c r="H1274" s="160"/>
      <c r="I1274" s="160"/>
      <c r="K1274" s="112"/>
      <c r="L1274" s="370"/>
      <c r="M1274" s="370"/>
      <c r="N1274" s="370"/>
      <c r="O1274" s="161"/>
      <c r="P1274" s="161"/>
      <c r="Q1274" s="161"/>
    </row>
    <row r="1275" spans="5:17" s="378" customFormat="1" x14ac:dyDescent="0.15">
      <c r="E1275" s="112"/>
      <c r="F1275" s="112"/>
      <c r="G1275" s="160"/>
      <c r="H1275" s="160"/>
      <c r="I1275" s="160"/>
      <c r="K1275" s="112"/>
      <c r="L1275" s="370"/>
      <c r="M1275" s="370"/>
      <c r="N1275" s="370"/>
      <c r="O1275" s="161"/>
      <c r="P1275" s="161"/>
      <c r="Q1275" s="161"/>
    </row>
    <row r="1276" spans="5:17" s="378" customFormat="1" x14ac:dyDescent="0.15">
      <c r="E1276" s="112"/>
      <c r="F1276" s="112"/>
      <c r="G1276" s="160"/>
      <c r="H1276" s="160"/>
      <c r="I1276" s="160"/>
      <c r="K1276" s="112"/>
      <c r="L1276" s="370"/>
      <c r="M1276" s="370"/>
      <c r="N1276" s="370"/>
      <c r="O1276" s="161"/>
      <c r="P1276" s="161"/>
      <c r="Q1276" s="161"/>
    </row>
    <row r="1277" spans="5:17" s="378" customFormat="1" x14ac:dyDescent="0.15">
      <c r="E1277" s="112"/>
      <c r="F1277" s="112"/>
      <c r="G1277" s="160"/>
      <c r="H1277" s="160"/>
      <c r="I1277" s="160"/>
      <c r="K1277" s="112"/>
      <c r="L1277" s="370"/>
      <c r="M1277" s="370"/>
      <c r="N1277" s="370"/>
      <c r="O1277" s="161"/>
      <c r="P1277" s="161"/>
      <c r="Q1277" s="161"/>
    </row>
    <row r="1278" spans="5:17" s="378" customFormat="1" x14ac:dyDescent="0.15">
      <c r="E1278" s="112"/>
      <c r="F1278" s="112"/>
      <c r="G1278" s="160"/>
      <c r="H1278" s="160"/>
      <c r="I1278" s="160"/>
      <c r="K1278" s="112"/>
      <c r="L1278" s="370"/>
      <c r="M1278" s="370"/>
      <c r="N1278" s="370"/>
      <c r="O1278" s="161"/>
      <c r="P1278" s="161"/>
      <c r="Q1278" s="161"/>
    </row>
    <row r="1279" spans="5:17" s="378" customFormat="1" x14ac:dyDescent="0.15">
      <c r="E1279" s="112"/>
      <c r="F1279" s="112"/>
      <c r="G1279" s="160"/>
      <c r="H1279" s="160"/>
      <c r="I1279" s="160"/>
      <c r="K1279" s="112"/>
      <c r="L1279" s="370"/>
      <c r="M1279" s="370"/>
      <c r="N1279" s="370"/>
      <c r="O1279" s="161"/>
      <c r="P1279" s="161"/>
      <c r="Q1279" s="161"/>
    </row>
    <row r="1280" spans="5:17" s="378" customFormat="1" x14ac:dyDescent="0.15">
      <c r="E1280" s="112"/>
      <c r="F1280" s="112"/>
      <c r="G1280" s="160"/>
      <c r="H1280" s="160"/>
      <c r="I1280" s="160"/>
      <c r="K1280" s="112"/>
      <c r="L1280" s="370"/>
      <c r="M1280" s="370"/>
      <c r="N1280" s="370"/>
      <c r="O1280" s="161"/>
      <c r="P1280" s="161"/>
      <c r="Q1280" s="161"/>
    </row>
    <row r="1281" spans="5:17" s="378" customFormat="1" x14ac:dyDescent="0.15">
      <c r="E1281" s="112"/>
      <c r="F1281" s="112"/>
      <c r="G1281" s="160"/>
      <c r="H1281" s="160"/>
      <c r="I1281" s="160"/>
      <c r="K1281" s="112"/>
      <c r="L1281" s="370"/>
      <c r="M1281" s="370"/>
      <c r="N1281" s="370"/>
      <c r="O1281" s="161"/>
      <c r="P1281" s="161"/>
      <c r="Q1281" s="161"/>
    </row>
    <row r="1282" spans="5:17" s="378" customFormat="1" x14ac:dyDescent="0.15">
      <c r="E1282" s="112"/>
      <c r="F1282" s="112"/>
      <c r="G1282" s="160"/>
      <c r="H1282" s="160"/>
      <c r="I1282" s="160"/>
      <c r="K1282" s="112"/>
      <c r="L1282" s="370"/>
      <c r="M1282" s="370"/>
      <c r="N1282" s="370"/>
      <c r="O1282" s="161"/>
      <c r="P1282" s="161"/>
      <c r="Q1282" s="161"/>
    </row>
    <row r="1283" spans="5:17" s="378" customFormat="1" x14ac:dyDescent="0.15">
      <c r="E1283" s="112"/>
      <c r="F1283" s="112"/>
      <c r="G1283" s="160"/>
      <c r="H1283" s="160"/>
      <c r="I1283" s="160"/>
      <c r="K1283" s="112"/>
      <c r="L1283" s="370"/>
      <c r="M1283" s="370"/>
      <c r="N1283" s="370"/>
      <c r="O1283" s="161"/>
      <c r="P1283" s="161"/>
      <c r="Q1283" s="161"/>
    </row>
    <row r="1284" spans="5:17" s="378" customFormat="1" x14ac:dyDescent="0.15">
      <c r="E1284" s="112"/>
      <c r="F1284" s="112"/>
      <c r="G1284" s="160"/>
      <c r="H1284" s="160"/>
      <c r="I1284" s="160"/>
      <c r="K1284" s="112"/>
      <c r="L1284" s="370"/>
      <c r="M1284" s="370"/>
      <c r="N1284" s="370"/>
      <c r="O1284" s="161"/>
      <c r="P1284" s="161"/>
      <c r="Q1284" s="161"/>
    </row>
    <row r="1285" spans="5:17" s="378" customFormat="1" x14ac:dyDescent="0.15">
      <c r="E1285" s="112"/>
      <c r="F1285" s="112"/>
      <c r="G1285" s="160"/>
      <c r="H1285" s="160"/>
      <c r="I1285" s="160"/>
      <c r="K1285" s="112"/>
      <c r="L1285" s="370"/>
      <c r="M1285" s="370"/>
      <c r="N1285" s="370"/>
      <c r="O1285" s="161"/>
      <c r="P1285" s="161"/>
      <c r="Q1285" s="161"/>
    </row>
    <row r="1286" spans="5:17" s="378" customFormat="1" x14ac:dyDescent="0.15">
      <c r="E1286" s="112"/>
      <c r="F1286" s="112"/>
      <c r="G1286" s="160"/>
      <c r="H1286" s="160"/>
      <c r="I1286" s="160"/>
      <c r="K1286" s="112"/>
      <c r="L1286" s="370"/>
      <c r="M1286" s="370"/>
      <c r="N1286" s="370"/>
      <c r="O1286" s="161"/>
      <c r="P1286" s="161"/>
      <c r="Q1286" s="161"/>
    </row>
    <row r="1287" spans="5:17" s="378" customFormat="1" x14ac:dyDescent="0.15">
      <c r="E1287" s="112"/>
      <c r="F1287" s="112"/>
      <c r="G1287" s="160"/>
      <c r="H1287" s="160"/>
      <c r="I1287" s="160"/>
      <c r="K1287" s="112"/>
      <c r="L1287" s="370"/>
      <c r="M1287" s="370"/>
      <c r="N1287" s="370"/>
      <c r="O1287" s="161"/>
      <c r="P1287" s="161"/>
      <c r="Q1287" s="161"/>
    </row>
    <row r="1288" spans="5:17" s="378" customFormat="1" x14ac:dyDescent="0.15">
      <c r="E1288" s="112"/>
      <c r="F1288" s="112"/>
      <c r="G1288" s="160"/>
      <c r="H1288" s="160"/>
      <c r="I1288" s="160"/>
      <c r="K1288" s="112"/>
      <c r="L1288" s="370"/>
      <c r="M1288" s="370"/>
      <c r="N1288" s="370"/>
      <c r="O1288" s="161"/>
      <c r="P1288" s="161"/>
      <c r="Q1288" s="161"/>
    </row>
    <row r="1289" spans="5:17" s="378" customFormat="1" x14ac:dyDescent="0.15">
      <c r="E1289" s="112"/>
      <c r="F1289" s="112"/>
      <c r="G1289" s="160"/>
      <c r="H1289" s="160"/>
      <c r="I1289" s="160"/>
      <c r="K1289" s="112"/>
      <c r="L1289" s="370"/>
      <c r="M1289" s="370"/>
      <c r="N1289" s="370"/>
      <c r="O1289" s="161"/>
      <c r="P1289" s="161"/>
      <c r="Q1289" s="161"/>
    </row>
    <row r="1290" spans="5:17" s="378" customFormat="1" x14ac:dyDescent="0.15">
      <c r="E1290" s="112"/>
      <c r="F1290" s="112"/>
      <c r="G1290" s="160"/>
      <c r="H1290" s="160"/>
      <c r="I1290" s="160"/>
      <c r="K1290" s="112"/>
      <c r="L1290" s="370"/>
      <c r="M1290" s="370"/>
      <c r="N1290" s="370"/>
      <c r="O1290" s="161"/>
      <c r="P1290" s="161"/>
      <c r="Q1290" s="161"/>
    </row>
    <row r="1291" spans="5:17" s="378" customFormat="1" x14ac:dyDescent="0.15">
      <c r="E1291" s="112"/>
      <c r="F1291" s="112"/>
      <c r="G1291" s="160"/>
      <c r="H1291" s="160"/>
      <c r="I1291" s="160"/>
      <c r="K1291" s="112"/>
      <c r="L1291" s="370"/>
      <c r="M1291" s="370"/>
      <c r="N1291" s="370"/>
      <c r="O1291" s="161"/>
      <c r="P1291" s="161"/>
      <c r="Q1291" s="161"/>
    </row>
    <row r="1292" spans="5:17" s="378" customFormat="1" x14ac:dyDescent="0.15">
      <c r="E1292" s="112"/>
      <c r="F1292" s="112"/>
      <c r="G1292" s="160"/>
      <c r="H1292" s="160"/>
      <c r="I1292" s="160"/>
      <c r="K1292" s="112"/>
      <c r="L1292" s="370"/>
      <c r="M1292" s="370"/>
      <c r="N1292" s="370"/>
      <c r="O1292" s="161"/>
      <c r="P1292" s="161"/>
      <c r="Q1292" s="161"/>
    </row>
    <row r="1293" spans="5:17" s="378" customFormat="1" x14ac:dyDescent="0.15">
      <c r="E1293" s="112"/>
      <c r="F1293" s="112"/>
      <c r="G1293" s="160"/>
      <c r="H1293" s="160"/>
      <c r="I1293" s="160"/>
      <c r="K1293" s="112"/>
      <c r="L1293" s="370"/>
      <c r="M1293" s="370"/>
      <c r="N1293" s="370"/>
      <c r="O1293" s="161"/>
      <c r="P1293" s="161"/>
      <c r="Q1293" s="161"/>
    </row>
    <row r="1294" spans="5:17" s="378" customFormat="1" x14ac:dyDescent="0.15">
      <c r="E1294" s="112"/>
      <c r="F1294" s="112"/>
      <c r="G1294" s="160"/>
      <c r="H1294" s="160"/>
      <c r="I1294" s="160"/>
      <c r="K1294" s="112"/>
      <c r="L1294" s="370"/>
      <c r="M1294" s="370"/>
      <c r="N1294" s="370"/>
      <c r="O1294" s="161"/>
      <c r="P1294" s="161"/>
      <c r="Q1294" s="161"/>
    </row>
    <row r="1295" spans="5:17" s="378" customFormat="1" x14ac:dyDescent="0.15">
      <c r="E1295" s="112"/>
      <c r="F1295" s="112"/>
      <c r="G1295" s="160"/>
      <c r="H1295" s="160"/>
      <c r="I1295" s="160"/>
      <c r="K1295" s="112"/>
      <c r="L1295" s="370"/>
      <c r="M1295" s="370"/>
      <c r="N1295" s="370"/>
      <c r="O1295" s="161"/>
      <c r="P1295" s="161"/>
      <c r="Q1295" s="161"/>
    </row>
    <row r="1296" spans="5:17" s="378" customFormat="1" x14ac:dyDescent="0.15">
      <c r="E1296" s="112"/>
      <c r="F1296" s="112"/>
      <c r="G1296" s="160"/>
      <c r="H1296" s="160"/>
      <c r="I1296" s="160"/>
      <c r="K1296" s="112"/>
      <c r="L1296" s="370"/>
      <c r="M1296" s="370"/>
      <c r="N1296" s="370"/>
      <c r="O1296" s="161"/>
      <c r="P1296" s="161"/>
      <c r="Q1296" s="161"/>
    </row>
    <row r="1297" spans="5:17" s="378" customFormat="1" x14ac:dyDescent="0.15">
      <c r="E1297" s="112"/>
      <c r="F1297" s="112"/>
      <c r="G1297" s="160"/>
      <c r="H1297" s="160"/>
      <c r="I1297" s="160"/>
      <c r="K1297" s="112"/>
      <c r="L1297" s="370"/>
      <c r="M1297" s="370"/>
      <c r="N1297" s="370"/>
      <c r="O1297" s="161"/>
      <c r="P1297" s="161"/>
      <c r="Q1297" s="161"/>
    </row>
    <row r="1298" spans="5:17" s="378" customFormat="1" x14ac:dyDescent="0.15">
      <c r="E1298" s="112"/>
      <c r="F1298" s="112"/>
      <c r="G1298" s="160"/>
      <c r="H1298" s="160"/>
      <c r="I1298" s="160"/>
      <c r="K1298" s="112"/>
      <c r="L1298" s="370"/>
      <c r="M1298" s="370"/>
      <c r="N1298" s="370"/>
      <c r="O1298" s="161"/>
      <c r="P1298" s="161"/>
      <c r="Q1298" s="161"/>
    </row>
    <row r="1299" spans="5:17" s="378" customFormat="1" x14ac:dyDescent="0.15">
      <c r="E1299" s="112"/>
      <c r="F1299" s="112"/>
      <c r="G1299" s="160"/>
      <c r="H1299" s="160"/>
      <c r="I1299" s="160"/>
      <c r="K1299" s="112"/>
      <c r="L1299" s="370"/>
      <c r="M1299" s="370"/>
      <c r="N1299" s="370"/>
      <c r="O1299" s="161"/>
      <c r="P1299" s="161"/>
      <c r="Q1299" s="161"/>
    </row>
    <row r="1300" spans="5:17" s="378" customFormat="1" x14ac:dyDescent="0.15">
      <c r="E1300" s="112"/>
      <c r="F1300" s="112"/>
      <c r="G1300" s="160"/>
      <c r="H1300" s="160"/>
      <c r="I1300" s="160"/>
      <c r="K1300" s="112"/>
      <c r="L1300" s="370"/>
      <c r="M1300" s="370"/>
      <c r="N1300" s="370"/>
      <c r="O1300" s="161"/>
      <c r="P1300" s="161"/>
      <c r="Q1300" s="161"/>
    </row>
    <row r="1301" spans="5:17" s="378" customFormat="1" x14ac:dyDescent="0.15">
      <c r="E1301" s="112"/>
      <c r="F1301" s="112"/>
      <c r="G1301" s="160"/>
      <c r="H1301" s="160"/>
      <c r="I1301" s="160"/>
      <c r="K1301" s="112"/>
      <c r="L1301" s="370"/>
      <c r="M1301" s="370"/>
      <c r="N1301" s="370"/>
      <c r="O1301" s="161"/>
      <c r="P1301" s="161"/>
      <c r="Q1301" s="161"/>
    </row>
    <row r="1302" spans="5:17" s="378" customFormat="1" x14ac:dyDescent="0.15">
      <c r="E1302" s="112"/>
      <c r="F1302" s="112"/>
      <c r="G1302" s="160"/>
      <c r="H1302" s="160"/>
      <c r="I1302" s="160"/>
      <c r="K1302" s="112"/>
      <c r="L1302" s="370"/>
      <c r="M1302" s="370"/>
      <c r="N1302" s="370"/>
      <c r="O1302" s="161"/>
      <c r="P1302" s="161"/>
      <c r="Q1302" s="161"/>
    </row>
    <row r="1303" spans="5:17" s="378" customFormat="1" x14ac:dyDescent="0.15">
      <c r="E1303" s="112"/>
      <c r="F1303" s="112"/>
      <c r="G1303" s="160"/>
      <c r="H1303" s="160"/>
      <c r="I1303" s="160"/>
      <c r="K1303" s="112"/>
      <c r="L1303" s="370"/>
      <c r="M1303" s="370"/>
      <c r="N1303" s="370"/>
      <c r="O1303" s="161"/>
      <c r="P1303" s="161"/>
      <c r="Q1303" s="161"/>
    </row>
    <row r="1304" spans="5:17" s="378" customFormat="1" x14ac:dyDescent="0.15">
      <c r="E1304" s="112"/>
      <c r="F1304" s="112"/>
      <c r="G1304" s="160"/>
      <c r="H1304" s="160"/>
      <c r="I1304" s="160"/>
      <c r="K1304" s="112"/>
      <c r="L1304" s="370"/>
      <c r="M1304" s="370"/>
      <c r="N1304" s="370"/>
      <c r="O1304" s="161"/>
      <c r="P1304" s="161"/>
      <c r="Q1304" s="161"/>
    </row>
    <row r="1305" spans="5:17" s="378" customFormat="1" x14ac:dyDescent="0.15">
      <c r="E1305" s="112"/>
      <c r="F1305" s="112"/>
      <c r="G1305" s="160"/>
      <c r="H1305" s="160"/>
      <c r="I1305" s="160"/>
      <c r="K1305" s="112"/>
      <c r="L1305" s="370"/>
      <c r="M1305" s="370"/>
      <c r="N1305" s="370"/>
      <c r="O1305" s="161"/>
      <c r="P1305" s="161"/>
      <c r="Q1305" s="161"/>
    </row>
    <row r="1306" spans="5:17" s="378" customFormat="1" x14ac:dyDescent="0.15">
      <c r="E1306" s="112"/>
      <c r="F1306" s="112"/>
      <c r="G1306" s="160"/>
      <c r="H1306" s="160"/>
      <c r="I1306" s="160"/>
      <c r="K1306" s="112"/>
      <c r="L1306" s="370"/>
      <c r="M1306" s="370"/>
      <c r="N1306" s="370"/>
      <c r="O1306" s="161"/>
      <c r="P1306" s="161"/>
      <c r="Q1306" s="161"/>
    </row>
    <row r="1307" spans="5:17" s="378" customFormat="1" x14ac:dyDescent="0.15">
      <c r="E1307" s="112"/>
      <c r="F1307" s="112"/>
      <c r="G1307" s="160"/>
      <c r="H1307" s="160"/>
      <c r="I1307" s="160"/>
      <c r="K1307" s="112"/>
      <c r="L1307" s="370"/>
      <c r="M1307" s="370"/>
      <c r="N1307" s="370"/>
      <c r="O1307" s="161"/>
      <c r="P1307" s="161"/>
      <c r="Q1307" s="161"/>
    </row>
    <row r="1308" spans="5:17" s="378" customFormat="1" x14ac:dyDescent="0.15">
      <c r="E1308" s="112"/>
      <c r="F1308" s="112"/>
      <c r="G1308" s="160"/>
      <c r="H1308" s="160"/>
      <c r="I1308" s="160"/>
      <c r="K1308" s="112"/>
      <c r="L1308" s="370"/>
      <c r="M1308" s="370"/>
      <c r="N1308" s="370"/>
      <c r="O1308" s="161"/>
      <c r="P1308" s="161"/>
      <c r="Q1308" s="161"/>
    </row>
    <row r="1309" spans="5:17" s="378" customFormat="1" x14ac:dyDescent="0.15">
      <c r="E1309" s="112"/>
      <c r="F1309" s="112"/>
      <c r="G1309" s="160"/>
      <c r="H1309" s="160"/>
      <c r="I1309" s="160"/>
      <c r="K1309" s="112"/>
      <c r="L1309" s="370"/>
      <c r="M1309" s="370"/>
      <c r="N1309" s="370"/>
      <c r="O1309" s="161"/>
      <c r="P1309" s="161"/>
      <c r="Q1309" s="161"/>
    </row>
    <row r="1310" spans="5:17" s="378" customFormat="1" x14ac:dyDescent="0.15">
      <c r="E1310" s="112"/>
      <c r="F1310" s="112"/>
      <c r="G1310" s="160"/>
      <c r="H1310" s="160"/>
      <c r="I1310" s="160"/>
      <c r="K1310" s="112"/>
      <c r="L1310" s="370"/>
      <c r="M1310" s="370"/>
      <c r="N1310" s="370"/>
      <c r="O1310" s="161"/>
      <c r="P1310" s="161"/>
      <c r="Q1310" s="161"/>
    </row>
    <row r="1311" spans="5:17" s="378" customFormat="1" x14ac:dyDescent="0.15">
      <c r="E1311" s="112"/>
      <c r="F1311" s="112"/>
      <c r="G1311" s="160"/>
      <c r="H1311" s="160"/>
      <c r="I1311" s="160"/>
      <c r="K1311" s="112"/>
      <c r="L1311" s="370"/>
      <c r="M1311" s="370"/>
      <c r="N1311" s="370"/>
      <c r="O1311" s="161"/>
      <c r="P1311" s="161"/>
      <c r="Q1311" s="161"/>
    </row>
    <row r="1312" spans="5:17" s="378" customFormat="1" x14ac:dyDescent="0.15">
      <c r="E1312" s="112"/>
      <c r="F1312" s="112"/>
      <c r="G1312" s="160"/>
      <c r="H1312" s="160"/>
      <c r="I1312" s="160"/>
      <c r="K1312" s="112"/>
      <c r="L1312" s="370"/>
      <c r="M1312" s="370"/>
      <c r="N1312" s="370"/>
      <c r="O1312" s="161"/>
      <c r="P1312" s="161"/>
      <c r="Q1312" s="161"/>
    </row>
    <row r="1313" spans="5:17" s="378" customFormat="1" x14ac:dyDescent="0.15">
      <c r="E1313" s="112"/>
      <c r="F1313" s="112"/>
      <c r="G1313" s="160"/>
      <c r="H1313" s="160"/>
      <c r="I1313" s="160"/>
      <c r="K1313" s="112"/>
      <c r="L1313" s="370"/>
      <c r="M1313" s="370"/>
      <c r="N1313" s="370"/>
      <c r="O1313" s="161"/>
      <c r="P1313" s="161"/>
      <c r="Q1313" s="161"/>
    </row>
    <row r="1314" spans="5:17" s="378" customFormat="1" x14ac:dyDescent="0.15">
      <c r="E1314" s="112"/>
      <c r="F1314" s="112"/>
      <c r="G1314" s="160"/>
      <c r="H1314" s="160"/>
      <c r="I1314" s="160"/>
      <c r="K1314" s="112"/>
      <c r="L1314" s="370"/>
      <c r="M1314" s="370"/>
      <c r="N1314" s="370"/>
      <c r="O1314" s="161"/>
      <c r="P1314" s="161"/>
      <c r="Q1314" s="161"/>
    </row>
    <row r="1315" spans="5:17" s="378" customFormat="1" x14ac:dyDescent="0.15">
      <c r="E1315" s="112"/>
      <c r="F1315" s="112"/>
      <c r="G1315" s="160"/>
      <c r="H1315" s="160"/>
      <c r="I1315" s="160"/>
      <c r="K1315" s="112"/>
      <c r="L1315" s="370"/>
      <c r="M1315" s="370"/>
      <c r="N1315" s="370"/>
      <c r="O1315" s="161"/>
      <c r="P1315" s="161"/>
      <c r="Q1315" s="161"/>
    </row>
    <row r="1316" spans="5:17" s="378" customFormat="1" x14ac:dyDescent="0.15">
      <c r="E1316" s="112"/>
      <c r="F1316" s="112"/>
      <c r="G1316" s="160"/>
      <c r="H1316" s="160"/>
      <c r="I1316" s="160"/>
      <c r="K1316" s="112"/>
      <c r="L1316" s="370"/>
      <c r="M1316" s="370"/>
      <c r="N1316" s="370"/>
      <c r="O1316" s="161"/>
      <c r="P1316" s="161"/>
      <c r="Q1316" s="161"/>
    </row>
    <row r="1317" spans="5:17" s="378" customFormat="1" x14ac:dyDescent="0.15">
      <c r="E1317" s="112"/>
      <c r="F1317" s="112"/>
      <c r="G1317" s="160"/>
      <c r="H1317" s="160"/>
      <c r="I1317" s="160"/>
      <c r="K1317" s="112"/>
      <c r="L1317" s="370"/>
      <c r="M1317" s="370"/>
      <c r="N1317" s="370"/>
      <c r="O1317" s="161"/>
      <c r="P1317" s="161"/>
      <c r="Q1317" s="161"/>
    </row>
    <row r="1318" spans="5:17" s="378" customFormat="1" x14ac:dyDescent="0.15">
      <c r="E1318" s="112"/>
      <c r="F1318" s="112"/>
      <c r="G1318" s="160"/>
      <c r="H1318" s="160"/>
      <c r="I1318" s="160"/>
      <c r="K1318" s="112"/>
      <c r="L1318" s="370"/>
      <c r="M1318" s="370"/>
      <c r="N1318" s="370"/>
      <c r="O1318" s="161"/>
      <c r="P1318" s="161"/>
      <c r="Q1318" s="161"/>
    </row>
    <row r="1319" spans="5:17" s="378" customFormat="1" x14ac:dyDescent="0.15">
      <c r="E1319" s="112"/>
      <c r="F1319" s="112"/>
      <c r="G1319" s="160"/>
      <c r="H1319" s="160"/>
      <c r="I1319" s="160"/>
      <c r="K1319" s="112"/>
      <c r="L1319" s="370"/>
      <c r="M1319" s="370"/>
      <c r="N1319" s="370"/>
      <c r="O1319" s="161"/>
      <c r="P1319" s="161"/>
      <c r="Q1319" s="161"/>
    </row>
    <row r="1320" spans="5:17" s="378" customFormat="1" x14ac:dyDescent="0.15">
      <c r="E1320" s="112"/>
      <c r="F1320" s="112"/>
      <c r="G1320" s="160"/>
      <c r="H1320" s="160"/>
      <c r="I1320" s="160"/>
      <c r="K1320" s="112"/>
      <c r="L1320" s="370"/>
      <c r="M1320" s="370"/>
      <c r="N1320" s="370"/>
      <c r="O1320" s="161"/>
      <c r="P1320" s="161"/>
      <c r="Q1320" s="161"/>
    </row>
    <row r="1321" spans="5:17" s="378" customFormat="1" x14ac:dyDescent="0.15">
      <c r="E1321" s="112"/>
      <c r="F1321" s="112"/>
      <c r="G1321" s="160"/>
      <c r="H1321" s="160"/>
      <c r="I1321" s="160"/>
      <c r="K1321" s="112"/>
      <c r="L1321" s="370"/>
      <c r="M1321" s="370"/>
      <c r="N1321" s="370"/>
      <c r="O1321" s="161"/>
      <c r="P1321" s="161"/>
      <c r="Q1321" s="161"/>
    </row>
    <row r="1322" spans="5:17" s="378" customFormat="1" x14ac:dyDescent="0.15">
      <c r="E1322" s="112"/>
      <c r="F1322" s="112"/>
      <c r="G1322" s="160"/>
      <c r="H1322" s="160"/>
      <c r="I1322" s="160"/>
      <c r="K1322" s="112"/>
      <c r="L1322" s="370"/>
      <c r="M1322" s="370"/>
      <c r="N1322" s="370"/>
      <c r="O1322" s="161"/>
      <c r="P1322" s="161"/>
      <c r="Q1322" s="161"/>
    </row>
    <row r="1323" spans="5:17" s="378" customFormat="1" x14ac:dyDescent="0.15">
      <c r="E1323" s="112"/>
      <c r="F1323" s="112"/>
      <c r="G1323" s="160"/>
      <c r="H1323" s="160"/>
      <c r="I1323" s="160"/>
      <c r="K1323" s="112"/>
      <c r="L1323" s="370"/>
      <c r="M1323" s="370"/>
      <c r="N1323" s="370"/>
      <c r="O1323" s="161"/>
      <c r="P1323" s="161"/>
      <c r="Q1323" s="161"/>
    </row>
    <row r="1324" spans="5:17" s="378" customFormat="1" x14ac:dyDescent="0.15">
      <c r="E1324" s="112"/>
      <c r="F1324" s="112"/>
      <c r="G1324" s="160"/>
      <c r="H1324" s="160"/>
      <c r="I1324" s="160"/>
      <c r="K1324" s="112"/>
      <c r="L1324" s="370"/>
      <c r="M1324" s="370"/>
      <c r="N1324" s="370"/>
      <c r="O1324" s="161"/>
      <c r="P1324" s="161"/>
      <c r="Q1324" s="161"/>
    </row>
    <row r="1325" spans="5:17" s="378" customFormat="1" x14ac:dyDescent="0.15">
      <c r="E1325" s="112"/>
      <c r="F1325" s="112"/>
      <c r="G1325" s="160"/>
      <c r="H1325" s="160"/>
      <c r="I1325" s="160"/>
      <c r="K1325" s="112"/>
      <c r="L1325" s="370"/>
      <c r="M1325" s="370"/>
      <c r="N1325" s="370"/>
      <c r="O1325" s="161"/>
      <c r="P1325" s="161"/>
      <c r="Q1325" s="161"/>
    </row>
    <row r="1326" spans="5:17" s="378" customFormat="1" x14ac:dyDescent="0.15">
      <c r="E1326" s="112"/>
      <c r="F1326" s="112"/>
      <c r="G1326" s="160"/>
      <c r="H1326" s="160"/>
      <c r="I1326" s="160"/>
      <c r="K1326" s="112"/>
      <c r="L1326" s="370"/>
      <c r="M1326" s="370"/>
      <c r="N1326" s="370"/>
      <c r="O1326" s="161"/>
      <c r="P1326" s="161"/>
      <c r="Q1326" s="161"/>
    </row>
    <row r="1327" spans="5:17" s="378" customFormat="1" x14ac:dyDescent="0.15">
      <c r="E1327" s="112"/>
      <c r="F1327" s="112"/>
      <c r="G1327" s="160"/>
      <c r="H1327" s="160"/>
      <c r="I1327" s="160"/>
      <c r="K1327" s="112"/>
      <c r="L1327" s="370"/>
      <c r="M1327" s="370"/>
      <c r="N1327" s="370"/>
      <c r="O1327" s="161"/>
      <c r="P1327" s="161"/>
      <c r="Q1327" s="161"/>
    </row>
    <row r="1328" spans="5:17" s="378" customFormat="1" x14ac:dyDescent="0.15">
      <c r="E1328" s="112"/>
      <c r="F1328" s="112"/>
      <c r="G1328" s="160"/>
      <c r="H1328" s="160"/>
      <c r="I1328" s="160"/>
      <c r="K1328" s="112"/>
      <c r="L1328" s="370"/>
      <c r="M1328" s="370"/>
      <c r="N1328" s="370"/>
      <c r="O1328" s="161"/>
      <c r="P1328" s="161"/>
      <c r="Q1328" s="161"/>
    </row>
    <row r="1329" spans="5:17" s="378" customFormat="1" x14ac:dyDescent="0.15">
      <c r="E1329" s="112"/>
      <c r="F1329" s="112"/>
      <c r="G1329" s="160"/>
      <c r="H1329" s="160"/>
      <c r="I1329" s="160"/>
      <c r="K1329" s="112"/>
      <c r="L1329" s="370"/>
      <c r="M1329" s="370"/>
      <c r="N1329" s="370"/>
      <c r="O1329" s="161"/>
      <c r="P1329" s="161"/>
      <c r="Q1329" s="161"/>
    </row>
    <row r="1330" spans="5:17" s="378" customFormat="1" x14ac:dyDescent="0.15">
      <c r="E1330" s="112"/>
      <c r="F1330" s="112"/>
      <c r="G1330" s="160"/>
      <c r="H1330" s="160"/>
      <c r="I1330" s="160"/>
      <c r="K1330" s="112"/>
      <c r="L1330" s="370"/>
      <c r="M1330" s="370"/>
      <c r="N1330" s="370"/>
      <c r="O1330" s="161"/>
      <c r="P1330" s="161"/>
      <c r="Q1330" s="161"/>
    </row>
    <row r="1331" spans="5:17" s="378" customFormat="1" x14ac:dyDescent="0.15">
      <c r="E1331" s="112"/>
      <c r="F1331" s="112"/>
      <c r="G1331" s="160"/>
      <c r="H1331" s="160"/>
      <c r="I1331" s="160"/>
      <c r="K1331" s="112"/>
      <c r="L1331" s="370"/>
      <c r="M1331" s="370"/>
      <c r="N1331" s="370"/>
      <c r="O1331" s="161"/>
      <c r="P1331" s="161"/>
      <c r="Q1331" s="161"/>
    </row>
    <row r="1332" spans="5:17" s="378" customFormat="1" x14ac:dyDescent="0.15">
      <c r="E1332" s="112"/>
      <c r="F1332" s="112"/>
      <c r="G1332" s="160"/>
      <c r="H1332" s="160"/>
      <c r="I1332" s="160"/>
      <c r="K1332" s="112"/>
      <c r="L1332" s="370"/>
      <c r="M1332" s="370"/>
      <c r="N1332" s="370"/>
      <c r="O1332" s="161"/>
      <c r="P1332" s="161"/>
      <c r="Q1332" s="161"/>
    </row>
    <row r="1333" spans="5:17" s="378" customFormat="1" x14ac:dyDescent="0.15">
      <c r="E1333" s="112"/>
      <c r="F1333" s="112"/>
      <c r="G1333" s="160"/>
      <c r="H1333" s="160"/>
      <c r="I1333" s="160"/>
      <c r="K1333" s="112"/>
      <c r="L1333" s="370"/>
      <c r="M1333" s="370"/>
      <c r="N1333" s="370"/>
      <c r="O1333" s="161"/>
      <c r="P1333" s="161"/>
      <c r="Q1333" s="161"/>
    </row>
    <row r="1334" spans="5:17" s="378" customFormat="1" x14ac:dyDescent="0.15">
      <c r="E1334" s="112"/>
      <c r="F1334" s="112"/>
      <c r="G1334" s="160"/>
      <c r="H1334" s="160"/>
      <c r="I1334" s="160"/>
      <c r="K1334" s="112"/>
      <c r="L1334" s="370"/>
      <c r="M1334" s="370"/>
      <c r="N1334" s="370"/>
      <c r="O1334" s="161"/>
      <c r="P1334" s="161"/>
      <c r="Q1334" s="161"/>
    </row>
    <row r="1335" spans="5:17" s="378" customFormat="1" x14ac:dyDescent="0.15">
      <c r="E1335" s="112"/>
      <c r="F1335" s="112"/>
      <c r="G1335" s="160"/>
      <c r="H1335" s="160"/>
      <c r="I1335" s="160"/>
      <c r="K1335" s="112"/>
      <c r="L1335" s="370"/>
      <c r="M1335" s="370"/>
      <c r="N1335" s="370"/>
      <c r="O1335" s="161"/>
      <c r="P1335" s="161"/>
      <c r="Q1335" s="161"/>
    </row>
    <row r="1336" spans="5:17" s="378" customFormat="1" x14ac:dyDescent="0.15">
      <c r="E1336" s="112"/>
      <c r="F1336" s="112"/>
      <c r="G1336" s="160"/>
      <c r="H1336" s="160"/>
      <c r="I1336" s="160"/>
      <c r="K1336" s="112"/>
      <c r="L1336" s="370"/>
      <c r="M1336" s="370"/>
      <c r="N1336" s="370"/>
      <c r="O1336" s="161"/>
      <c r="P1336" s="161"/>
      <c r="Q1336" s="161"/>
    </row>
    <row r="1337" spans="5:17" s="378" customFormat="1" x14ac:dyDescent="0.15">
      <c r="E1337" s="112"/>
      <c r="F1337" s="112"/>
      <c r="G1337" s="160"/>
      <c r="H1337" s="160"/>
      <c r="I1337" s="160"/>
      <c r="K1337" s="112"/>
      <c r="L1337" s="370"/>
      <c r="M1337" s="370"/>
      <c r="N1337" s="370"/>
      <c r="O1337" s="161"/>
      <c r="P1337" s="161"/>
      <c r="Q1337" s="161"/>
    </row>
    <row r="1338" spans="5:17" s="378" customFormat="1" x14ac:dyDescent="0.15">
      <c r="E1338" s="112"/>
      <c r="F1338" s="112"/>
      <c r="G1338" s="160"/>
      <c r="H1338" s="160"/>
      <c r="I1338" s="160"/>
      <c r="K1338" s="112"/>
      <c r="L1338" s="370"/>
      <c r="M1338" s="370"/>
      <c r="N1338" s="370"/>
      <c r="O1338" s="161"/>
      <c r="P1338" s="161"/>
      <c r="Q1338" s="161"/>
    </row>
    <row r="1339" spans="5:17" s="378" customFormat="1" x14ac:dyDescent="0.15">
      <c r="E1339" s="112"/>
      <c r="F1339" s="112"/>
      <c r="G1339" s="160"/>
      <c r="H1339" s="160"/>
      <c r="I1339" s="160"/>
      <c r="K1339" s="112"/>
      <c r="L1339" s="370"/>
      <c r="M1339" s="370"/>
      <c r="N1339" s="370"/>
      <c r="O1339" s="161"/>
      <c r="P1339" s="161"/>
      <c r="Q1339" s="161"/>
    </row>
    <row r="1340" spans="5:17" s="378" customFormat="1" x14ac:dyDescent="0.15">
      <c r="E1340" s="112"/>
      <c r="F1340" s="112"/>
      <c r="G1340" s="160"/>
      <c r="H1340" s="160"/>
      <c r="I1340" s="160"/>
      <c r="K1340" s="112"/>
      <c r="L1340" s="370"/>
      <c r="M1340" s="370"/>
      <c r="N1340" s="370"/>
      <c r="O1340" s="161"/>
      <c r="P1340" s="161"/>
      <c r="Q1340" s="161"/>
    </row>
    <row r="1341" spans="5:17" s="378" customFormat="1" x14ac:dyDescent="0.15">
      <c r="E1341" s="112"/>
      <c r="F1341" s="112"/>
      <c r="G1341" s="160"/>
      <c r="H1341" s="160"/>
      <c r="I1341" s="160"/>
      <c r="K1341" s="112"/>
      <c r="L1341" s="370"/>
      <c r="M1341" s="370"/>
      <c r="N1341" s="370"/>
      <c r="O1341" s="161"/>
      <c r="P1341" s="161"/>
      <c r="Q1341" s="161"/>
    </row>
    <row r="1342" spans="5:17" s="378" customFormat="1" x14ac:dyDescent="0.15">
      <c r="E1342" s="112"/>
      <c r="F1342" s="112"/>
      <c r="G1342" s="160"/>
      <c r="H1342" s="160"/>
      <c r="I1342" s="160"/>
      <c r="K1342" s="112"/>
      <c r="L1342" s="370"/>
      <c r="M1342" s="370"/>
      <c r="N1342" s="370"/>
      <c r="O1342" s="161"/>
      <c r="P1342" s="161"/>
      <c r="Q1342" s="161"/>
    </row>
    <row r="1343" spans="5:17" s="378" customFormat="1" x14ac:dyDescent="0.15">
      <c r="E1343" s="112"/>
      <c r="F1343" s="112"/>
      <c r="G1343" s="160"/>
      <c r="H1343" s="160"/>
      <c r="I1343" s="160"/>
      <c r="K1343" s="112"/>
      <c r="L1343" s="370"/>
      <c r="M1343" s="370"/>
      <c r="N1343" s="370"/>
      <c r="O1343" s="161"/>
      <c r="P1343" s="161"/>
      <c r="Q1343" s="161"/>
    </row>
    <row r="1344" spans="5:17" s="378" customFormat="1" x14ac:dyDescent="0.15">
      <c r="E1344" s="112"/>
      <c r="F1344" s="112"/>
      <c r="G1344" s="160"/>
      <c r="H1344" s="160"/>
      <c r="I1344" s="160"/>
      <c r="K1344" s="112"/>
      <c r="L1344" s="370"/>
      <c r="M1344" s="370"/>
      <c r="N1344" s="370"/>
      <c r="O1344" s="161"/>
      <c r="P1344" s="161"/>
      <c r="Q1344" s="161"/>
    </row>
    <row r="1345" spans="5:17" s="378" customFormat="1" x14ac:dyDescent="0.15">
      <c r="E1345" s="112"/>
      <c r="F1345" s="112"/>
      <c r="G1345" s="160"/>
      <c r="H1345" s="160"/>
      <c r="I1345" s="160"/>
      <c r="K1345" s="112"/>
      <c r="L1345" s="370"/>
      <c r="M1345" s="370"/>
      <c r="N1345" s="370"/>
      <c r="O1345" s="161"/>
      <c r="P1345" s="161"/>
      <c r="Q1345" s="161"/>
    </row>
    <row r="1346" spans="5:17" s="378" customFormat="1" x14ac:dyDescent="0.15">
      <c r="E1346" s="112"/>
      <c r="F1346" s="112"/>
      <c r="G1346" s="160"/>
      <c r="H1346" s="160"/>
      <c r="I1346" s="160"/>
      <c r="K1346" s="112"/>
      <c r="L1346" s="370"/>
      <c r="M1346" s="370"/>
      <c r="N1346" s="370"/>
      <c r="O1346" s="161"/>
      <c r="P1346" s="161"/>
      <c r="Q1346" s="161"/>
    </row>
    <row r="1347" spans="5:17" s="378" customFormat="1" x14ac:dyDescent="0.15">
      <c r="E1347" s="112"/>
      <c r="F1347" s="112"/>
      <c r="G1347" s="160"/>
      <c r="H1347" s="160"/>
      <c r="I1347" s="160"/>
      <c r="K1347" s="112"/>
      <c r="L1347" s="370"/>
      <c r="M1347" s="370"/>
      <c r="N1347" s="370"/>
      <c r="O1347" s="161"/>
      <c r="P1347" s="161"/>
      <c r="Q1347" s="161"/>
    </row>
    <row r="1348" spans="5:17" s="378" customFormat="1" x14ac:dyDescent="0.15">
      <c r="E1348" s="112"/>
      <c r="F1348" s="112"/>
      <c r="G1348" s="160"/>
      <c r="H1348" s="160"/>
      <c r="I1348" s="160"/>
      <c r="K1348" s="112"/>
      <c r="L1348" s="370"/>
      <c r="M1348" s="370"/>
      <c r="N1348" s="370"/>
      <c r="O1348" s="161"/>
      <c r="P1348" s="161"/>
      <c r="Q1348" s="161"/>
    </row>
    <row r="1349" spans="5:17" s="378" customFormat="1" x14ac:dyDescent="0.15">
      <c r="E1349" s="112"/>
      <c r="F1349" s="112"/>
      <c r="G1349" s="160"/>
      <c r="H1349" s="160"/>
      <c r="I1349" s="160"/>
      <c r="K1349" s="112"/>
      <c r="L1349" s="370"/>
      <c r="M1349" s="370"/>
      <c r="N1349" s="370"/>
      <c r="O1349" s="161"/>
      <c r="P1349" s="161"/>
      <c r="Q1349" s="161"/>
    </row>
    <row r="1350" spans="5:17" s="378" customFormat="1" x14ac:dyDescent="0.15">
      <c r="E1350" s="112"/>
      <c r="F1350" s="112"/>
      <c r="G1350" s="160"/>
      <c r="H1350" s="160"/>
      <c r="I1350" s="160"/>
      <c r="K1350" s="112"/>
      <c r="L1350" s="370"/>
      <c r="M1350" s="370"/>
      <c r="N1350" s="370"/>
      <c r="O1350" s="161"/>
      <c r="P1350" s="161"/>
      <c r="Q1350" s="161"/>
    </row>
    <row r="1351" spans="5:17" s="378" customFormat="1" x14ac:dyDescent="0.15">
      <c r="E1351" s="112"/>
      <c r="F1351" s="112"/>
      <c r="G1351" s="160"/>
      <c r="H1351" s="160"/>
      <c r="I1351" s="160"/>
      <c r="K1351" s="112"/>
      <c r="L1351" s="370"/>
      <c r="M1351" s="370"/>
      <c r="N1351" s="370"/>
      <c r="O1351" s="161"/>
      <c r="P1351" s="161"/>
      <c r="Q1351" s="161"/>
    </row>
    <row r="1352" spans="5:17" s="378" customFormat="1" x14ac:dyDescent="0.15">
      <c r="E1352" s="112"/>
      <c r="F1352" s="112"/>
      <c r="G1352" s="160"/>
      <c r="H1352" s="160"/>
      <c r="I1352" s="160"/>
      <c r="K1352" s="112"/>
      <c r="L1352" s="370"/>
      <c r="M1352" s="370"/>
      <c r="N1352" s="370"/>
      <c r="O1352" s="161"/>
      <c r="P1352" s="161"/>
      <c r="Q1352" s="161"/>
    </row>
    <row r="1353" spans="5:17" s="378" customFormat="1" x14ac:dyDescent="0.15">
      <c r="E1353" s="112"/>
      <c r="F1353" s="112"/>
      <c r="G1353" s="160"/>
      <c r="H1353" s="160"/>
      <c r="I1353" s="160"/>
      <c r="K1353" s="112"/>
      <c r="L1353" s="370"/>
      <c r="M1353" s="370"/>
      <c r="N1353" s="370"/>
      <c r="O1353" s="161"/>
      <c r="P1353" s="161"/>
      <c r="Q1353" s="161"/>
    </row>
    <row r="1354" spans="5:17" s="378" customFormat="1" x14ac:dyDescent="0.15">
      <c r="E1354" s="112"/>
      <c r="F1354" s="112"/>
      <c r="G1354" s="160"/>
      <c r="H1354" s="160"/>
      <c r="I1354" s="160"/>
      <c r="K1354" s="112"/>
      <c r="L1354" s="370"/>
      <c r="M1354" s="370"/>
      <c r="N1354" s="370"/>
      <c r="O1354" s="161"/>
      <c r="P1354" s="161"/>
      <c r="Q1354" s="161"/>
    </row>
    <row r="1355" spans="5:17" s="378" customFormat="1" x14ac:dyDescent="0.15">
      <c r="E1355" s="112"/>
      <c r="F1355" s="112"/>
      <c r="G1355" s="160"/>
      <c r="H1355" s="160"/>
      <c r="I1355" s="160"/>
      <c r="K1355" s="112"/>
      <c r="L1355" s="370"/>
      <c r="M1355" s="370"/>
      <c r="N1355" s="370"/>
      <c r="O1355" s="161"/>
      <c r="P1355" s="161"/>
      <c r="Q1355" s="161"/>
    </row>
    <row r="1356" spans="5:17" s="378" customFormat="1" x14ac:dyDescent="0.15">
      <c r="E1356" s="112"/>
      <c r="F1356" s="112"/>
      <c r="G1356" s="160"/>
      <c r="H1356" s="160"/>
      <c r="I1356" s="160"/>
      <c r="K1356" s="112"/>
      <c r="L1356" s="370"/>
      <c r="M1356" s="370"/>
      <c r="N1356" s="370"/>
      <c r="O1356" s="161"/>
      <c r="P1356" s="161"/>
      <c r="Q1356" s="161"/>
    </row>
    <row r="1357" spans="5:17" s="378" customFormat="1" x14ac:dyDescent="0.15">
      <c r="E1357" s="112"/>
      <c r="F1357" s="112"/>
      <c r="G1357" s="160"/>
      <c r="H1357" s="160"/>
      <c r="I1357" s="160"/>
      <c r="K1357" s="112"/>
      <c r="L1357" s="370"/>
      <c r="M1357" s="370"/>
      <c r="N1357" s="370"/>
      <c r="O1357" s="161"/>
      <c r="P1357" s="161"/>
      <c r="Q1357" s="161"/>
    </row>
    <row r="1358" spans="5:17" s="378" customFormat="1" x14ac:dyDescent="0.15">
      <c r="E1358" s="112"/>
      <c r="F1358" s="112"/>
      <c r="G1358" s="160"/>
      <c r="H1358" s="160"/>
      <c r="I1358" s="160"/>
      <c r="K1358" s="112"/>
      <c r="L1358" s="370"/>
      <c r="M1358" s="370"/>
      <c r="N1358" s="370"/>
      <c r="O1358" s="161"/>
      <c r="P1358" s="161"/>
      <c r="Q1358" s="161"/>
    </row>
    <row r="1359" spans="5:17" s="378" customFormat="1" x14ac:dyDescent="0.15">
      <c r="E1359" s="112"/>
      <c r="F1359" s="112"/>
      <c r="G1359" s="160"/>
      <c r="H1359" s="160"/>
      <c r="I1359" s="160"/>
      <c r="K1359" s="112"/>
      <c r="L1359" s="370"/>
      <c r="M1359" s="370"/>
      <c r="N1359" s="370"/>
      <c r="O1359" s="161"/>
      <c r="P1359" s="161"/>
      <c r="Q1359" s="161"/>
    </row>
    <row r="1360" spans="5:17" s="378" customFormat="1" x14ac:dyDescent="0.15">
      <c r="E1360" s="112"/>
      <c r="F1360" s="112"/>
      <c r="G1360" s="160"/>
      <c r="H1360" s="160"/>
      <c r="I1360" s="160"/>
      <c r="K1360" s="112"/>
      <c r="L1360" s="370"/>
      <c r="M1360" s="370"/>
      <c r="N1360" s="370"/>
      <c r="O1360" s="161"/>
      <c r="P1360" s="161"/>
      <c r="Q1360" s="161"/>
    </row>
    <row r="1361" spans="5:17" s="378" customFormat="1" x14ac:dyDescent="0.15">
      <c r="E1361" s="112"/>
      <c r="F1361" s="112"/>
      <c r="G1361" s="160"/>
      <c r="H1361" s="160"/>
      <c r="I1361" s="160"/>
      <c r="K1361" s="112"/>
      <c r="L1361" s="370"/>
      <c r="M1361" s="370"/>
      <c r="N1361" s="370"/>
      <c r="O1361" s="161"/>
      <c r="P1361" s="161"/>
      <c r="Q1361" s="161"/>
    </row>
    <row r="1362" spans="5:17" s="378" customFormat="1" x14ac:dyDescent="0.15">
      <c r="E1362" s="112"/>
      <c r="F1362" s="112"/>
      <c r="G1362" s="160"/>
      <c r="H1362" s="160"/>
      <c r="I1362" s="160"/>
      <c r="K1362" s="112"/>
      <c r="L1362" s="370"/>
      <c r="M1362" s="370"/>
      <c r="N1362" s="370"/>
      <c r="O1362" s="161"/>
      <c r="P1362" s="161"/>
      <c r="Q1362" s="161"/>
    </row>
    <row r="1363" spans="5:17" s="378" customFormat="1" x14ac:dyDescent="0.15">
      <c r="E1363" s="112"/>
      <c r="F1363" s="112"/>
      <c r="G1363" s="160"/>
      <c r="H1363" s="160"/>
      <c r="I1363" s="160"/>
      <c r="K1363" s="112"/>
      <c r="L1363" s="370"/>
      <c r="M1363" s="370"/>
      <c r="N1363" s="370"/>
      <c r="O1363" s="161"/>
      <c r="P1363" s="161"/>
      <c r="Q1363" s="161"/>
    </row>
    <row r="1364" spans="5:17" s="378" customFormat="1" x14ac:dyDescent="0.15">
      <c r="E1364" s="112"/>
      <c r="F1364" s="112"/>
      <c r="G1364" s="160"/>
      <c r="H1364" s="160"/>
      <c r="I1364" s="160"/>
      <c r="K1364" s="112"/>
      <c r="L1364" s="370"/>
      <c r="M1364" s="370"/>
      <c r="N1364" s="370"/>
      <c r="O1364" s="161"/>
      <c r="P1364" s="161"/>
      <c r="Q1364" s="161"/>
    </row>
    <row r="1365" spans="5:17" s="378" customFormat="1" x14ac:dyDescent="0.15">
      <c r="E1365" s="112"/>
      <c r="F1365" s="112"/>
      <c r="G1365" s="160"/>
      <c r="H1365" s="160"/>
      <c r="I1365" s="160"/>
      <c r="K1365" s="112"/>
      <c r="L1365" s="370"/>
      <c r="M1365" s="370"/>
      <c r="N1365" s="370"/>
      <c r="O1365" s="161"/>
      <c r="P1365" s="161"/>
      <c r="Q1365" s="161"/>
    </row>
    <row r="1366" spans="5:17" s="378" customFormat="1" x14ac:dyDescent="0.15">
      <c r="E1366" s="112"/>
      <c r="F1366" s="112"/>
      <c r="G1366" s="160"/>
      <c r="H1366" s="160"/>
      <c r="I1366" s="160"/>
      <c r="K1366" s="112"/>
      <c r="L1366" s="370"/>
      <c r="M1366" s="370"/>
      <c r="N1366" s="370"/>
      <c r="O1366" s="161"/>
      <c r="P1366" s="161"/>
      <c r="Q1366" s="161"/>
    </row>
    <row r="1367" spans="5:17" s="378" customFormat="1" x14ac:dyDescent="0.15">
      <c r="E1367" s="112"/>
      <c r="F1367" s="112"/>
      <c r="G1367" s="160"/>
      <c r="H1367" s="160"/>
      <c r="I1367" s="160"/>
      <c r="K1367" s="112"/>
      <c r="L1367" s="370"/>
      <c r="M1367" s="370"/>
      <c r="N1367" s="370"/>
      <c r="O1367" s="161"/>
      <c r="P1367" s="161"/>
      <c r="Q1367" s="161"/>
    </row>
    <row r="1368" spans="5:17" s="378" customFormat="1" x14ac:dyDescent="0.15">
      <c r="E1368" s="112"/>
      <c r="F1368" s="112"/>
      <c r="G1368" s="160"/>
      <c r="H1368" s="160"/>
      <c r="I1368" s="160"/>
      <c r="K1368" s="112"/>
      <c r="L1368" s="370"/>
      <c r="M1368" s="370"/>
      <c r="N1368" s="370"/>
      <c r="O1368" s="161"/>
      <c r="P1368" s="161"/>
      <c r="Q1368" s="161"/>
    </row>
    <row r="1369" spans="5:17" s="378" customFormat="1" x14ac:dyDescent="0.15">
      <c r="E1369" s="112"/>
      <c r="F1369" s="112"/>
      <c r="G1369" s="160"/>
      <c r="H1369" s="160"/>
      <c r="I1369" s="160"/>
      <c r="K1369" s="112"/>
      <c r="L1369" s="370"/>
      <c r="M1369" s="370"/>
      <c r="N1369" s="370"/>
      <c r="O1369" s="161"/>
      <c r="P1369" s="161"/>
      <c r="Q1369" s="161"/>
    </row>
    <row r="1370" spans="5:17" s="378" customFormat="1" x14ac:dyDescent="0.15">
      <c r="E1370" s="112"/>
      <c r="F1370" s="112"/>
      <c r="G1370" s="160"/>
      <c r="H1370" s="160"/>
      <c r="I1370" s="160"/>
      <c r="K1370" s="112"/>
      <c r="L1370" s="370"/>
      <c r="M1370" s="370"/>
      <c r="N1370" s="370"/>
      <c r="O1370" s="161"/>
      <c r="P1370" s="161"/>
      <c r="Q1370" s="161"/>
    </row>
    <row r="1371" spans="5:17" s="378" customFormat="1" x14ac:dyDescent="0.15">
      <c r="E1371" s="112"/>
      <c r="F1371" s="112"/>
      <c r="G1371" s="160"/>
      <c r="H1371" s="160"/>
      <c r="I1371" s="160"/>
      <c r="K1371" s="112"/>
      <c r="L1371" s="370"/>
      <c r="M1371" s="370"/>
      <c r="N1371" s="370"/>
      <c r="O1371" s="161"/>
      <c r="P1371" s="161"/>
      <c r="Q1371" s="161"/>
    </row>
    <row r="1372" spans="5:17" s="378" customFormat="1" x14ac:dyDescent="0.15">
      <c r="E1372" s="112"/>
      <c r="F1372" s="112"/>
      <c r="G1372" s="160"/>
      <c r="H1372" s="160"/>
      <c r="I1372" s="160"/>
      <c r="K1372" s="112"/>
      <c r="L1372" s="370"/>
      <c r="M1372" s="370"/>
      <c r="N1372" s="370"/>
      <c r="O1372" s="161"/>
      <c r="P1372" s="161"/>
      <c r="Q1372" s="161"/>
    </row>
    <row r="1373" spans="5:17" s="378" customFormat="1" x14ac:dyDescent="0.15">
      <c r="E1373" s="112"/>
      <c r="F1373" s="112"/>
      <c r="G1373" s="160"/>
      <c r="H1373" s="160"/>
      <c r="I1373" s="160"/>
      <c r="K1373" s="112"/>
      <c r="L1373" s="370"/>
      <c r="M1373" s="370"/>
      <c r="N1373" s="370"/>
      <c r="O1373" s="161"/>
      <c r="P1373" s="161"/>
      <c r="Q1373" s="161"/>
    </row>
    <row r="1374" spans="5:17" s="378" customFormat="1" x14ac:dyDescent="0.15">
      <c r="E1374" s="112"/>
      <c r="F1374" s="112"/>
      <c r="G1374" s="160"/>
      <c r="H1374" s="160"/>
      <c r="I1374" s="160"/>
      <c r="K1374" s="112"/>
      <c r="L1374" s="370"/>
      <c r="M1374" s="370"/>
      <c r="N1374" s="370"/>
      <c r="O1374" s="161"/>
      <c r="P1374" s="161"/>
      <c r="Q1374" s="161"/>
    </row>
    <row r="1375" spans="5:17" s="378" customFormat="1" x14ac:dyDescent="0.15">
      <c r="E1375" s="112"/>
      <c r="F1375" s="112"/>
      <c r="G1375" s="160"/>
      <c r="H1375" s="160"/>
      <c r="I1375" s="160"/>
      <c r="K1375" s="112"/>
      <c r="L1375" s="370"/>
      <c r="M1375" s="370"/>
      <c r="N1375" s="370"/>
      <c r="O1375" s="161"/>
      <c r="P1375" s="161"/>
      <c r="Q1375" s="161"/>
    </row>
    <row r="1376" spans="5:17" s="378" customFormat="1" x14ac:dyDescent="0.15">
      <c r="E1376" s="112"/>
      <c r="F1376" s="112"/>
      <c r="G1376" s="160"/>
      <c r="H1376" s="160"/>
      <c r="I1376" s="160"/>
      <c r="K1376" s="112"/>
      <c r="L1376" s="370"/>
      <c r="M1376" s="370"/>
      <c r="N1376" s="370"/>
      <c r="O1376" s="161"/>
      <c r="P1376" s="161"/>
      <c r="Q1376" s="161"/>
    </row>
    <row r="1377" spans="5:17" s="378" customFormat="1" x14ac:dyDescent="0.15">
      <c r="E1377" s="112"/>
      <c r="F1377" s="112"/>
      <c r="G1377" s="160"/>
      <c r="H1377" s="160"/>
      <c r="I1377" s="160"/>
      <c r="K1377" s="112"/>
      <c r="L1377" s="370"/>
      <c r="M1377" s="370"/>
      <c r="N1377" s="370"/>
      <c r="O1377" s="161"/>
      <c r="P1377" s="161"/>
      <c r="Q1377" s="161"/>
    </row>
    <row r="1378" spans="5:17" s="378" customFormat="1" x14ac:dyDescent="0.15">
      <c r="E1378" s="112"/>
      <c r="F1378" s="112"/>
      <c r="G1378" s="160"/>
      <c r="H1378" s="160"/>
      <c r="I1378" s="160"/>
      <c r="K1378" s="112"/>
      <c r="L1378" s="370"/>
      <c r="M1378" s="370"/>
      <c r="N1378" s="370"/>
      <c r="O1378" s="161"/>
      <c r="P1378" s="161"/>
      <c r="Q1378" s="161"/>
    </row>
    <row r="1379" spans="5:17" s="378" customFormat="1" x14ac:dyDescent="0.15">
      <c r="E1379" s="112"/>
      <c r="F1379" s="112"/>
      <c r="G1379" s="160"/>
      <c r="H1379" s="160"/>
      <c r="I1379" s="160"/>
      <c r="K1379" s="112"/>
      <c r="L1379" s="370"/>
      <c r="M1379" s="370"/>
      <c r="N1379" s="370"/>
      <c r="O1379" s="161"/>
      <c r="P1379" s="161"/>
      <c r="Q1379" s="161"/>
    </row>
    <row r="1380" spans="5:17" s="378" customFormat="1" x14ac:dyDescent="0.15">
      <c r="E1380" s="112"/>
      <c r="F1380" s="112"/>
      <c r="G1380" s="160"/>
      <c r="H1380" s="160"/>
      <c r="I1380" s="160"/>
      <c r="K1380" s="112"/>
      <c r="L1380" s="370"/>
      <c r="M1380" s="370"/>
      <c r="N1380" s="370"/>
      <c r="O1380" s="161"/>
      <c r="P1380" s="161"/>
      <c r="Q1380" s="161"/>
    </row>
    <row r="1381" spans="5:17" s="378" customFormat="1" x14ac:dyDescent="0.15">
      <c r="E1381" s="112"/>
      <c r="F1381" s="112"/>
      <c r="G1381" s="160"/>
      <c r="H1381" s="160"/>
      <c r="I1381" s="160"/>
      <c r="K1381" s="112"/>
      <c r="L1381" s="370"/>
      <c r="M1381" s="370"/>
      <c r="N1381" s="370"/>
      <c r="O1381" s="161"/>
      <c r="P1381" s="161"/>
      <c r="Q1381" s="161"/>
    </row>
    <row r="1382" spans="5:17" s="378" customFormat="1" x14ac:dyDescent="0.15">
      <c r="E1382" s="112"/>
      <c r="F1382" s="112"/>
      <c r="G1382" s="160"/>
      <c r="H1382" s="160"/>
      <c r="I1382" s="160"/>
      <c r="K1382" s="112"/>
      <c r="L1382" s="370"/>
      <c r="M1382" s="370"/>
      <c r="N1382" s="370"/>
      <c r="O1382" s="161"/>
      <c r="P1382" s="161"/>
      <c r="Q1382" s="161"/>
    </row>
    <row r="1383" spans="5:17" s="378" customFormat="1" x14ac:dyDescent="0.15">
      <c r="E1383" s="112"/>
      <c r="F1383" s="112"/>
      <c r="G1383" s="160"/>
      <c r="H1383" s="160"/>
      <c r="I1383" s="160"/>
      <c r="K1383" s="112"/>
      <c r="L1383" s="370"/>
      <c r="M1383" s="370"/>
      <c r="N1383" s="370"/>
      <c r="O1383" s="161"/>
      <c r="P1383" s="161"/>
      <c r="Q1383" s="161"/>
    </row>
    <row r="1384" spans="5:17" s="378" customFormat="1" x14ac:dyDescent="0.15">
      <c r="E1384" s="112"/>
      <c r="F1384" s="112"/>
      <c r="G1384" s="160"/>
      <c r="H1384" s="160"/>
      <c r="I1384" s="160"/>
      <c r="K1384" s="112"/>
      <c r="L1384" s="370"/>
      <c r="M1384" s="370"/>
      <c r="N1384" s="370"/>
      <c r="O1384" s="161"/>
      <c r="P1384" s="161"/>
      <c r="Q1384" s="161"/>
    </row>
    <row r="1385" spans="5:17" s="378" customFormat="1" x14ac:dyDescent="0.15">
      <c r="E1385" s="112"/>
      <c r="F1385" s="112"/>
      <c r="G1385" s="160"/>
      <c r="H1385" s="160"/>
      <c r="I1385" s="160"/>
      <c r="K1385" s="112"/>
      <c r="L1385" s="370"/>
      <c r="M1385" s="370"/>
      <c r="N1385" s="370"/>
      <c r="O1385" s="161"/>
      <c r="P1385" s="161"/>
      <c r="Q1385" s="161"/>
    </row>
    <row r="1386" spans="5:17" s="378" customFormat="1" x14ac:dyDescent="0.15">
      <c r="E1386" s="112"/>
      <c r="F1386" s="112"/>
      <c r="G1386" s="160"/>
      <c r="H1386" s="160"/>
      <c r="I1386" s="160"/>
      <c r="K1386" s="112"/>
      <c r="L1386" s="370"/>
      <c r="M1386" s="370"/>
      <c r="N1386" s="370"/>
      <c r="O1386" s="161"/>
      <c r="P1386" s="161"/>
      <c r="Q1386" s="161"/>
    </row>
    <row r="1387" spans="5:17" s="378" customFormat="1" x14ac:dyDescent="0.15">
      <c r="E1387" s="112"/>
      <c r="F1387" s="112"/>
      <c r="G1387" s="160"/>
      <c r="H1387" s="160"/>
      <c r="I1387" s="160"/>
      <c r="K1387" s="112"/>
      <c r="L1387" s="370"/>
      <c r="M1387" s="370"/>
      <c r="N1387" s="370"/>
      <c r="O1387" s="161"/>
      <c r="P1387" s="161"/>
      <c r="Q1387" s="161"/>
    </row>
    <row r="1388" spans="5:17" s="378" customFormat="1" x14ac:dyDescent="0.15">
      <c r="E1388" s="112"/>
      <c r="F1388" s="112"/>
      <c r="G1388" s="160"/>
      <c r="H1388" s="160"/>
      <c r="I1388" s="160"/>
      <c r="K1388" s="112"/>
      <c r="L1388" s="370"/>
      <c r="M1388" s="370"/>
      <c r="N1388" s="370"/>
      <c r="O1388" s="161"/>
      <c r="P1388" s="161"/>
      <c r="Q1388" s="161"/>
    </row>
    <row r="1389" spans="5:17" s="378" customFormat="1" x14ac:dyDescent="0.15">
      <c r="E1389" s="112"/>
      <c r="F1389" s="112"/>
      <c r="G1389" s="160"/>
      <c r="H1389" s="160"/>
      <c r="I1389" s="160"/>
      <c r="K1389" s="112"/>
      <c r="L1389" s="370"/>
      <c r="M1389" s="370"/>
      <c r="N1389" s="370"/>
      <c r="O1389" s="161"/>
      <c r="P1389" s="161"/>
      <c r="Q1389" s="161"/>
    </row>
    <row r="1390" spans="5:17" s="378" customFormat="1" x14ac:dyDescent="0.15">
      <c r="E1390" s="112"/>
      <c r="F1390" s="112"/>
      <c r="G1390" s="160"/>
      <c r="H1390" s="160"/>
      <c r="I1390" s="160"/>
      <c r="K1390" s="112"/>
      <c r="L1390" s="370"/>
      <c r="M1390" s="370"/>
      <c r="N1390" s="370"/>
      <c r="O1390" s="161"/>
      <c r="P1390" s="161"/>
      <c r="Q1390" s="161"/>
    </row>
    <row r="1391" spans="5:17" s="378" customFormat="1" x14ac:dyDescent="0.15">
      <c r="E1391" s="112"/>
      <c r="F1391" s="112"/>
      <c r="G1391" s="160"/>
      <c r="H1391" s="160"/>
      <c r="I1391" s="160"/>
      <c r="K1391" s="112"/>
      <c r="L1391" s="370"/>
      <c r="M1391" s="370"/>
      <c r="N1391" s="370"/>
      <c r="O1391" s="161"/>
      <c r="P1391" s="161"/>
      <c r="Q1391" s="161"/>
    </row>
    <row r="1392" spans="5:17" s="378" customFormat="1" x14ac:dyDescent="0.15">
      <c r="E1392" s="112"/>
      <c r="F1392" s="112"/>
      <c r="G1392" s="160"/>
      <c r="H1392" s="160"/>
      <c r="I1392" s="160"/>
      <c r="K1392" s="112"/>
      <c r="L1392" s="370"/>
      <c r="M1392" s="370"/>
      <c r="N1392" s="370"/>
      <c r="O1392" s="161"/>
      <c r="P1392" s="161"/>
      <c r="Q1392" s="161"/>
    </row>
    <row r="1393" spans="5:17" s="378" customFormat="1" x14ac:dyDescent="0.15">
      <c r="E1393" s="112"/>
      <c r="F1393" s="112"/>
      <c r="G1393" s="160"/>
      <c r="H1393" s="160"/>
      <c r="I1393" s="160"/>
      <c r="K1393" s="112"/>
      <c r="L1393" s="370"/>
      <c r="M1393" s="370"/>
      <c r="N1393" s="370"/>
      <c r="O1393" s="161"/>
      <c r="P1393" s="161"/>
      <c r="Q1393" s="161"/>
    </row>
    <row r="1394" spans="5:17" s="378" customFormat="1" x14ac:dyDescent="0.15">
      <c r="E1394" s="112"/>
      <c r="F1394" s="112"/>
      <c r="G1394" s="160"/>
      <c r="H1394" s="160"/>
      <c r="I1394" s="160"/>
      <c r="K1394" s="112"/>
      <c r="L1394" s="370"/>
      <c r="M1394" s="370"/>
      <c r="N1394" s="370"/>
      <c r="O1394" s="161"/>
      <c r="P1394" s="161"/>
      <c r="Q1394" s="161"/>
    </row>
    <row r="1395" spans="5:17" s="378" customFormat="1" x14ac:dyDescent="0.15">
      <c r="E1395" s="112"/>
      <c r="F1395" s="112"/>
      <c r="G1395" s="160"/>
      <c r="H1395" s="160"/>
      <c r="I1395" s="160"/>
      <c r="K1395" s="112"/>
      <c r="L1395" s="370"/>
      <c r="M1395" s="370"/>
      <c r="N1395" s="370"/>
      <c r="O1395" s="161"/>
      <c r="P1395" s="161"/>
      <c r="Q1395" s="161"/>
    </row>
    <row r="1396" spans="5:17" s="378" customFormat="1" x14ac:dyDescent="0.15">
      <c r="E1396" s="112"/>
      <c r="F1396" s="112"/>
      <c r="G1396" s="160"/>
      <c r="H1396" s="160"/>
      <c r="I1396" s="160"/>
      <c r="K1396" s="112"/>
      <c r="L1396" s="370"/>
      <c r="M1396" s="370"/>
      <c r="N1396" s="370"/>
      <c r="O1396" s="161"/>
      <c r="P1396" s="161"/>
      <c r="Q1396" s="161"/>
    </row>
    <row r="1397" spans="5:17" s="378" customFormat="1" x14ac:dyDescent="0.15">
      <c r="E1397" s="112"/>
      <c r="F1397" s="112"/>
      <c r="G1397" s="160"/>
      <c r="H1397" s="160"/>
      <c r="I1397" s="160"/>
      <c r="K1397" s="112"/>
      <c r="L1397" s="370"/>
      <c r="M1397" s="370"/>
      <c r="N1397" s="370"/>
      <c r="O1397" s="161"/>
      <c r="P1397" s="161"/>
      <c r="Q1397" s="161"/>
    </row>
    <row r="1398" spans="5:17" s="378" customFormat="1" x14ac:dyDescent="0.15">
      <c r="E1398" s="112"/>
      <c r="F1398" s="112"/>
      <c r="G1398" s="160"/>
      <c r="H1398" s="160"/>
      <c r="I1398" s="160"/>
      <c r="K1398" s="112"/>
      <c r="L1398" s="370"/>
      <c r="M1398" s="370"/>
      <c r="N1398" s="370"/>
      <c r="O1398" s="161"/>
      <c r="P1398" s="161"/>
      <c r="Q1398" s="161"/>
    </row>
    <row r="1399" spans="5:17" s="378" customFormat="1" x14ac:dyDescent="0.15">
      <c r="E1399" s="112"/>
      <c r="F1399" s="112"/>
      <c r="G1399" s="160"/>
      <c r="H1399" s="160"/>
      <c r="I1399" s="160"/>
      <c r="K1399" s="112"/>
      <c r="L1399" s="370"/>
      <c r="M1399" s="370"/>
      <c r="N1399" s="370"/>
      <c r="O1399" s="161"/>
      <c r="P1399" s="161"/>
      <c r="Q1399" s="161"/>
    </row>
    <row r="1400" spans="5:17" s="378" customFormat="1" x14ac:dyDescent="0.15">
      <c r="E1400" s="112"/>
      <c r="F1400" s="112"/>
      <c r="G1400" s="160"/>
      <c r="H1400" s="160"/>
      <c r="I1400" s="160"/>
      <c r="K1400" s="112"/>
      <c r="L1400" s="370"/>
      <c r="M1400" s="370"/>
      <c r="N1400" s="370"/>
      <c r="O1400" s="161"/>
      <c r="P1400" s="161"/>
      <c r="Q1400" s="161"/>
    </row>
    <row r="1401" spans="5:17" s="378" customFormat="1" x14ac:dyDescent="0.15">
      <c r="E1401" s="112"/>
      <c r="F1401" s="112"/>
      <c r="G1401" s="160"/>
      <c r="H1401" s="160"/>
      <c r="I1401" s="160"/>
      <c r="K1401" s="112"/>
      <c r="L1401" s="370"/>
      <c r="M1401" s="370"/>
      <c r="N1401" s="370"/>
      <c r="O1401" s="161"/>
      <c r="P1401" s="161"/>
      <c r="Q1401" s="161"/>
    </row>
    <row r="1402" spans="5:17" s="378" customFormat="1" x14ac:dyDescent="0.15">
      <c r="E1402" s="112"/>
      <c r="F1402" s="112"/>
      <c r="G1402" s="160"/>
      <c r="H1402" s="160"/>
      <c r="I1402" s="160"/>
      <c r="K1402" s="112"/>
      <c r="L1402" s="370"/>
      <c r="M1402" s="370"/>
      <c r="N1402" s="370"/>
      <c r="O1402" s="161"/>
      <c r="P1402" s="161"/>
      <c r="Q1402" s="161"/>
    </row>
    <row r="1403" spans="5:17" s="378" customFormat="1" x14ac:dyDescent="0.15">
      <c r="E1403" s="112"/>
      <c r="F1403" s="112"/>
      <c r="G1403" s="160"/>
      <c r="H1403" s="160"/>
      <c r="I1403" s="160"/>
      <c r="K1403" s="112"/>
      <c r="L1403" s="370"/>
      <c r="M1403" s="370"/>
      <c r="N1403" s="370"/>
      <c r="O1403" s="161"/>
      <c r="P1403" s="161"/>
      <c r="Q1403" s="161"/>
    </row>
    <row r="1404" spans="5:17" s="378" customFormat="1" x14ac:dyDescent="0.15">
      <c r="E1404" s="112"/>
      <c r="F1404" s="112"/>
      <c r="G1404" s="160"/>
      <c r="H1404" s="160"/>
      <c r="I1404" s="160"/>
      <c r="K1404" s="112"/>
      <c r="L1404" s="370"/>
      <c r="M1404" s="370"/>
      <c r="N1404" s="370"/>
      <c r="O1404" s="161"/>
      <c r="P1404" s="161"/>
      <c r="Q1404" s="161"/>
    </row>
    <row r="1405" spans="5:17" s="378" customFormat="1" x14ac:dyDescent="0.15">
      <c r="E1405" s="112"/>
      <c r="F1405" s="112"/>
      <c r="G1405" s="160"/>
      <c r="H1405" s="160"/>
      <c r="I1405" s="160"/>
      <c r="K1405" s="112"/>
      <c r="L1405" s="370"/>
      <c r="M1405" s="370"/>
      <c r="N1405" s="370"/>
      <c r="O1405" s="161"/>
      <c r="P1405" s="161"/>
      <c r="Q1405" s="161"/>
    </row>
    <row r="1406" spans="5:17" s="378" customFormat="1" x14ac:dyDescent="0.15">
      <c r="E1406" s="112"/>
      <c r="F1406" s="112"/>
      <c r="G1406" s="160"/>
      <c r="H1406" s="160"/>
      <c r="I1406" s="160"/>
      <c r="K1406" s="112"/>
      <c r="L1406" s="370"/>
      <c r="M1406" s="370"/>
      <c r="N1406" s="370"/>
      <c r="O1406" s="161"/>
      <c r="P1406" s="161"/>
      <c r="Q1406" s="161"/>
    </row>
    <row r="1407" spans="5:17" s="378" customFormat="1" x14ac:dyDescent="0.15">
      <c r="E1407" s="112"/>
      <c r="F1407" s="112"/>
      <c r="G1407" s="160"/>
      <c r="H1407" s="160"/>
      <c r="I1407" s="160"/>
      <c r="K1407" s="112"/>
      <c r="L1407" s="370"/>
      <c r="M1407" s="370"/>
      <c r="N1407" s="370"/>
      <c r="O1407" s="161"/>
      <c r="P1407" s="161"/>
      <c r="Q1407" s="161"/>
    </row>
    <row r="1408" spans="5:17" s="378" customFormat="1" x14ac:dyDescent="0.15">
      <c r="E1408" s="112"/>
      <c r="F1408" s="112"/>
      <c r="G1408" s="160"/>
      <c r="H1408" s="160"/>
      <c r="I1408" s="160"/>
      <c r="K1408" s="112"/>
      <c r="L1408" s="370"/>
      <c r="M1408" s="370"/>
      <c r="N1408" s="370"/>
      <c r="O1408" s="161"/>
      <c r="P1408" s="161"/>
      <c r="Q1408" s="161"/>
    </row>
    <row r="1409" spans="5:17" s="378" customFormat="1" x14ac:dyDescent="0.15">
      <c r="E1409" s="112"/>
      <c r="F1409" s="112"/>
      <c r="G1409" s="160"/>
      <c r="H1409" s="160"/>
      <c r="I1409" s="160"/>
      <c r="K1409" s="112"/>
      <c r="L1409" s="370"/>
      <c r="M1409" s="370"/>
      <c r="N1409" s="370"/>
      <c r="O1409" s="161"/>
      <c r="P1409" s="161"/>
      <c r="Q1409" s="161"/>
    </row>
    <row r="1410" spans="5:17" s="378" customFormat="1" x14ac:dyDescent="0.15">
      <c r="E1410" s="112"/>
      <c r="F1410" s="112"/>
      <c r="G1410" s="160"/>
      <c r="H1410" s="160"/>
      <c r="I1410" s="160"/>
      <c r="K1410" s="112"/>
      <c r="L1410" s="370"/>
      <c r="M1410" s="370"/>
      <c r="N1410" s="370"/>
      <c r="O1410" s="161"/>
      <c r="P1410" s="161"/>
      <c r="Q1410" s="161"/>
    </row>
    <row r="1411" spans="5:17" s="378" customFormat="1" x14ac:dyDescent="0.15">
      <c r="E1411" s="112"/>
      <c r="F1411" s="112"/>
      <c r="G1411" s="160"/>
      <c r="H1411" s="160"/>
      <c r="I1411" s="160"/>
      <c r="K1411" s="112"/>
      <c r="L1411" s="370"/>
      <c r="M1411" s="370"/>
      <c r="N1411" s="370"/>
      <c r="O1411" s="161"/>
      <c r="P1411" s="161"/>
      <c r="Q1411" s="161"/>
    </row>
    <row r="1412" spans="5:17" s="378" customFormat="1" x14ac:dyDescent="0.15">
      <c r="E1412" s="112"/>
      <c r="F1412" s="112"/>
      <c r="G1412" s="160"/>
      <c r="H1412" s="160"/>
      <c r="I1412" s="160"/>
      <c r="K1412" s="112"/>
      <c r="L1412" s="370"/>
      <c r="M1412" s="370"/>
      <c r="N1412" s="370"/>
      <c r="O1412" s="161"/>
      <c r="P1412" s="161"/>
      <c r="Q1412" s="161"/>
    </row>
    <row r="1413" spans="5:17" s="378" customFormat="1" x14ac:dyDescent="0.15">
      <c r="E1413" s="112"/>
      <c r="F1413" s="112"/>
      <c r="G1413" s="160"/>
      <c r="H1413" s="160"/>
      <c r="I1413" s="160"/>
      <c r="K1413" s="112"/>
      <c r="L1413" s="370"/>
      <c r="M1413" s="370"/>
      <c r="N1413" s="370"/>
      <c r="O1413" s="161"/>
      <c r="P1413" s="161"/>
      <c r="Q1413" s="161"/>
    </row>
    <row r="1414" spans="5:17" s="378" customFormat="1" x14ac:dyDescent="0.15">
      <c r="E1414" s="112"/>
      <c r="F1414" s="112"/>
      <c r="G1414" s="160"/>
      <c r="H1414" s="160"/>
      <c r="I1414" s="160"/>
      <c r="K1414" s="112"/>
      <c r="L1414" s="370"/>
      <c r="M1414" s="370"/>
      <c r="N1414" s="370"/>
      <c r="O1414" s="161"/>
      <c r="P1414" s="161"/>
      <c r="Q1414" s="161"/>
    </row>
    <row r="1415" spans="5:17" s="378" customFormat="1" x14ac:dyDescent="0.15">
      <c r="E1415" s="112"/>
      <c r="F1415" s="112"/>
      <c r="G1415" s="160"/>
      <c r="H1415" s="160"/>
      <c r="I1415" s="160"/>
      <c r="K1415" s="112"/>
      <c r="L1415" s="370"/>
      <c r="M1415" s="370"/>
      <c r="N1415" s="370"/>
      <c r="O1415" s="161"/>
      <c r="P1415" s="161"/>
      <c r="Q1415" s="161"/>
    </row>
    <row r="1416" spans="5:17" s="378" customFormat="1" x14ac:dyDescent="0.15">
      <c r="E1416" s="112"/>
      <c r="F1416" s="112"/>
      <c r="G1416" s="160"/>
      <c r="H1416" s="160"/>
      <c r="I1416" s="160"/>
      <c r="K1416" s="112"/>
      <c r="L1416" s="370"/>
      <c r="M1416" s="370"/>
      <c r="N1416" s="370"/>
      <c r="O1416" s="161"/>
      <c r="P1416" s="161"/>
      <c r="Q1416" s="161"/>
    </row>
    <row r="1417" spans="5:17" s="378" customFormat="1" x14ac:dyDescent="0.15">
      <c r="E1417" s="112"/>
      <c r="F1417" s="112"/>
      <c r="G1417" s="160"/>
      <c r="H1417" s="160"/>
      <c r="I1417" s="160"/>
      <c r="K1417" s="112"/>
      <c r="L1417" s="370"/>
      <c r="M1417" s="370"/>
      <c r="N1417" s="370"/>
      <c r="O1417" s="161"/>
      <c r="P1417" s="161"/>
      <c r="Q1417" s="161"/>
    </row>
    <row r="1418" spans="5:17" s="378" customFormat="1" x14ac:dyDescent="0.15">
      <c r="E1418" s="112"/>
      <c r="F1418" s="112"/>
      <c r="G1418" s="160"/>
      <c r="H1418" s="160"/>
      <c r="I1418" s="160"/>
      <c r="K1418" s="112"/>
      <c r="L1418" s="370"/>
      <c r="M1418" s="370"/>
      <c r="N1418" s="370"/>
      <c r="O1418" s="161"/>
      <c r="P1418" s="161"/>
      <c r="Q1418" s="161"/>
    </row>
    <row r="1419" spans="5:17" s="378" customFormat="1" x14ac:dyDescent="0.15">
      <c r="E1419" s="112"/>
      <c r="F1419" s="112"/>
      <c r="G1419" s="160"/>
      <c r="H1419" s="160"/>
      <c r="I1419" s="160"/>
      <c r="K1419" s="112"/>
      <c r="L1419" s="370"/>
      <c r="M1419" s="370"/>
      <c r="N1419" s="370"/>
      <c r="O1419" s="161"/>
      <c r="P1419" s="161"/>
      <c r="Q1419" s="161"/>
    </row>
    <row r="1420" spans="5:17" s="378" customFormat="1" x14ac:dyDescent="0.15">
      <c r="E1420" s="112"/>
      <c r="F1420" s="112"/>
      <c r="G1420" s="160"/>
      <c r="H1420" s="160"/>
      <c r="I1420" s="160"/>
      <c r="K1420" s="112"/>
      <c r="L1420" s="370"/>
      <c r="M1420" s="370"/>
      <c r="N1420" s="370"/>
      <c r="O1420" s="161"/>
      <c r="P1420" s="161"/>
      <c r="Q1420" s="161"/>
    </row>
    <row r="1421" spans="5:17" s="378" customFormat="1" x14ac:dyDescent="0.15">
      <c r="E1421" s="112"/>
      <c r="F1421" s="112"/>
      <c r="G1421" s="160"/>
      <c r="H1421" s="160"/>
      <c r="I1421" s="160"/>
      <c r="K1421" s="112"/>
      <c r="L1421" s="370"/>
      <c r="M1421" s="370"/>
      <c r="N1421" s="370"/>
      <c r="O1421" s="161"/>
      <c r="P1421" s="161"/>
      <c r="Q1421" s="161"/>
    </row>
    <row r="1422" spans="5:17" s="378" customFormat="1" x14ac:dyDescent="0.15">
      <c r="E1422" s="112"/>
      <c r="F1422" s="112"/>
      <c r="G1422" s="160"/>
      <c r="H1422" s="160"/>
      <c r="I1422" s="160"/>
      <c r="K1422" s="112"/>
      <c r="L1422" s="370"/>
      <c r="M1422" s="370"/>
      <c r="N1422" s="370"/>
      <c r="O1422" s="161"/>
      <c r="P1422" s="161"/>
      <c r="Q1422" s="161"/>
    </row>
    <row r="1423" spans="5:17" s="378" customFormat="1" x14ac:dyDescent="0.15">
      <c r="E1423" s="112"/>
      <c r="F1423" s="112"/>
      <c r="G1423" s="160"/>
      <c r="H1423" s="160"/>
      <c r="I1423" s="160"/>
      <c r="K1423" s="112"/>
      <c r="L1423" s="370"/>
      <c r="M1423" s="370"/>
      <c r="N1423" s="370"/>
      <c r="O1423" s="161"/>
      <c r="P1423" s="161"/>
      <c r="Q1423" s="161"/>
    </row>
    <row r="1424" spans="5:17" s="378" customFormat="1" x14ac:dyDescent="0.15">
      <c r="E1424" s="112"/>
      <c r="F1424" s="112"/>
      <c r="G1424" s="160"/>
      <c r="H1424" s="160"/>
      <c r="I1424" s="160"/>
      <c r="K1424" s="112"/>
      <c r="L1424" s="370"/>
      <c r="M1424" s="370"/>
      <c r="N1424" s="370"/>
      <c r="O1424" s="161"/>
      <c r="P1424" s="161"/>
      <c r="Q1424" s="161"/>
    </row>
    <row r="1425" spans="5:17" s="378" customFormat="1" x14ac:dyDescent="0.15">
      <c r="E1425" s="112"/>
      <c r="F1425" s="112"/>
      <c r="G1425" s="160"/>
      <c r="H1425" s="160"/>
      <c r="I1425" s="160"/>
      <c r="K1425" s="112"/>
      <c r="L1425" s="370"/>
      <c r="M1425" s="370"/>
      <c r="N1425" s="370"/>
      <c r="O1425" s="161"/>
      <c r="P1425" s="161"/>
      <c r="Q1425" s="161"/>
    </row>
    <row r="1426" spans="5:17" s="378" customFormat="1" x14ac:dyDescent="0.15">
      <c r="E1426" s="112"/>
      <c r="F1426" s="112"/>
      <c r="G1426" s="160"/>
      <c r="H1426" s="160"/>
      <c r="I1426" s="160"/>
      <c r="K1426" s="112"/>
      <c r="L1426" s="370"/>
      <c r="M1426" s="370"/>
      <c r="N1426" s="370"/>
      <c r="O1426" s="161"/>
      <c r="P1426" s="161"/>
      <c r="Q1426" s="161"/>
    </row>
    <row r="1427" spans="5:17" s="378" customFormat="1" x14ac:dyDescent="0.15">
      <c r="E1427" s="112"/>
      <c r="F1427" s="112"/>
      <c r="G1427" s="160"/>
      <c r="H1427" s="160"/>
      <c r="I1427" s="160"/>
      <c r="K1427" s="112"/>
      <c r="L1427" s="370"/>
      <c r="M1427" s="370"/>
      <c r="N1427" s="370"/>
      <c r="O1427" s="161"/>
      <c r="P1427" s="161"/>
      <c r="Q1427" s="161"/>
    </row>
    <row r="1428" spans="5:17" s="378" customFormat="1" x14ac:dyDescent="0.15">
      <c r="E1428" s="112"/>
      <c r="F1428" s="112"/>
      <c r="G1428" s="160"/>
      <c r="H1428" s="160"/>
      <c r="I1428" s="160"/>
      <c r="K1428" s="112"/>
      <c r="L1428" s="370"/>
      <c r="M1428" s="370"/>
      <c r="N1428" s="370"/>
      <c r="O1428" s="161"/>
      <c r="P1428" s="161"/>
      <c r="Q1428" s="161"/>
    </row>
    <row r="1429" spans="5:17" s="378" customFormat="1" x14ac:dyDescent="0.15">
      <c r="E1429" s="112"/>
      <c r="F1429" s="112"/>
      <c r="G1429" s="160"/>
      <c r="H1429" s="160"/>
      <c r="I1429" s="160"/>
      <c r="K1429" s="112"/>
      <c r="L1429" s="370"/>
      <c r="M1429" s="370"/>
      <c r="N1429" s="370"/>
      <c r="O1429" s="161"/>
      <c r="P1429" s="161"/>
      <c r="Q1429" s="161"/>
    </row>
    <row r="1430" spans="5:17" s="378" customFormat="1" x14ac:dyDescent="0.15">
      <c r="E1430" s="112"/>
      <c r="F1430" s="112"/>
      <c r="G1430" s="160"/>
      <c r="H1430" s="160"/>
      <c r="I1430" s="160"/>
      <c r="K1430" s="112"/>
      <c r="L1430" s="370"/>
      <c r="M1430" s="370"/>
      <c r="N1430" s="370"/>
      <c r="O1430" s="161"/>
      <c r="P1430" s="161"/>
      <c r="Q1430" s="161"/>
    </row>
    <row r="1431" spans="5:17" s="378" customFormat="1" x14ac:dyDescent="0.15">
      <c r="E1431" s="112"/>
      <c r="F1431" s="112"/>
      <c r="G1431" s="160"/>
      <c r="H1431" s="160"/>
      <c r="I1431" s="160"/>
      <c r="K1431" s="112"/>
      <c r="L1431" s="370"/>
      <c r="M1431" s="370"/>
      <c r="N1431" s="370"/>
      <c r="O1431" s="161"/>
      <c r="P1431" s="161"/>
      <c r="Q1431" s="161"/>
    </row>
    <row r="1432" spans="5:17" s="378" customFormat="1" x14ac:dyDescent="0.15">
      <c r="E1432" s="112"/>
      <c r="F1432" s="112"/>
      <c r="G1432" s="160"/>
      <c r="H1432" s="160"/>
      <c r="I1432" s="160"/>
      <c r="K1432" s="112"/>
      <c r="L1432" s="370"/>
      <c r="M1432" s="370"/>
      <c r="N1432" s="370"/>
      <c r="O1432" s="161"/>
      <c r="P1432" s="161"/>
      <c r="Q1432" s="161"/>
    </row>
    <row r="1433" spans="5:17" s="378" customFormat="1" x14ac:dyDescent="0.15">
      <c r="E1433" s="112"/>
      <c r="F1433" s="112"/>
      <c r="G1433" s="160"/>
      <c r="H1433" s="160"/>
      <c r="I1433" s="160"/>
      <c r="K1433" s="112"/>
      <c r="L1433" s="370"/>
      <c r="M1433" s="370"/>
      <c r="N1433" s="370"/>
      <c r="O1433" s="161"/>
      <c r="P1433" s="161"/>
      <c r="Q1433" s="161"/>
    </row>
    <row r="1434" spans="5:17" s="378" customFormat="1" x14ac:dyDescent="0.15">
      <c r="E1434" s="112"/>
      <c r="F1434" s="112"/>
      <c r="G1434" s="160"/>
      <c r="H1434" s="160"/>
      <c r="I1434" s="160"/>
      <c r="K1434" s="112"/>
      <c r="L1434" s="370"/>
      <c r="M1434" s="370"/>
      <c r="N1434" s="370"/>
      <c r="O1434" s="161"/>
      <c r="P1434" s="161"/>
      <c r="Q1434" s="161"/>
    </row>
    <row r="1435" spans="5:17" s="378" customFormat="1" x14ac:dyDescent="0.15">
      <c r="E1435" s="112"/>
      <c r="F1435" s="112"/>
      <c r="G1435" s="160"/>
      <c r="H1435" s="160"/>
      <c r="I1435" s="160"/>
      <c r="K1435" s="112"/>
      <c r="L1435" s="370"/>
      <c r="M1435" s="370"/>
      <c r="N1435" s="370"/>
      <c r="O1435" s="161"/>
      <c r="P1435" s="161"/>
      <c r="Q1435" s="161"/>
    </row>
    <row r="1436" spans="5:17" s="378" customFormat="1" x14ac:dyDescent="0.15">
      <c r="E1436" s="112"/>
      <c r="F1436" s="112"/>
      <c r="G1436" s="160"/>
      <c r="H1436" s="160"/>
      <c r="I1436" s="160"/>
      <c r="K1436" s="112"/>
      <c r="L1436" s="370"/>
      <c r="M1436" s="370"/>
      <c r="N1436" s="370"/>
      <c r="O1436" s="161"/>
      <c r="P1436" s="161"/>
      <c r="Q1436" s="161"/>
    </row>
    <row r="1437" spans="5:17" s="378" customFormat="1" x14ac:dyDescent="0.15">
      <c r="E1437" s="112"/>
      <c r="F1437" s="112"/>
      <c r="G1437" s="160"/>
      <c r="H1437" s="160"/>
      <c r="I1437" s="160"/>
      <c r="K1437" s="112"/>
      <c r="L1437" s="370"/>
      <c r="M1437" s="370"/>
      <c r="N1437" s="370"/>
      <c r="O1437" s="161"/>
      <c r="P1437" s="161"/>
      <c r="Q1437" s="161"/>
    </row>
    <row r="1438" spans="5:17" s="378" customFormat="1" x14ac:dyDescent="0.15">
      <c r="E1438" s="112"/>
      <c r="F1438" s="112"/>
      <c r="G1438" s="160"/>
      <c r="H1438" s="160"/>
      <c r="I1438" s="160"/>
      <c r="K1438" s="112"/>
      <c r="L1438" s="370"/>
      <c r="M1438" s="370"/>
      <c r="N1438" s="370"/>
      <c r="O1438" s="161"/>
      <c r="P1438" s="161"/>
      <c r="Q1438" s="161"/>
    </row>
    <row r="1439" spans="5:17" s="378" customFormat="1" x14ac:dyDescent="0.15">
      <c r="E1439" s="112"/>
      <c r="F1439" s="112"/>
      <c r="G1439" s="160"/>
      <c r="H1439" s="160"/>
      <c r="I1439" s="160"/>
      <c r="K1439" s="112"/>
      <c r="L1439" s="370"/>
      <c r="M1439" s="370"/>
      <c r="N1439" s="370"/>
      <c r="O1439" s="161"/>
      <c r="P1439" s="161"/>
      <c r="Q1439" s="161"/>
    </row>
    <row r="1440" spans="5:17" s="378" customFormat="1" x14ac:dyDescent="0.15">
      <c r="E1440" s="112"/>
      <c r="F1440" s="112"/>
      <c r="G1440" s="160"/>
      <c r="H1440" s="160"/>
      <c r="I1440" s="160"/>
      <c r="K1440" s="112"/>
      <c r="L1440" s="370"/>
      <c r="M1440" s="370"/>
      <c r="N1440" s="370"/>
      <c r="O1440" s="161"/>
      <c r="P1440" s="161"/>
      <c r="Q1440" s="161"/>
    </row>
    <row r="1441" spans="5:17" s="378" customFormat="1" x14ac:dyDescent="0.15">
      <c r="E1441" s="112"/>
      <c r="F1441" s="112"/>
      <c r="G1441" s="160"/>
      <c r="H1441" s="160"/>
      <c r="I1441" s="160"/>
      <c r="K1441" s="112"/>
      <c r="L1441" s="370"/>
      <c r="M1441" s="370"/>
      <c r="N1441" s="370"/>
      <c r="O1441" s="161"/>
      <c r="P1441" s="161"/>
      <c r="Q1441" s="161"/>
    </row>
    <row r="1442" spans="5:17" s="378" customFormat="1" x14ac:dyDescent="0.15">
      <c r="E1442" s="112"/>
      <c r="F1442" s="112"/>
      <c r="G1442" s="160"/>
      <c r="H1442" s="160"/>
      <c r="I1442" s="160"/>
      <c r="K1442" s="112"/>
      <c r="L1442" s="370"/>
      <c r="M1442" s="370"/>
      <c r="N1442" s="370"/>
      <c r="O1442" s="161"/>
      <c r="P1442" s="161"/>
      <c r="Q1442" s="161"/>
    </row>
    <row r="1443" spans="5:17" s="378" customFormat="1" x14ac:dyDescent="0.15">
      <c r="E1443" s="112"/>
      <c r="F1443" s="112"/>
      <c r="G1443" s="160"/>
      <c r="H1443" s="160"/>
      <c r="I1443" s="160"/>
      <c r="K1443" s="112"/>
      <c r="L1443" s="370"/>
      <c r="M1443" s="370"/>
      <c r="N1443" s="370"/>
      <c r="O1443" s="161"/>
      <c r="P1443" s="161"/>
      <c r="Q1443" s="161"/>
    </row>
    <row r="1444" spans="5:17" s="378" customFormat="1" x14ac:dyDescent="0.15">
      <c r="E1444" s="112"/>
      <c r="F1444" s="112"/>
      <c r="G1444" s="160"/>
      <c r="H1444" s="160"/>
      <c r="I1444" s="160"/>
      <c r="K1444" s="112"/>
      <c r="L1444" s="370"/>
      <c r="M1444" s="370"/>
      <c r="N1444" s="370"/>
      <c r="O1444" s="161"/>
      <c r="P1444" s="161"/>
      <c r="Q1444" s="161"/>
    </row>
    <row r="1445" spans="5:17" s="378" customFormat="1" x14ac:dyDescent="0.15">
      <c r="E1445" s="112"/>
      <c r="F1445" s="112"/>
      <c r="G1445" s="160"/>
      <c r="H1445" s="160"/>
      <c r="I1445" s="160"/>
      <c r="K1445" s="112"/>
      <c r="L1445" s="370"/>
      <c r="M1445" s="370"/>
      <c r="N1445" s="370"/>
      <c r="O1445" s="161"/>
      <c r="P1445" s="161"/>
      <c r="Q1445" s="161"/>
    </row>
    <row r="1446" spans="5:17" s="378" customFormat="1" x14ac:dyDescent="0.15">
      <c r="E1446" s="112"/>
      <c r="F1446" s="112"/>
      <c r="G1446" s="160"/>
      <c r="H1446" s="160"/>
      <c r="I1446" s="160"/>
      <c r="K1446" s="112"/>
      <c r="L1446" s="370"/>
      <c r="M1446" s="370"/>
      <c r="N1446" s="370"/>
      <c r="O1446" s="161"/>
      <c r="P1446" s="161"/>
      <c r="Q1446" s="161"/>
    </row>
    <row r="1447" spans="5:17" s="378" customFormat="1" x14ac:dyDescent="0.15">
      <c r="E1447" s="112"/>
      <c r="F1447" s="112"/>
      <c r="G1447" s="160"/>
      <c r="H1447" s="160"/>
      <c r="I1447" s="160"/>
      <c r="K1447" s="112"/>
      <c r="L1447" s="370"/>
      <c r="M1447" s="370"/>
      <c r="N1447" s="370"/>
      <c r="O1447" s="161"/>
      <c r="P1447" s="161"/>
      <c r="Q1447" s="161"/>
    </row>
    <row r="1448" spans="5:17" s="378" customFormat="1" x14ac:dyDescent="0.15">
      <c r="E1448" s="112"/>
      <c r="F1448" s="112"/>
      <c r="G1448" s="160"/>
      <c r="H1448" s="160"/>
      <c r="I1448" s="160"/>
      <c r="K1448" s="112"/>
      <c r="L1448" s="370"/>
      <c r="M1448" s="370"/>
      <c r="N1448" s="370"/>
      <c r="O1448" s="161"/>
      <c r="P1448" s="161"/>
      <c r="Q1448" s="161"/>
    </row>
    <row r="1449" spans="5:17" s="378" customFormat="1" x14ac:dyDescent="0.15">
      <c r="E1449" s="112"/>
      <c r="F1449" s="112"/>
      <c r="G1449" s="160"/>
      <c r="H1449" s="160"/>
      <c r="I1449" s="160"/>
      <c r="K1449" s="112"/>
      <c r="L1449" s="370"/>
      <c r="M1449" s="370"/>
      <c r="N1449" s="370"/>
      <c r="O1449" s="161"/>
      <c r="P1449" s="161"/>
      <c r="Q1449" s="161"/>
    </row>
    <row r="1450" spans="5:17" s="378" customFormat="1" x14ac:dyDescent="0.15">
      <c r="E1450" s="112"/>
      <c r="F1450" s="112"/>
      <c r="G1450" s="160"/>
      <c r="H1450" s="160"/>
      <c r="I1450" s="160"/>
      <c r="K1450" s="112"/>
      <c r="L1450" s="370"/>
      <c r="M1450" s="370"/>
      <c r="N1450" s="370"/>
      <c r="O1450" s="161"/>
      <c r="P1450" s="161"/>
      <c r="Q1450" s="161"/>
    </row>
    <row r="1451" spans="5:17" s="378" customFormat="1" x14ac:dyDescent="0.15">
      <c r="E1451" s="112"/>
      <c r="F1451" s="112"/>
      <c r="G1451" s="160"/>
      <c r="H1451" s="160"/>
      <c r="I1451" s="160"/>
      <c r="K1451" s="112"/>
      <c r="L1451" s="370"/>
      <c r="M1451" s="370"/>
      <c r="N1451" s="370"/>
      <c r="O1451" s="161"/>
      <c r="P1451" s="161"/>
      <c r="Q1451" s="161"/>
    </row>
  </sheetData>
  <mergeCells count="68">
    <mergeCell ref="C10:D10"/>
    <mergeCell ref="A1:K1"/>
    <mergeCell ref="A2:D2"/>
    <mergeCell ref="A3:D3"/>
    <mergeCell ref="E3:F4"/>
    <mergeCell ref="G3:G4"/>
    <mergeCell ref="H3:I4"/>
    <mergeCell ref="J3:K4"/>
    <mergeCell ref="C4:D4"/>
    <mergeCell ref="A5:D5"/>
    <mergeCell ref="A6:D6"/>
    <mergeCell ref="A7:D7"/>
    <mergeCell ref="A8:D8"/>
    <mergeCell ref="B9:D9"/>
    <mergeCell ref="I17:I21"/>
    <mergeCell ref="C11:D11"/>
    <mergeCell ref="C12:D12"/>
    <mergeCell ref="C13:D13"/>
    <mergeCell ref="A14:D14"/>
    <mergeCell ref="B15:D15"/>
    <mergeCell ref="C16:D16"/>
    <mergeCell ref="C17:D21"/>
    <mergeCell ref="E17:E21"/>
    <mergeCell ref="F17:F21"/>
    <mergeCell ref="G17:G21"/>
    <mergeCell ref="H17:H21"/>
    <mergeCell ref="A22:D22"/>
    <mergeCell ref="B23:D23"/>
    <mergeCell ref="C24:D24"/>
    <mergeCell ref="D25:D26"/>
    <mergeCell ref="E25:E26"/>
    <mergeCell ref="I31:I32"/>
    <mergeCell ref="G25:G26"/>
    <mergeCell ref="H25:H26"/>
    <mergeCell ref="I25:I26"/>
    <mergeCell ref="C27:D27"/>
    <mergeCell ref="E28:E29"/>
    <mergeCell ref="F28:F29"/>
    <mergeCell ref="G28:G29"/>
    <mergeCell ref="H28:H29"/>
    <mergeCell ref="I28:I29"/>
    <mergeCell ref="F25:F26"/>
    <mergeCell ref="C30:D30"/>
    <mergeCell ref="E31:E32"/>
    <mergeCell ref="F31:F32"/>
    <mergeCell ref="G31:G32"/>
    <mergeCell ref="H31:H32"/>
    <mergeCell ref="C42:D42"/>
    <mergeCell ref="A33:D33"/>
    <mergeCell ref="B34:D34"/>
    <mergeCell ref="C35:D35"/>
    <mergeCell ref="D36:D39"/>
    <mergeCell ref="G36:G39"/>
    <mergeCell ref="H36:H39"/>
    <mergeCell ref="I36:I39"/>
    <mergeCell ref="A40:D40"/>
    <mergeCell ref="B41:D41"/>
    <mergeCell ref="E36:E39"/>
    <mergeCell ref="F36:F39"/>
    <mergeCell ref="B53:D53"/>
    <mergeCell ref="C54:D54"/>
    <mergeCell ref="C56:D56"/>
    <mergeCell ref="A44:D44"/>
    <mergeCell ref="B45:D45"/>
    <mergeCell ref="C46:D46"/>
    <mergeCell ref="C48:D48"/>
    <mergeCell ref="C50:D50"/>
    <mergeCell ref="A52:D52"/>
  </mergeCells>
  <phoneticPr fontId="1" type="noConversion"/>
  <pageMargins left="0.39370078740157483" right="0.39370078740157483" top="0.31496062992125984" bottom="0.43307086614173229" header="0.31496062992125984" footer="0.31496062992125984"/>
  <pageSetup paperSize="9" scale="98" firstPageNumber="8" orientation="landscape" useFirstPageNumber="1" horizontalDpi="4294967293" verticalDpi="4294967293" r:id="rId1"/>
  <headerFooter alignWithMargins="0">
    <oddFooter>&amp;C 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67"/>
  <sheetViews>
    <sheetView zoomScaleNormal="100" zoomScaleSheetLayoutView="100" workbookViewId="0">
      <pane ySplit="4" topLeftCell="A158" activePane="bottomLeft" state="frozen"/>
      <selection sqref="A1:L1"/>
      <selection pane="bottomLeft" activeCell="J213" sqref="J213"/>
    </sheetView>
  </sheetViews>
  <sheetFormatPr defaultRowHeight="13.5" x14ac:dyDescent="0.15"/>
  <cols>
    <col min="1" max="3" width="2.77734375" style="156" customWidth="1"/>
    <col min="4" max="4" width="16.109375" style="156" customWidth="1"/>
    <col min="5" max="5" width="3.33203125" style="112" customWidth="1"/>
    <col min="6" max="6" width="9.21875" style="112" customWidth="1"/>
    <col min="7" max="7" width="10.88671875" style="153" customWidth="1"/>
    <col min="8" max="8" width="2.44140625" style="380" customWidth="1"/>
    <col min="9" max="9" width="8.44140625" style="380" customWidth="1"/>
    <col min="10" max="10" width="25.33203125" style="156" customWidth="1"/>
    <col min="11" max="11" width="40.77734375" style="112" customWidth="1"/>
    <col min="12" max="12" width="9.5546875" style="514" bestFit="1" customWidth="1"/>
    <col min="13" max="13" width="8.88671875" style="514"/>
    <col min="14" max="16384" width="8.88671875" style="153"/>
  </cols>
  <sheetData>
    <row r="1" spans="1:13" s="80" customFormat="1" ht="27.75" customHeight="1" x14ac:dyDescent="0.15">
      <c r="A1" s="1142" t="s">
        <v>217</v>
      </c>
      <c r="B1" s="1142"/>
      <c r="C1" s="1142"/>
      <c r="D1" s="1142"/>
      <c r="E1" s="1142"/>
      <c r="F1" s="1142"/>
      <c r="G1" s="1142"/>
      <c r="H1" s="1142"/>
      <c r="I1" s="1142"/>
      <c r="J1" s="1142"/>
      <c r="K1" s="1142"/>
      <c r="L1" s="379"/>
      <c r="M1" s="379"/>
    </row>
    <row r="2" spans="1:13" s="80" customFormat="1" ht="16.5" customHeight="1" thickBot="1" x14ac:dyDescent="0.3">
      <c r="A2" s="1252"/>
      <c r="B2" s="1252"/>
      <c r="C2" s="1252"/>
      <c r="D2" s="1252"/>
      <c r="E2" s="293"/>
      <c r="F2" s="294"/>
      <c r="G2" s="153"/>
      <c r="H2" s="380"/>
      <c r="I2" s="593"/>
      <c r="J2" s="296"/>
      <c r="K2" s="593" t="s">
        <v>218</v>
      </c>
      <c r="L2" s="379"/>
      <c r="M2" s="379"/>
    </row>
    <row r="3" spans="1:13" s="86" customFormat="1" ht="18" customHeight="1" x14ac:dyDescent="0.15">
      <c r="A3" s="1144"/>
      <c r="B3" s="1145"/>
      <c r="C3" s="1145"/>
      <c r="D3" s="1146"/>
      <c r="E3" s="1147" t="s">
        <v>219</v>
      </c>
      <c r="F3" s="1148"/>
      <c r="G3" s="1149" t="s">
        <v>220</v>
      </c>
      <c r="H3" s="1151" t="s">
        <v>221</v>
      </c>
      <c r="I3" s="1152"/>
      <c r="J3" s="1153" t="s">
        <v>222</v>
      </c>
      <c r="K3" s="1154"/>
      <c r="L3" s="297"/>
      <c r="M3" s="297"/>
    </row>
    <row r="4" spans="1:13" s="86" customFormat="1" ht="18" customHeight="1" x14ac:dyDescent="0.15">
      <c r="A4" s="87" t="s">
        <v>223</v>
      </c>
      <c r="B4" s="88" t="s">
        <v>224</v>
      </c>
      <c r="C4" s="1021" t="s">
        <v>225</v>
      </c>
      <c r="D4" s="1008"/>
      <c r="E4" s="1011"/>
      <c r="F4" s="1012"/>
      <c r="G4" s="1150"/>
      <c r="H4" s="1015"/>
      <c r="I4" s="1016"/>
      <c r="J4" s="1019"/>
      <c r="K4" s="1020"/>
      <c r="L4" s="297"/>
      <c r="M4" s="297"/>
    </row>
    <row r="5" spans="1:13" s="383" customFormat="1" ht="18" customHeight="1" x14ac:dyDescent="0.15">
      <c r="A5" s="1245" t="s">
        <v>157</v>
      </c>
      <c r="B5" s="1246"/>
      <c r="C5" s="1246"/>
      <c r="D5" s="1247"/>
      <c r="E5" s="756"/>
      <c r="F5" s="90">
        <f>SUM(F6:F7)</f>
        <v>2039153</v>
      </c>
      <c r="G5" s="90">
        <f>SUM(G6:G7)</f>
        <v>2094851</v>
      </c>
      <c r="H5" s="381"/>
      <c r="I5" s="826">
        <f>G5-F5</f>
        <v>55698</v>
      </c>
      <c r="J5" s="837"/>
      <c r="K5" s="900"/>
      <c r="L5" s="382"/>
      <c r="M5" s="382"/>
    </row>
    <row r="6" spans="1:13" s="383" customFormat="1" ht="18" customHeight="1" x14ac:dyDescent="0.15">
      <c r="A6" s="1242"/>
      <c r="B6" s="1243"/>
      <c r="C6" s="1243"/>
      <c r="D6" s="1244"/>
      <c r="E6" s="809" t="s">
        <v>226</v>
      </c>
      <c r="F6" s="300">
        <f>F15+F11</f>
        <v>1355928</v>
      </c>
      <c r="G6" s="300">
        <f>G15+G11</f>
        <v>1379643</v>
      </c>
      <c r="H6" s="381"/>
      <c r="I6" s="299">
        <f t="shared" ref="I6:I53" si="0">G6-F6</f>
        <v>23715</v>
      </c>
      <c r="J6" s="836"/>
      <c r="K6" s="901"/>
      <c r="L6" s="382"/>
      <c r="M6" s="382"/>
    </row>
    <row r="7" spans="1:13" s="383" customFormat="1" ht="18" customHeight="1" x14ac:dyDescent="0.15">
      <c r="A7" s="1242"/>
      <c r="B7" s="1243"/>
      <c r="C7" s="1243"/>
      <c r="D7" s="1244"/>
      <c r="E7" s="809" t="s">
        <v>227</v>
      </c>
      <c r="F7" s="300">
        <f>F9+F12+F13+F16+F10</f>
        <v>683225</v>
      </c>
      <c r="G7" s="300">
        <f>G9+G12+G13+G16+G10</f>
        <v>715208</v>
      </c>
      <c r="H7" s="381"/>
      <c r="I7" s="299">
        <f t="shared" si="0"/>
        <v>31983</v>
      </c>
      <c r="J7" s="836"/>
      <c r="K7" s="901"/>
      <c r="L7" s="382"/>
      <c r="M7" s="382"/>
    </row>
    <row r="8" spans="1:13" s="383" customFormat="1" ht="18" customHeight="1" x14ac:dyDescent="0.15">
      <c r="A8" s="1248" t="s">
        <v>228</v>
      </c>
      <c r="B8" s="1249"/>
      <c r="C8" s="1249"/>
      <c r="D8" s="1250"/>
      <c r="E8" s="384"/>
      <c r="F8" s="385">
        <f>F14</f>
        <v>1338928</v>
      </c>
      <c r="G8" s="385">
        <f>G14</f>
        <v>1349643</v>
      </c>
      <c r="H8" s="386"/>
      <c r="I8" s="826">
        <f t="shared" si="0"/>
        <v>10715</v>
      </c>
      <c r="J8" s="838"/>
      <c r="K8" s="902"/>
      <c r="L8" s="382"/>
      <c r="M8" s="382"/>
    </row>
    <row r="9" spans="1:13" s="383" customFormat="1" ht="18" customHeight="1" x14ac:dyDescent="0.15">
      <c r="A9" s="1236" t="s">
        <v>229</v>
      </c>
      <c r="B9" s="1237"/>
      <c r="C9" s="1237"/>
      <c r="D9" s="1238"/>
      <c r="E9" s="387"/>
      <c r="F9" s="388">
        <f>F171</f>
        <v>150465</v>
      </c>
      <c r="G9" s="388">
        <f>G171</f>
        <v>143300</v>
      </c>
      <c r="H9" s="389" t="s">
        <v>230</v>
      </c>
      <c r="I9" s="390">
        <f t="shared" si="0"/>
        <v>-7165</v>
      </c>
      <c r="J9" s="835"/>
      <c r="K9" s="903"/>
      <c r="L9" s="382"/>
      <c r="M9" s="382"/>
    </row>
    <row r="10" spans="1:13" s="383" customFormat="1" ht="26.25" customHeight="1" x14ac:dyDescent="0.15">
      <c r="A10" s="1251" t="s">
        <v>231</v>
      </c>
      <c r="B10" s="1237"/>
      <c r="C10" s="1237"/>
      <c r="D10" s="1238"/>
      <c r="E10" s="387"/>
      <c r="F10" s="388">
        <f>F201</f>
        <v>12960</v>
      </c>
      <c r="G10" s="388">
        <f>G201</f>
        <v>12960</v>
      </c>
      <c r="H10" s="391"/>
      <c r="I10" s="390">
        <f t="shared" si="0"/>
        <v>0</v>
      </c>
      <c r="J10" s="835"/>
      <c r="K10" s="903"/>
      <c r="L10" s="382"/>
      <c r="M10" s="382"/>
    </row>
    <row r="11" spans="1:13" s="383" customFormat="1" ht="18" customHeight="1" x14ac:dyDescent="0.15">
      <c r="A11" s="1236" t="s">
        <v>232</v>
      </c>
      <c r="B11" s="1237"/>
      <c r="C11" s="1237"/>
      <c r="D11" s="1238"/>
      <c r="E11" s="387"/>
      <c r="F11" s="388">
        <f>F212</f>
        <v>17000</v>
      </c>
      <c r="G11" s="388">
        <f>G212</f>
        <v>30000</v>
      </c>
      <c r="H11" s="389"/>
      <c r="I11" s="390">
        <f t="shared" si="0"/>
        <v>13000</v>
      </c>
      <c r="J11" s="835"/>
      <c r="K11" s="903"/>
      <c r="L11" s="382"/>
      <c r="M11" s="382"/>
    </row>
    <row r="12" spans="1:13" s="383" customFormat="1" ht="18" customHeight="1" x14ac:dyDescent="0.15">
      <c r="A12" s="1236" t="s">
        <v>233</v>
      </c>
      <c r="B12" s="1237"/>
      <c r="C12" s="1237"/>
      <c r="D12" s="1238"/>
      <c r="E12" s="387"/>
      <c r="F12" s="388">
        <f>F211</f>
        <v>485172</v>
      </c>
      <c r="G12" s="388">
        <f>G211</f>
        <v>524000</v>
      </c>
      <c r="H12" s="389"/>
      <c r="I12" s="390">
        <f t="shared" si="0"/>
        <v>38828</v>
      </c>
      <c r="J12" s="835"/>
      <c r="K12" s="903"/>
      <c r="L12" s="382"/>
      <c r="M12" s="382"/>
    </row>
    <row r="13" spans="1:13" s="383" customFormat="1" ht="18" customHeight="1" x14ac:dyDescent="0.15">
      <c r="A13" s="1239" t="s">
        <v>234</v>
      </c>
      <c r="B13" s="1240"/>
      <c r="C13" s="1240"/>
      <c r="D13" s="1241"/>
      <c r="E13" s="801"/>
      <c r="F13" s="392">
        <f>F266</f>
        <v>34628</v>
      </c>
      <c r="G13" s="392">
        <f>G266</f>
        <v>34948</v>
      </c>
      <c r="H13" s="307"/>
      <c r="I13" s="299">
        <f t="shared" si="0"/>
        <v>320</v>
      </c>
      <c r="J13" s="393"/>
      <c r="K13" s="904"/>
      <c r="L13" s="382"/>
      <c r="M13" s="382"/>
    </row>
    <row r="14" spans="1:13" s="383" customFormat="1" ht="18" customHeight="1" x14ac:dyDescent="0.15">
      <c r="A14" s="1159" t="s">
        <v>228</v>
      </c>
      <c r="B14" s="1160"/>
      <c r="C14" s="1160"/>
      <c r="D14" s="1161"/>
      <c r="E14" s="800"/>
      <c r="F14" s="394">
        <f>SUM(F15:F16)</f>
        <v>1338928</v>
      </c>
      <c r="G14" s="394">
        <f>SUM(G15:G16)</f>
        <v>1349643</v>
      </c>
      <c r="H14" s="381"/>
      <c r="I14" s="826">
        <f t="shared" si="0"/>
        <v>10715</v>
      </c>
      <c r="J14" s="837"/>
      <c r="K14" s="900"/>
      <c r="L14" s="382"/>
      <c r="M14" s="382"/>
    </row>
    <row r="15" spans="1:13" s="383" customFormat="1" ht="18" customHeight="1" x14ac:dyDescent="0.15">
      <c r="A15" s="1242"/>
      <c r="B15" s="1243"/>
      <c r="C15" s="1243"/>
      <c r="D15" s="1244"/>
      <c r="E15" s="809" t="s">
        <v>226</v>
      </c>
      <c r="F15" s="395">
        <f>F17+F108+F128+F146+F151+F155+F159+F165</f>
        <v>1338928</v>
      </c>
      <c r="G15" s="395">
        <f>G17+G108+G128+G146+G151+G155+G159+G165</f>
        <v>1349643</v>
      </c>
      <c r="H15" s="381"/>
      <c r="I15" s="299">
        <f t="shared" si="0"/>
        <v>10715</v>
      </c>
      <c r="J15" s="396"/>
      <c r="K15" s="905"/>
      <c r="L15" s="382"/>
      <c r="M15" s="382"/>
    </row>
    <row r="16" spans="1:13" s="383" customFormat="1" ht="18" customHeight="1" x14ac:dyDescent="0.15">
      <c r="A16" s="1242"/>
      <c r="B16" s="1243"/>
      <c r="C16" s="1243"/>
      <c r="D16" s="1244"/>
      <c r="E16" s="809" t="s">
        <v>227</v>
      </c>
      <c r="F16" s="395"/>
      <c r="G16" s="395"/>
      <c r="H16" s="397"/>
      <c r="I16" s="299">
        <f t="shared" si="0"/>
        <v>0</v>
      </c>
      <c r="J16" s="396"/>
      <c r="K16" s="905"/>
      <c r="L16" s="382"/>
      <c r="M16" s="382"/>
    </row>
    <row r="17" spans="1:13" s="383" customFormat="1" ht="18" customHeight="1" x14ac:dyDescent="0.15">
      <c r="A17" s="1213" t="s">
        <v>235</v>
      </c>
      <c r="B17" s="1212"/>
      <c r="C17" s="1212"/>
      <c r="D17" s="1169"/>
      <c r="E17" s="1022" t="s">
        <v>226</v>
      </c>
      <c r="F17" s="1230">
        <f>F19+F43+F50</f>
        <v>1104095</v>
      </c>
      <c r="G17" s="1232">
        <f>G19+G43+G50</f>
        <v>1139735</v>
      </c>
      <c r="H17" s="1234"/>
      <c r="I17" s="1208">
        <f>G17-F17</f>
        <v>35640</v>
      </c>
      <c r="J17" s="1226"/>
      <c r="K17" s="1228"/>
      <c r="L17" s="382"/>
      <c r="M17" s="382"/>
    </row>
    <row r="18" spans="1:13" s="383" customFormat="1" ht="18" customHeight="1" x14ac:dyDescent="0.15">
      <c r="A18" s="1030"/>
      <c r="B18" s="1031"/>
      <c r="C18" s="1031"/>
      <c r="D18" s="1032"/>
      <c r="E18" s="1037"/>
      <c r="F18" s="1231"/>
      <c r="G18" s="1233"/>
      <c r="H18" s="1235"/>
      <c r="I18" s="1209"/>
      <c r="J18" s="1227"/>
      <c r="K18" s="1229"/>
      <c r="L18" s="382"/>
      <c r="M18" s="382"/>
    </row>
    <row r="19" spans="1:13" s="400" customFormat="1" ht="18" customHeight="1" x14ac:dyDescent="0.15">
      <c r="A19" s="681"/>
      <c r="B19" s="1036" t="s">
        <v>236</v>
      </c>
      <c r="C19" s="1034"/>
      <c r="D19" s="1035"/>
      <c r="E19" s="756"/>
      <c r="F19" s="834">
        <f>F20+F22+F30+F32+F34+F41</f>
        <v>881697</v>
      </c>
      <c r="G19" s="834">
        <f>G20+G22+G30+G32+G34+G41</f>
        <v>897260</v>
      </c>
      <c r="H19" s="304"/>
      <c r="I19" s="826">
        <f t="shared" si="0"/>
        <v>15563</v>
      </c>
      <c r="J19" s="398"/>
      <c r="K19" s="906" t="s">
        <v>237</v>
      </c>
      <c r="L19" s="399"/>
      <c r="M19" s="399"/>
    </row>
    <row r="20" spans="1:13" s="400" customFormat="1" ht="18" customHeight="1" x14ac:dyDescent="0.15">
      <c r="A20" s="113"/>
      <c r="B20" s="829"/>
      <c r="C20" s="1158" t="s">
        <v>238</v>
      </c>
      <c r="D20" s="1032"/>
      <c r="E20" s="756"/>
      <c r="F20" s="834">
        <f>F21</f>
        <v>595406</v>
      </c>
      <c r="G20" s="834">
        <f>G21</f>
        <v>637200</v>
      </c>
      <c r="H20" s="304"/>
      <c r="I20" s="826">
        <f t="shared" si="0"/>
        <v>41794</v>
      </c>
      <c r="J20" s="401"/>
      <c r="K20" s="907"/>
      <c r="L20" s="399"/>
      <c r="M20" s="399"/>
    </row>
    <row r="21" spans="1:13" s="400" customFormat="1" ht="18" customHeight="1" x14ac:dyDescent="0.15">
      <c r="A21" s="118"/>
      <c r="B21" s="119"/>
      <c r="C21" s="402"/>
      <c r="D21" s="775"/>
      <c r="E21" s="193" t="s">
        <v>226</v>
      </c>
      <c r="F21" s="194">
        <v>595406</v>
      </c>
      <c r="G21" s="194">
        <v>637200</v>
      </c>
      <c r="H21" s="815"/>
      <c r="I21" s="771">
        <f t="shared" si="0"/>
        <v>41794</v>
      </c>
      <c r="J21" s="196" t="s">
        <v>239</v>
      </c>
      <c r="K21" s="197" t="s">
        <v>240</v>
      </c>
      <c r="L21" s="399"/>
      <c r="M21" s="399"/>
    </row>
    <row r="22" spans="1:13" s="400" customFormat="1" ht="18" customHeight="1" x14ac:dyDescent="0.15">
      <c r="A22" s="113"/>
      <c r="B22" s="829"/>
      <c r="C22" s="1036" t="s">
        <v>241</v>
      </c>
      <c r="D22" s="1035"/>
      <c r="E22" s="765"/>
      <c r="F22" s="97">
        <f>F23</f>
        <v>138309</v>
      </c>
      <c r="G22" s="97">
        <f>G23</f>
        <v>105682</v>
      </c>
      <c r="H22" s="181" t="s">
        <v>230</v>
      </c>
      <c r="I22" s="305">
        <f t="shared" si="0"/>
        <v>-32627</v>
      </c>
      <c r="J22" s="761"/>
      <c r="K22" s="908"/>
      <c r="L22" s="399"/>
      <c r="M22" s="399"/>
    </row>
    <row r="23" spans="1:13" s="400" customFormat="1" ht="18" customHeight="1" x14ac:dyDescent="0.15">
      <c r="A23" s="118"/>
      <c r="B23" s="119"/>
      <c r="C23" s="119"/>
      <c r="D23" s="1112"/>
      <c r="E23" s="1106" t="s">
        <v>226</v>
      </c>
      <c r="F23" s="1172">
        <v>138309</v>
      </c>
      <c r="G23" s="1190">
        <v>105682</v>
      </c>
      <c r="H23" s="1115" t="s">
        <v>230</v>
      </c>
      <c r="I23" s="1103">
        <f t="shared" si="0"/>
        <v>-32627</v>
      </c>
      <c r="J23" s="124" t="s">
        <v>242</v>
      </c>
      <c r="K23" s="909" t="s">
        <v>243</v>
      </c>
      <c r="L23" s="399"/>
      <c r="M23" s="399"/>
    </row>
    <row r="24" spans="1:13" s="400" customFormat="1" ht="18" customHeight="1" x14ac:dyDescent="0.15">
      <c r="A24" s="118"/>
      <c r="B24" s="119"/>
      <c r="C24" s="119"/>
      <c r="D24" s="1113"/>
      <c r="E24" s="1107"/>
      <c r="F24" s="1173"/>
      <c r="G24" s="1175"/>
      <c r="H24" s="1180"/>
      <c r="I24" s="1104"/>
      <c r="J24" s="124" t="s">
        <v>244</v>
      </c>
      <c r="K24" s="125" t="s">
        <v>783</v>
      </c>
      <c r="L24" s="399"/>
      <c r="M24" s="399"/>
    </row>
    <row r="25" spans="1:13" s="400" customFormat="1" ht="18" customHeight="1" x14ac:dyDescent="0.15">
      <c r="A25" s="118"/>
      <c r="B25" s="119"/>
      <c r="C25" s="119"/>
      <c r="D25" s="1113"/>
      <c r="E25" s="1107"/>
      <c r="F25" s="1173"/>
      <c r="G25" s="1175"/>
      <c r="H25" s="1180"/>
      <c r="I25" s="1104"/>
      <c r="J25" s="124" t="s">
        <v>245</v>
      </c>
      <c r="K25" s="125" t="s">
        <v>246</v>
      </c>
      <c r="L25" s="399"/>
      <c r="M25" s="399"/>
    </row>
    <row r="26" spans="1:13" s="400" customFormat="1" ht="18" customHeight="1" x14ac:dyDescent="0.15">
      <c r="A26" s="118"/>
      <c r="B26" s="119"/>
      <c r="C26" s="402"/>
      <c r="D26" s="1113"/>
      <c r="E26" s="1107"/>
      <c r="F26" s="1173"/>
      <c r="G26" s="1175"/>
      <c r="H26" s="1180"/>
      <c r="I26" s="1104"/>
      <c r="J26" s="124" t="s">
        <v>247</v>
      </c>
      <c r="K26" s="125" t="s">
        <v>248</v>
      </c>
      <c r="L26" s="399"/>
      <c r="M26" s="399"/>
    </row>
    <row r="27" spans="1:13" s="400" customFormat="1" ht="18" customHeight="1" x14ac:dyDescent="0.15">
      <c r="A27" s="118"/>
      <c r="B27" s="119"/>
      <c r="C27" s="402"/>
      <c r="D27" s="1113"/>
      <c r="E27" s="1107"/>
      <c r="F27" s="1173"/>
      <c r="G27" s="1175"/>
      <c r="H27" s="1180"/>
      <c r="I27" s="1104"/>
      <c r="J27" s="124" t="s">
        <v>249</v>
      </c>
      <c r="K27" s="125" t="s">
        <v>250</v>
      </c>
      <c r="L27" s="399"/>
      <c r="M27" s="399"/>
    </row>
    <row r="28" spans="1:13" s="400" customFormat="1" ht="18" customHeight="1" x14ac:dyDescent="0.15">
      <c r="A28" s="118"/>
      <c r="B28" s="119"/>
      <c r="C28" s="402"/>
      <c r="D28" s="1113"/>
      <c r="E28" s="1107"/>
      <c r="F28" s="1173"/>
      <c r="G28" s="1175"/>
      <c r="H28" s="1180"/>
      <c r="I28" s="1104"/>
      <c r="J28" s="124" t="s">
        <v>251</v>
      </c>
      <c r="K28" s="934" t="s">
        <v>252</v>
      </c>
      <c r="L28" s="399"/>
      <c r="M28" s="399"/>
    </row>
    <row r="29" spans="1:13" s="400" customFormat="1" ht="18" customHeight="1" x14ac:dyDescent="0.15">
      <c r="A29" s="118"/>
      <c r="B29" s="119"/>
      <c r="C29" s="402"/>
      <c r="D29" s="1114"/>
      <c r="E29" s="1108"/>
      <c r="F29" s="1174"/>
      <c r="G29" s="1191"/>
      <c r="H29" s="1116"/>
      <c r="I29" s="1105"/>
      <c r="J29" s="132"/>
      <c r="K29" s="910"/>
      <c r="L29" s="399"/>
      <c r="M29" s="399"/>
    </row>
    <row r="30" spans="1:13" s="400" customFormat="1" ht="18" customHeight="1" x14ac:dyDescent="0.15">
      <c r="A30" s="689"/>
      <c r="B30" s="337"/>
      <c r="C30" s="1036" t="s">
        <v>253</v>
      </c>
      <c r="D30" s="1035"/>
      <c r="E30" s="403"/>
      <c r="F30" s="404">
        <f>F31</f>
        <v>9721</v>
      </c>
      <c r="G30" s="404">
        <f>G31</f>
        <v>9000</v>
      </c>
      <c r="H30" s="405"/>
      <c r="I30" s="406"/>
      <c r="J30" s="407"/>
      <c r="K30" s="911"/>
      <c r="L30" s="399"/>
      <c r="M30" s="399"/>
    </row>
    <row r="31" spans="1:13" s="400" customFormat="1" ht="18" customHeight="1" x14ac:dyDescent="0.15">
      <c r="A31" s="118"/>
      <c r="B31" s="119"/>
      <c r="C31" s="402"/>
      <c r="D31" s="775"/>
      <c r="E31" s="778" t="s">
        <v>226</v>
      </c>
      <c r="F31" s="781">
        <v>9721</v>
      </c>
      <c r="G31" s="781">
        <v>9000</v>
      </c>
      <c r="H31" s="351" t="s">
        <v>230</v>
      </c>
      <c r="I31" s="794">
        <f t="shared" si="0"/>
        <v>-721</v>
      </c>
      <c r="J31" s="408" t="s">
        <v>254</v>
      </c>
      <c r="K31" s="197" t="s">
        <v>255</v>
      </c>
      <c r="L31" s="399"/>
      <c r="M31" s="399"/>
    </row>
    <row r="32" spans="1:13" s="400" customFormat="1" ht="18" customHeight="1" x14ac:dyDescent="0.15">
      <c r="A32" s="113"/>
      <c r="B32" s="829"/>
      <c r="C32" s="1036" t="s">
        <v>256</v>
      </c>
      <c r="D32" s="1035"/>
      <c r="E32" s="765"/>
      <c r="F32" s="97">
        <f>F33</f>
        <v>59524</v>
      </c>
      <c r="G32" s="409">
        <f>G33</f>
        <v>59385</v>
      </c>
      <c r="H32" s="98" t="s">
        <v>230</v>
      </c>
      <c r="I32" s="305">
        <f t="shared" si="0"/>
        <v>-139</v>
      </c>
      <c r="J32" s="761"/>
      <c r="K32" s="908"/>
      <c r="L32" s="399"/>
      <c r="M32" s="399"/>
    </row>
    <row r="33" spans="1:13" s="400" customFormat="1" ht="24.75" customHeight="1" x14ac:dyDescent="0.15">
      <c r="A33" s="118"/>
      <c r="B33" s="119"/>
      <c r="C33" s="119"/>
      <c r="D33" s="775"/>
      <c r="E33" s="778" t="s">
        <v>226</v>
      </c>
      <c r="F33" s="781">
        <v>59524</v>
      </c>
      <c r="G33" s="781">
        <v>59385</v>
      </c>
      <c r="H33" s="814" t="s">
        <v>230</v>
      </c>
      <c r="I33" s="771">
        <f t="shared" si="0"/>
        <v>-139</v>
      </c>
      <c r="J33" s="124" t="s">
        <v>257</v>
      </c>
      <c r="K33" s="125" t="s">
        <v>258</v>
      </c>
      <c r="L33" s="399"/>
      <c r="M33" s="399"/>
    </row>
    <row r="34" spans="1:13" s="112" customFormat="1" ht="18" customHeight="1" x14ac:dyDescent="0.15">
      <c r="A34" s="113"/>
      <c r="B34" s="829"/>
      <c r="C34" s="1036" t="s">
        <v>259</v>
      </c>
      <c r="D34" s="1035"/>
      <c r="E34" s="765"/>
      <c r="F34" s="97">
        <f>F35</f>
        <v>78737</v>
      </c>
      <c r="G34" s="97">
        <f>G35</f>
        <v>85993</v>
      </c>
      <c r="H34" s="304"/>
      <c r="I34" s="826">
        <f>G34-F34</f>
        <v>7256</v>
      </c>
      <c r="J34" s="410"/>
      <c r="K34" s="912"/>
      <c r="L34" s="347"/>
      <c r="M34" s="347"/>
    </row>
    <row r="35" spans="1:13" s="112" customFormat="1" ht="18" customHeight="1" x14ac:dyDescent="0.15">
      <c r="A35" s="118"/>
      <c r="B35" s="119"/>
      <c r="C35" s="402"/>
      <c r="D35" s="1112"/>
      <c r="E35" s="1223" t="s">
        <v>226</v>
      </c>
      <c r="F35" s="1109">
        <v>78737</v>
      </c>
      <c r="G35" s="1097">
        <v>85993</v>
      </c>
      <c r="H35" s="1115"/>
      <c r="I35" s="1103">
        <f>G35-F35</f>
        <v>7256</v>
      </c>
      <c r="J35" s="124" t="s">
        <v>260</v>
      </c>
      <c r="K35" s="913" t="s">
        <v>261</v>
      </c>
      <c r="L35" s="347"/>
      <c r="M35" s="347"/>
    </row>
    <row r="36" spans="1:13" s="112" customFormat="1" ht="18" customHeight="1" x14ac:dyDescent="0.15">
      <c r="A36" s="118"/>
      <c r="B36" s="119"/>
      <c r="C36" s="402"/>
      <c r="D36" s="1113"/>
      <c r="E36" s="1224"/>
      <c r="F36" s="1110"/>
      <c r="G36" s="1098"/>
      <c r="H36" s="1180"/>
      <c r="I36" s="1104"/>
      <c r="J36" s="124" t="s">
        <v>262</v>
      </c>
      <c r="K36" s="913" t="s">
        <v>263</v>
      </c>
      <c r="L36" s="347"/>
      <c r="M36" s="347"/>
    </row>
    <row r="37" spans="1:13" s="112" customFormat="1" ht="18" customHeight="1" x14ac:dyDescent="0.15">
      <c r="A37" s="118"/>
      <c r="B37" s="119"/>
      <c r="C37" s="402"/>
      <c r="D37" s="1113"/>
      <c r="E37" s="1224"/>
      <c r="F37" s="1110"/>
      <c r="G37" s="1098"/>
      <c r="H37" s="1180"/>
      <c r="I37" s="1104"/>
      <c r="J37" s="124" t="s">
        <v>264</v>
      </c>
      <c r="K37" s="913" t="s">
        <v>265</v>
      </c>
      <c r="L37" s="347"/>
      <c r="M37" s="347"/>
    </row>
    <row r="38" spans="1:13" s="112" customFormat="1" ht="18" customHeight="1" x14ac:dyDescent="0.15">
      <c r="A38" s="118"/>
      <c r="B38" s="119"/>
      <c r="C38" s="402"/>
      <c r="D38" s="1113"/>
      <c r="E38" s="1224"/>
      <c r="F38" s="1110"/>
      <c r="G38" s="1098"/>
      <c r="H38" s="1180"/>
      <c r="I38" s="1104"/>
      <c r="J38" s="124" t="s">
        <v>266</v>
      </c>
      <c r="K38" s="913" t="s">
        <v>267</v>
      </c>
      <c r="L38" s="347"/>
      <c r="M38" s="347"/>
    </row>
    <row r="39" spans="1:13" s="112" customFormat="1" ht="18" customHeight="1" x14ac:dyDescent="0.15">
      <c r="A39" s="118"/>
      <c r="B39" s="119"/>
      <c r="C39" s="402"/>
      <c r="D39" s="1113"/>
      <c r="E39" s="1224"/>
      <c r="F39" s="1110"/>
      <c r="G39" s="1098"/>
      <c r="H39" s="1180"/>
      <c r="I39" s="1104"/>
      <c r="J39" s="124" t="s">
        <v>268</v>
      </c>
      <c r="K39" s="913" t="s">
        <v>269</v>
      </c>
      <c r="L39" s="347"/>
      <c r="M39" s="347"/>
    </row>
    <row r="40" spans="1:13" s="112" customFormat="1" ht="18" customHeight="1" x14ac:dyDescent="0.15">
      <c r="A40" s="118"/>
      <c r="B40" s="402"/>
      <c r="C40" s="402"/>
      <c r="D40" s="1114"/>
      <c r="E40" s="1225"/>
      <c r="F40" s="1111"/>
      <c r="G40" s="1099"/>
      <c r="H40" s="810"/>
      <c r="I40" s="1105"/>
      <c r="J40" s="408" t="s">
        <v>270</v>
      </c>
      <c r="K40" s="913" t="s">
        <v>271</v>
      </c>
      <c r="L40" s="347"/>
      <c r="M40" s="347"/>
    </row>
    <row r="41" spans="1:13" s="112" customFormat="1" ht="18" hidden="1" customHeight="1" x14ac:dyDescent="0.15">
      <c r="A41" s="118"/>
      <c r="B41" s="402"/>
      <c r="C41" s="1036" t="s">
        <v>272</v>
      </c>
      <c r="D41" s="1035"/>
      <c r="E41" s="821"/>
      <c r="F41" s="404">
        <f>F42</f>
        <v>0</v>
      </c>
      <c r="G41" s="404">
        <f>G42</f>
        <v>0</v>
      </c>
      <c r="H41" s="411"/>
      <c r="I41" s="406">
        <f>G41-F41</f>
        <v>0</v>
      </c>
      <c r="J41" s="407"/>
      <c r="K41" s="914"/>
      <c r="L41" s="347"/>
      <c r="M41" s="347"/>
    </row>
    <row r="42" spans="1:13" s="112" customFormat="1" ht="18" hidden="1" customHeight="1" x14ac:dyDescent="0.15">
      <c r="A42" s="118"/>
      <c r="B42" s="402"/>
      <c r="C42" s="412"/>
      <c r="D42" s="413"/>
      <c r="E42" s="790" t="s">
        <v>226</v>
      </c>
      <c r="F42" s="782">
        <v>0</v>
      </c>
      <c r="G42" s="782">
        <v>0</v>
      </c>
      <c r="H42" s="784"/>
      <c r="I42" s="131">
        <f>G42-F42</f>
        <v>0</v>
      </c>
      <c r="J42" s="408"/>
      <c r="K42" s="913"/>
      <c r="L42" s="347"/>
      <c r="M42" s="347"/>
    </row>
    <row r="43" spans="1:13" s="400" customFormat="1" ht="18" customHeight="1" x14ac:dyDescent="0.15">
      <c r="A43" s="113"/>
      <c r="B43" s="1036" t="s">
        <v>273</v>
      </c>
      <c r="C43" s="1034"/>
      <c r="D43" s="1035"/>
      <c r="E43" s="765"/>
      <c r="F43" s="97">
        <f>F44+F48+F46</f>
        <v>15101</v>
      </c>
      <c r="G43" s="97">
        <f>G44+G48+G46</f>
        <v>16940</v>
      </c>
      <c r="H43" s="304"/>
      <c r="I43" s="305">
        <f t="shared" si="0"/>
        <v>1839</v>
      </c>
      <c r="J43" s="761"/>
      <c r="K43" s="908"/>
      <c r="L43" s="399"/>
      <c r="M43" s="399"/>
    </row>
    <row r="44" spans="1:13" s="400" customFormat="1" ht="18" customHeight="1" x14ac:dyDescent="0.15">
      <c r="A44" s="113"/>
      <c r="B44" s="829"/>
      <c r="C44" s="1036" t="s">
        <v>274</v>
      </c>
      <c r="D44" s="1035"/>
      <c r="E44" s="765"/>
      <c r="F44" s="97">
        <f>F45</f>
        <v>8940</v>
      </c>
      <c r="G44" s="97">
        <f>G45</f>
        <v>8940</v>
      </c>
      <c r="H44" s="304"/>
      <c r="I44" s="305">
        <f t="shared" si="0"/>
        <v>0</v>
      </c>
      <c r="J44" s="761"/>
      <c r="K44" s="908"/>
      <c r="L44" s="399"/>
      <c r="M44" s="399"/>
    </row>
    <row r="45" spans="1:13" s="400" customFormat="1" ht="18" customHeight="1" x14ac:dyDescent="0.15">
      <c r="A45" s="118"/>
      <c r="B45" s="119"/>
      <c r="C45" s="119"/>
      <c r="D45" s="775"/>
      <c r="E45" s="778" t="s">
        <v>226</v>
      </c>
      <c r="F45" s="781">
        <v>8940</v>
      </c>
      <c r="G45" s="781">
        <v>8940</v>
      </c>
      <c r="H45" s="414"/>
      <c r="I45" s="772">
        <f t="shared" si="0"/>
        <v>0</v>
      </c>
      <c r="J45" s="124" t="s">
        <v>275</v>
      </c>
      <c r="K45" s="125" t="s">
        <v>276</v>
      </c>
      <c r="L45" s="399"/>
      <c r="M45" s="399"/>
    </row>
    <row r="46" spans="1:13" s="400" customFormat="1" ht="18" customHeight="1" x14ac:dyDescent="0.15">
      <c r="A46" s="118"/>
      <c r="B46" s="119"/>
      <c r="C46" s="1036" t="s">
        <v>277</v>
      </c>
      <c r="D46" s="1035"/>
      <c r="E46" s="403"/>
      <c r="F46" s="404">
        <f>F47</f>
        <v>6000</v>
      </c>
      <c r="G46" s="404">
        <f>G47</f>
        <v>7800</v>
      </c>
      <c r="H46" s="405"/>
      <c r="I46" s="406">
        <f>G46-F46</f>
        <v>1800</v>
      </c>
      <c r="J46" s="407"/>
      <c r="K46" s="911"/>
      <c r="L46" s="399"/>
      <c r="M46" s="399"/>
    </row>
    <row r="47" spans="1:13" s="400" customFormat="1" ht="18" customHeight="1" x14ac:dyDescent="0.15">
      <c r="A47" s="118"/>
      <c r="B47" s="119"/>
      <c r="C47" s="343"/>
      <c r="D47" s="413"/>
      <c r="E47" s="778" t="s">
        <v>278</v>
      </c>
      <c r="F47" s="781">
        <v>6000</v>
      </c>
      <c r="G47" s="781">
        <v>7800</v>
      </c>
      <c r="H47" s="415"/>
      <c r="I47" s="772">
        <f>G47-F47</f>
        <v>1800</v>
      </c>
      <c r="J47" s="408" t="s">
        <v>279</v>
      </c>
      <c r="K47" s="125" t="s">
        <v>280</v>
      </c>
      <c r="L47" s="399"/>
      <c r="M47" s="399"/>
    </row>
    <row r="48" spans="1:13" s="400" customFormat="1" ht="18" customHeight="1" x14ac:dyDescent="0.15">
      <c r="A48" s="113"/>
      <c r="B48" s="829"/>
      <c r="C48" s="1036" t="s">
        <v>281</v>
      </c>
      <c r="D48" s="1035"/>
      <c r="E48" s="765"/>
      <c r="F48" s="97">
        <f>F49</f>
        <v>161</v>
      </c>
      <c r="G48" s="97">
        <f>G49</f>
        <v>200</v>
      </c>
      <c r="H48" s="98"/>
      <c r="I48" s="826">
        <f>G48-F48</f>
        <v>39</v>
      </c>
      <c r="J48" s="761"/>
      <c r="K48" s="908"/>
      <c r="L48" s="399"/>
      <c r="M48" s="399"/>
    </row>
    <row r="49" spans="1:13" s="400" customFormat="1" ht="18" customHeight="1" x14ac:dyDescent="0.15">
      <c r="A49" s="118"/>
      <c r="B49" s="119"/>
      <c r="C49" s="119"/>
      <c r="D49" s="775"/>
      <c r="E49" s="778" t="s">
        <v>278</v>
      </c>
      <c r="F49" s="781">
        <v>161</v>
      </c>
      <c r="G49" s="781">
        <v>200</v>
      </c>
      <c r="H49" s="350"/>
      <c r="I49" s="771">
        <f t="shared" si="0"/>
        <v>39</v>
      </c>
      <c r="J49" s="124" t="s">
        <v>282</v>
      </c>
      <c r="K49" s="125" t="s">
        <v>283</v>
      </c>
      <c r="L49" s="399"/>
      <c r="M49" s="399"/>
    </row>
    <row r="50" spans="1:13" s="400" customFormat="1" ht="18" customHeight="1" x14ac:dyDescent="0.15">
      <c r="A50" s="113"/>
      <c r="B50" s="1036" t="s">
        <v>284</v>
      </c>
      <c r="C50" s="1034"/>
      <c r="D50" s="1035"/>
      <c r="E50" s="765"/>
      <c r="F50" s="97">
        <f>F51+F53+F70+F84+F95+F97+F105</f>
        <v>207297</v>
      </c>
      <c r="G50" s="97">
        <f>G51+G53+G70+G84+G95+G97+G105</f>
        <v>225535</v>
      </c>
      <c r="H50" s="304"/>
      <c r="I50" s="826">
        <f t="shared" si="0"/>
        <v>18238</v>
      </c>
      <c r="J50" s="761"/>
      <c r="K50" s="908"/>
      <c r="L50" s="399"/>
      <c r="M50" s="399"/>
    </row>
    <row r="51" spans="1:13" s="400" customFormat="1" ht="18" customHeight="1" x14ac:dyDescent="0.15">
      <c r="A51" s="113"/>
      <c r="B51" s="829"/>
      <c r="C51" s="1036" t="s">
        <v>285</v>
      </c>
      <c r="D51" s="1035"/>
      <c r="E51" s="765"/>
      <c r="F51" s="97">
        <f>F52</f>
        <v>18122</v>
      </c>
      <c r="G51" s="97">
        <f>G52</f>
        <v>18000</v>
      </c>
      <c r="H51" s="181" t="s">
        <v>230</v>
      </c>
      <c r="I51" s="826">
        <f t="shared" si="0"/>
        <v>-122</v>
      </c>
      <c r="J51" s="761"/>
      <c r="K51" s="908"/>
      <c r="L51" s="399"/>
      <c r="M51" s="399"/>
    </row>
    <row r="52" spans="1:13" s="400" customFormat="1" ht="18" customHeight="1" x14ac:dyDescent="0.15">
      <c r="A52" s="118"/>
      <c r="B52" s="119"/>
      <c r="C52" s="119"/>
      <c r="D52" s="775"/>
      <c r="E52" s="193" t="s">
        <v>226</v>
      </c>
      <c r="F52" s="194">
        <v>18122</v>
      </c>
      <c r="G52" s="766">
        <v>18000</v>
      </c>
      <c r="H52" s="783" t="s">
        <v>230</v>
      </c>
      <c r="I52" s="771">
        <f t="shared" si="0"/>
        <v>-122</v>
      </c>
      <c r="J52" s="812" t="s">
        <v>286</v>
      </c>
      <c r="K52" s="909" t="s">
        <v>287</v>
      </c>
      <c r="L52" s="399"/>
      <c r="M52" s="399"/>
    </row>
    <row r="53" spans="1:13" s="400" customFormat="1" ht="18" customHeight="1" x14ac:dyDescent="0.15">
      <c r="A53" s="113"/>
      <c r="B53" s="829"/>
      <c r="C53" s="1036" t="s">
        <v>288</v>
      </c>
      <c r="D53" s="1035"/>
      <c r="E53" s="765"/>
      <c r="F53" s="97">
        <f>F54</f>
        <v>37449</v>
      </c>
      <c r="G53" s="97">
        <f>G54</f>
        <v>34580</v>
      </c>
      <c r="H53" s="213" t="s">
        <v>230</v>
      </c>
      <c r="I53" s="826">
        <f t="shared" si="0"/>
        <v>-2869</v>
      </c>
      <c r="J53" s="761"/>
      <c r="K53" s="908"/>
      <c r="L53" s="399"/>
      <c r="M53" s="399"/>
    </row>
    <row r="54" spans="1:13" s="400" customFormat="1" ht="18" customHeight="1" x14ac:dyDescent="0.15">
      <c r="A54" s="118"/>
      <c r="B54" s="119"/>
      <c r="C54" s="119"/>
      <c r="D54" s="352"/>
      <c r="E54" s="1106" t="s">
        <v>226</v>
      </c>
      <c r="F54" s="1109">
        <v>37449</v>
      </c>
      <c r="G54" s="1097">
        <v>34580</v>
      </c>
      <c r="H54" s="1100" t="s">
        <v>230</v>
      </c>
      <c r="I54" s="1103">
        <f>G54-F54</f>
        <v>-2869</v>
      </c>
      <c r="J54" s="416" t="s">
        <v>289</v>
      </c>
      <c r="K54" s="125" t="s">
        <v>290</v>
      </c>
      <c r="L54" s="399"/>
      <c r="M54" s="399"/>
    </row>
    <row r="55" spans="1:13" s="400" customFormat="1" ht="18" customHeight="1" x14ac:dyDescent="0.15">
      <c r="A55" s="118"/>
      <c r="B55" s="119"/>
      <c r="C55" s="119"/>
      <c r="D55" s="417"/>
      <c r="E55" s="1107"/>
      <c r="F55" s="1110"/>
      <c r="G55" s="1098"/>
      <c r="H55" s="1101"/>
      <c r="I55" s="1104"/>
      <c r="J55" s="416" t="s">
        <v>291</v>
      </c>
      <c r="K55" s="125" t="s">
        <v>292</v>
      </c>
      <c r="L55" s="399"/>
      <c r="M55" s="399"/>
    </row>
    <row r="56" spans="1:13" s="400" customFormat="1" ht="18" customHeight="1" x14ac:dyDescent="0.15">
      <c r="A56" s="118"/>
      <c r="B56" s="119"/>
      <c r="C56" s="119"/>
      <c r="D56" s="417"/>
      <c r="E56" s="1107"/>
      <c r="F56" s="1110"/>
      <c r="G56" s="1098"/>
      <c r="H56" s="1101"/>
      <c r="I56" s="1104"/>
      <c r="J56" s="416"/>
      <c r="K56" s="125" t="s">
        <v>293</v>
      </c>
      <c r="L56" s="399"/>
      <c r="M56" s="399"/>
    </row>
    <row r="57" spans="1:13" s="400" customFormat="1" ht="18" customHeight="1" x14ac:dyDescent="0.15">
      <c r="A57" s="118"/>
      <c r="B57" s="119"/>
      <c r="C57" s="119"/>
      <c r="D57" s="1113"/>
      <c r="E57" s="1107"/>
      <c r="F57" s="1110"/>
      <c r="G57" s="1098"/>
      <c r="H57" s="1101"/>
      <c r="I57" s="1104"/>
      <c r="J57" s="416" t="s">
        <v>294</v>
      </c>
      <c r="K57" s="125" t="s">
        <v>295</v>
      </c>
      <c r="L57" s="399"/>
      <c r="M57" s="399"/>
    </row>
    <row r="58" spans="1:13" s="400" customFormat="1" ht="18" customHeight="1" x14ac:dyDescent="0.15">
      <c r="A58" s="118"/>
      <c r="B58" s="119"/>
      <c r="C58" s="119"/>
      <c r="D58" s="1113"/>
      <c r="E58" s="1107"/>
      <c r="F58" s="1110"/>
      <c r="G58" s="1098"/>
      <c r="H58" s="1101"/>
      <c r="I58" s="1104"/>
      <c r="J58" s="416" t="s">
        <v>296</v>
      </c>
      <c r="K58" s="125" t="s">
        <v>297</v>
      </c>
      <c r="L58" s="399"/>
      <c r="M58" s="399"/>
    </row>
    <row r="59" spans="1:13" s="400" customFormat="1" ht="18" customHeight="1" x14ac:dyDescent="0.15">
      <c r="A59" s="118"/>
      <c r="B59" s="119"/>
      <c r="C59" s="119"/>
      <c r="D59" s="417"/>
      <c r="E59" s="1107"/>
      <c r="F59" s="1110"/>
      <c r="G59" s="1098"/>
      <c r="H59" s="1101"/>
      <c r="I59" s="1104"/>
      <c r="J59" s="416" t="s">
        <v>298</v>
      </c>
      <c r="K59" s="125" t="s">
        <v>299</v>
      </c>
      <c r="L59" s="399"/>
      <c r="M59" s="399"/>
    </row>
    <row r="60" spans="1:13" s="400" customFormat="1" ht="18" customHeight="1" x14ac:dyDescent="0.15">
      <c r="A60" s="689"/>
      <c r="B60" s="337"/>
      <c r="C60" s="337"/>
      <c r="D60" s="361"/>
      <c r="E60" s="1108"/>
      <c r="F60" s="1111"/>
      <c r="G60" s="1099"/>
      <c r="H60" s="1102"/>
      <c r="I60" s="1105"/>
      <c r="J60" s="418" t="s">
        <v>300</v>
      </c>
      <c r="K60" s="133" t="s">
        <v>301</v>
      </c>
      <c r="L60" s="399"/>
      <c r="M60" s="399"/>
    </row>
    <row r="61" spans="1:13" s="400" customFormat="1" ht="19.5" customHeight="1" x14ac:dyDescent="0.15">
      <c r="A61" s="118"/>
      <c r="B61" s="119"/>
      <c r="C61" s="119"/>
      <c r="D61" s="417"/>
      <c r="E61" s="326"/>
      <c r="F61" s="419"/>
      <c r="G61" s="420"/>
      <c r="H61" s="421"/>
      <c r="I61" s="422"/>
      <c r="J61" s="416" t="s">
        <v>302</v>
      </c>
      <c r="K61" s="125" t="s">
        <v>303</v>
      </c>
      <c r="L61" s="399"/>
      <c r="M61" s="399"/>
    </row>
    <row r="62" spans="1:13" s="400" customFormat="1" ht="18" customHeight="1" x14ac:dyDescent="0.15">
      <c r="A62" s="118"/>
      <c r="B62" s="119"/>
      <c r="C62" s="119"/>
      <c r="D62" s="417"/>
      <c r="E62" s="326"/>
      <c r="F62" s="419"/>
      <c r="G62" s="420"/>
      <c r="H62" s="421"/>
      <c r="I62" s="422"/>
      <c r="J62" s="416" t="s">
        <v>304</v>
      </c>
      <c r="K62" s="125" t="s">
        <v>305</v>
      </c>
      <c r="L62" s="399"/>
      <c r="M62" s="399"/>
    </row>
    <row r="63" spans="1:13" s="400" customFormat="1" ht="18" customHeight="1" x14ac:dyDescent="0.15">
      <c r="A63" s="118"/>
      <c r="B63" s="119"/>
      <c r="C63" s="119"/>
      <c r="D63" s="417"/>
      <c r="E63" s="326"/>
      <c r="F63" s="419"/>
      <c r="G63" s="420"/>
      <c r="H63" s="421"/>
      <c r="I63" s="422"/>
      <c r="J63" s="416" t="s">
        <v>306</v>
      </c>
      <c r="K63" s="125" t="s">
        <v>307</v>
      </c>
      <c r="L63" s="399"/>
      <c r="M63" s="399"/>
    </row>
    <row r="64" spans="1:13" s="400" customFormat="1" ht="18" customHeight="1" x14ac:dyDescent="0.15">
      <c r="A64" s="118"/>
      <c r="B64" s="119"/>
      <c r="C64" s="119"/>
      <c r="D64" s="417"/>
      <c r="E64" s="326"/>
      <c r="F64" s="419"/>
      <c r="G64" s="420"/>
      <c r="H64" s="421"/>
      <c r="I64" s="422"/>
      <c r="J64" s="416" t="s">
        <v>308</v>
      </c>
      <c r="K64" s="125" t="s">
        <v>309</v>
      </c>
      <c r="L64" s="399"/>
      <c r="M64" s="399"/>
    </row>
    <row r="65" spans="1:13" s="400" customFormat="1" ht="18" customHeight="1" x14ac:dyDescent="0.15">
      <c r="A65" s="118"/>
      <c r="B65" s="119"/>
      <c r="C65" s="119"/>
      <c r="D65" s="417"/>
      <c r="E65" s="326"/>
      <c r="F65" s="419"/>
      <c r="G65" s="420"/>
      <c r="H65" s="421"/>
      <c r="I65" s="422"/>
      <c r="J65" s="813" t="s">
        <v>310</v>
      </c>
      <c r="K65" s="205" t="s">
        <v>287</v>
      </c>
      <c r="L65" s="399"/>
      <c r="M65" s="399"/>
    </row>
    <row r="66" spans="1:13" s="400" customFormat="1" ht="18" customHeight="1" x14ac:dyDescent="0.15">
      <c r="A66" s="118"/>
      <c r="B66" s="119"/>
      <c r="C66" s="119"/>
      <c r="D66" s="417"/>
      <c r="E66" s="326"/>
      <c r="F66" s="419"/>
      <c r="G66" s="420"/>
      <c r="H66" s="421"/>
      <c r="I66" s="422"/>
      <c r="J66" s="813" t="s">
        <v>311</v>
      </c>
      <c r="K66" s="205" t="s">
        <v>312</v>
      </c>
      <c r="L66" s="399"/>
      <c r="M66" s="399"/>
    </row>
    <row r="67" spans="1:13" s="400" customFormat="1" ht="18" customHeight="1" x14ac:dyDescent="0.15">
      <c r="A67" s="118"/>
      <c r="B67" s="119"/>
      <c r="C67" s="119"/>
      <c r="D67" s="417"/>
      <c r="E67" s="326"/>
      <c r="F67" s="419"/>
      <c r="G67" s="420"/>
      <c r="H67" s="421"/>
      <c r="I67" s="422"/>
      <c r="J67" s="124" t="s">
        <v>313</v>
      </c>
      <c r="K67" s="125" t="s">
        <v>314</v>
      </c>
      <c r="L67" s="399"/>
      <c r="M67" s="399"/>
    </row>
    <row r="68" spans="1:13" s="400" customFormat="1" ht="18" customHeight="1" x14ac:dyDescent="0.15">
      <c r="A68" s="118"/>
      <c r="B68" s="119"/>
      <c r="C68" s="119"/>
      <c r="D68" s="417"/>
      <c r="E68" s="326"/>
      <c r="F68" s="419"/>
      <c r="G68" s="420"/>
      <c r="H68" s="421"/>
      <c r="I68" s="422"/>
      <c r="J68" s="326" t="s">
        <v>315</v>
      </c>
      <c r="K68" s="205" t="s">
        <v>316</v>
      </c>
      <c r="L68" s="399"/>
      <c r="M68" s="399"/>
    </row>
    <row r="69" spans="1:13" s="400" customFormat="1" ht="18" customHeight="1" x14ac:dyDescent="0.15">
      <c r="A69" s="118"/>
      <c r="B69" s="119"/>
      <c r="C69" s="402"/>
      <c r="D69" s="361"/>
      <c r="E69" s="328"/>
      <c r="F69" s="362"/>
      <c r="G69" s="363"/>
      <c r="H69" s="423"/>
      <c r="I69" s="365"/>
      <c r="J69" s="327" t="s">
        <v>317</v>
      </c>
      <c r="K69" s="125" t="s">
        <v>318</v>
      </c>
      <c r="L69" s="399"/>
      <c r="M69" s="399"/>
    </row>
    <row r="70" spans="1:13" s="400" customFormat="1" ht="29.25" customHeight="1" x14ac:dyDescent="0.15">
      <c r="A70" s="113"/>
      <c r="B70" s="829"/>
      <c r="C70" s="1165" t="s">
        <v>319</v>
      </c>
      <c r="D70" s="1035"/>
      <c r="E70" s="765"/>
      <c r="F70" s="97">
        <f>F71</f>
        <v>59304</v>
      </c>
      <c r="G70" s="97">
        <f>G71</f>
        <v>73055</v>
      </c>
      <c r="H70" s="98"/>
      <c r="I70" s="826">
        <f>G70-F70</f>
        <v>13751</v>
      </c>
      <c r="J70" s="761"/>
      <c r="K70" s="908"/>
      <c r="L70" s="399"/>
      <c r="M70" s="399"/>
    </row>
    <row r="71" spans="1:13" s="400" customFormat="1" ht="18" customHeight="1" x14ac:dyDescent="0.15">
      <c r="A71" s="118"/>
      <c r="B71" s="119"/>
      <c r="C71" s="119"/>
      <c r="D71" s="775"/>
      <c r="E71" s="1106" t="s">
        <v>226</v>
      </c>
      <c r="F71" s="1109">
        <v>59304</v>
      </c>
      <c r="G71" s="1110">
        <v>73055</v>
      </c>
      <c r="H71" s="1115"/>
      <c r="I71" s="1119">
        <f>G71-F71</f>
        <v>13751</v>
      </c>
      <c r="J71" s="124" t="s">
        <v>320</v>
      </c>
      <c r="K71" s="125" t="s">
        <v>321</v>
      </c>
      <c r="L71" s="399"/>
      <c r="M71" s="399"/>
    </row>
    <row r="72" spans="1:13" s="400" customFormat="1" ht="18" customHeight="1" x14ac:dyDescent="0.15">
      <c r="A72" s="118"/>
      <c r="B72" s="119"/>
      <c r="C72" s="119"/>
      <c r="D72" s="775"/>
      <c r="E72" s="1107"/>
      <c r="F72" s="1110"/>
      <c r="G72" s="1110"/>
      <c r="H72" s="1180"/>
      <c r="I72" s="1120"/>
      <c r="J72" s="124" t="s">
        <v>322</v>
      </c>
      <c r="K72" s="125" t="s">
        <v>323</v>
      </c>
      <c r="L72" s="399"/>
      <c r="M72" s="399"/>
    </row>
    <row r="73" spans="1:13" s="400" customFormat="1" ht="18" customHeight="1" x14ac:dyDescent="0.15">
      <c r="A73" s="118"/>
      <c r="B73" s="119"/>
      <c r="C73" s="119"/>
      <c r="D73" s="775"/>
      <c r="E73" s="1107"/>
      <c r="F73" s="1110"/>
      <c r="G73" s="1110"/>
      <c r="H73" s="1180"/>
      <c r="I73" s="1120"/>
      <c r="J73" s="124" t="s">
        <v>324</v>
      </c>
      <c r="K73" s="125" t="s">
        <v>325</v>
      </c>
      <c r="L73" s="399"/>
      <c r="M73" s="399"/>
    </row>
    <row r="74" spans="1:13" s="400" customFormat="1" ht="18" customHeight="1" x14ac:dyDescent="0.15">
      <c r="A74" s="118"/>
      <c r="B74" s="119"/>
      <c r="C74" s="119"/>
      <c r="D74" s="775"/>
      <c r="E74" s="1107"/>
      <c r="F74" s="1110"/>
      <c r="G74" s="1110"/>
      <c r="H74" s="1180"/>
      <c r="I74" s="1120"/>
      <c r="J74" s="124" t="s">
        <v>326</v>
      </c>
      <c r="K74" s="125" t="s">
        <v>327</v>
      </c>
      <c r="L74" s="399"/>
      <c r="M74" s="399"/>
    </row>
    <row r="75" spans="1:13" s="400" customFormat="1" ht="18" customHeight="1" x14ac:dyDescent="0.15">
      <c r="A75" s="118"/>
      <c r="B75" s="119"/>
      <c r="C75" s="119"/>
      <c r="D75" s="775"/>
      <c r="E75" s="1107"/>
      <c r="F75" s="1110"/>
      <c r="G75" s="1110"/>
      <c r="H75" s="1180"/>
      <c r="I75" s="1120"/>
      <c r="J75" s="124" t="s">
        <v>328</v>
      </c>
      <c r="K75" s="125" t="s">
        <v>329</v>
      </c>
      <c r="L75" s="399"/>
      <c r="M75" s="399"/>
    </row>
    <row r="76" spans="1:13" s="400" customFormat="1" ht="18" customHeight="1" x14ac:dyDescent="0.15">
      <c r="A76" s="118"/>
      <c r="B76" s="119"/>
      <c r="C76" s="119"/>
      <c r="D76" s="775"/>
      <c r="E76" s="1107"/>
      <c r="F76" s="1110"/>
      <c r="G76" s="1110"/>
      <c r="H76" s="1180"/>
      <c r="I76" s="1120"/>
      <c r="J76" s="416" t="s">
        <v>330</v>
      </c>
      <c r="K76" s="125" t="s">
        <v>331</v>
      </c>
      <c r="L76" s="399"/>
      <c r="M76" s="399"/>
    </row>
    <row r="77" spans="1:13" s="400" customFormat="1" ht="18" customHeight="1" x14ac:dyDescent="0.15">
      <c r="A77" s="118"/>
      <c r="B77" s="119"/>
      <c r="C77" s="119"/>
      <c r="D77" s="775"/>
      <c r="E77" s="1107"/>
      <c r="F77" s="1110"/>
      <c r="G77" s="1110"/>
      <c r="H77" s="1180"/>
      <c r="I77" s="1120"/>
      <c r="J77" s="416" t="s">
        <v>332</v>
      </c>
      <c r="K77" s="125" t="s">
        <v>333</v>
      </c>
      <c r="L77" s="399"/>
      <c r="M77" s="399"/>
    </row>
    <row r="78" spans="1:13" s="400" customFormat="1" ht="18" customHeight="1" x14ac:dyDescent="0.15">
      <c r="A78" s="118"/>
      <c r="B78" s="119"/>
      <c r="C78" s="119"/>
      <c r="D78" s="775"/>
      <c r="E78" s="1107"/>
      <c r="F78" s="1110"/>
      <c r="G78" s="1110"/>
      <c r="H78" s="1180"/>
      <c r="I78" s="1120"/>
      <c r="J78" s="416" t="s">
        <v>334</v>
      </c>
      <c r="K78" s="125" t="s">
        <v>335</v>
      </c>
      <c r="L78" s="399"/>
      <c r="M78" s="399"/>
    </row>
    <row r="79" spans="1:13" s="400" customFormat="1" ht="18" customHeight="1" x14ac:dyDescent="0.15">
      <c r="A79" s="118"/>
      <c r="B79" s="119"/>
      <c r="C79" s="119"/>
      <c r="D79" s="775"/>
      <c r="E79" s="1107"/>
      <c r="F79" s="1110"/>
      <c r="G79" s="1110"/>
      <c r="H79" s="1180"/>
      <c r="I79" s="1120"/>
      <c r="J79" s="416" t="s">
        <v>336</v>
      </c>
      <c r="K79" s="125" t="s">
        <v>337</v>
      </c>
      <c r="L79" s="399"/>
      <c r="M79" s="399"/>
    </row>
    <row r="80" spans="1:13" s="400" customFormat="1" ht="18" customHeight="1" x14ac:dyDescent="0.15">
      <c r="A80" s="118"/>
      <c r="B80" s="119"/>
      <c r="C80" s="119"/>
      <c r="D80" s="775"/>
      <c r="E80" s="1107"/>
      <c r="F80" s="1110"/>
      <c r="G80" s="1110"/>
      <c r="H80" s="1180"/>
      <c r="I80" s="1120"/>
      <c r="J80" s="416" t="s">
        <v>338</v>
      </c>
      <c r="K80" s="125" t="s">
        <v>339</v>
      </c>
      <c r="L80" s="399"/>
      <c r="M80" s="399"/>
    </row>
    <row r="81" spans="1:13" s="400" customFormat="1" ht="18" customHeight="1" x14ac:dyDescent="0.15">
      <c r="A81" s="118"/>
      <c r="B81" s="119"/>
      <c r="C81" s="119"/>
      <c r="D81" s="775"/>
      <c r="E81" s="1107"/>
      <c r="F81" s="1110"/>
      <c r="G81" s="1110"/>
      <c r="H81" s="1180"/>
      <c r="I81" s="1120"/>
      <c r="J81" s="124" t="s">
        <v>340</v>
      </c>
      <c r="K81" s="125" t="s">
        <v>341</v>
      </c>
      <c r="L81" s="399"/>
      <c r="M81" s="399"/>
    </row>
    <row r="82" spans="1:13" s="400" customFormat="1" ht="18" customHeight="1" x14ac:dyDescent="0.15">
      <c r="A82" s="118"/>
      <c r="B82" s="119"/>
      <c r="C82" s="119"/>
      <c r="D82" s="775"/>
      <c r="E82" s="1107"/>
      <c r="F82" s="1110"/>
      <c r="G82" s="1110"/>
      <c r="H82" s="1180"/>
      <c r="I82" s="1120"/>
      <c r="J82" s="813" t="s">
        <v>342</v>
      </c>
      <c r="K82" s="125" t="s">
        <v>343</v>
      </c>
      <c r="L82" s="399"/>
      <c r="M82" s="399"/>
    </row>
    <row r="83" spans="1:13" s="400" customFormat="1" ht="18" customHeight="1" x14ac:dyDescent="0.15">
      <c r="A83" s="118"/>
      <c r="B83" s="119"/>
      <c r="C83" s="337"/>
      <c r="D83" s="775"/>
      <c r="E83" s="1108"/>
      <c r="F83" s="1111"/>
      <c r="G83" s="1111"/>
      <c r="H83" s="1116"/>
      <c r="I83" s="1121"/>
      <c r="J83" s="424" t="s">
        <v>344</v>
      </c>
      <c r="K83" s="133" t="s">
        <v>252</v>
      </c>
      <c r="L83" s="399"/>
      <c r="M83" s="399"/>
    </row>
    <row r="84" spans="1:13" s="400" customFormat="1" ht="18" hidden="1" customHeight="1" x14ac:dyDescent="0.15">
      <c r="A84" s="113"/>
      <c r="B84" s="829"/>
      <c r="C84" s="1036" t="s">
        <v>345</v>
      </c>
      <c r="D84" s="1035"/>
      <c r="E84" s="765"/>
      <c r="F84" s="97">
        <f>F85</f>
        <v>0</v>
      </c>
      <c r="G84" s="97">
        <f>G85</f>
        <v>0</v>
      </c>
      <c r="H84" s="98"/>
      <c r="I84" s="826">
        <f>G84-F84</f>
        <v>0</v>
      </c>
      <c r="J84" s="761"/>
      <c r="K84" s="908"/>
      <c r="L84" s="399"/>
      <c r="M84" s="399"/>
    </row>
    <row r="85" spans="1:13" s="400" customFormat="1" ht="18" hidden="1" customHeight="1" x14ac:dyDescent="0.15">
      <c r="A85" s="118"/>
      <c r="B85" s="119"/>
      <c r="C85" s="119"/>
      <c r="D85" s="1112"/>
      <c r="E85" s="1106" t="s">
        <v>226</v>
      </c>
      <c r="F85" s="1109"/>
      <c r="G85" s="1097">
        <v>0</v>
      </c>
      <c r="H85" s="1115"/>
      <c r="I85" s="1103">
        <f>G85-F85</f>
        <v>0</v>
      </c>
      <c r="J85" s="416" t="s">
        <v>330</v>
      </c>
      <c r="K85" s="125" t="s">
        <v>346</v>
      </c>
      <c r="L85" s="399"/>
      <c r="M85" s="399"/>
    </row>
    <row r="86" spans="1:13" s="400" customFormat="1" ht="18" hidden="1" customHeight="1" x14ac:dyDescent="0.15">
      <c r="A86" s="118"/>
      <c r="B86" s="119"/>
      <c r="C86" s="119"/>
      <c r="D86" s="1113"/>
      <c r="E86" s="1107"/>
      <c r="F86" s="1110"/>
      <c r="G86" s="1098"/>
      <c r="H86" s="1180"/>
      <c r="I86" s="1104"/>
      <c r="J86" s="416" t="s">
        <v>332</v>
      </c>
      <c r="K86" s="125" t="s">
        <v>347</v>
      </c>
      <c r="L86" s="399"/>
      <c r="M86" s="399"/>
    </row>
    <row r="87" spans="1:13" s="400" customFormat="1" ht="18" hidden="1" customHeight="1" x14ac:dyDescent="0.15">
      <c r="A87" s="118"/>
      <c r="B87" s="119"/>
      <c r="C87" s="119"/>
      <c r="D87" s="1113"/>
      <c r="E87" s="1107"/>
      <c r="F87" s="1110"/>
      <c r="G87" s="1098"/>
      <c r="H87" s="1180"/>
      <c r="I87" s="1104"/>
      <c r="J87" s="416" t="s">
        <v>348</v>
      </c>
      <c r="K87" s="125" t="s">
        <v>349</v>
      </c>
      <c r="L87" s="399"/>
      <c r="M87" s="399"/>
    </row>
    <row r="88" spans="1:13" s="400" customFormat="1" ht="18" hidden="1" customHeight="1" x14ac:dyDescent="0.15">
      <c r="A88" s="118"/>
      <c r="B88" s="119"/>
      <c r="C88" s="119"/>
      <c r="D88" s="1113"/>
      <c r="E88" s="1107"/>
      <c r="F88" s="1110"/>
      <c r="G88" s="1098"/>
      <c r="H88" s="1180"/>
      <c r="I88" s="1104"/>
      <c r="J88" s="416" t="s">
        <v>334</v>
      </c>
      <c r="K88" s="125" t="s">
        <v>350</v>
      </c>
      <c r="L88" s="399"/>
      <c r="M88" s="399"/>
    </row>
    <row r="89" spans="1:13" s="400" customFormat="1" ht="18" hidden="1" customHeight="1" x14ac:dyDescent="0.15">
      <c r="A89" s="118"/>
      <c r="B89" s="119"/>
      <c r="C89" s="119"/>
      <c r="D89" s="1113"/>
      <c r="E89" s="1107"/>
      <c r="F89" s="1110"/>
      <c r="G89" s="1098"/>
      <c r="H89" s="1180"/>
      <c r="I89" s="1104"/>
      <c r="J89" s="416" t="s">
        <v>351</v>
      </c>
      <c r="K89" s="125" t="s">
        <v>352</v>
      </c>
      <c r="L89" s="399"/>
      <c r="M89" s="399"/>
    </row>
    <row r="90" spans="1:13" s="400" customFormat="1" ht="18" hidden="1" customHeight="1" x14ac:dyDescent="0.15">
      <c r="A90" s="118"/>
      <c r="B90" s="119"/>
      <c r="C90" s="119"/>
      <c r="D90" s="1113"/>
      <c r="E90" s="1107"/>
      <c r="F90" s="1110"/>
      <c r="G90" s="1098"/>
      <c r="H90" s="1180"/>
      <c r="I90" s="1104"/>
      <c r="J90" s="416" t="s">
        <v>353</v>
      </c>
      <c r="K90" s="125" t="s">
        <v>354</v>
      </c>
      <c r="L90" s="399"/>
      <c r="M90" s="399"/>
    </row>
    <row r="91" spans="1:13" s="400" customFormat="1" ht="18" hidden="1" customHeight="1" x14ac:dyDescent="0.15">
      <c r="A91" s="118"/>
      <c r="B91" s="119"/>
      <c r="C91" s="119"/>
      <c r="D91" s="1113"/>
      <c r="E91" s="1107"/>
      <c r="F91" s="1110"/>
      <c r="G91" s="1098"/>
      <c r="H91" s="1180"/>
      <c r="I91" s="1104"/>
      <c r="J91" s="416" t="s">
        <v>355</v>
      </c>
      <c r="K91" s="125" t="s">
        <v>356</v>
      </c>
      <c r="L91" s="399"/>
      <c r="M91" s="399"/>
    </row>
    <row r="92" spans="1:13" s="400" customFormat="1" ht="18" hidden="1" customHeight="1" x14ac:dyDescent="0.15">
      <c r="A92" s="118"/>
      <c r="B92" s="119"/>
      <c r="C92" s="119"/>
      <c r="D92" s="1113"/>
      <c r="E92" s="1107"/>
      <c r="F92" s="1110"/>
      <c r="G92" s="1098"/>
      <c r="H92" s="1180"/>
      <c r="I92" s="1104"/>
      <c r="J92" s="124" t="s">
        <v>357</v>
      </c>
      <c r="K92" s="125" t="s">
        <v>358</v>
      </c>
      <c r="L92" s="399"/>
      <c r="M92" s="399"/>
    </row>
    <row r="93" spans="1:13" s="400" customFormat="1" ht="18" hidden="1" customHeight="1" x14ac:dyDescent="0.15">
      <c r="A93" s="118"/>
      <c r="B93" s="119"/>
      <c r="C93" s="402"/>
      <c r="D93" s="1113"/>
      <c r="E93" s="1107"/>
      <c r="F93" s="1110"/>
      <c r="G93" s="1098"/>
      <c r="H93" s="1180"/>
      <c r="I93" s="1104"/>
      <c r="J93" s="813" t="s">
        <v>359</v>
      </c>
      <c r="K93" s="205" t="s">
        <v>360</v>
      </c>
      <c r="L93" s="399"/>
      <c r="M93" s="399"/>
    </row>
    <row r="94" spans="1:13" s="400" customFormat="1" ht="18" hidden="1" customHeight="1" x14ac:dyDescent="0.15">
      <c r="A94" s="118"/>
      <c r="B94" s="119"/>
      <c r="C94" s="402"/>
      <c r="D94" s="1114"/>
      <c r="E94" s="1108"/>
      <c r="F94" s="1111"/>
      <c r="G94" s="1099"/>
      <c r="H94" s="1116"/>
      <c r="I94" s="1105"/>
      <c r="J94" s="424" t="s">
        <v>344</v>
      </c>
      <c r="K94" s="915" t="s">
        <v>361</v>
      </c>
      <c r="L94" s="399"/>
      <c r="M94" s="399"/>
    </row>
    <row r="95" spans="1:13" s="400" customFormat="1" ht="18" customHeight="1" x14ac:dyDescent="0.15">
      <c r="A95" s="113"/>
      <c r="B95" s="829"/>
      <c r="C95" s="1036" t="s">
        <v>362</v>
      </c>
      <c r="D95" s="1035"/>
      <c r="E95" s="764"/>
      <c r="F95" s="823">
        <f>F96</f>
        <v>53698</v>
      </c>
      <c r="G95" s="823">
        <f>G96</f>
        <v>60000</v>
      </c>
      <c r="H95" s="307"/>
      <c r="I95" s="827">
        <f>G95-F95</f>
        <v>6302</v>
      </c>
      <c r="J95" s="759"/>
      <c r="K95" s="916"/>
      <c r="L95" s="399"/>
      <c r="M95" s="399"/>
    </row>
    <row r="96" spans="1:13" s="400" customFormat="1" ht="18" customHeight="1" x14ac:dyDescent="0.15">
      <c r="A96" s="118"/>
      <c r="B96" s="119"/>
      <c r="C96" s="337"/>
      <c r="D96" s="776"/>
      <c r="E96" s="779" t="s">
        <v>226</v>
      </c>
      <c r="F96" s="782">
        <v>53698</v>
      </c>
      <c r="G96" s="782">
        <v>60000</v>
      </c>
      <c r="H96" s="318"/>
      <c r="I96" s="795">
        <f>G96-F96</f>
        <v>6302</v>
      </c>
      <c r="J96" s="132" t="s">
        <v>363</v>
      </c>
      <c r="K96" s="197" t="s">
        <v>364</v>
      </c>
      <c r="L96" s="399"/>
      <c r="M96" s="399"/>
    </row>
    <row r="97" spans="1:13" s="400" customFormat="1" ht="18" customHeight="1" x14ac:dyDescent="0.15">
      <c r="A97" s="113"/>
      <c r="B97" s="829"/>
      <c r="C97" s="1158" t="s">
        <v>365</v>
      </c>
      <c r="D97" s="1032"/>
      <c r="E97" s="764"/>
      <c r="F97" s="823">
        <f>F98</f>
        <v>0</v>
      </c>
      <c r="G97" s="823">
        <f>G98</f>
        <v>30900</v>
      </c>
      <c r="H97" s="307"/>
      <c r="I97" s="305">
        <f>G97-F97</f>
        <v>30900</v>
      </c>
      <c r="J97" s="759"/>
      <c r="K97" s="916"/>
      <c r="L97" s="399"/>
      <c r="M97" s="399"/>
    </row>
    <row r="98" spans="1:13" s="400" customFormat="1" ht="18" customHeight="1" x14ac:dyDescent="0.15">
      <c r="A98" s="689"/>
      <c r="B98" s="337"/>
      <c r="C98" s="337"/>
      <c r="D98" s="425"/>
      <c r="E98" s="314"/>
      <c r="F98" s="426">
        <v>0</v>
      </c>
      <c r="G98" s="427">
        <v>30900</v>
      </c>
      <c r="H98" s="428"/>
      <c r="I98" s="429">
        <f>G98-F98</f>
        <v>30900</v>
      </c>
      <c r="J98" s="430" t="s">
        <v>366</v>
      </c>
      <c r="K98" s="915" t="s">
        <v>367</v>
      </c>
      <c r="L98" s="399"/>
      <c r="M98" s="399"/>
    </row>
    <row r="99" spans="1:13" s="400" customFormat="1" ht="18" customHeight="1" x14ac:dyDescent="0.15">
      <c r="A99" s="118"/>
      <c r="B99" s="119"/>
      <c r="C99" s="119"/>
      <c r="D99" s="417"/>
      <c r="E99" s="326"/>
      <c r="F99" s="419"/>
      <c r="G99" s="420"/>
      <c r="H99" s="431"/>
      <c r="I99" s="432"/>
      <c r="J99" s="433" t="s">
        <v>368</v>
      </c>
      <c r="K99" s="125" t="s">
        <v>369</v>
      </c>
      <c r="L99" s="399"/>
      <c r="M99" s="399"/>
    </row>
    <row r="100" spans="1:13" s="400" customFormat="1" ht="18" customHeight="1" x14ac:dyDescent="0.15">
      <c r="A100" s="118"/>
      <c r="B100" s="119"/>
      <c r="C100" s="119"/>
      <c r="D100" s="417"/>
      <c r="E100" s="326"/>
      <c r="F100" s="419"/>
      <c r="G100" s="420"/>
      <c r="H100" s="431"/>
      <c r="I100" s="432"/>
      <c r="J100" s="433" t="s">
        <v>370</v>
      </c>
      <c r="K100" s="125" t="s">
        <v>371</v>
      </c>
      <c r="L100" s="399"/>
      <c r="M100" s="399"/>
    </row>
    <row r="101" spans="1:13" s="400" customFormat="1" ht="18" customHeight="1" x14ac:dyDescent="0.15">
      <c r="A101" s="118"/>
      <c r="B101" s="119"/>
      <c r="C101" s="119"/>
      <c r="D101" s="417"/>
      <c r="E101" s="326"/>
      <c r="F101" s="419"/>
      <c r="G101" s="420"/>
      <c r="H101" s="431"/>
      <c r="I101" s="432"/>
      <c r="J101" s="124" t="s">
        <v>372</v>
      </c>
      <c r="K101" s="125" t="s">
        <v>373</v>
      </c>
      <c r="L101" s="399"/>
      <c r="M101" s="399"/>
    </row>
    <row r="102" spans="1:13" s="400" customFormat="1" ht="18" customHeight="1" x14ac:dyDescent="0.15">
      <c r="A102" s="118"/>
      <c r="B102" s="119"/>
      <c r="C102" s="119"/>
      <c r="D102" s="417"/>
      <c r="E102" s="326"/>
      <c r="F102" s="419"/>
      <c r="G102" s="420"/>
      <c r="H102" s="431"/>
      <c r="I102" s="432"/>
      <c r="J102" s="124" t="s">
        <v>374</v>
      </c>
      <c r="K102" s="125" t="s">
        <v>375</v>
      </c>
      <c r="L102" s="399"/>
      <c r="M102" s="399"/>
    </row>
    <row r="103" spans="1:13" s="400" customFormat="1" ht="18" customHeight="1" x14ac:dyDescent="0.15">
      <c r="A103" s="118"/>
      <c r="B103" s="119"/>
      <c r="C103" s="119"/>
      <c r="D103" s="417"/>
      <c r="E103" s="326"/>
      <c r="F103" s="419"/>
      <c r="G103" s="420"/>
      <c r="H103" s="431"/>
      <c r="I103" s="432"/>
      <c r="J103" s="124" t="s">
        <v>376</v>
      </c>
      <c r="K103" s="125" t="s">
        <v>377</v>
      </c>
      <c r="L103" s="399"/>
      <c r="M103" s="399"/>
    </row>
    <row r="104" spans="1:13" s="400" customFormat="1" ht="18" customHeight="1" x14ac:dyDescent="0.15">
      <c r="A104" s="118"/>
      <c r="B104" s="119"/>
      <c r="C104" s="119"/>
      <c r="D104" s="361"/>
      <c r="E104" s="328"/>
      <c r="F104" s="362"/>
      <c r="G104" s="363"/>
      <c r="H104" s="364"/>
      <c r="I104" s="434"/>
      <c r="J104" s="124" t="s">
        <v>378</v>
      </c>
      <c r="K104" s="125" t="s">
        <v>379</v>
      </c>
      <c r="L104" s="399"/>
      <c r="M104" s="399"/>
    </row>
    <row r="105" spans="1:13" s="400" customFormat="1" ht="18" customHeight="1" x14ac:dyDescent="0.15">
      <c r="A105" s="118"/>
      <c r="B105" s="119"/>
      <c r="C105" s="1036" t="s">
        <v>380</v>
      </c>
      <c r="D105" s="1035"/>
      <c r="E105" s="403"/>
      <c r="F105" s="404">
        <f>F106</f>
        <v>38724</v>
      </c>
      <c r="G105" s="435">
        <f>G106</f>
        <v>9000</v>
      </c>
      <c r="H105" s="411" t="s">
        <v>230</v>
      </c>
      <c r="I105" s="436">
        <f>G105-F105</f>
        <v>-29724</v>
      </c>
      <c r="J105" s="437"/>
      <c r="K105" s="911"/>
      <c r="L105" s="399"/>
      <c r="M105" s="399"/>
    </row>
    <row r="106" spans="1:13" s="400" customFormat="1" ht="18" customHeight="1" x14ac:dyDescent="0.15">
      <c r="A106" s="118"/>
      <c r="B106" s="119"/>
      <c r="C106" s="804"/>
      <c r="D106" s="839"/>
      <c r="E106" s="1106" t="s">
        <v>226</v>
      </c>
      <c r="F106" s="1109">
        <v>38724</v>
      </c>
      <c r="G106" s="1097">
        <v>9000</v>
      </c>
      <c r="H106" s="1115" t="s">
        <v>230</v>
      </c>
      <c r="I106" s="1192">
        <f>G106-F106</f>
        <v>-29724</v>
      </c>
      <c r="J106" s="438" t="s">
        <v>381</v>
      </c>
      <c r="K106" s="125" t="s">
        <v>382</v>
      </c>
      <c r="L106" s="399"/>
      <c r="M106" s="399"/>
    </row>
    <row r="107" spans="1:13" s="400" customFormat="1" ht="18" customHeight="1" x14ac:dyDescent="0.15">
      <c r="A107" s="118"/>
      <c r="B107" s="119"/>
      <c r="C107" s="343"/>
      <c r="D107" s="776"/>
      <c r="E107" s="1108"/>
      <c r="F107" s="1111"/>
      <c r="G107" s="1099"/>
      <c r="H107" s="1116"/>
      <c r="I107" s="1193"/>
      <c r="J107" s="132" t="s">
        <v>383</v>
      </c>
      <c r="K107" s="125" t="s">
        <v>384</v>
      </c>
      <c r="L107" s="399"/>
      <c r="M107" s="399"/>
    </row>
    <row r="108" spans="1:13" s="400" customFormat="1" ht="18" customHeight="1" x14ac:dyDescent="0.15">
      <c r="A108" s="1213" t="s">
        <v>385</v>
      </c>
      <c r="B108" s="1212"/>
      <c r="C108" s="1212"/>
      <c r="D108" s="1169"/>
      <c r="E108" s="1219"/>
      <c r="F108" s="1202">
        <f>F110</f>
        <v>165096</v>
      </c>
      <c r="G108" s="1204">
        <f>G110</f>
        <v>116200</v>
      </c>
      <c r="H108" s="1221" t="s">
        <v>230</v>
      </c>
      <c r="I108" s="1208">
        <f>G108-F108</f>
        <v>-48896</v>
      </c>
      <c r="J108" s="1215"/>
      <c r="K108" s="1216"/>
      <c r="L108" s="399"/>
      <c r="M108" s="399"/>
    </row>
    <row r="109" spans="1:13" s="400" customFormat="1" ht="18" customHeight="1" x14ac:dyDescent="0.15">
      <c r="A109" s="1030"/>
      <c r="B109" s="1031"/>
      <c r="C109" s="1031"/>
      <c r="D109" s="1032"/>
      <c r="E109" s="1220"/>
      <c r="F109" s="1203"/>
      <c r="G109" s="1205"/>
      <c r="H109" s="1222"/>
      <c r="I109" s="1209"/>
      <c r="J109" s="1217"/>
      <c r="K109" s="1218"/>
      <c r="L109" s="399"/>
      <c r="M109" s="399"/>
    </row>
    <row r="110" spans="1:13" s="400" customFormat="1" ht="18" customHeight="1" x14ac:dyDescent="0.15">
      <c r="A110" s="681"/>
      <c r="B110" s="1036" t="s">
        <v>386</v>
      </c>
      <c r="C110" s="1034"/>
      <c r="D110" s="1035"/>
      <c r="E110" s="765"/>
      <c r="F110" s="97">
        <f>F111+F121+F125</f>
        <v>165096</v>
      </c>
      <c r="G110" s="97">
        <f>G111+G121+G125</f>
        <v>116200</v>
      </c>
      <c r="H110" s="858" t="s">
        <v>230</v>
      </c>
      <c r="I110" s="826">
        <f>G110-F110</f>
        <v>-48896</v>
      </c>
      <c r="J110" s="761"/>
      <c r="K110" s="908"/>
      <c r="L110" s="399"/>
      <c r="M110" s="399"/>
    </row>
    <row r="111" spans="1:13" s="400" customFormat="1" ht="18" customHeight="1" x14ac:dyDescent="0.15">
      <c r="A111" s="113"/>
      <c r="B111" s="829"/>
      <c r="C111" s="1036" t="s">
        <v>387</v>
      </c>
      <c r="D111" s="1035"/>
      <c r="E111" s="765"/>
      <c r="F111" s="97">
        <f>F112</f>
        <v>34759</v>
      </c>
      <c r="G111" s="97">
        <f>G112</f>
        <v>45000</v>
      </c>
      <c r="H111" s="181"/>
      <c r="I111" s="826">
        <f>G111-F111</f>
        <v>10241</v>
      </c>
      <c r="J111" s="761"/>
      <c r="K111" s="908"/>
      <c r="L111" s="399"/>
      <c r="M111" s="399"/>
    </row>
    <row r="112" spans="1:13" s="400" customFormat="1" ht="18" customHeight="1" x14ac:dyDescent="0.15">
      <c r="A112" s="118"/>
      <c r="B112" s="119"/>
      <c r="C112" s="402"/>
      <c r="D112" s="1112"/>
      <c r="E112" s="1106" t="s">
        <v>226</v>
      </c>
      <c r="F112" s="1109">
        <v>34759</v>
      </c>
      <c r="G112" s="1097">
        <v>45000</v>
      </c>
      <c r="H112" s="1100"/>
      <c r="I112" s="1119">
        <f>G112-F112</f>
        <v>10241</v>
      </c>
      <c r="J112" s="124" t="s">
        <v>388</v>
      </c>
      <c r="K112" s="125" t="s">
        <v>389</v>
      </c>
      <c r="L112" s="399"/>
      <c r="M112" s="399"/>
    </row>
    <row r="113" spans="1:13" s="400" customFormat="1" ht="18" hidden="1" customHeight="1" x14ac:dyDescent="0.15">
      <c r="A113" s="118"/>
      <c r="B113" s="119"/>
      <c r="C113" s="402"/>
      <c r="D113" s="1113"/>
      <c r="E113" s="1107"/>
      <c r="F113" s="1110"/>
      <c r="G113" s="1098"/>
      <c r="H113" s="1101"/>
      <c r="I113" s="1120"/>
      <c r="J113" s="124"/>
      <c r="K113" s="125"/>
      <c r="L113" s="399"/>
      <c r="M113" s="399"/>
    </row>
    <row r="114" spans="1:13" s="400" customFormat="1" ht="18" hidden="1" customHeight="1" x14ac:dyDescent="0.15">
      <c r="A114" s="118"/>
      <c r="B114" s="119"/>
      <c r="C114" s="402"/>
      <c r="D114" s="1113"/>
      <c r="E114" s="1107"/>
      <c r="F114" s="1110"/>
      <c r="G114" s="1098"/>
      <c r="H114" s="1101"/>
      <c r="I114" s="1120"/>
      <c r="J114" s="124"/>
      <c r="K114" s="125"/>
      <c r="L114" s="399"/>
      <c r="M114" s="399"/>
    </row>
    <row r="115" spans="1:13" s="400" customFormat="1" ht="18" hidden="1" customHeight="1" x14ac:dyDescent="0.15">
      <c r="A115" s="118"/>
      <c r="B115" s="119"/>
      <c r="C115" s="402"/>
      <c r="D115" s="1113"/>
      <c r="E115" s="1107"/>
      <c r="F115" s="1110"/>
      <c r="G115" s="1098"/>
      <c r="H115" s="769"/>
      <c r="I115" s="1120"/>
      <c r="J115" s="408"/>
      <c r="K115" s="125"/>
      <c r="L115" s="399"/>
      <c r="M115" s="399"/>
    </row>
    <row r="116" spans="1:13" s="400" customFormat="1" ht="18" hidden="1" customHeight="1" x14ac:dyDescent="0.15">
      <c r="A116" s="118"/>
      <c r="B116" s="119"/>
      <c r="C116" s="402"/>
      <c r="D116" s="1113"/>
      <c r="E116" s="1107"/>
      <c r="F116" s="1110"/>
      <c r="G116" s="1098"/>
      <c r="H116" s="769"/>
      <c r="I116" s="1120"/>
      <c r="J116" s="439"/>
      <c r="K116" s="125"/>
      <c r="L116" s="399"/>
      <c r="M116" s="399"/>
    </row>
    <row r="117" spans="1:13" s="400" customFormat="1" ht="18" hidden="1" customHeight="1" x14ac:dyDescent="0.15">
      <c r="A117" s="118"/>
      <c r="B117" s="119"/>
      <c r="C117" s="402"/>
      <c r="D117" s="1113"/>
      <c r="E117" s="1107"/>
      <c r="F117" s="1110"/>
      <c r="G117" s="1098"/>
      <c r="H117" s="769"/>
      <c r="I117" s="1120"/>
      <c r="J117" s="408"/>
      <c r="K117" s="125"/>
      <c r="L117" s="399"/>
      <c r="M117" s="399"/>
    </row>
    <row r="118" spans="1:13" s="400" customFormat="1" ht="18" hidden="1" customHeight="1" x14ac:dyDescent="0.15">
      <c r="A118" s="118"/>
      <c r="B118" s="119"/>
      <c r="C118" s="402"/>
      <c r="D118" s="1113"/>
      <c r="E118" s="1107"/>
      <c r="F118" s="1110"/>
      <c r="G118" s="1098"/>
      <c r="H118" s="769"/>
      <c r="I118" s="1120"/>
      <c r="J118" s="408"/>
      <c r="K118" s="917"/>
      <c r="L118" s="399"/>
      <c r="M118" s="399"/>
    </row>
    <row r="119" spans="1:13" s="400" customFormat="1" ht="18" hidden="1" customHeight="1" x14ac:dyDescent="0.15">
      <c r="A119" s="118"/>
      <c r="B119" s="119"/>
      <c r="C119" s="402"/>
      <c r="D119" s="1113"/>
      <c r="E119" s="1107"/>
      <c r="F119" s="1110"/>
      <c r="G119" s="1098"/>
      <c r="H119" s="769"/>
      <c r="I119" s="1120"/>
      <c r="J119" s="408"/>
      <c r="K119" s="917"/>
      <c r="L119" s="399"/>
      <c r="M119" s="399"/>
    </row>
    <row r="120" spans="1:13" s="400" customFormat="1" ht="18" customHeight="1" x14ac:dyDescent="0.15">
      <c r="A120" s="118"/>
      <c r="B120" s="119"/>
      <c r="C120" s="402"/>
      <c r="D120" s="776"/>
      <c r="E120" s="1108"/>
      <c r="F120" s="1111"/>
      <c r="G120" s="1099"/>
      <c r="H120" s="769"/>
      <c r="I120" s="1121"/>
      <c r="J120" s="408" t="s">
        <v>390</v>
      </c>
      <c r="K120" s="125" t="s">
        <v>391</v>
      </c>
      <c r="L120" s="399"/>
      <c r="M120" s="399"/>
    </row>
    <row r="121" spans="1:13" s="400" customFormat="1" ht="18" customHeight="1" x14ac:dyDescent="0.15">
      <c r="A121" s="113"/>
      <c r="B121" s="829"/>
      <c r="C121" s="1036" t="s">
        <v>392</v>
      </c>
      <c r="D121" s="1035"/>
      <c r="E121" s="765"/>
      <c r="F121" s="97">
        <f>F122</f>
        <v>121353</v>
      </c>
      <c r="G121" s="97">
        <f>G122</f>
        <v>61000</v>
      </c>
      <c r="H121" s="181" t="s">
        <v>230</v>
      </c>
      <c r="I121" s="826">
        <f>G121-F121</f>
        <v>-60353</v>
      </c>
      <c r="J121" s="761"/>
      <c r="K121" s="908"/>
      <c r="L121" s="399"/>
      <c r="M121" s="399"/>
    </row>
    <row r="122" spans="1:13" s="400" customFormat="1" ht="18" customHeight="1" x14ac:dyDescent="0.15">
      <c r="A122" s="118"/>
      <c r="B122" s="119"/>
      <c r="C122" s="1214"/>
      <c r="D122" s="1112"/>
      <c r="E122" s="1106" t="s">
        <v>226</v>
      </c>
      <c r="F122" s="1109">
        <v>121353</v>
      </c>
      <c r="G122" s="1097">
        <v>61000</v>
      </c>
      <c r="H122" s="1100" t="s">
        <v>393</v>
      </c>
      <c r="I122" s="1119">
        <f>G122-F122</f>
        <v>-60353</v>
      </c>
      <c r="J122" s="438" t="s">
        <v>394</v>
      </c>
      <c r="K122" s="909" t="s">
        <v>395</v>
      </c>
      <c r="L122" s="399"/>
      <c r="M122" s="399"/>
    </row>
    <row r="123" spans="1:13" s="400" customFormat="1" ht="18" customHeight="1" x14ac:dyDescent="0.15">
      <c r="A123" s="118"/>
      <c r="B123" s="119"/>
      <c r="C123" s="1214"/>
      <c r="D123" s="1113"/>
      <c r="E123" s="1107"/>
      <c r="F123" s="1110"/>
      <c r="G123" s="1098"/>
      <c r="H123" s="1101"/>
      <c r="I123" s="1120"/>
      <c r="J123" s="416" t="s">
        <v>396</v>
      </c>
      <c r="K123" s="125" t="s">
        <v>397</v>
      </c>
      <c r="L123" s="399"/>
      <c r="M123" s="399"/>
    </row>
    <row r="124" spans="1:13" s="400" customFormat="1" ht="18" customHeight="1" x14ac:dyDescent="0.15">
      <c r="A124" s="118"/>
      <c r="B124" s="119"/>
      <c r="C124" s="1214"/>
      <c r="D124" s="1113"/>
      <c r="E124" s="1108"/>
      <c r="F124" s="1111"/>
      <c r="G124" s="1099"/>
      <c r="H124" s="1102"/>
      <c r="I124" s="1121"/>
      <c r="J124" s="132" t="s">
        <v>398</v>
      </c>
      <c r="K124" s="133" t="s">
        <v>389</v>
      </c>
      <c r="L124" s="399"/>
      <c r="M124" s="399"/>
    </row>
    <row r="125" spans="1:13" s="400" customFormat="1" ht="18" customHeight="1" x14ac:dyDescent="0.15">
      <c r="A125" s="113"/>
      <c r="B125" s="829"/>
      <c r="C125" s="1036" t="s">
        <v>399</v>
      </c>
      <c r="D125" s="1035"/>
      <c r="E125" s="764"/>
      <c r="F125" s="823">
        <f>F126</f>
        <v>8984</v>
      </c>
      <c r="G125" s="823">
        <f>G126</f>
        <v>10200</v>
      </c>
      <c r="H125" s="825"/>
      <c r="I125" s="299">
        <f t="shared" ref="I125:I140" si="1">G125-F125</f>
        <v>1216</v>
      </c>
      <c r="J125" s="759"/>
      <c r="K125" s="916"/>
      <c r="L125" s="399"/>
      <c r="M125" s="399"/>
    </row>
    <row r="126" spans="1:13" s="400" customFormat="1" ht="18" customHeight="1" x14ac:dyDescent="0.15">
      <c r="A126" s="689"/>
      <c r="B126" s="337"/>
      <c r="C126" s="337"/>
      <c r="D126" s="776"/>
      <c r="E126" s="779" t="s">
        <v>226</v>
      </c>
      <c r="F126" s="782">
        <v>8984</v>
      </c>
      <c r="G126" s="782">
        <v>10200</v>
      </c>
      <c r="H126" s="312"/>
      <c r="I126" s="131">
        <f t="shared" si="1"/>
        <v>1216</v>
      </c>
      <c r="J126" s="132" t="s">
        <v>400</v>
      </c>
      <c r="K126" s="133" t="s">
        <v>401</v>
      </c>
      <c r="L126" s="399"/>
      <c r="M126" s="399"/>
    </row>
    <row r="127" spans="1:13" s="400" customFormat="1" ht="18" customHeight="1" x14ac:dyDescent="0.15">
      <c r="A127" s="1213" t="s">
        <v>402</v>
      </c>
      <c r="B127" s="1212"/>
      <c r="C127" s="1212"/>
      <c r="D127" s="1169"/>
      <c r="E127" s="756"/>
      <c r="F127" s="822">
        <f>SUM(F128:F128)</f>
        <v>59147</v>
      </c>
      <c r="G127" s="822">
        <f>SUM(G128:G128)</f>
        <v>68688</v>
      </c>
      <c r="H127" s="381"/>
      <c r="I127" s="826">
        <f t="shared" si="1"/>
        <v>9541</v>
      </c>
      <c r="J127" s="828"/>
      <c r="K127" s="918"/>
      <c r="L127" s="399"/>
      <c r="M127" s="399"/>
    </row>
    <row r="128" spans="1:13" s="383" customFormat="1" ht="18" customHeight="1" x14ac:dyDescent="0.15">
      <c r="A128" s="1030"/>
      <c r="B128" s="1031"/>
      <c r="C128" s="1031"/>
      <c r="D128" s="1032"/>
      <c r="E128" s="809" t="s">
        <v>226</v>
      </c>
      <c r="F128" s="440">
        <f>F129+F140</f>
        <v>59147</v>
      </c>
      <c r="G128" s="440">
        <f>G129+G140</f>
        <v>68688</v>
      </c>
      <c r="H128" s="381"/>
      <c r="I128" s="299">
        <f t="shared" si="1"/>
        <v>9541</v>
      </c>
      <c r="J128" s="816"/>
      <c r="K128" s="919"/>
      <c r="L128" s="382"/>
      <c r="M128" s="382"/>
    </row>
    <row r="129" spans="1:13" s="383" customFormat="1" ht="18" customHeight="1" x14ac:dyDescent="0.15">
      <c r="A129" s="860"/>
      <c r="B129" s="1158" t="s">
        <v>403</v>
      </c>
      <c r="C129" s="1031"/>
      <c r="D129" s="1032"/>
      <c r="E129" s="765"/>
      <c r="F129" s="97">
        <f>F130+F132+F134+F136+F138</f>
        <v>53859</v>
      </c>
      <c r="G129" s="97">
        <f>G130+G132+G134+G136+G138</f>
        <v>62688</v>
      </c>
      <c r="H129" s="441"/>
      <c r="I129" s="305">
        <f t="shared" si="1"/>
        <v>8829</v>
      </c>
      <c r="J129" s="442"/>
      <c r="K129" s="912"/>
      <c r="L129" s="382"/>
      <c r="M129" s="382"/>
    </row>
    <row r="130" spans="1:13" s="383" customFormat="1" ht="18" customHeight="1" x14ac:dyDescent="0.15">
      <c r="A130" s="860"/>
      <c r="B130" s="837"/>
      <c r="C130" s="1036" t="s">
        <v>404</v>
      </c>
      <c r="D130" s="1035"/>
      <c r="E130" s="765"/>
      <c r="F130" s="97">
        <f>F131</f>
        <v>45657</v>
      </c>
      <c r="G130" s="97">
        <f>G131</f>
        <v>61128</v>
      </c>
      <c r="H130" s="441"/>
      <c r="I130" s="299">
        <f t="shared" si="1"/>
        <v>15471</v>
      </c>
      <c r="J130" s="442"/>
      <c r="K130" s="912"/>
      <c r="L130" s="382"/>
      <c r="M130" s="382"/>
    </row>
    <row r="131" spans="1:13" s="383" customFormat="1" ht="32.25" customHeight="1" x14ac:dyDescent="0.15">
      <c r="A131" s="860"/>
      <c r="B131" s="836"/>
      <c r="C131" s="837"/>
      <c r="D131" s="345"/>
      <c r="E131" s="309" t="s">
        <v>226</v>
      </c>
      <c r="F131" s="310">
        <v>45657</v>
      </c>
      <c r="G131" s="310">
        <v>61128</v>
      </c>
      <c r="H131" s="443"/>
      <c r="I131" s="313">
        <f t="shared" si="1"/>
        <v>15471</v>
      </c>
      <c r="J131" s="196" t="s">
        <v>405</v>
      </c>
      <c r="K131" s="133" t="s">
        <v>406</v>
      </c>
      <c r="L131" s="382"/>
      <c r="M131" s="382"/>
    </row>
    <row r="132" spans="1:13" s="383" customFormat="1" ht="18" customHeight="1" x14ac:dyDescent="0.15">
      <c r="A132" s="861"/>
      <c r="B132" s="444"/>
      <c r="C132" s="1036" t="s">
        <v>407</v>
      </c>
      <c r="D132" s="1035"/>
      <c r="E132" s="764"/>
      <c r="F132" s="823">
        <f>F133</f>
        <v>360</v>
      </c>
      <c r="G132" s="823">
        <f>G133</f>
        <v>360</v>
      </c>
      <c r="H132" s="445"/>
      <c r="I132" s="827">
        <f t="shared" si="1"/>
        <v>0</v>
      </c>
      <c r="J132" s="802"/>
      <c r="K132" s="920"/>
      <c r="L132" s="382"/>
      <c r="M132" s="382"/>
    </row>
    <row r="133" spans="1:13" s="383" customFormat="1" ht="18" customHeight="1" x14ac:dyDescent="0.15">
      <c r="A133" s="860"/>
      <c r="B133" s="446"/>
      <c r="C133" s="799"/>
      <c r="D133" s="760"/>
      <c r="E133" s="790" t="s">
        <v>226</v>
      </c>
      <c r="F133" s="792">
        <v>360</v>
      </c>
      <c r="G133" s="792">
        <v>360</v>
      </c>
      <c r="H133" s="447"/>
      <c r="I133" s="795">
        <f t="shared" si="1"/>
        <v>0</v>
      </c>
      <c r="J133" s="132" t="s">
        <v>408</v>
      </c>
      <c r="K133" s="910" t="s">
        <v>409</v>
      </c>
      <c r="L133" s="382"/>
      <c r="M133" s="382"/>
    </row>
    <row r="134" spans="1:13" s="383" customFormat="1" ht="18" customHeight="1" x14ac:dyDescent="0.15">
      <c r="A134" s="860"/>
      <c r="B134" s="446"/>
      <c r="C134" s="1036" t="s">
        <v>410</v>
      </c>
      <c r="D134" s="1035"/>
      <c r="E134" s="821"/>
      <c r="F134" s="448">
        <f>F135</f>
        <v>450</v>
      </c>
      <c r="G134" s="448">
        <f>G135</f>
        <v>0</v>
      </c>
      <c r="H134" s="449" t="s">
        <v>230</v>
      </c>
      <c r="I134" s="299">
        <f t="shared" si="1"/>
        <v>-450</v>
      </c>
      <c r="J134" s="450"/>
      <c r="K134" s="921"/>
      <c r="L134" s="382"/>
      <c r="M134" s="382"/>
    </row>
    <row r="135" spans="1:13" s="383" customFormat="1" ht="36" customHeight="1" x14ac:dyDescent="0.15">
      <c r="A135" s="860"/>
      <c r="B135" s="836"/>
      <c r="C135" s="763"/>
      <c r="D135" s="806"/>
      <c r="E135" s="309" t="s">
        <v>226</v>
      </c>
      <c r="F135" s="310">
        <v>450</v>
      </c>
      <c r="G135" s="310">
        <v>0</v>
      </c>
      <c r="H135" s="443" t="s">
        <v>230</v>
      </c>
      <c r="I135" s="313">
        <f t="shared" si="1"/>
        <v>-450</v>
      </c>
      <c r="J135" s="124"/>
      <c r="K135" s="922"/>
      <c r="L135" s="382"/>
      <c r="M135" s="382"/>
    </row>
    <row r="136" spans="1:13" s="383" customFormat="1" ht="18" customHeight="1" x14ac:dyDescent="0.15">
      <c r="A136" s="860"/>
      <c r="B136" s="836"/>
      <c r="C136" s="1036" t="s">
        <v>411</v>
      </c>
      <c r="D136" s="1035"/>
      <c r="E136" s="821"/>
      <c r="F136" s="448">
        <f>F137</f>
        <v>1071</v>
      </c>
      <c r="G136" s="448">
        <f>G137</f>
        <v>1200</v>
      </c>
      <c r="H136" s="449"/>
      <c r="I136" s="299">
        <f t="shared" si="1"/>
        <v>129</v>
      </c>
      <c r="J136" s="450"/>
      <c r="K136" s="921"/>
      <c r="L136" s="382"/>
      <c r="M136" s="382"/>
    </row>
    <row r="137" spans="1:13" s="383" customFormat="1" ht="18" customHeight="1" x14ac:dyDescent="0.15">
      <c r="A137" s="860"/>
      <c r="B137" s="836"/>
      <c r="C137" s="763"/>
      <c r="D137" s="806"/>
      <c r="E137" s="309" t="s">
        <v>226</v>
      </c>
      <c r="F137" s="310">
        <v>1071</v>
      </c>
      <c r="G137" s="310">
        <v>1200</v>
      </c>
      <c r="H137" s="443"/>
      <c r="I137" s="313">
        <f t="shared" si="1"/>
        <v>129</v>
      </c>
      <c r="J137" s="326" t="s">
        <v>412</v>
      </c>
      <c r="K137" s="923" t="s">
        <v>327</v>
      </c>
      <c r="L137" s="382"/>
      <c r="M137" s="382"/>
    </row>
    <row r="138" spans="1:13" s="383" customFormat="1" ht="18" customHeight="1" x14ac:dyDescent="0.15">
      <c r="A138" s="860"/>
      <c r="B138" s="836"/>
      <c r="C138" s="1036" t="s">
        <v>413</v>
      </c>
      <c r="D138" s="1035"/>
      <c r="E138" s="821"/>
      <c r="F138" s="448">
        <f>F139</f>
        <v>6321</v>
      </c>
      <c r="G138" s="448">
        <f>G139</f>
        <v>0</v>
      </c>
      <c r="H138" s="449" t="s">
        <v>230</v>
      </c>
      <c r="I138" s="299">
        <f t="shared" si="1"/>
        <v>-6321</v>
      </c>
      <c r="J138" s="450"/>
      <c r="K138" s="921"/>
      <c r="L138" s="382"/>
      <c r="M138" s="382"/>
    </row>
    <row r="139" spans="1:13" s="383" customFormat="1" ht="18" customHeight="1" x14ac:dyDescent="0.15">
      <c r="A139" s="860"/>
      <c r="B139" s="444"/>
      <c r="C139" s="763"/>
      <c r="D139" s="806"/>
      <c r="E139" s="309" t="s">
        <v>226</v>
      </c>
      <c r="F139" s="310">
        <v>6321</v>
      </c>
      <c r="G139" s="310"/>
      <c r="H139" s="443" t="s">
        <v>230</v>
      </c>
      <c r="I139" s="313">
        <f t="shared" si="1"/>
        <v>-6321</v>
      </c>
      <c r="J139" s="124" t="s">
        <v>414</v>
      </c>
      <c r="K139" s="922" t="s">
        <v>415</v>
      </c>
      <c r="L139" s="382"/>
      <c r="M139" s="382"/>
    </row>
    <row r="140" spans="1:13" s="400" customFormat="1" ht="18" customHeight="1" x14ac:dyDescent="0.15">
      <c r="A140" s="113"/>
      <c r="B140" s="1168" t="s">
        <v>416</v>
      </c>
      <c r="C140" s="1212"/>
      <c r="D140" s="1169"/>
      <c r="E140" s="1022" t="s">
        <v>226</v>
      </c>
      <c r="F140" s="1202">
        <f>F142</f>
        <v>5288</v>
      </c>
      <c r="G140" s="1204">
        <f>G142</f>
        <v>6000</v>
      </c>
      <c r="H140" s="1206"/>
      <c r="I140" s="1208">
        <f t="shared" si="1"/>
        <v>712</v>
      </c>
      <c r="J140" s="1022"/>
      <c r="K140" s="1210"/>
      <c r="L140" s="399"/>
      <c r="M140" s="399"/>
    </row>
    <row r="141" spans="1:13" s="400" customFormat="1" ht="18" customHeight="1" x14ac:dyDescent="0.15">
      <c r="A141" s="113"/>
      <c r="B141" s="1158"/>
      <c r="C141" s="1031"/>
      <c r="D141" s="1032"/>
      <c r="E141" s="1037"/>
      <c r="F141" s="1203"/>
      <c r="G141" s="1205"/>
      <c r="H141" s="1207"/>
      <c r="I141" s="1209"/>
      <c r="J141" s="1037"/>
      <c r="K141" s="1211"/>
      <c r="L141" s="399"/>
      <c r="M141" s="399"/>
    </row>
    <row r="142" spans="1:13" s="400" customFormat="1" ht="18" customHeight="1" x14ac:dyDescent="0.15">
      <c r="A142" s="113"/>
      <c r="B142" s="829"/>
      <c r="C142" s="1168" t="s">
        <v>417</v>
      </c>
      <c r="D142" s="1169"/>
      <c r="E142" s="1022" t="s">
        <v>226</v>
      </c>
      <c r="F142" s="1202">
        <f>F144</f>
        <v>5288</v>
      </c>
      <c r="G142" s="1204">
        <f>G144</f>
        <v>6000</v>
      </c>
      <c r="H142" s="1206"/>
      <c r="I142" s="1208">
        <f>G142-F142</f>
        <v>712</v>
      </c>
      <c r="J142" s="828"/>
      <c r="K142" s="918"/>
      <c r="L142" s="399"/>
      <c r="M142" s="399"/>
    </row>
    <row r="143" spans="1:13" s="400" customFormat="1" ht="18" customHeight="1" x14ac:dyDescent="0.15">
      <c r="A143" s="113"/>
      <c r="B143" s="829"/>
      <c r="C143" s="1158"/>
      <c r="D143" s="1032"/>
      <c r="E143" s="1037"/>
      <c r="F143" s="1203"/>
      <c r="G143" s="1205"/>
      <c r="H143" s="1207"/>
      <c r="I143" s="1209"/>
      <c r="J143" s="759"/>
      <c r="K143" s="916"/>
      <c r="L143" s="399"/>
      <c r="M143" s="399"/>
    </row>
    <row r="144" spans="1:13" s="400" customFormat="1" ht="18" customHeight="1" x14ac:dyDescent="0.15">
      <c r="A144" s="118"/>
      <c r="B144" s="119"/>
      <c r="C144" s="402"/>
      <c r="D144" s="785"/>
      <c r="E144" s="777" t="s">
        <v>226</v>
      </c>
      <c r="F144" s="780">
        <v>5288</v>
      </c>
      <c r="G144" s="766">
        <v>6000</v>
      </c>
      <c r="H144" s="451"/>
      <c r="I144" s="771">
        <f>G144-F144</f>
        <v>712</v>
      </c>
      <c r="J144" s="124" t="s">
        <v>418</v>
      </c>
      <c r="K144" s="923" t="s">
        <v>419</v>
      </c>
      <c r="L144" s="399"/>
      <c r="M144" s="399"/>
    </row>
    <row r="145" spans="1:13" s="400" customFormat="1" ht="18" hidden="1" customHeight="1" x14ac:dyDescent="0.15">
      <c r="A145" s="118"/>
      <c r="B145" s="119"/>
      <c r="C145" s="402"/>
      <c r="D145" s="786"/>
      <c r="E145" s="778" t="s">
        <v>420</v>
      </c>
      <c r="F145" s="781">
        <v>0</v>
      </c>
      <c r="G145" s="781">
        <v>0</v>
      </c>
      <c r="H145" s="351"/>
      <c r="I145" s="794">
        <f>G145-F145</f>
        <v>0</v>
      </c>
      <c r="J145" s="124"/>
      <c r="K145" s="125"/>
      <c r="L145" s="399"/>
      <c r="M145" s="399"/>
    </row>
    <row r="146" spans="1:13" s="400" customFormat="1" ht="18" customHeight="1" x14ac:dyDescent="0.15">
      <c r="A146" s="1033" t="s">
        <v>421</v>
      </c>
      <c r="B146" s="1034"/>
      <c r="C146" s="1034"/>
      <c r="D146" s="1035"/>
      <c r="E146" s="403" t="s">
        <v>226</v>
      </c>
      <c r="F146" s="404">
        <f t="shared" ref="F146:G148" si="2">F147</f>
        <v>690</v>
      </c>
      <c r="G146" s="404">
        <f t="shared" si="2"/>
        <v>2020</v>
      </c>
      <c r="H146" s="452"/>
      <c r="I146" s="323">
        <f t="shared" ref="I146:I199" si="3">G146-F146</f>
        <v>1330</v>
      </c>
      <c r="J146" s="407"/>
      <c r="K146" s="911"/>
      <c r="L146" s="399"/>
      <c r="M146" s="399"/>
    </row>
    <row r="147" spans="1:13" s="400" customFormat="1" ht="18" customHeight="1" x14ac:dyDescent="0.15">
      <c r="A147" s="641"/>
      <c r="B147" s="1036" t="s">
        <v>422</v>
      </c>
      <c r="C147" s="1034"/>
      <c r="D147" s="1035"/>
      <c r="E147" s="403"/>
      <c r="F147" s="404">
        <f t="shared" si="2"/>
        <v>690</v>
      </c>
      <c r="G147" s="404">
        <f t="shared" si="2"/>
        <v>2020</v>
      </c>
      <c r="H147" s="452"/>
      <c r="I147" s="453">
        <f t="shared" si="3"/>
        <v>1330</v>
      </c>
      <c r="J147" s="407"/>
      <c r="K147" s="911"/>
      <c r="L147" s="399"/>
      <c r="M147" s="399"/>
    </row>
    <row r="148" spans="1:13" s="400" customFormat="1" ht="18" customHeight="1" x14ac:dyDescent="0.15">
      <c r="A148" s="118"/>
      <c r="B148" s="135"/>
      <c r="C148" s="1036" t="s">
        <v>423</v>
      </c>
      <c r="D148" s="1035"/>
      <c r="E148" s="403"/>
      <c r="F148" s="404">
        <f t="shared" si="2"/>
        <v>690</v>
      </c>
      <c r="G148" s="404">
        <f t="shared" si="2"/>
        <v>2020</v>
      </c>
      <c r="H148" s="452"/>
      <c r="I148" s="453">
        <f t="shared" si="3"/>
        <v>1330</v>
      </c>
      <c r="J148" s="407"/>
      <c r="K148" s="911"/>
      <c r="L148" s="399"/>
      <c r="M148" s="399"/>
    </row>
    <row r="149" spans="1:13" s="400" customFormat="1" ht="18" customHeight="1" x14ac:dyDescent="0.15">
      <c r="A149" s="118"/>
      <c r="B149" s="119"/>
      <c r="C149" s="119"/>
      <c r="D149" s="1112"/>
      <c r="E149" s="1106" t="s">
        <v>226</v>
      </c>
      <c r="F149" s="1109">
        <v>690</v>
      </c>
      <c r="G149" s="1097">
        <v>2020</v>
      </c>
      <c r="H149" s="454"/>
      <c r="I149" s="1103">
        <f>G149-F149</f>
        <v>1330</v>
      </c>
      <c r="J149" s="124" t="s">
        <v>424</v>
      </c>
      <c r="K149" s="125" t="s">
        <v>425</v>
      </c>
      <c r="L149" s="399"/>
      <c r="M149" s="399"/>
    </row>
    <row r="150" spans="1:13" s="400" customFormat="1" ht="18" customHeight="1" x14ac:dyDescent="0.15">
      <c r="A150" s="118"/>
      <c r="B150" s="119"/>
      <c r="C150" s="119"/>
      <c r="D150" s="1113"/>
      <c r="E150" s="1107"/>
      <c r="F150" s="1110"/>
      <c r="G150" s="1098"/>
      <c r="H150" s="455"/>
      <c r="I150" s="1104"/>
      <c r="J150" s="408" t="s">
        <v>426</v>
      </c>
      <c r="K150" s="125" t="s">
        <v>427</v>
      </c>
      <c r="L150" s="399"/>
      <c r="M150" s="399"/>
    </row>
    <row r="151" spans="1:13" s="400" customFormat="1" ht="18" customHeight="1" x14ac:dyDescent="0.15">
      <c r="A151" s="1033" t="s">
        <v>428</v>
      </c>
      <c r="B151" s="1034"/>
      <c r="C151" s="1034"/>
      <c r="D151" s="1035"/>
      <c r="E151" s="765" t="s">
        <v>226</v>
      </c>
      <c r="F151" s="97">
        <f t="shared" ref="F151:G153" si="4">F152</f>
        <v>3900</v>
      </c>
      <c r="G151" s="97">
        <f t="shared" si="4"/>
        <v>7000</v>
      </c>
      <c r="H151" s="298"/>
      <c r="I151" s="826">
        <f t="shared" si="3"/>
        <v>3100</v>
      </c>
      <c r="J151" s="761"/>
      <c r="K151" s="908"/>
      <c r="L151" s="399"/>
      <c r="M151" s="399"/>
    </row>
    <row r="152" spans="1:13" s="400" customFormat="1" ht="18" customHeight="1" x14ac:dyDescent="0.15">
      <c r="A152" s="113"/>
      <c r="B152" s="1036" t="s">
        <v>429</v>
      </c>
      <c r="C152" s="1034"/>
      <c r="D152" s="1035"/>
      <c r="E152" s="765"/>
      <c r="F152" s="97">
        <f t="shared" si="4"/>
        <v>3900</v>
      </c>
      <c r="G152" s="97">
        <f t="shared" si="4"/>
        <v>7000</v>
      </c>
      <c r="H152" s="304"/>
      <c r="I152" s="826">
        <f t="shared" si="3"/>
        <v>3100</v>
      </c>
      <c r="J152" s="761"/>
      <c r="K152" s="908"/>
      <c r="L152" s="399"/>
      <c r="M152" s="399"/>
    </row>
    <row r="153" spans="1:13" s="400" customFormat="1" ht="18" customHeight="1" x14ac:dyDescent="0.15">
      <c r="A153" s="113"/>
      <c r="B153" s="829"/>
      <c r="C153" s="1036" t="s">
        <v>430</v>
      </c>
      <c r="D153" s="1035"/>
      <c r="E153" s="765"/>
      <c r="F153" s="97">
        <f t="shared" si="4"/>
        <v>3900</v>
      </c>
      <c r="G153" s="97">
        <f t="shared" si="4"/>
        <v>7000</v>
      </c>
      <c r="H153" s="304"/>
      <c r="I153" s="826">
        <f t="shared" si="3"/>
        <v>3100</v>
      </c>
      <c r="J153" s="761"/>
      <c r="K153" s="908"/>
      <c r="L153" s="399"/>
      <c r="M153" s="399"/>
    </row>
    <row r="154" spans="1:13" s="400" customFormat="1" ht="21.75" customHeight="1" x14ac:dyDescent="0.15">
      <c r="A154" s="689"/>
      <c r="B154" s="337"/>
      <c r="C154" s="337"/>
      <c r="D154" s="776"/>
      <c r="E154" s="779" t="s">
        <v>226</v>
      </c>
      <c r="F154" s="782">
        <v>3900</v>
      </c>
      <c r="G154" s="782">
        <v>7000</v>
      </c>
      <c r="H154" s="456"/>
      <c r="I154" s="131">
        <f t="shared" si="3"/>
        <v>3100</v>
      </c>
      <c r="J154" s="132" t="s">
        <v>431</v>
      </c>
      <c r="K154" s="923" t="s">
        <v>432</v>
      </c>
      <c r="L154" s="399"/>
      <c r="M154" s="399"/>
    </row>
    <row r="155" spans="1:13" s="400" customFormat="1" ht="18" customHeight="1" x14ac:dyDescent="0.15">
      <c r="A155" s="1033" t="s">
        <v>433</v>
      </c>
      <c r="B155" s="1034"/>
      <c r="C155" s="1034"/>
      <c r="D155" s="1035"/>
      <c r="E155" s="765" t="s">
        <v>226</v>
      </c>
      <c r="F155" s="97">
        <f t="shared" ref="F155:G157" si="5">F156</f>
        <v>1000</v>
      </c>
      <c r="G155" s="97">
        <f t="shared" si="5"/>
        <v>1000</v>
      </c>
      <c r="H155" s="304"/>
      <c r="I155" s="826">
        <f t="shared" si="3"/>
        <v>0</v>
      </c>
      <c r="J155" s="761"/>
      <c r="K155" s="908"/>
      <c r="L155" s="399"/>
      <c r="M155" s="399"/>
    </row>
    <row r="156" spans="1:13" s="400" customFormat="1" ht="18" customHeight="1" x14ac:dyDescent="0.15">
      <c r="A156" s="113"/>
      <c r="B156" s="1036" t="s">
        <v>434</v>
      </c>
      <c r="C156" s="1034"/>
      <c r="D156" s="1035"/>
      <c r="E156" s="765"/>
      <c r="F156" s="97">
        <f t="shared" si="5"/>
        <v>1000</v>
      </c>
      <c r="G156" s="97">
        <f t="shared" si="5"/>
        <v>1000</v>
      </c>
      <c r="H156" s="304"/>
      <c r="I156" s="826">
        <f t="shared" si="3"/>
        <v>0</v>
      </c>
      <c r="J156" s="761"/>
      <c r="K156" s="908"/>
      <c r="L156" s="399"/>
      <c r="M156" s="399"/>
    </row>
    <row r="157" spans="1:13" s="400" customFormat="1" ht="18" customHeight="1" x14ac:dyDescent="0.15">
      <c r="A157" s="113"/>
      <c r="B157" s="829"/>
      <c r="C157" s="1036" t="s">
        <v>435</v>
      </c>
      <c r="D157" s="1035"/>
      <c r="E157" s="765"/>
      <c r="F157" s="97">
        <f t="shared" si="5"/>
        <v>1000</v>
      </c>
      <c r="G157" s="97">
        <f t="shared" si="5"/>
        <v>1000</v>
      </c>
      <c r="H157" s="304"/>
      <c r="I157" s="826">
        <f t="shared" si="3"/>
        <v>0</v>
      </c>
      <c r="J157" s="761"/>
      <c r="K157" s="908"/>
      <c r="L157" s="399"/>
      <c r="M157" s="399"/>
    </row>
    <row r="158" spans="1:13" s="400" customFormat="1" ht="18" customHeight="1" x14ac:dyDescent="0.15">
      <c r="A158" s="689"/>
      <c r="B158" s="337"/>
      <c r="C158" s="337"/>
      <c r="D158" s="776"/>
      <c r="E158" s="779" t="s">
        <v>226</v>
      </c>
      <c r="F158" s="782">
        <v>1000</v>
      </c>
      <c r="G158" s="782">
        <v>1000</v>
      </c>
      <c r="H158" s="457"/>
      <c r="I158" s="131">
        <f t="shared" si="3"/>
        <v>0</v>
      </c>
      <c r="J158" s="132" t="s">
        <v>436</v>
      </c>
      <c r="K158" s="915" t="s">
        <v>437</v>
      </c>
      <c r="L158" s="399"/>
      <c r="M158" s="399"/>
    </row>
    <row r="159" spans="1:13" s="400" customFormat="1" ht="18" customHeight="1" x14ac:dyDescent="0.15">
      <c r="A159" s="1033" t="s">
        <v>438</v>
      </c>
      <c r="B159" s="1034"/>
      <c r="C159" s="1034"/>
      <c r="D159" s="1035"/>
      <c r="E159" s="403"/>
      <c r="F159" s="404">
        <f t="shared" ref="F159:G161" si="6">F160</f>
        <v>5000</v>
      </c>
      <c r="G159" s="404">
        <f t="shared" si="6"/>
        <v>15000</v>
      </c>
      <c r="H159" s="452"/>
      <c r="I159" s="323">
        <f>G159-F159</f>
        <v>10000</v>
      </c>
      <c r="J159" s="407"/>
      <c r="K159" s="924"/>
      <c r="L159" s="399"/>
      <c r="M159" s="399"/>
    </row>
    <row r="160" spans="1:13" s="400" customFormat="1" ht="18" customHeight="1" x14ac:dyDescent="0.15">
      <c r="A160" s="925"/>
      <c r="B160" s="1036" t="s">
        <v>439</v>
      </c>
      <c r="C160" s="1034"/>
      <c r="D160" s="1035"/>
      <c r="E160" s="403"/>
      <c r="F160" s="404">
        <f>F161+F163</f>
        <v>5000</v>
      </c>
      <c r="G160" s="404">
        <f>G161+G163</f>
        <v>15000</v>
      </c>
      <c r="H160" s="452"/>
      <c r="I160" s="323">
        <f t="shared" ref="I160:I170" si="7">G160-F160</f>
        <v>10000</v>
      </c>
      <c r="J160" s="407"/>
      <c r="K160" s="924"/>
      <c r="L160" s="399"/>
      <c r="M160" s="399"/>
    </row>
    <row r="161" spans="1:13" s="400" customFormat="1" ht="18" customHeight="1" x14ac:dyDescent="0.15">
      <c r="A161" s="615"/>
      <c r="B161" s="402"/>
      <c r="C161" s="1036" t="s">
        <v>440</v>
      </c>
      <c r="D161" s="1035"/>
      <c r="E161" s="403"/>
      <c r="F161" s="404">
        <f t="shared" si="6"/>
        <v>2500</v>
      </c>
      <c r="G161" s="404">
        <f t="shared" si="6"/>
        <v>7500</v>
      </c>
      <c r="H161" s="452"/>
      <c r="I161" s="323">
        <f t="shared" si="7"/>
        <v>5000</v>
      </c>
      <c r="J161" s="407"/>
      <c r="K161" s="924"/>
      <c r="L161" s="399"/>
      <c r="M161" s="399"/>
    </row>
    <row r="162" spans="1:13" s="400" customFormat="1" ht="18" customHeight="1" x14ac:dyDescent="0.15">
      <c r="A162" s="615"/>
      <c r="B162" s="402"/>
      <c r="C162" s="763"/>
      <c r="D162" s="762"/>
      <c r="E162" s="193" t="s">
        <v>226</v>
      </c>
      <c r="F162" s="194">
        <v>2500</v>
      </c>
      <c r="G162" s="194">
        <v>7500</v>
      </c>
      <c r="H162" s="456"/>
      <c r="I162" s="313">
        <f>G162-F162</f>
        <v>5000</v>
      </c>
      <c r="J162" s="458" t="s">
        <v>441</v>
      </c>
      <c r="K162" s="926" t="s">
        <v>442</v>
      </c>
      <c r="L162" s="399"/>
      <c r="M162" s="399"/>
    </row>
    <row r="163" spans="1:13" s="400" customFormat="1" ht="18" customHeight="1" x14ac:dyDescent="0.15">
      <c r="A163" s="615"/>
      <c r="B163" s="119"/>
      <c r="C163" s="1194" t="s">
        <v>443</v>
      </c>
      <c r="D163" s="1195"/>
      <c r="E163" s="403"/>
      <c r="F163" s="404">
        <f t="shared" ref="F163" si="8">F164</f>
        <v>2500</v>
      </c>
      <c r="G163" s="404">
        <f>G164</f>
        <v>7500</v>
      </c>
      <c r="H163" s="452"/>
      <c r="I163" s="323">
        <f t="shared" si="7"/>
        <v>5000</v>
      </c>
      <c r="J163" s="407"/>
      <c r="K163" s="924"/>
      <c r="L163" s="399"/>
      <c r="M163" s="399"/>
    </row>
    <row r="164" spans="1:13" s="400" customFormat="1" ht="18" customHeight="1" x14ac:dyDescent="0.15">
      <c r="A164" s="615"/>
      <c r="B164" s="119"/>
      <c r="C164" s="459"/>
      <c r="D164" s="460"/>
      <c r="E164" s="777" t="s">
        <v>226</v>
      </c>
      <c r="F164" s="780">
        <v>2500</v>
      </c>
      <c r="G164" s="780">
        <v>7500</v>
      </c>
      <c r="H164" s="814"/>
      <c r="I164" s="793">
        <f t="shared" si="7"/>
        <v>5000</v>
      </c>
      <c r="J164" s="461" t="s">
        <v>444</v>
      </c>
      <c r="K164" s="926" t="s">
        <v>442</v>
      </c>
      <c r="L164" s="399"/>
      <c r="M164" s="399"/>
    </row>
    <row r="165" spans="1:13" s="400" customFormat="1" ht="18" customHeight="1" x14ac:dyDescent="0.15">
      <c r="A165" s="1033" t="s">
        <v>445</v>
      </c>
      <c r="B165" s="1034"/>
      <c r="C165" s="1034"/>
      <c r="D165" s="1035"/>
      <c r="E165" s="830"/>
      <c r="F165" s="462">
        <f>F166</f>
        <v>0</v>
      </c>
      <c r="G165" s="462">
        <f>G166</f>
        <v>0</v>
      </c>
      <c r="H165" s="463"/>
      <c r="I165" s="453">
        <f t="shared" si="7"/>
        <v>0</v>
      </c>
      <c r="J165" s="464"/>
      <c r="K165" s="927"/>
      <c r="L165" s="399"/>
      <c r="M165" s="399"/>
    </row>
    <row r="166" spans="1:13" s="400" customFormat="1" ht="32.25" customHeight="1" x14ac:dyDescent="0.15">
      <c r="A166" s="928"/>
      <c r="B166" s="1165" t="s">
        <v>446</v>
      </c>
      <c r="C166" s="1034"/>
      <c r="D166" s="1035"/>
      <c r="E166" s="830"/>
      <c r="F166" s="462">
        <f>F167+F169</f>
        <v>0</v>
      </c>
      <c r="G166" s="462">
        <f>G167+G169</f>
        <v>0</v>
      </c>
      <c r="H166" s="463"/>
      <c r="I166" s="453">
        <f t="shared" si="7"/>
        <v>0</v>
      </c>
      <c r="J166" s="464"/>
      <c r="K166" s="927"/>
      <c r="L166" s="399"/>
      <c r="M166" s="399"/>
    </row>
    <row r="167" spans="1:13" s="400" customFormat="1" ht="18" customHeight="1" x14ac:dyDescent="0.15">
      <c r="A167" s="615"/>
      <c r="B167" s="135"/>
      <c r="C167" s="1194" t="s">
        <v>447</v>
      </c>
      <c r="D167" s="1195"/>
      <c r="E167" s="830"/>
      <c r="F167" s="462">
        <f>F168</f>
        <v>0</v>
      </c>
      <c r="G167" s="462">
        <f>G168</f>
        <v>0</v>
      </c>
      <c r="H167" s="463"/>
      <c r="I167" s="453">
        <f t="shared" si="7"/>
        <v>0</v>
      </c>
      <c r="J167" s="464"/>
      <c r="K167" s="927"/>
      <c r="L167" s="399"/>
      <c r="M167" s="399"/>
    </row>
    <row r="168" spans="1:13" s="400" customFormat="1" ht="18" customHeight="1" x14ac:dyDescent="0.15">
      <c r="A168" s="615"/>
      <c r="B168" s="119"/>
      <c r="C168" s="459"/>
      <c r="D168" s="460"/>
      <c r="E168" s="777" t="s">
        <v>226</v>
      </c>
      <c r="F168" s="780"/>
      <c r="G168" s="780"/>
      <c r="H168" s="814"/>
      <c r="I168" s="793">
        <f t="shared" si="7"/>
        <v>0</v>
      </c>
      <c r="J168" s="458" t="s">
        <v>441</v>
      </c>
      <c r="K168" s="929"/>
      <c r="L168" s="399"/>
      <c r="M168" s="399"/>
    </row>
    <row r="169" spans="1:13" s="400" customFormat="1" ht="18" customHeight="1" x14ac:dyDescent="0.15">
      <c r="A169" s="615"/>
      <c r="B169" s="119"/>
      <c r="C169" s="1196" t="s">
        <v>448</v>
      </c>
      <c r="D169" s="1197"/>
      <c r="E169" s="830"/>
      <c r="F169" s="462">
        <f>F170</f>
        <v>0</v>
      </c>
      <c r="G169" s="462">
        <f>G170</f>
        <v>0</v>
      </c>
      <c r="H169" s="463"/>
      <c r="I169" s="453">
        <f t="shared" si="7"/>
        <v>0</v>
      </c>
      <c r="J169" s="464"/>
      <c r="K169" s="927"/>
      <c r="L169" s="399"/>
      <c r="M169" s="399"/>
    </row>
    <row r="170" spans="1:13" s="400" customFormat="1" ht="18" customHeight="1" x14ac:dyDescent="0.15">
      <c r="A170" s="930"/>
      <c r="B170" s="337"/>
      <c r="C170" s="819"/>
      <c r="D170" s="820"/>
      <c r="E170" s="777" t="s">
        <v>226</v>
      </c>
      <c r="F170" s="780"/>
      <c r="G170" s="780"/>
      <c r="H170" s="814"/>
      <c r="I170" s="793">
        <f t="shared" si="7"/>
        <v>0</v>
      </c>
      <c r="J170" s="461" t="s">
        <v>444</v>
      </c>
      <c r="K170" s="929"/>
      <c r="L170" s="399"/>
      <c r="M170" s="399"/>
    </row>
    <row r="171" spans="1:13" s="469" customFormat="1" ht="18" customHeight="1" x14ac:dyDescent="0.15">
      <c r="A171" s="1159" t="s">
        <v>229</v>
      </c>
      <c r="B171" s="1160"/>
      <c r="C171" s="1160"/>
      <c r="D171" s="1161"/>
      <c r="E171" s="466"/>
      <c r="F171" s="467">
        <f>F172</f>
        <v>150465</v>
      </c>
      <c r="G171" s="467">
        <f>G172</f>
        <v>143300</v>
      </c>
      <c r="H171" s="824" t="s">
        <v>230</v>
      </c>
      <c r="I171" s="826">
        <f t="shared" si="3"/>
        <v>-7165</v>
      </c>
      <c r="J171" s="1198"/>
      <c r="K171" s="1199"/>
      <c r="L171" s="468"/>
      <c r="M171" s="468"/>
    </row>
    <row r="172" spans="1:13" s="469" customFormat="1" ht="18" customHeight="1" x14ac:dyDescent="0.15">
      <c r="A172" s="1162"/>
      <c r="B172" s="1163"/>
      <c r="C172" s="1163"/>
      <c r="D172" s="1164"/>
      <c r="E172" s="231" t="s">
        <v>227</v>
      </c>
      <c r="F172" s="470">
        <f>F173+F196</f>
        <v>150465</v>
      </c>
      <c r="G172" s="470">
        <f>G173+G196</f>
        <v>143300</v>
      </c>
      <c r="H172" s="825" t="s">
        <v>230</v>
      </c>
      <c r="I172" s="827">
        <f t="shared" si="3"/>
        <v>-7165</v>
      </c>
      <c r="J172" s="1200"/>
      <c r="K172" s="1201"/>
      <c r="L172" s="468"/>
      <c r="M172" s="468"/>
    </row>
    <row r="173" spans="1:13" s="112" customFormat="1" ht="18" customHeight="1" x14ac:dyDescent="0.15">
      <c r="A173" s="1030" t="s">
        <v>235</v>
      </c>
      <c r="B173" s="1031"/>
      <c r="C173" s="1031"/>
      <c r="D173" s="1032"/>
      <c r="E173" s="136"/>
      <c r="F173" s="471">
        <f>F174+F190</f>
        <v>131866</v>
      </c>
      <c r="G173" s="471">
        <f>G174+G190</f>
        <v>128800</v>
      </c>
      <c r="H173" s="181" t="s">
        <v>230</v>
      </c>
      <c r="I173" s="826">
        <f t="shared" si="3"/>
        <v>-3066</v>
      </c>
      <c r="J173" s="761"/>
      <c r="K173" s="908"/>
      <c r="L173" s="347"/>
      <c r="M173" s="347"/>
    </row>
    <row r="174" spans="1:13" s="112" customFormat="1" ht="18" customHeight="1" x14ac:dyDescent="0.15">
      <c r="A174" s="681"/>
      <c r="B174" s="1036" t="s">
        <v>236</v>
      </c>
      <c r="C174" s="1034"/>
      <c r="D174" s="1035"/>
      <c r="E174" s="136"/>
      <c r="F174" s="471">
        <f>F175+F182+F184</f>
        <v>129137</v>
      </c>
      <c r="G174" s="471">
        <f>G175+G182+G184</f>
        <v>127367</v>
      </c>
      <c r="H174" s="181" t="s">
        <v>230</v>
      </c>
      <c r="I174" s="305">
        <f t="shared" si="3"/>
        <v>-1770</v>
      </c>
      <c r="J174" s="761"/>
      <c r="K174" s="908"/>
      <c r="L174" s="347"/>
      <c r="M174" s="347"/>
    </row>
    <row r="175" spans="1:13" s="112" customFormat="1" ht="18" customHeight="1" x14ac:dyDescent="0.15">
      <c r="A175" s="113"/>
      <c r="B175" s="829"/>
      <c r="C175" s="1158" t="s">
        <v>238</v>
      </c>
      <c r="D175" s="1032"/>
      <c r="E175" s="231"/>
      <c r="F175" s="472">
        <f>F176</f>
        <v>111148</v>
      </c>
      <c r="G175" s="472">
        <f>G176</f>
        <v>108748</v>
      </c>
      <c r="H175" s="825" t="s">
        <v>230</v>
      </c>
      <c r="I175" s="299">
        <f t="shared" si="3"/>
        <v>-2400</v>
      </c>
      <c r="J175" s="759"/>
      <c r="K175" s="916"/>
      <c r="L175" s="347"/>
      <c r="M175" s="347"/>
    </row>
    <row r="176" spans="1:13" s="112" customFormat="1" ht="18" customHeight="1" x14ac:dyDescent="0.15">
      <c r="A176" s="118"/>
      <c r="B176" s="119"/>
      <c r="C176" s="119"/>
      <c r="D176" s="774"/>
      <c r="E176" s="777" t="s">
        <v>227</v>
      </c>
      <c r="F176" s="780">
        <v>111148</v>
      </c>
      <c r="G176" s="780">
        <v>108748</v>
      </c>
      <c r="H176" s="783" t="s">
        <v>230</v>
      </c>
      <c r="I176" s="771">
        <f t="shared" si="3"/>
        <v>-2400</v>
      </c>
      <c r="J176" s="124" t="s">
        <v>449</v>
      </c>
      <c r="K176" s="125" t="s">
        <v>450</v>
      </c>
      <c r="L176" s="347"/>
      <c r="M176" s="347"/>
    </row>
    <row r="177" spans="1:56" s="112" customFormat="1" ht="18" hidden="1" customHeight="1" x14ac:dyDescent="0.15">
      <c r="A177" s="113"/>
      <c r="B177" s="829"/>
      <c r="C177" s="1036" t="s">
        <v>451</v>
      </c>
      <c r="D177" s="1035"/>
      <c r="E177" s="136"/>
      <c r="F177" s="471">
        <f>F178</f>
        <v>0</v>
      </c>
      <c r="G177" s="471">
        <f>G178</f>
        <v>0</v>
      </c>
      <c r="H177" s="213"/>
      <c r="I177" s="826">
        <f t="shared" si="3"/>
        <v>0</v>
      </c>
      <c r="J177" s="410"/>
      <c r="K177" s="912"/>
      <c r="L177" s="347"/>
      <c r="M177" s="347"/>
      <c r="BD177" s="112">
        <v>9</v>
      </c>
    </row>
    <row r="178" spans="1:56" s="112" customFormat="1" ht="18" hidden="1" customHeight="1" x14ac:dyDescent="0.15">
      <c r="A178" s="689"/>
      <c r="B178" s="337"/>
      <c r="C178" s="337"/>
      <c r="D178" s="425"/>
      <c r="E178" s="314" t="s">
        <v>227</v>
      </c>
      <c r="F178" s="427">
        <v>0</v>
      </c>
      <c r="G178" s="427">
        <v>0</v>
      </c>
      <c r="H178" s="428"/>
      <c r="I178" s="473">
        <f t="shared" si="3"/>
        <v>0</v>
      </c>
      <c r="J178" s="132" t="s">
        <v>452</v>
      </c>
      <c r="K178" s="133" t="s">
        <v>453</v>
      </c>
      <c r="L178" s="347"/>
      <c r="M178" s="347"/>
    </row>
    <row r="179" spans="1:56" s="112" customFormat="1" ht="18" hidden="1" customHeight="1" x14ac:dyDescent="0.15">
      <c r="A179" s="641"/>
      <c r="B179" s="135"/>
      <c r="C179" s="135"/>
      <c r="D179" s="352"/>
      <c r="E179" s="330"/>
      <c r="F179" s="354"/>
      <c r="G179" s="354"/>
      <c r="H179" s="355"/>
      <c r="I179" s="474"/>
      <c r="J179" s="438" t="s">
        <v>454</v>
      </c>
      <c r="K179" s="909" t="s">
        <v>455</v>
      </c>
      <c r="L179" s="347"/>
      <c r="M179" s="347"/>
    </row>
    <row r="180" spans="1:56" s="112" customFormat="1" ht="18" hidden="1" customHeight="1" x14ac:dyDescent="0.15">
      <c r="A180" s="118"/>
      <c r="B180" s="119"/>
      <c r="C180" s="119"/>
      <c r="D180" s="417"/>
      <c r="E180" s="326"/>
      <c r="F180" s="420"/>
      <c r="G180" s="420"/>
      <c r="H180" s="431"/>
      <c r="I180" s="475"/>
      <c r="J180" s="124" t="s">
        <v>456</v>
      </c>
      <c r="K180" s="125" t="s">
        <v>453</v>
      </c>
      <c r="L180" s="347"/>
      <c r="M180" s="347"/>
    </row>
    <row r="181" spans="1:56" s="112" customFormat="1" ht="18" hidden="1" customHeight="1" x14ac:dyDescent="0.15">
      <c r="A181" s="118"/>
      <c r="B181" s="119"/>
      <c r="C181" s="119"/>
      <c r="D181" s="361"/>
      <c r="E181" s="328"/>
      <c r="F181" s="363"/>
      <c r="G181" s="363"/>
      <c r="H181" s="364"/>
      <c r="I181" s="476"/>
      <c r="J181" s="132" t="s">
        <v>457</v>
      </c>
      <c r="K181" s="133" t="s">
        <v>458</v>
      </c>
      <c r="L181" s="347"/>
      <c r="M181" s="347"/>
    </row>
    <row r="182" spans="1:56" s="112" customFormat="1" ht="18" customHeight="1" x14ac:dyDescent="0.15">
      <c r="A182" s="118"/>
      <c r="B182" s="119"/>
      <c r="C182" s="1036" t="s">
        <v>459</v>
      </c>
      <c r="D182" s="1035"/>
      <c r="E182" s="403"/>
      <c r="F182" s="357">
        <f>F183</f>
        <v>8789</v>
      </c>
      <c r="G182" s="357">
        <f>G183</f>
        <v>8929</v>
      </c>
      <c r="H182" s="98"/>
      <c r="I182" s="305">
        <f t="shared" si="3"/>
        <v>140</v>
      </c>
      <c r="J182" s="407"/>
      <c r="K182" s="911"/>
      <c r="L182" s="347"/>
      <c r="M182" s="347"/>
    </row>
    <row r="183" spans="1:56" s="112" customFormat="1" ht="18" customHeight="1" x14ac:dyDescent="0.15">
      <c r="A183" s="118"/>
      <c r="B183" s="402"/>
      <c r="C183" s="337"/>
      <c r="D183" s="776"/>
      <c r="E183" s="779" t="s">
        <v>227</v>
      </c>
      <c r="F183" s="362">
        <v>8789</v>
      </c>
      <c r="G183" s="362">
        <v>8929</v>
      </c>
      <c r="H183" s="130"/>
      <c r="I183" s="795">
        <f t="shared" si="3"/>
        <v>140</v>
      </c>
      <c r="J183" s="263" t="s">
        <v>257</v>
      </c>
      <c r="K183" s="133" t="s">
        <v>460</v>
      </c>
      <c r="L183" s="347"/>
      <c r="M183" s="347"/>
    </row>
    <row r="184" spans="1:56" s="112" customFormat="1" ht="18" customHeight="1" x14ac:dyDescent="0.15">
      <c r="A184" s="113"/>
      <c r="B184" s="829"/>
      <c r="C184" s="1158" t="s">
        <v>461</v>
      </c>
      <c r="D184" s="1032"/>
      <c r="E184" s="764"/>
      <c r="F184" s="823">
        <f>F187</f>
        <v>9200</v>
      </c>
      <c r="G184" s="823">
        <f>G187</f>
        <v>9690</v>
      </c>
      <c r="H184" s="307"/>
      <c r="I184" s="827">
        <f t="shared" si="3"/>
        <v>490</v>
      </c>
      <c r="J184" s="477"/>
      <c r="K184" s="920"/>
      <c r="L184" s="347"/>
      <c r="M184" s="347"/>
    </row>
    <row r="185" spans="1:56" s="112" customFormat="1" ht="18" customHeight="1" x14ac:dyDescent="0.15">
      <c r="A185" s="118"/>
      <c r="B185" s="119"/>
      <c r="C185" s="119"/>
      <c r="D185" s="352"/>
      <c r="E185" s="478"/>
      <c r="F185" s="353"/>
      <c r="G185" s="354"/>
      <c r="H185" s="479"/>
      <c r="I185" s="356"/>
      <c r="J185" s="124" t="s">
        <v>260</v>
      </c>
      <c r="K185" s="125" t="s">
        <v>462</v>
      </c>
      <c r="L185" s="347"/>
      <c r="M185" s="347"/>
    </row>
    <row r="186" spans="1:56" s="112" customFormat="1" ht="18" customHeight="1" x14ac:dyDescent="0.15">
      <c r="A186" s="118"/>
      <c r="B186" s="119"/>
      <c r="C186" s="119"/>
      <c r="D186" s="417"/>
      <c r="E186" s="416"/>
      <c r="F186" s="419"/>
      <c r="G186" s="420"/>
      <c r="H186" s="480"/>
      <c r="I186" s="422"/>
      <c r="J186" s="124" t="s">
        <v>262</v>
      </c>
      <c r="K186" s="125" t="s">
        <v>463</v>
      </c>
      <c r="L186" s="347"/>
      <c r="M186" s="347"/>
    </row>
    <row r="187" spans="1:56" s="112" customFormat="1" ht="18" customHeight="1" x14ac:dyDescent="0.15">
      <c r="A187" s="118"/>
      <c r="B187" s="119"/>
      <c r="C187" s="119"/>
      <c r="D187" s="775"/>
      <c r="E187" s="416" t="s">
        <v>227</v>
      </c>
      <c r="F187" s="419">
        <v>9200</v>
      </c>
      <c r="G187" s="420">
        <v>9690</v>
      </c>
      <c r="H187" s="803"/>
      <c r="I187" s="422">
        <f t="shared" si="3"/>
        <v>490</v>
      </c>
      <c r="J187" s="124" t="s">
        <v>264</v>
      </c>
      <c r="K187" s="125" t="s">
        <v>464</v>
      </c>
      <c r="L187" s="347"/>
      <c r="M187" s="347"/>
    </row>
    <row r="188" spans="1:56" s="112" customFormat="1" ht="18" customHeight="1" x14ac:dyDescent="0.15">
      <c r="A188" s="118"/>
      <c r="B188" s="119"/>
      <c r="C188" s="119"/>
      <c r="D188" s="417"/>
      <c r="E188" s="416"/>
      <c r="F188" s="419"/>
      <c r="G188" s="420"/>
      <c r="H188" s="480"/>
      <c r="I188" s="422"/>
      <c r="J188" s="124" t="s">
        <v>266</v>
      </c>
      <c r="K188" s="125" t="s">
        <v>465</v>
      </c>
      <c r="L188" s="347"/>
      <c r="M188" s="347"/>
    </row>
    <row r="189" spans="1:56" s="112" customFormat="1" ht="18" customHeight="1" x14ac:dyDescent="0.15">
      <c r="A189" s="118"/>
      <c r="B189" s="402"/>
      <c r="C189" s="402"/>
      <c r="D189" s="417"/>
      <c r="E189" s="790"/>
      <c r="F189" s="781"/>
      <c r="G189" s="781"/>
      <c r="H189" s="803"/>
      <c r="I189" s="772"/>
      <c r="J189" s="124" t="s">
        <v>268</v>
      </c>
      <c r="K189" s="125" t="s">
        <v>466</v>
      </c>
      <c r="L189" s="347"/>
      <c r="M189" s="347"/>
    </row>
    <row r="190" spans="1:56" s="112" customFormat="1" ht="18" customHeight="1" x14ac:dyDescent="0.15">
      <c r="A190" s="113"/>
      <c r="B190" s="1036" t="s">
        <v>467</v>
      </c>
      <c r="C190" s="1034"/>
      <c r="D190" s="1035"/>
      <c r="E190" s="136"/>
      <c r="F190" s="471">
        <f>F191+F194</f>
        <v>2729</v>
      </c>
      <c r="G190" s="471">
        <f>G191+G194</f>
        <v>1433</v>
      </c>
      <c r="H190" s="304" t="s">
        <v>230</v>
      </c>
      <c r="I190" s="826">
        <f t="shared" si="3"/>
        <v>-1296</v>
      </c>
      <c r="J190" s="410"/>
      <c r="K190" s="912"/>
      <c r="L190" s="347"/>
      <c r="M190" s="347"/>
    </row>
    <row r="191" spans="1:56" s="112" customFormat="1" ht="18" customHeight="1" x14ac:dyDescent="0.15">
      <c r="A191" s="113"/>
      <c r="B191" s="829"/>
      <c r="C191" s="1036" t="s">
        <v>288</v>
      </c>
      <c r="D191" s="1035"/>
      <c r="E191" s="136"/>
      <c r="F191" s="471">
        <f>F192</f>
        <v>1529</v>
      </c>
      <c r="G191" s="471">
        <f>G192</f>
        <v>1433</v>
      </c>
      <c r="H191" s="98" t="s">
        <v>230</v>
      </c>
      <c r="I191" s="826">
        <f t="shared" si="3"/>
        <v>-96</v>
      </c>
      <c r="J191" s="410"/>
      <c r="K191" s="912"/>
      <c r="L191" s="347"/>
      <c r="M191" s="347"/>
    </row>
    <row r="192" spans="1:56" s="112" customFormat="1" ht="18" customHeight="1" x14ac:dyDescent="0.15">
      <c r="A192" s="113"/>
      <c r="B192" s="829"/>
      <c r="C192" s="1122"/>
      <c r="D192" s="1123"/>
      <c r="E192" s="1106" t="s">
        <v>227</v>
      </c>
      <c r="F192" s="1109">
        <v>1529</v>
      </c>
      <c r="G192" s="1097">
        <v>1433</v>
      </c>
      <c r="H192" s="1115" t="s">
        <v>230</v>
      </c>
      <c r="I192" s="1119">
        <f>G192-F192</f>
        <v>-96</v>
      </c>
      <c r="J192" s="438" t="s">
        <v>468</v>
      </c>
      <c r="K192" s="909" t="s">
        <v>469</v>
      </c>
      <c r="L192" s="347"/>
      <c r="M192" s="347"/>
    </row>
    <row r="193" spans="1:13" s="112" customFormat="1" ht="18" customHeight="1" x14ac:dyDescent="0.15">
      <c r="A193" s="118"/>
      <c r="B193" s="119"/>
      <c r="C193" s="1131"/>
      <c r="D193" s="1132"/>
      <c r="E193" s="1108"/>
      <c r="F193" s="1111"/>
      <c r="G193" s="1099"/>
      <c r="H193" s="1116"/>
      <c r="I193" s="1121"/>
      <c r="J193" s="132" t="s">
        <v>470</v>
      </c>
      <c r="K193" s="133" t="s">
        <v>471</v>
      </c>
      <c r="L193" s="347"/>
      <c r="M193" s="347"/>
    </row>
    <row r="194" spans="1:13" s="112" customFormat="1" ht="28.5" customHeight="1" x14ac:dyDescent="0.15">
      <c r="A194" s="615"/>
      <c r="B194" s="119"/>
      <c r="C194" s="1165" t="s">
        <v>319</v>
      </c>
      <c r="D194" s="1035"/>
      <c r="E194" s="403"/>
      <c r="F194" s="357">
        <f>F195</f>
        <v>1200</v>
      </c>
      <c r="G194" s="357">
        <f>G195</f>
        <v>0</v>
      </c>
      <c r="H194" s="481" t="s">
        <v>230</v>
      </c>
      <c r="I194" s="323">
        <f>G194-F194</f>
        <v>-1200</v>
      </c>
      <c r="J194" s="437"/>
      <c r="K194" s="911"/>
      <c r="L194" s="347"/>
      <c r="M194" s="347"/>
    </row>
    <row r="195" spans="1:13" s="112" customFormat="1" ht="18" customHeight="1" x14ac:dyDescent="0.15">
      <c r="A195" s="930"/>
      <c r="B195" s="337"/>
      <c r="C195" s="337"/>
      <c r="D195" s="787"/>
      <c r="E195" s="193" t="s">
        <v>227</v>
      </c>
      <c r="F195" s="362">
        <v>1200</v>
      </c>
      <c r="G195" s="362">
        <v>0</v>
      </c>
      <c r="H195" s="130" t="s">
        <v>230</v>
      </c>
      <c r="I195" s="795">
        <f>G195-F195</f>
        <v>-1200</v>
      </c>
      <c r="J195" s="132" t="s">
        <v>472</v>
      </c>
      <c r="K195" s="133" t="s">
        <v>473</v>
      </c>
      <c r="L195" s="347"/>
      <c r="M195" s="347"/>
    </row>
    <row r="196" spans="1:13" s="112" customFormat="1" ht="18" customHeight="1" x14ac:dyDescent="0.15">
      <c r="A196" s="1033" t="s">
        <v>402</v>
      </c>
      <c r="B196" s="1034"/>
      <c r="C196" s="1034"/>
      <c r="D196" s="1035"/>
      <c r="E196" s="136"/>
      <c r="F196" s="482">
        <f t="shared" ref="F196:G198" si="9">F197</f>
        <v>18599</v>
      </c>
      <c r="G196" s="482">
        <f t="shared" si="9"/>
        <v>14500</v>
      </c>
      <c r="H196" s="213" t="s">
        <v>230</v>
      </c>
      <c r="I196" s="826">
        <f t="shared" si="3"/>
        <v>-4099</v>
      </c>
      <c r="J196" s="138"/>
      <c r="K196" s="139"/>
      <c r="L196" s="347"/>
      <c r="M196" s="347"/>
    </row>
    <row r="197" spans="1:13" s="112" customFormat="1" ht="18" customHeight="1" x14ac:dyDescent="0.15">
      <c r="A197" s="641"/>
      <c r="B197" s="1036" t="s">
        <v>474</v>
      </c>
      <c r="C197" s="1034"/>
      <c r="D197" s="1035"/>
      <c r="E197" s="136"/>
      <c r="F197" s="482">
        <f t="shared" si="9"/>
        <v>18599</v>
      </c>
      <c r="G197" s="482">
        <f t="shared" si="9"/>
        <v>14500</v>
      </c>
      <c r="H197" s="213" t="s">
        <v>230</v>
      </c>
      <c r="I197" s="826">
        <f t="shared" si="3"/>
        <v>-4099</v>
      </c>
      <c r="J197" s="138"/>
      <c r="K197" s="139"/>
      <c r="L197" s="347"/>
      <c r="M197" s="347"/>
    </row>
    <row r="198" spans="1:13" s="112" customFormat="1" ht="18" customHeight="1" x14ac:dyDescent="0.15">
      <c r="A198" s="118"/>
      <c r="B198" s="135"/>
      <c r="C198" s="1036" t="s">
        <v>475</v>
      </c>
      <c r="D198" s="1035"/>
      <c r="E198" s="136"/>
      <c r="F198" s="482">
        <f t="shared" si="9"/>
        <v>18599</v>
      </c>
      <c r="G198" s="482">
        <f t="shared" si="9"/>
        <v>14500</v>
      </c>
      <c r="H198" s="213" t="s">
        <v>230</v>
      </c>
      <c r="I198" s="305">
        <f t="shared" si="3"/>
        <v>-4099</v>
      </c>
      <c r="J198" s="138"/>
      <c r="K198" s="139"/>
      <c r="L198" s="347"/>
      <c r="M198" s="347"/>
    </row>
    <row r="199" spans="1:13" s="112" customFormat="1" ht="18" customHeight="1" x14ac:dyDescent="0.15">
      <c r="A199" s="118"/>
      <c r="B199" s="119"/>
      <c r="C199" s="119"/>
      <c r="D199" s="1112"/>
      <c r="E199" s="1106" t="s">
        <v>227</v>
      </c>
      <c r="F199" s="1172">
        <v>18599</v>
      </c>
      <c r="G199" s="1190">
        <v>14500</v>
      </c>
      <c r="H199" s="1115" t="s">
        <v>230</v>
      </c>
      <c r="I199" s="1192">
        <f t="shared" si="3"/>
        <v>-4099</v>
      </c>
      <c r="J199" s="438" t="s">
        <v>476</v>
      </c>
      <c r="K199" s="909" t="s">
        <v>477</v>
      </c>
      <c r="L199" s="347"/>
      <c r="M199" s="347"/>
    </row>
    <row r="200" spans="1:13" s="112" customFormat="1" ht="18" customHeight="1" x14ac:dyDescent="0.15">
      <c r="A200" s="615"/>
      <c r="B200" s="119"/>
      <c r="C200" s="119"/>
      <c r="D200" s="1114"/>
      <c r="E200" s="1108"/>
      <c r="F200" s="1174"/>
      <c r="G200" s="1191"/>
      <c r="H200" s="1116"/>
      <c r="I200" s="1193"/>
      <c r="J200" s="424" t="s">
        <v>478</v>
      </c>
      <c r="K200" s="133" t="s">
        <v>479</v>
      </c>
      <c r="L200" s="347"/>
      <c r="M200" s="347"/>
    </row>
    <row r="201" spans="1:13" s="112" customFormat="1" ht="18" customHeight="1" x14ac:dyDescent="0.15">
      <c r="A201" s="1186" t="s">
        <v>480</v>
      </c>
      <c r="B201" s="1160"/>
      <c r="C201" s="1160"/>
      <c r="D201" s="1187"/>
      <c r="E201" s="483"/>
      <c r="F201" s="484">
        <f t="shared" ref="F201:G205" si="10">F202</f>
        <v>12960</v>
      </c>
      <c r="G201" s="484">
        <f t="shared" si="10"/>
        <v>12960</v>
      </c>
      <c r="H201" s="485"/>
      <c r="I201" s="486">
        <f>I202</f>
        <v>0</v>
      </c>
      <c r="J201" s="487"/>
      <c r="K201" s="931"/>
      <c r="L201" s="347"/>
      <c r="M201" s="347"/>
    </row>
    <row r="202" spans="1:13" s="112" customFormat="1" ht="18" customHeight="1" x14ac:dyDescent="0.15">
      <c r="A202" s="1162"/>
      <c r="B202" s="1163"/>
      <c r="C202" s="1163"/>
      <c r="D202" s="1164"/>
      <c r="E202" s="483" t="s">
        <v>227</v>
      </c>
      <c r="F202" s="484">
        <f t="shared" si="10"/>
        <v>12960</v>
      </c>
      <c r="G202" s="484">
        <f t="shared" si="10"/>
        <v>12960</v>
      </c>
      <c r="H202" s="485"/>
      <c r="I202" s="486">
        <f>I203</f>
        <v>0</v>
      </c>
      <c r="J202" s="487"/>
      <c r="K202" s="931"/>
      <c r="L202" s="347"/>
      <c r="M202" s="347"/>
    </row>
    <row r="203" spans="1:13" s="112" customFormat="1" ht="18" customHeight="1" x14ac:dyDescent="0.15">
      <c r="A203" s="1030" t="s">
        <v>235</v>
      </c>
      <c r="B203" s="1031"/>
      <c r="C203" s="1031"/>
      <c r="D203" s="1032"/>
      <c r="E203" s="136"/>
      <c r="F203" s="471">
        <f t="shared" si="10"/>
        <v>12960</v>
      </c>
      <c r="G203" s="471">
        <f t="shared" si="10"/>
        <v>12960</v>
      </c>
      <c r="H203" s="304"/>
      <c r="I203" s="826">
        <f t="shared" ref="I203:I206" si="11">G203-F203</f>
        <v>0</v>
      </c>
      <c r="J203" s="761"/>
      <c r="K203" s="908"/>
      <c r="L203" s="347"/>
      <c r="M203" s="347"/>
    </row>
    <row r="204" spans="1:13" s="112" customFormat="1" ht="18" customHeight="1" x14ac:dyDescent="0.15">
      <c r="A204" s="681"/>
      <c r="B204" s="1036" t="s">
        <v>236</v>
      </c>
      <c r="C204" s="1034"/>
      <c r="D204" s="1035"/>
      <c r="E204" s="136"/>
      <c r="F204" s="471">
        <f t="shared" si="10"/>
        <v>12960</v>
      </c>
      <c r="G204" s="471">
        <f t="shared" si="10"/>
        <v>12960</v>
      </c>
      <c r="H204" s="304"/>
      <c r="I204" s="305">
        <f t="shared" si="11"/>
        <v>0</v>
      </c>
      <c r="J204" s="761"/>
      <c r="K204" s="908"/>
      <c r="L204" s="347"/>
      <c r="M204" s="347"/>
    </row>
    <row r="205" spans="1:13" s="112" customFormat="1" ht="18" customHeight="1" x14ac:dyDescent="0.15">
      <c r="A205" s="113"/>
      <c r="B205" s="829"/>
      <c r="C205" s="1036" t="s">
        <v>451</v>
      </c>
      <c r="D205" s="1035"/>
      <c r="E205" s="136"/>
      <c r="F205" s="471">
        <f t="shared" si="10"/>
        <v>12960</v>
      </c>
      <c r="G205" s="471">
        <f t="shared" si="10"/>
        <v>12960</v>
      </c>
      <c r="H205" s="98"/>
      <c r="I205" s="826">
        <f t="shared" si="11"/>
        <v>0</v>
      </c>
      <c r="J205" s="410"/>
      <c r="K205" s="912"/>
      <c r="L205" s="347"/>
      <c r="M205" s="347"/>
    </row>
    <row r="206" spans="1:13" s="112" customFormat="1" ht="18" customHeight="1" x14ac:dyDescent="0.15">
      <c r="A206" s="118"/>
      <c r="B206" s="119"/>
      <c r="C206" s="119"/>
      <c r="D206" s="352"/>
      <c r="E206" s="1106" t="s">
        <v>227</v>
      </c>
      <c r="F206" s="353">
        <v>12960</v>
      </c>
      <c r="G206" s="354">
        <v>12960</v>
      </c>
      <c r="H206" s="355"/>
      <c r="I206" s="474">
        <f t="shared" si="11"/>
        <v>0</v>
      </c>
      <c r="J206" s="124" t="s">
        <v>481</v>
      </c>
      <c r="K206" s="125" t="s">
        <v>482</v>
      </c>
      <c r="L206" s="347"/>
      <c r="M206" s="347"/>
    </row>
    <row r="207" spans="1:13" s="112" customFormat="1" ht="18" customHeight="1" x14ac:dyDescent="0.15">
      <c r="A207" s="118"/>
      <c r="B207" s="119"/>
      <c r="C207" s="119"/>
      <c r="D207" s="417"/>
      <c r="E207" s="1107"/>
      <c r="F207" s="419"/>
      <c r="G207" s="420"/>
      <c r="H207" s="431"/>
      <c r="I207" s="475"/>
      <c r="J207" s="124" t="s">
        <v>483</v>
      </c>
      <c r="K207" s="125" t="s">
        <v>484</v>
      </c>
      <c r="L207" s="347"/>
      <c r="M207" s="347"/>
    </row>
    <row r="208" spans="1:13" s="112" customFormat="1" ht="18" customHeight="1" x14ac:dyDescent="0.15">
      <c r="A208" s="118"/>
      <c r="B208" s="119"/>
      <c r="C208" s="119"/>
      <c r="D208" s="417"/>
      <c r="E208" s="1107"/>
      <c r="F208" s="419"/>
      <c r="G208" s="420"/>
      <c r="H208" s="431"/>
      <c r="I208" s="475"/>
      <c r="J208" s="124" t="s">
        <v>485</v>
      </c>
      <c r="K208" s="125" t="s">
        <v>482</v>
      </c>
      <c r="L208" s="347"/>
      <c r="M208" s="347"/>
    </row>
    <row r="209" spans="1:13" s="112" customFormat="1" ht="18" customHeight="1" x14ac:dyDescent="0.15">
      <c r="A209" s="689"/>
      <c r="B209" s="337"/>
      <c r="C209" s="337"/>
      <c r="D209" s="361"/>
      <c r="E209" s="1108"/>
      <c r="F209" s="362"/>
      <c r="G209" s="363"/>
      <c r="H209" s="364"/>
      <c r="I209" s="476"/>
      <c r="J209" s="132" t="s">
        <v>486</v>
      </c>
      <c r="K209" s="133" t="s">
        <v>487</v>
      </c>
      <c r="L209" s="347"/>
      <c r="M209" s="347"/>
    </row>
    <row r="210" spans="1:13" s="112" customFormat="1" ht="18" customHeight="1" x14ac:dyDescent="0.15">
      <c r="A210" s="1186" t="s">
        <v>488</v>
      </c>
      <c r="B210" s="1160"/>
      <c r="C210" s="1160"/>
      <c r="D210" s="1161"/>
      <c r="E210" s="830"/>
      <c r="F210" s="462">
        <f>F211+F212</f>
        <v>502172</v>
      </c>
      <c r="G210" s="462">
        <f>G211+G212</f>
        <v>554000</v>
      </c>
      <c r="H210" s="832"/>
      <c r="I210" s="453">
        <f>G210-F210</f>
        <v>51828</v>
      </c>
      <c r="J210" s="464"/>
      <c r="K210" s="932"/>
      <c r="L210" s="347"/>
      <c r="M210" s="347"/>
    </row>
    <row r="211" spans="1:13" s="112" customFormat="1" ht="18" customHeight="1" x14ac:dyDescent="0.15">
      <c r="A211" s="1188"/>
      <c r="B211" s="1189"/>
      <c r="C211" s="1189"/>
      <c r="D211" s="1187"/>
      <c r="E211" s="483" t="s">
        <v>227</v>
      </c>
      <c r="F211" s="332">
        <f>F216+F219+F222+F226+F237+F240+F245+F249+F252+F232+F242+F251</f>
        <v>485172</v>
      </c>
      <c r="G211" s="332">
        <f>G216+G219+G222+G226+G237+G240+G245+G249+G252+G232+G242+G251</f>
        <v>524000</v>
      </c>
      <c r="H211" s="485"/>
      <c r="I211" s="488">
        <f>G211-F211</f>
        <v>38828</v>
      </c>
      <c r="J211" s="489"/>
      <c r="K211" s="931"/>
      <c r="L211" s="347"/>
      <c r="M211" s="347"/>
    </row>
    <row r="212" spans="1:13" s="112" customFormat="1" ht="18" customHeight="1" x14ac:dyDescent="0.15">
      <c r="A212" s="1162"/>
      <c r="B212" s="1163"/>
      <c r="C212" s="1163"/>
      <c r="D212" s="1164"/>
      <c r="E212" s="831" t="s">
        <v>226</v>
      </c>
      <c r="F212" s="339">
        <f>F220+F243+F257+F265+F247+F253</f>
        <v>17000</v>
      </c>
      <c r="G212" s="339">
        <f>G220+G243+G257+G265+G247+G253</f>
        <v>30000</v>
      </c>
      <c r="H212" s="833"/>
      <c r="I212" s="490">
        <f>G212-F212</f>
        <v>13000</v>
      </c>
      <c r="J212" s="491"/>
      <c r="K212" s="933"/>
      <c r="L212" s="347"/>
      <c r="M212" s="347"/>
    </row>
    <row r="213" spans="1:13" s="112" customFormat="1" ht="18" customHeight="1" x14ac:dyDescent="0.15">
      <c r="A213" s="1033" t="s">
        <v>235</v>
      </c>
      <c r="B213" s="1034"/>
      <c r="C213" s="1034"/>
      <c r="D213" s="1035"/>
      <c r="E213" s="403"/>
      <c r="F213" s="404">
        <f>F214+F238+F235</f>
        <v>490262</v>
      </c>
      <c r="G213" s="404">
        <f>G214+G238+G235</f>
        <v>527800</v>
      </c>
      <c r="H213" s="411"/>
      <c r="I213" s="323">
        <f>G213-F213</f>
        <v>37538</v>
      </c>
      <c r="J213" s="407"/>
      <c r="K213" s="911"/>
      <c r="L213" s="347"/>
      <c r="M213" s="347"/>
    </row>
    <row r="214" spans="1:13" s="400" customFormat="1" ht="18" customHeight="1" x14ac:dyDescent="0.15">
      <c r="A214" s="113"/>
      <c r="B214" s="1036" t="s">
        <v>236</v>
      </c>
      <c r="C214" s="1034"/>
      <c r="D214" s="1035"/>
      <c r="E214" s="756"/>
      <c r="F214" s="822">
        <f>F215+F221+F225+F218+F231</f>
        <v>476264</v>
      </c>
      <c r="G214" s="822">
        <f>G215+G221+G225+G218+G231</f>
        <v>496778</v>
      </c>
      <c r="H214" s="298"/>
      <c r="I214" s="826">
        <f t="shared" ref="I214:I286" si="12">G214-F214</f>
        <v>20514</v>
      </c>
      <c r="J214" s="828"/>
      <c r="K214" s="918"/>
      <c r="L214" s="399"/>
      <c r="M214" s="399"/>
    </row>
    <row r="215" spans="1:13" s="400" customFormat="1" ht="18" customHeight="1" x14ac:dyDescent="0.15">
      <c r="A215" s="113"/>
      <c r="B215" s="829"/>
      <c r="C215" s="1036" t="s">
        <v>238</v>
      </c>
      <c r="D215" s="1035"/>
      <c r="E215" s="765"/>
      <c r="F215" s="97">
        <f>F216</f>
        <v>391964</v>
      </c>
      <c r="G215" s="97">
        <f>G216</f>
        <v>395916</v>
      </c>
      <c r="H215" s="304"/>
      <c r="I215" s="305">
        <f t="shared" si="12"/>
        <v>3952</v>
      </c>
      <c r="J215" s="761"/>
      <c r="K215" s="908"/>
      <c r="L215" s="399"/>
      <c r="M215" s="399"/>
    </row>
    <row r="216" spans="1:13" s="400" customFormat="1" ht="18" customHeight="1" x14ac:dyDescent="0.15">
      <c r="A216" s="113"/>
      <c r="B216" s="829"/>
      <c r="C216" s="846"/>
      <c r="D216" s="1112"/>
      <c r="E216" s="1106" t="s">
        <v>227</v>
      </c>
      <c r="F216" s="1109">
        <v>391964</v>
      </c>
      <c r="G216" s="1097">
        <v>395916</v>
      </c>
      <c r="H216" s="1184"/>
      <c r="I216" s="1119">
        <f>G216-F216</f>
        <v>3952</v>
      </c>
      <c r="J216" s="492" t="s">
        <v>489</v>
      </c>
      <c r="K216" s="125" t="s">
        <v>490</v>
      </c>
      <c r="L216" s="399"/>
      <c r="M216" s="399"/>
    </row>
    <row r="217" spans="1:13" s="400" customFormat="1" ht="18" customHeight="1" x14ac:dyDescent="0.15">
      <c r="A217" s="113"/>
      <c r="B217" s="829"/>
      <c r="C217" s="846"/>
      <c r="D217" s="1113"/>
      <c r="E217" s="1107"/>
      <c r="F217" s="1110"/>
      <c r="G217" s="1098"/>
      <c r="H217" s="1185"/>
      <c r="I217" s="1120"/>
      <c r="J217" s="813" t="s">
        <v>491</v>
      </c>
      <c r="K217" s="934" t="s">
        <v>492</v>
      </c>
      <c r="L217" s="399"/>
      <c r="M217" s="399"/>
    </row>
    <row r="218" spans="1:13" s="400" customFormat="1" ht="18" customHeight="1" x14ac:dyDescent="0.15">
      <c r="A218" s="113"/>
      <c r="B218" s="829"/>
      <c r="C218" s="1036" t="s">
        <v>241</v>
      </c>
      <c r="D218" s="1035"/>
      <c r="E218" s="765"/>
      <c r="F218" s="97">
        <f>F219+F220</f>
        <v>7251</v>
      </c>
      <c r="G218" s="97">
        <f>G219+G220</f>
        <v>7200</v>
      </c>
      <c r="H218" s="304" t="s">
        <v>230</v>
      </c>
      <c r="I218" s="305">
        <f t="shared" si="12"/>
        <v>-51</v>
      </c>
      <c r="J218" s="761"/>
      <c r="K218" s="908"/>
      <c r="L218" s="399"/>
      <c r="M218" s="399"/>
    </row>
    <row r="219" spans="1:13" s="400" customFormat="1" ht="18" customHeight="1" x14ac:dyDescent="0.15">
      <c r="A219" s="118"/>
      <c r="B219" s="119"/>
      <c r="C219" s="402"/>
      <c r="D219" s="1112"/>
      <c r="E219" s="777" t="s">
        <v>227</v>
      </c>
      <c r="F219" s="807">
        <v>6051</v>
      </c>
      <c r="G219" s="817">
        <v>6000</v>
      </c>
      <c r="H219" s="768" t="s">
        <v>393</v>
      </c>
      <c r="I219" s="771">
        <f t="shared" si="12"/>
        <v>-51</v>
      </c>
      <c r="J219" s="438" t="s">
        <v>493</v>
      </c>
      <c r="K219" s="909" t="s">
        <v>494</v>
      </c>
      <c r="L219" s="399"/>
      <c r="M219" s="399"/>
    </row>
    <row r="220" spans="1:13" s="400" customFormat="1" ht="18" customHeight="1" x14ac:dyDescent="0.15">
      <c r="A220" s="118"/>
      <c r="B220" s="119"/>
      <c r="C220" s="402"/>
      <c r="D220" s="1114"/>
      <c r="E220" s="779" t="s">
        <v>226</v>
      </c>
      <c r="F220" s="808">
        <v>1200</v>
      </c>
      <c r="G220" s="808">
        <v>1200</v>
      </c>
      <c r="H220" s="770"/>
      <c r="I220" s="773">
        <f>G220-F220</f>
        <v>0</v>
      </c>
      <c r="J220" s="424" t="s">
        <v>495</v>
      </c>
      <c r="K220" s="133" t="s">
        <v>327</v>
      </c>
      <c r="L220" s="399"/>
      <c r="M220" s="399"/>
    </row>
    <row r="221" spans="1:13" s="400" customFormat="1" ht="18" customHeight="1" x14ac:dyDescent="0.15">
      <c r="A221" s="113"/>
      <c r="B221" s="829"/>
      <c r="C221" s="1036" t="s">
        <v>459</v>
      </c>
      <c r="D221" s="1035"/>
      <c r="E221" s="765"/>
      <c r="F221" s="97">
        <f>F222</f>
        <v>35138</v>
      </c>
      <c r="G221" s="97">
        <f>G222</f>
        <v>54982</v>
      </c>
      <c r="H221" s="304"/>
      <c r="I221" s="826">
        <f t="shared" si="12"/>
        <v>19844</v>
      </c>
      <c r="J221" s="761"/>
      <c r="K221" s="908"/>
      <c r="L221" s="399"/>
      <c r="M221" s="399"/>
    </row>
    <row r="222" spans="1:13" s="400" customFormat="1" ht="18" customHeight="1" x14ac:dyDescent="0.15">
      <c r="A222" s="113"/>
      <c r="B222" s="829"/>
      <c r="C222" s="846"/>
      <c r="D222" s="839"/>
      <c r="E222" s="1106" t="s">
        <v>227</v>
      </c>
      <c r="F222" s="1109">
        <v>35138</v>
      </c>
      <c r="G222" s="1097">
        <v>54982</v>
      </c>
      <c r="H222" s="493"/>
      <c r="I222" s="1119">
        <f>G222-F222</f>
        <v>19844</v>
      </c>
      <c r="J222" s="1182" t="s">
        <v>257</v>
      </c>
      <c r="K222" s="934" t="s">
        <v>496</v>
      </c>
      <c r="L222" s="399"/>
      <c r="M222" s="399"/>
    </row>
    <row r="223" spans="1:13" s="400" customFormat="1" ht="18" customHeight="1" x14ac:dyDescent="0.15">
      <c r="A223" s="113"/>
      <c r="B223" s="829"/>
      <c r="C223" s="846"/>
      <c r="D223" s="840"/>
      <c r="E223" s="1107"/>
      <c r="F223" s="1110"/>
      <c r="G223" s="1098"/>
      <c r="H223" s="421"/>
      <c r="I223" s="1120"/>
      <c r="J223" s="1183"/>
      <c r="K223" s="934" t="s">
        <v>497</v>
      </c>
      <c r="L223" s="399"/>
      <c r="M223" s="399"/>
    </row>
    <row r="224" spans="1:13" s="400" customFormat="1" ht="18" customHeight="1" x14ac:dyDescent="0.15">
      <c r="A224" s="118"/>
      <c r="B224" s="119"/>
      <c r="C224" s="402"/>
      <c r="D224" s="776"/>
      <c r="E224" s="328"/>
      <c r="F224" s="362"/>
      <c r="G224" s="363"/>
      <c r="H224" s="423"/>
      <c r="I224" s="476"/>
      <c r="J224" s="132"/>
      <c r="K224" s="125" t="s">
        <v>498</v>
      </c>
      <c r="L224" s="399"/>
      <c r="M224" s="399"/>
    </row>
    <row r="225" spans="1:13" s="112" customFormat="1" ht="18" customHeight="1" x14ac:dyDescent="0.15">
      <c r="A225" s="113"/>
      <c r="B225" s="829"/>
      <c r="C225" s="1036" t="s">
        <v>461</v>
      </c>
      <c r="D225" s="1035"/>
      <c r="E225" s="765"/>
      <c r="F225" s="97">
        <f>F226</f>
        <v>34071</v>
      </c>
      <c r="G225" s="97">
        <f>G226</f>
        <v>38680</v>
      </c>
      <c r="H225" s="98"/>
      <c r="I225" s="305">
        <f t="shared" si="12"/>
        <v>4609</v>
      </c>
      <c r="J225" s="410"/>
      <c r="K225" s="912"/>
      <c r="L225" s="347"/>
      <c r="M225" s="347"/>
    </row>
    <row r="226" spans="1:13" s="112" customFormat="1" ht="18" customHeight="1" x14ac:dyDescent="0.15">
      <c r="A226" s="689"/>
      <c r="B226" s="337"/>
      <c r="C226" s="337"/>
      <c r="D226" s="425"/>
      <c r="E226" s="494" t="s">
        <v>227</v>
      </c>
      <c r="F226" s="426">
        <v>34071</v>
      </c>
      <c r="G226" s="427">
        <v>38680</v>
      </c>
      <c r="H226" s="428"/>
      <c r="I226" s="495">
        <f t="shared" si="12"/>
        <v>4609</v>
      </c>
      <c r="J226" s="132" t="s">
        <v>260</v>
      </c>
      <c r="K226" s="197" t="s">
        <v>499</v>
      </c>
      <c r="L226" s="347"/>
      <c r="M226" s="347"/>
    </row>
    <row r="227" spans="1:13" s="112" customFormat="1" ht="18" customHeight="1" x14ac:dyDescent="0.15">
      <c r="A227" s="118"/>
      <c r="B227" s="119"/>
      <c r="C227" s="119"/>
      <c r="D227" s="417"/>
      <c r="E227" s="416"/>
      <c r="F227" s="419"/>
      <c r="G227" s="420"/>
      <c r="H227" s="431"/>
      <c r="I227" s="422"/>
      <c r="J227" s="124" t="s">
        <v>262</v>
      </c>
      <c r="K227" s="125" t="s">
        <v>500</v>
      </c>
      <c r="L227" s="347"/>
      <c r="M227" s="347"/>
    </row>
    <row r="228" spans="1:13" s="112" customFormat="1" ht="18" customHeight="1" x14ac:dyDescent="0.15">
      <c r="A228" s="118"/>
      <c r="B228" s="119"/>
      <c r="C228" s="119"/>
      <c r="D228" s="417"/>
      <c r="E228" s="416"/>
      <c r="F228" s="419"/>
      <c r="G228" s="420"/>
      <c r="H228" s="431"/>
      <c r="I228" s="422"/>
      <c r="J228" s="124" t="s">
        <v>501</v>
      </c>
      <c r="K228" s="205" t="s">
        <v>502</v>
      </c>
      <c r="L228" s="347"/>
      <c r="M228" s="347"/>
    </row>
    <row r="229" spans="1:13" s="112" customFormat="1" ht="18" customHeight="1" x14ac:dyDescent="0.15">
      <c r="A229" s="118"/>
      <c r="B229" s="119"/>
      <c r="C229" s="119"/>
      <c r="D229" s="417"/>
      <c r="E229" s="416"/>
      <c r="F229" s="419"/>
      <c r="G229" s="420"/>
      <c r="H229" s="431"/>
      <c r="I229" s="422"/>
      <c r="J229" s="124" t="s">
        <v>266</v>
      </c>
      <c r="K229" s="205" t="s">
        <v>503</v>
      </c>
      <c r="L229" s="347"/>
      <c r="M229" s="347"/>
    </row>
    <row r="230" spans="1:13" s="112" customFormat="1" ht="18" customHeight="1" x14ac:dyDescent="0.15">
      <c r="A230" s="118"/>
      <c r="B230" s="119"/>
      <c r="C230" s="119"/>
      <c r="D230" s="361"/>
      <c r="E230" s="418"/>
      <c r="F230" s="362"/>
      <c r="G230" s="363"/>
      <c r="H230" s="364"/>
      <c r="I230" s="365"/>
      <c r="J230" s="124" t="s">
        <v>268</v>
      </c>
      <c r="K230" s="205" t="s">
        <v>504</v>
      </c>
      <c r="L230" s="347"/>
      <c r="M230" s="347"/>
    </row>
    <row r="231" spans="1:13" s="112" customFormat="1" ht="18" customHeight="1" x14ac:dyDescent="0.15">
      <c r="A231" s="118"/>
      <c r="B231" s="402"/>
      <c r="C231" s="1181" t="s">
        <v>272</v>
      </c>
      <c r="D231" s="1181"/>
      <c r="E231" s="821"/>
      <c r="F231" s="404">
        <f>F232</f>
        <v>7840</v>
      </c>
      <c r="G231" s="435">
        <f>G232</f>
        <v>0</v>
      </c>
      <c r="H231" s="411" t="s">
        <v>230</v>
      </c>
      <c r="I231" s="406">
        <f>G231-F231</f>
        <v>-7840</v>
      </c>
      <c r="J231" s="437"/>
      <c r="K231" s="911"/>
      <c r="L231" s="347"/>
      <c r="M231" s="347"/>
    </row>
    <row r="232" spans="1:13" s="112" customFormat="1" ht="18" customHeight="1" x14ac:dyDescent="0.15">
      <c r="A232" s="118"/>
      <c r="B232" s="402"/>
      <c r="C232" s="135"/>
      <c r="D232" s="1112"/>
      <c r="E232" s="1133" t="s">
        <v>227</v>
      </c>
      <c r="F232" s="1109">
        <v>7840</v>
      </c>
      <c r="G232" s="1097">
        <v>0</v>
      </c>
      <c r="H232" s="1115" t="s">
        <v>230</v>
      </c>
      <c r="I232" s="1103">
        <f>G232-F232</f>
        <v>-7840</v>
      </c>
      <c r="J232" s="408"/>
      <c r="K232" s="125"/>
      <c r="L232" s="347"/>
      <c r="M232" s="347"/>
    </row>
    <row r="233" spans="1:13" s="112" customFormat="1" ht="18" customHeight="1" x14ac:dyDescent="0.15">
      <c r="A233" s="118"/>
      <c r="B233" s="402"/>
      <c r="C233" s="119"/>
      <c r="D233" s="1113"/>
      <c r="E233" s="1134"/>
      <c r="F233" s="1110"/>
      <c r="G233" s="1098"/>
      <c r="H233" s="1180"/>
      <c r="I233" s="1104"/>
      <c r="J233" s="408"/>
      <c r="K233" s="125"/>
      <c r="L233" s="347"/>
      <c r="M233" s="347"/>
    </row>
    <row r="234" spans="1:13" s="112" customFormat="1" ht="18" customHeight="1" x14ac:dyDescent="0.15">
      <c r="A234" s="118"/>
      <c r="B234" s="402"/>
      <c r="C234" s="337"/>
      <c r="D234" s="1114"/>
      <c r="E234" s="1135"/>
      <c r="F234" s="1111"/>
      <c r="G234" s="1099"/>
      <c r="H234" s="1116"/>
      <c r="I234" s="1105"/>
      <c r="J234" s="439"/>
      <c r="K234" s="125"/>
      <c r="L234" s="347"/>
      <c r="M234" s="347"/>
    </row>
    <row r="235" spans="1:13" s="112" customFormat="1" ht="18" customHeight="1" x14ac:dyDescent="0.15">
      <c r="A235" s="113"/>
      <c r="B235" s="1036" t="s">
        <v>273</v>
      </c>
      <c r="C235" s="1034"/>
      <c r="D235" s="1035"/>
      <c r="E235" s="765"/>
      <c r="F235" s="97">
        <f>F236</f>
        <v>1800</v>
      </c>
      <c r="G235" s="97">
        <f>G236</f>
        <v>2400</v>
      </c>
      <c r="H235" s="304"/>
      <c r="I235" s="305">
        <f t="shared" ref="I235:I237" si="13">G235-F235</f>
        <v>600</v>
      </c>
      <c r="J235" s="761"/>
      <c r="K235" s="908"/>
      <c r="L235" s="347"/>
      <c r="M235" s="347"/>
    </row>
    <row r="236" spans="1:13" s="112" customFormat="1" ht="18" customHeight="1" x14ac:dyDescent="0.15">
      <c r="A236" s="113"/>
      <c r="B236" s="829"/>
      <c r="C236" s="1036" t="s">
        <v>274</v>
      </c>
      <c r="D236" s="1035"/>
      <c r="E236" s="765"/>
      <c r="F236" s="97">
        <f>F237</f>
        <v>1800</v>
      </c>
      <c r="G236" s="97">
        <f>G237</f>
        <v>2400</v>
      </c>
      <c r="H236" s="304"/>
      <c r="I236" s="305">
        <f t="shared" si="13"/>
        <v>600</v>
      </c>
      <c r="J236" s="761"/>
      <c r="K236" s="908"/>
      <c r="L236" s="347"/>
      <c r="M236" s="347"/>
    </row>
    <row r="237" spans="1:13" s="112" customFormat="1" ht="18" customHeight="1" x14ac:dyDescent="0.15">
      <c r="A237" s="118"/>
      <c r="B237" s="119"/>
      <c r="C237" s="119"/>
      <c r="D237" s="775"/>
      <c r="E237" s="778" t="s">
        <v>227</v>
      </c>
      <c r="F237" s="781">
        <v>1800</v>
      </c>
      <c r="G237" s="781">
        <v>2400</v>
      </c>
      <c r="H237" s="414"/>
      <c r="I237" s="772">
        <f t="shared" si="13"/>
        <v>600</v>
      </c>
      <c r="J237" s="124" t="s">
        <v>505</v>
      </c>
      <c r="K237" s="125" t="s">
        <v>506</v>
      </c>
      <c r="L237" s="347"/>
      <c r="M237" s="347"/>
    </row>
    <row r="238" spans="1:13" s="400" customFormat="1" ht="18" customHeight="1" x14ac:dyDescent="0.15">
      <c r="A238" s="113"/>
      <c r="B238" s="1036" t="s">
        <v>467</v>
      </c>
      <c r="C238" s="1034"/>
      <c r="D238" s="1035"/>
      <c r="E238" s="765"/>
      <c r="F238" s="97">
        <f>F239+F244+F248+F250</f>
        <v>12198</v>
      </c>
      <c r="G238" s="97">
        <f>G239+G244+G248+G250</f>
        <v>28622</v>
      </c>
      <c r="H238" s="213"/>
      <c r="I238" s="826">
        <f t="shared" si="12"/>
        <v>16424</v>
      </c>
      <c r="J238" s="761"/>
      <c r="K238" s="908"/>
      <c r="L238" s="399"/>
      <c r="M238" s="399"/>
    </row>
    <row r="239" spans="1:13" s="400" customFormat="1" ht="18" customHeight="1" x14ac:dyDescent="0.15">
      <c r="A239" s="113"/>
      <c r="B239" s="846"/>
      <c r="C239" s="1036" t="s">
        <v>507</v>
      </c>
      <c r="D239" s="1035"/>
      <c r="E239" s="765"/>
      <c r="F239" s="97">
        <f>F240+F242+F243</f>
        <v>4930</v>
      </c>
      <c r="G239" s="97">
        <f>G240+G242+G243</f>
        <v>3300</v>
      </c>
      <c r="H239" s="213" t="s">
        <v>230</v>
      </c>
      <c r="I239" s="305">
        <f t="shared" si="12"/>
        <v>-1630</v>
      </c>
      <c r="J239" s="761"/>
      <c r="K239" s="908"/>
      <c r="L239" s="399"/>
      <c r="M239" s="399"/>
    </row>
    <row r="240" spans="1:13" s="400" customFormat="1" ht="26.25" customHeight="1" x14ac:dyDescent="0.15">
      <c r="A240" s="113"/>
      <c r="B240" s="840"/>
      <c r="C240" s="840"/>
      <c r="D240" s="1177"/>
      <c r="E240" s="1133" t="s">
        <v>227</v>
      </c>
      <c r="F240" s="1136">
        <v>2180</v>
      </c>
      <c r="G240" s="1139">
        <v>2100</v>
      </c>
      <c r="H240" s="1115" t="s">
        <v>230</v>
      </c>
      <c r="I240" s="1103">
        <f t="shared" si="12"/>
        <v>-80</v>
      </c>
      <c r="J240" s="438" t="s">
        <v>508</v>
      </c>
      <c r="K240" s="125" t="s">
        <v>509</v>
      </c>
      <c r="L240" s="399"/>
      <c r="M240" s="399"/>
    </row>
    <row r="241" spans="1:13" s="400" customFormat="1" ht="18" customHeight="1" x14ac:dyDescent="0.15">
      <c r="A241" s="113"/>
      <c r="B241" s="846"/>
      <c r="C241" s="840"/>
      <c r="D241" s="1178"/>
      <c r="E241" s="1134"/>
      <c r="F241" s="1137"/>
      <c r="G241" s="1140"/>
      <c r="H241" s="1180"/>
      <c r="I241" s="1104"/>
      <c r="J241" s="124" t="s">
        <v>510</v>
      </c>
      <c r="K241" s="125" t="s">
        <v>511</v>
      </c>
      <c r="L241" s="399"/>
      <c r="M241" s="399"/>
    </row>
    <row r="242" spans="1:13" s="400" customFormat="1" ht="18" customHeight="1" x14ac:dyDescent="0.15">
      <c r="A242" s="113"/>
      <c r="B242" s="846"/>
      <c r="C242" s="840"/>
      <c r="D242" s="1178"/>
      <c r="E242" s="789"/>
      <c r="F242" s="791">
        <v>350</v>
      </c>
      <c r="G242" s="791">
        <v>0</v>
      </c>
      <c r="H242" s="810" t="s">
        <v>230</v>
      </c>
      <c r="I242" s="772">
        <f>G242-F242</f>
        <v>-350</v>
      </c>
      <c r="J242" s="124" t="s">
        <v>512</v>
      </c>
      <c r="K242" s="125" t="s">
        <v>473</v>
      </c>
      <c r="L242" s="399"/>
      <c r="M242" s="399"/>
    </row>
    <row r="243" spans="1:13" s="400" customFormat="1" ht="18" customHeight="1" x14ac:dyDescent="0.15">
      <c r="A243" s="113"/>
      <c r="B243" s="846"/>
      <c r="C243" s="840"/>
      <c r="D243" s="1179"/>
      <c r="E243" s="790" t="s">
        <v>226</v>
      </c>
      <c r="F243" s="792">
        <v>2400</v>
      </c>
      <c r="G243" s="792">
        <v>1200</v>
      </c>
      <c r="H243" s="784" t="s">
        <v>230</v>
      </c>
      <c r="I243" s="365">
        <f>G243-F243</f>
        <v>-1200</v>
      </c>
      <c r="J243" s="132" t="s">
        <v>513</v>
      </c>
      <c r="K243" s="935" t="s">
        <v>327</v>
      </c>
      <c r="L243" s="399"/>
      <c r="M243" s="399"/>
    </row>
    <row r="244" spans="1:13" s="400" customFormat="1" ht="18" customHeight="1" x14ac:dyDescent="0.15">
      <c r="A244" s="113"/>
      <c r="B244" s="829"/>
      <c r="C244" s="1036" t="s">
        <v>288</v>
      </c>
      <c r="D244" s="1035"/>
      <c r="E244" s="765"/>
      <c r="F244" s="97">
        <f>F245+F247</f>
        <v>3506</v>
      </c>
      <c r="G244" s="97">
        <f>G245+G247</f>
        <v>20722</v>
      </c>
      <c r="H244" s="213"/>
      <c r="I244" s="826">
        <f t="shared" si="12"/>
        <v>17216</v>
      </c>
      <c r="J244" s="761"/>
      <c r="K244" s="908"/>
      <c r="L244" s="399"/>
      <c r="M244" s="399"/>
    </row>
    <row r="245" spans="1:13" s="400" customFormat="1" ht="18" customHeight="1" x14ac:dyDescent="0.15">
      <c r="A245" s="118"/>
      <c r="B245" s="119"/>
      <c r="C245" s="119"/>
      <c r="D245" s="1112"/>
      <c r="E245" s="788" t="s">
        <v>227</v>
      </c>
      <c r="F245" s="1109">
        <v>2016</v>
      </c>
      <c r="G245" s="1097">
        <v>20722</v>
      </c>
      <c r="H245" s="454"/>
      <c r="I245" s="1103">
        <f t="shared" si="12"/>
        <v>18706</v>
      </c>
      <c r="J245" s="438" t="s">
        <v>514</v>
      </c>
      <c r="K245" s="909" t="s">
        <v>515</v>
      </c>
      <c r="L245" s="399"/>
      <c r="M245" s="399"/>
    </row>
    <row r="246" spans="1:13" s="400" customFormat="1" ht="18" customHeight="1" x14ac:dyDescent="0.15">
      <c r="A246" s="118"/>
      <c r="B246" s="119"/>
      <c r="C246" s="402"/>
      <c r="D246" s="1113"/>
      <c r="E246" s="789"/>
      <c r="F246" s="1110"/>
      <c r="G246" s="1098"/>
      <c r="H246" s="455"/>
      <c r="I246" s="1104"/>
      <c r="J246" s="124" t="s">
        <v>516</v>
      </c>
      <c r="K246" s="125" t="s">
        <v>517</v>
      </c>
      <c r="L246" s="399"/>
      <c r="M246" s="399"/>
    </row>
    <row r="247" spans="1:13" s="400" customFormat="1" ht="18" customHeight="1" x14ac:dyDescent="0.15">
      <c r="A247" s="118"/>
      <c r="B247" s="119"/>
      <c r="C247" s="343"/>
      <c r="D247" s="1114"/>
      <c r="E247" s="790" t="s">
        <v>226</v>
      </c>
      <c r="F247" s="782">
        <v>1490</v>
      </c>
      <c r="G247" s="782">
        <v>0</v>
      </c>
      <c r="H247" s="770" t="s">
        <v>230</v>
      </c>
      <c r="I247" s="773">
        <f t="shared" si="12"/>
        <v>-1490</v>
      </c>
      <c r="J247" s="132" t="s">
        <v>514</v>
      </c>
      <c r="K247" s="133">
        <v>0</v>
      </c>
      <c r="L247" s="399"/>
      <c r="M247" s="399"/>
    </row>
    <row r="248" spans="1:13" s="400" customFormat="1" ht="33.75" customHeight="1" x14ac:dyDescent="0.15">
      <c r="A248" s="113"/>
      <c r="B248" s="829"/>
      <c r="C248" s="1166" t="s">
        <v>319</v>
      </c>
      <c r="D248" s="1032"/>
      <c r="E248" s="764"/>
      <c r="F248" s="823">
        <f>F249</f>
        <v>620</v>
      </c>
      <c r="G248" s="823">
        <f>G249</f>
        <v>1600</v>
      </c>
      <c r="H248" s="307"/>
      <c r="I248" s="105">
        <f t="shared" si="12"/>
        <v>980</v>
      </c>
      <c r="J248" s="759"/>
      <c r="K248" s="916"/>
      <c r="L248" s="399"/>
      <c r="M248" s="399"/>
    </row>
    <row r="249" spans="1:13" s="400" customFormat="1" ht="18" customHeight="1" x14ac:dyDescent="0.15">
      <c r="A249" s="118"/>
      <c r="B249" s="119"/>
      <c r="C249" s="119"/>
      <c r="D249" s="775"/>
      <c r="E249" s="778" t="s">
        <v>227</v>
      </c>
      <c r="F249" s="781">
        <v>620</v>
      </c>
      <c r="G249" s="781">
        <v>1600</v>
      </c>
      <c r="H249" s="814"/>
      <c r="I249" s="771">
        <f t="shared" si="12"/>
        <v>980</v>
      </c>
      <c r="J249" s="124" t="s">
        <v>518</v>
      </c>
      <c r="K249" s="935" t="s">
        <v>511</v>
      </c>
      <c r="L249" s="399"/>
      <c r="M249" s="399"/>
    </row>
    <row r="250" spans="1:13" s="400" customFormat="1" ht="18" customHeight="1" x14ac:dyDescent="0.15">
      <c r="A250" s="118"/>
      <c r="B250" s="496"/>
      <c r="C250" s="1036" t="s">
        <v>380</v>
      </c>
      <c r="D250" s="1035"/>
      <c r="E250" s="403"/>
      <c r="F250" s="404">
        <f>F251+F252+F253</f>
        <v>3142</v>
      </c>
      <c r="G250" s="435">
        <f>G251+G252+G253</f>
        <v>3000</v>
      </c>
      <c r="H250" s="452" t="s">
        <v>230</v>
      </c>
      <c r="I250" s="406">
        <f>G250-F250</f>
        <v>-142</v>
      </c>
      <c r="J250" s="437"/>
      <c r="K250" s="911"/>
      <c r="L250" s="399"/>
      <c r="M250" s="399"/>
    </row>
    <row r="251" spans="1:13" s="400" customFormat="1" ht="18" customHeight="1" x14ac:dyDescent="0.15">
      <c r="A251" s="118"/>
      <c r="B251" s="331"/>
      <c r="C251" s="1176"/>
      <c r="D251" s="1112"/>
      <c r="E251" s="1107" t="s">
        <v>227</v>
      </c>
      <c r="F251" s="781">
        <v>1592</v>
      </c>
      <c r="G251" s="767">
        <v>0</v>
      </c>
      <c r="H251" s="451"/>
      <c r="I251" s="772"/>
      <c r="J251" s="124" t="s">
        <v>519</v>
      </c>
      <c r="K251" s="205">
        <v>0</v>
      </c>
      <c r="L251" s="399"/>
      <c r="M251" s="399"/>
    </row>
    <row r="252" spans="1:13" s="400" customFormat="1" ht="18" customHeight="1" x14ac:dyDescent="0.15">
      <c r="A252" s="118"/>
      <c r="B252" s="331"/>
      <c r="C252" s="1176"/>
      <c r="D252" s="1113"/>
      <c r="E252" s="1107"/>
      <c r="F252" s="781">
        <v>1550</v>
      </c>
      <c r="G252" s="767">
        <v>1600</v>
      </c>
      <c r="H252" s="451"/>
      <c r="I252" s="772">
        <f>G252-F252</f>
        <v>50</v>
      </c>
      <c r="J252" s="124" t="s">
        <v>520</v>
      </c>
      <c r="K252" s="125" t="s">
        <v>511</v>
      </c>
      <c r="L252" s="399"/>
      <c r="M252" s="399"/>
    </row>
    <row r="253" spans="1:13" s="400" customFormat="1" ht="18" customHeight="1" x14ac:dyDescent="0.15">
      <c r="A253" s="930"/>
      <c r="B253" s="337"/>
      <c r="C253" s="106"/>
      <c r="D253" s="984"/>
      <c r="E253" s="779" t="s">
        <v>226</v>
      </c>
      <c r="F253" s="782">
        <v>0</v>
      </c>
      <c r="G253" s="782">
        <v>1400</v>
      </c>
      <c r="H253" s="497"/>
      <c r="I253" s="773">
        <f>G253-F253</f>
        <v>1400</v>
      </c>
      <c r="J253" s="132" t="s">
        <v>521</v>
      </c>
      <c r="K253" s="133" t="s">
        <v>522</v>
      </c>
      <c r="L253" s="399"/>
      <c r="M253" s="399"/>
    </row>
    <row r="254" spans="1:13" s="400" customFormat="1" ht="18" customHeight="1" x14ac:dyDescent="0.15">
      <c r="A254" s="1033" t="s">
        <v>402</v>
      </c>
      <c r="B254" s="1034"/>
      <c r="C254" s="1034"/>
      <c r="D254" s="1035"/>
      <c r="E254" s="136"/>
      <c r="F254" s="482">
        <f t="shared" ref="F254:G256" si="14">F255</f>
        <v>5400</v>
      </c>
      <c r="G254" s="482">
        <f t="shared" si="14"/>
        <v>26200</v>
      </c>
      <c r="H254" s="213"/>
      <c r="I254" s="826">
        <f t="shared" si="12"/>
        <v>20800</v>
      </c>
      <c r="J254" s="138"/>
      <c r="K254" s="139"/>
      <c r="L254" s="399"/>
      <c r="M254" s="399"/>
    </row>
    <row r="255" spans="1:13" s="400" customFormat="1" ht="18" customHeight="1" x14ac:dyDescent="0.15">
      <c r="A255" s="641"/>
      <c r="B255" s="1036" t="s">
        <v>523</v>
      </c>
      <c r="C255" s="1034"/>
      <c r="D255" s="1035"/>
      <c r="E255" s="136"/>
      <c r="F255" s="482">
        <f t="shared" si="14"/>
        <v>5400</v>
      </c>
      <c r="G255" s="482">
        <f t="shared" si="14"/>
        <v>26200</v>
      </c>
      <c r="H255" s="213"/>
      <c r="I255" s="305">
        <f t="shared" si="12"/>
        <v>20800</v>
      </c>
      <c r="J255" s="138"/>
      <c r="K255" s="139"/>
      <c r="L255" s="399"/>
      <c r="M255" s="399"/>
    </row>
    <row r="256" spans="1:13" s="400" customFormat="1" ht="18" customHeight="1" x14ac:dyDescent="0.15">
      <c r="A256" s="118"/>
      <c r="B256" s="119"/>
      <c r="C256" s="1158" t="s">
        <v>524</v>
      </c>
      <c r="D256" s="1032"/>
      <c r="E256" s="136"/>
      <c r="F256" s="482">
        <f t="shared" si="14"/>
        <v>5400</v>
      </c>
      <c r="G256" s="482">
        <f t="shared" si="14"/>
        <v>26200</v>
      </c>
      <c r="H256" s="213"/>
      <c r="I256" s="305">
        <f t="shared" si="12"/>
        <v>20800</v>
      </c>
      <c r="J256" s="241"/>
      <c r="K256" s="242"/>
      <c r="L256" s="399"/>
      <c r="M256" s="399"/>
    </row>
    <row r="257" spans="1:13" s="400" customFormat="1" ht="18" customHeight="1" x14ac:dyDescent="0.15">
      <c r="A257" s="118"/>
      <c r="B257" s="119"/>
      <c r="C257" s="119"/>
      <c r="D257" s="1113"/>
      <c r="E257" s="1106" t="s">
        <v>226</v>
      </c>
      <c r="F257" s="1172">
        <v>5400</v>
      </c>
      <c r="G257" s="1175">
        <v>26200</v>
      </c>
      <c r="H257" s="1167"/>
      <c r="I257" s="1104">
        <f>G257-F257</f>
        <v>20800</v>
      </c>
      <c r="J257" s="498" t="s">
        <v>525</v>
      </c>
      <c r="K257" s="125" t="s">
        <v>526</v>
      </c>
      <c r="L257" s="399"/>
      <c r="M257" s="399"/>
    </row>
    <row r="258" spans="1:13" s="400" customFormat="1" ht="18" customHeight="1" x14ac:dyDescent="0.15">
      <c r="A258" s="118"/>
      <c r="B258" s="119"/>
      <c r="C258" s="119"/>
      <c r="D258" s="1113"/>
      <c r="E258" s="1107"/>
      <c r="F258" s="1173"/>
      <c r="G258" s="1175"/>
      <c r="H258" s="1167"/>
      <c r="I258" s="1104"/>
      <c r="J258" s="498" t="s">
        <v>527</v>
      </c>
      <c r="K258" s="125" t="s">
        <v>526</v>
      </c>
      <c r="L258" s="399"/>
      <c r="M258" s="399"/>
    </row>
    <row r="259" spans="1:13" s="400" customFormat="1" ht="18" customHeight="1" x14ac:dyDescent="0.15">
      <c r="A259" s="118"/>
      <c r="B259" s="119"/>
      <c r="C259" s="119"/>
      <c r="D259" s="1113"/>
      <c r="E259" s="1107"/>
      <c r="F259" s="1173"/>
      <c r="G259" s="1175"/>
      <c r="H259" s="1167"/>
      <c r="I259" s="1104"/>
      <c r="J259" s="498" t="s">
        <v>528</v>
      </c>
      <c r="K259" s="125" t="s">
        <v>529</v>
      </c>
      <c r="L259" s="399"/>
      <c r="M259" s="399"/>
    </row>
    <row r="260" spans="1:13" s="400" customFormat="1" ht="18" customHeight="1" x14ac:dyDescent="0.15">
      <c r="A260" s="118"/>
      <c r="B260" s="119"/>
      <c r="C260" s="119"/>
      <c r="D260" s="1113"/>
      <c r="E260" s="1107"/>
      <c r="F260" s="1173"/>
      <c r="G260" s="1175"/>
      <c r="H260" s="1167"/>
      <c r="I260" s="1104"/>
      <c r="J260" s="498" t="s">
        <v>530</v>
      </c>
      <c r="K260" s="125" t="s">
        <v>531</v>
      </c>
      <c r="L260" s="399"/>
      <c r="M260" s="399"/>
    </row>
    <row r="261" spans="1:13" s="400" customFormat="1" ht="18" customHeight="1" x14ac:dyDescent="0.15">
      <c r="A261" s="118"/>
      <c r="B261" s="119"/>
      <c r="C261" s="119"/>
      <c r="D261" s="1113"/>
      <c r="E261" s="1108"/>
      <c r="F261" s="1174"/>
      <c r="G261" s="1175"/>
      <c r="H261" s="1167"/>
      <c r="I261" s="1104"/>
      <c r="J261" s="498" t="s">
        <v>532</v>
      </c>
      <c r="K261" s="125" t="s">
        <v>533</v>
      </c>
      <c r="L261" s="399"/>
      <c r="M261" s="399"/>
    </row>
    <row r="262" spans="1:13" s="400" customFormat="1" ht="18" customHeight="1" x14ac:dyDescent="0.15">
      <c r="A262" s="1033" t="s">
        <v>428</v>
      </c>
      <c r="B262" s="1034"/>
      <c r="C262" s="1034"/>
      <c r="D262" s="1035"/>
      <c r="E262" s="403"/>
      <c r="F262" s="499">
        <f t="shared" ref="F262:G264" si="15">F263</f>
        <v>6510</v>
      </c>
      <c r="G262" s="499">
        <f t="shared" si="15"/>
        <v>0</v>
      </c>
      <c r="H262" s="411" t="s">
        <v>393</v>
      </c>
      <c r="I262" s="323">
        <f>I263</f>
        <v>-6510</v>
      </c>
      <c r="J262" s="403"/>
      <c r="K262" s="911"/>
      <c r="L262" s="399"/>
      <c r="M262" s="399"/>
    </row>
    <row r="263" spans="1:13" s="400" customFormat="1" ht="18" customHeight="1" x14ac:dyDescent="0.15">
      <c r="A263" s="641"/>
      <c r="B263" s="1036" t="s">
        <v>429</v>
      </c>
      <c r="C263" s="1034"/>
      <c r="D263" s="1035"/>
      <c r="E263" s="403"/>
      <c r="F263" s="499">
        <f t="shared" si="15"/>
        <v>6510</v>
      </c>
      <c r="G263" s="499">
        <f t="shared" si="15"/>
        <v>0</v>
      </c>
      <c r="H263" s="411" t="s">
        <v>393</v>
      </c>
      <c r="I263" s="323">
        <f>I264</f>
        <v>-6510</v>
      </c>
      <c r="J263" s="403"/>
      <c r="K263" s="911"/>
      <c r="L263" s="399"/>
      <c r="M263" s="399"/>
    </row>
    <row r="264" spans="1:13" s="400" customFormat="1" ht="18" customHeight="1" x14ac:dyDescent="0.15">
      <c r="A264" s="118"/>
      <c r="B264" s="804"/>
      <c r="C264" s="1168" t="s">
        <v>430</v>
      </c>
      <c r="D264" s="1169"/>
      <c r="E264" s="403"/>
      <c r="F264" s="499">
        <f t="shared" si="15"/>
        <v>6510</v>
      </c>
      <c r="G264" s="499">
        <f t="shared" si="15"/>
        <v>0</v>
      </c>
      <c r="H264" s="411" t="s">
        <v>393</v>
      </c>
      <c r="I264" s="323">
        <f>I265</f>
        <v>-6510</v>
      </c>
      <c r="J264" s="403"/>
      <c r="K264" s="911"/>
      <c r="L264" s="399"/>
      <c r="M264" s="399"/>
    </row>
    <row r="265" spans="1:13" s="400" customFormat="1" ht="18" customHeight="1" x14ac:dyDescent="0.15">
      <c r="A265" s="689"/>
      <c r="B265" s="337"/>
      <c r="C265" s="1170"/>
      <c r="D265" s="1171"/>
      <c r="E265" s="193" t="s">
        <v>226</v>
      </c>
      <c r="F265" s="500">
        <v>6510</v>
      </c>
      <c r="G265" s="500">
        <v>0</v>
      </c>
      <c r="H265" s="501" t="s">
        <v>393</v>
      </c>
      <c r="I265" s="313">
        <f>G265-F265</f>
        <v>-6510</v>
      </c>
      <c r="J265" s="502" t="s">
        <v>534</v>
      </c>
      <c r="K265" s="926" t="s">
        <v>473</v>
      </c>
      <c r="L265" s="399"/>
      <c r="M265" s="399"/>
    </row>
    <row r="266" spans="1:13" s="383" customFormat="1" ht="18" customHeight="1" x14ac:dyDescent="0.15">
      <c r="A266" s="1159" t="s">
        <v>535</v>
      </c>
      <c r="B266" s="1160"/>
      <c r="C266" s="1160"/>
      <c r="D266" s="1161"/>
      <c r="E266" s="800"/>
      <c r="F266" s="503">
        <f>SUM(F267:F267)</f>
        <v>34628</v>
      </c>
      <c r="G266" s="503">
        <f>SUM(G267:G267)</f>
        <v>34948</v>
      </c>
      <c r="H266" s="298"/>
      <c r="I266" s="826">
        <f t="shared" si="12"/>
        <v>320</v>
      </c>
      <c r="J266" s="504"/>
      <c r="K266" s="936"/>
      <c r="L266" s="382"/>
      <c r="M266" s="382"/>
    </row>
    <row r="267" spans="1:13" s="383" customFormat="1" ht="18" customHeight="1" x14ac:dyDescent="0.15">
      <c r="A267" s="1162" t="s">
        <v>536</v>
      </c>
      <c r="B267" s="1163"/>
      <c r="C267" s="1163"/>
      <c r="D267" s="1164"/>
      <c r="E267" s="764" t="s">
        <v>227</v>
      </c>
      <c r="F267" s="823">
        <f>F268</f>
        <v>34628</v>
      </c>
      <c r="G267" s="823">
        <f>G268</f>
        <v>34948</v>
      </c>
      <c r="H267" s="307"/>
      <c r="I267" s="299">
        <f t="shared" si="12"/>
        <v>320</v>
      </c>
      <c r="J267" s="799"/>
      <c r="K267" s="916"/>
      <c r="L267" s="382"/>
      <c r="M267" s="382"/>
    </row>
    <row r="268" spans="1:13" s="400" customFormat="1" ht="18" customHeight="1" x14ac:dyDescent="0.15">
      <c r="A268" s="1033" t="s">
        <v>235</v>
      </c>
      <c r="B268" s="1034"/>
      <c r="C268" s="1034"/>
      <c r="D268" s="1035"/>
      <c r="E268" s="756"/>
      <c r="F268" s="822">
        <f>F269+F282</f>
        <v>34628</v>
      </c>
      <c r="G268" s="822">
        <f>G269+G282</f>
        <v>34948</v>
      </c>
      <c r="H268" s="298"/>
      <c r="I268" s="826">
        <f t="shared" si="12"/>
        <v>320</v>
      </c>
      <c r="J268" s="828"/>
      <c r="K268" s="918"/>
      <c r="L268" s="399"/>
      <c r="M268" s="399"/>
    </row>
    <row r="269" spans="1:13" s="400" customFormat="1" ht="18" customHeight="1" x14ac:dyDescent="0.15">
      <c r="A269" s="681"/>
      <c r="B269" s="1165" t="s">
        <v>236</v>
      </c>
      <c r="C269" s="1034"/>
      <c r="D269" s="1035"/>
      <c r="E269" s="765"/>
      <c r="F269" s="97">
        <f>F270+F274+F276+F272</f>
        <v>24199</v>
      </c>
      <c r="G269" s="97">
        <f>G270+G274+G276+G272</f>
        <v>24519</v>
      </c>
      <c r="H269" s="304"/>
      <c r="I269" s="305">
        <f t="shared" si="12"/>
        <v>320</v>
      </c>
      <c r="J269" s="761"/>
      <c r="K269" s="908"/>
      <c r="L269" s="399"/>
      <c r="M269" s="399"/>
    </row>
    <row r="270" spans="1:13" s="400" customFormat="1" ht="18" customHeight="1" x14ac:dyDescent="0.15">
      <c r="A270" s="113"/>
      <c r="B270" s="829"/>
      <c r="C270" s="1166" t="s">
        <v>238</v>
      </c>
      <c r="D270" s="1029"/>
      <c r="E270" s="809"/>
      <c r="F270" s="440">
        <f>F271</f>
        <v>20634</v>
      </c>
      <c r="G270" s="440">
        <f>G271</f>
        <v>20946</v>
      </c>
      <c r="H270" s="381"/>
      <c r="I270" s="299">
        <f t="shared" si="12"/>
        <v>312</v>
      </c>
      <c r="J270" s="758"/>
      <c r="K270" s="937"/>
      <c r="L270" s="399"/>
      <c r="M270" s="399"/>
    </row>
    <row r="271" spans="1:13" s="400" customFormat="1" ht="18" customHeight="1" x14ac:dyDescent="0.15">
      <c r="A271" s="118"/>
      <c r="B271" s="119"/>
      <c r="C271" s="119"/>
      <c r="D271" s="413"/>
      <c r="E271" s="193" t="s">
        <v>227</v>
      </c>
      <c r="F271" s="194">
        <v>20634</v>
      </c>
      <c r="G271" s="194">
        <v>20946</v>
      </c>
      <c r="H271" s="505"/>
      <c r="I271" s="771">
        <f t="shared" si="12"/>
        <v>312</v>
      </c>
      <c r="J271" s="812" t="s">
        <v>537</v>
      </c>
      <c r="K271" s="197" t="s">
        <v>538</v>
      </c>
      <c r="L271" s="399"/>
      <c r="M271" s="399"/>
    </row>
    <row r="272" spans="1:13" s="400" customFormat="1" ht="18" hidden="1" customHeight="1" x14ac:dyDescent="0.15">
      <c r="A272" s="118"/>
      <c r="B272" s="402"/>
      <c r="C272" s="1036" t="s">
        <v>451</v>
      </c>
      <c r="D272" s="1035"/>
      <c r="E272" s="403"/>
      <c r="F272" s="404">
        <f>F273</f>
        <v>0</v>
      </c>
      <c r="G272" s="404">
        <f>G273</f>
        <v>0</v>
      </c>
      <c r="H272" s="481"/>
      <c r="I272" s="826">
        <f t="shared" si="12"/>
        <v>0</v>
      </c>
      <c r="J272" s="506"/>
      <c r="K272" s="911"/>
      <c r="L272" s="399"/>
      <c r="M272" s="399"/>
    </row>
    <row r="273" spans="1:13" s="400" customFormat="1" ht="18" hidden="1" customHeight="1" x14ac:dyDescent="0.15">
      <c r="A273" s="118"/>
      <c r="B273" s="809"/>
      <c r="C273" s="507"/>
      <c r="D273" s="786"/>
      <c r="E273" s="778"/>
      <c r="F273" s="781">
        <v>0</v>
      </c>
      <c r="G273" s="781">
        <v>0</v>
      </c>
      <c r="H273" s="414"/>
      <c r="I273" s="771">
        <f t="shared" si="12"/>
        <v>0</v>
      </c>
      <c r="J273" s="508" t="s">
        <v>539</v>
      </c>
      <c r="K273" s="125" t="s">
        <v>540</v>
      </c>
      <c r="L273" s="399"/>
      <c r="M273" s="399"/>
    </row>
    <row r="274" spans="1:13" s="400" customFormat="1" ht="18" customHeight="1" x14ac:dyDescent="0.15">
      <c r="A274" s="113"/>
      <c r="B274" s="829"/>
      <c r="C274" s="1036" t="s">
        <v>459</v>
      </c>
      <c r="D274" s="1035"/>
      <c r="E274" s="765"/>
      <c r="F274" s="97">
        <f>F275</f>
        <v>1719</v>
      </c>
      <c r="G274" s="97">
        <f>G275</f>
        <v>1727</v>
      </c>
      <c r="H274" s="304"/>
      <c r="I274" s="826">
        <f t="shared" si="12"/>
        <v>8</v>
      </c>
      <c r="J274" s="761"/>
      <c r="K274" s="908"/>
      <c r="L274" s="399"/>
      <c r="M274" s="399"/>
    </row>
    <row r="275" spans="1:13" s="400" customFormat="1" ht="18" customHeight="1" x14ac:dyDescent="0.15">
      <c r="A275" s="118"/>
      <c r="B275" s="119"/>
      <c r="C275" s="337"/>
      <c r="D275" s="776"/>
      <c r="E275" s="779" t="s">
        <v>227</v>
      </c>
      <c r="F275" s="782">
        <v>1719</v>
      </c>
      <c r="G275" s="782">
        <v>1727</v>
      </c>
      <c r="H275" s="415"/>
      <c r="I275" s="131">
        <f t="shared" si="12"/>
        <v>8</v>
      </c>
      <c r="J275" s="132" t="s">
        <v>541</v>
      </c>
      <c r="K275" s="915" t="s">
        <v>542</v>
      </c>
      <c r="L275" s="399"/>
      <c r="M275" s="399"/>
    </row>
    <row r="276" spans="1:13" s="400" customFormat="1" ht="18" customHeight="1" x14ac:dyDescent="0.15">
      <c r="A276" s="113"/>
      <c r="B276" s="829"/>
      <c r="C276" s="1158" t="s">
        <v>461</v>
      </c>
      <c r="D276" s="1032"/>
      <c r="E276" s="764"/>
      <c r="F276" s="823">
        <f>F277</f>
        <v>1846</v>
      </c>
      <c r="G276" s="823">
        <f>G277</f>
        <v>1846</v>
      </c>
      <c r="H276" s="307"/>
      <c r="I276" s="827">
        <f t="shared" si="12"/>
        <v>0</v>
      </c>
      <c r="J276" s="477"/>
      <c r="K276" s="920"/>
      <c r="L276" s="399"/>
      <c r="M276" s="399"/>
    </row>
    <row r="277" spans="1:13" s="400" customFormat="1" ht="18" customHeight="1" x14ac:dyDescent="0.15">
      <c r="A277" s="118"/>
      <c r="B277" s="119"/>
      <c r="C277" s="119"/>
      <c r="D277" s="352"/>
      <c r="E277" s="1133" t="s">
        <v>227</v>
      </c>
      <c r="F277" s="1109">
        <v>1846</v>
      </c>
      <c r="G277" s="1097">
        <v>1846</v>
      </c>
      <c r="H277" s="509"/>
      <c r="I277" s="1103">
        <f t="shared" si="12"/>
        <v>0</v>
      </c>
      <c r="J277" s="124" t="s">
        <v>260</v>
      </c>
      <c r="K277" s="125" t="s">
        <v>543</v>
      </c>
      <c r="L277" s="399"/>
      <c r="M277" s="399"/>
    </row>
    <row r="278" spans="1:13" s="400" customFormat="1" ht="18" customHeight="1" x14ac:dyDescent="0.15">
      <c r="A278" s="118"/>
      <c r="B278" s="119"/>
      <c r="C278" s="119"/>
      <c r="D278" s="417"/>
      <c r="E278" s="1134"/>
      <c r="F278" s="1110"/>
      <c r="G278" s="1098"/>
      <c r="H278" s="510"/>
      <c r="I278" s="1104"/>
      <c r="J278" s="124" t="s">
        <v>262</v>
      </c>
      <c r="K278" s="125" t="s">
        <v>544</v>
      </c>
      <c r="L278" s="399"/>
      <c r="M278" s="399"/>
    </row>
    <row r="279" spans="1:13" s="400" customFormat="1" ht="18" customHeight="1" x14ac:dyDescent="0.15">
      <c r="A279" s="118"/>
      <c r="B279" s="119"/>
      <c r="C279" s="119"/>
      <c r="D279" s="417"/>
      <c r="E279" s="1134"/>
      <c r="F279" s="1110"/>
      <c r="G279" s="1098"/>
      <c r="H279" s="510"/>
      <c r="I279" s="1104"/>
      <c r="J279" s="124" t="s">
        <v>264</v>
      </c>
      <c r="K279" s="125" t="s">
        <v>545</v>
      </c>
      <c r="L279" s="399"/>
      <c r="M279" s="399"/>
    </row>
    <row r="280" spans="1:13" s="400" customFormat="1" ht="18" customHeight="1" x14ac:dyDescent="0.15">
      <c r="A280" s="689"/>
      <c r="B280" s="337"/>
      <c r="C280" s="337"/>
      <c r="D280" s="361"/>
      <c r="E280" s="1135"/>
      <c r="F280" s="1111"/>
      <c r="G280" s="1099"/>
      <c r="H280" s="511"/>
      <c r="I280" s="1105"/>
      <c r="J280" s="132" t="s">
        <v>266</v>
      </c>
      <c r="K280" s="133" t="s">
        <v>546</v>
      </c>
      <c r="L280" s="399"/>
      <c r="M280" s="399"/>
    </row>
    <row r="281" spans="1:13" s="400" customFormat="1" ht="18" customHeight="1" x14ac:dyDescent="0.15">
      <c r="A281" s="118"/>
      <c r="B281" s="119"/>
      <c r="C281" s="119"/>
      <c r="D281" s="361"/>
      <c r="E281" s="418"/>
      <c r="F281" s="362"/>
      <c r="G281" s="363"/>
      <c r="H281" s="511"/>
      <c r="I281" s="365"/>
      <c r="J281" s="124" t="s">
        <v>547</v>
      </c>
      <c r="K281" s="125" t="s">
        <v>548</v>
      </c>
      <c r="L281" s="399"/>
      <c r="M281" s="399"/>
    </row>
    <row r="282" spans="1:13" s="400" customFormat="1" ht="18" customHeight="1" x14ac:dyDescent="0.15">
      <c r="A282" s="113"/>
      <c r="B282" s="1036" t="s">
        <v>467</v>
      </c>
      <c r="C282" s="1034"/>
      <c r="D282" s="1035"/>
      <c r="E282" s="765"/>
      <c r="F282" s="97">
        <f>F283+F285+F288+F290</f>
        <v>10429</v>
      </c>
      <c r="G282" s="97">
        <f>G283+G285+G288+G290</f>
        <v>10429</v>
      </c>
      <c r="H282" s="98"/>
      <c r="I282" s="305">
        <f t="shared" si="12"/>
        <v>0</v>
      </c>
      <c r="J282" s="761"/>
      <c r="K282" s="908"/>
      <c r="L282" s="399"/>
      <c r="M282" s="399"/>
    </row>
    <row r="283" spans="1:13" s="400" customFormat="1" ht="18" customHeight="1" x14ac:dyDescent="0.15">
      <c r="A283" s="113"/>
      <c r="B283" s="840"/>
      <c r="C283" s="1158" t="s">
        <v>507</v>
      </c>
      <c r="D283" s="1032"/>
      <c r="E283" s="764"/>
      <c r="F283" s="823">
        <f>F284</f>
        <v>2669</v>
      </c>
      <c r="G283" s="823">
        <f>G284</f>
        <v>2669</v>
      </c>
      <c r="H283" s="104"/>
      <c r="I283" s="827">
        <f t="shared" si="12"/>
        <v>0</v>
      </c>
      <c r="J283" s="759"/>
      <c r="K283" s="916"/>
      <c r="L283" s="399"/>
      <c r="M283" s="399"/>
    </row>
    <row r="284" spans="1:13" s="400" customFormat="1" ht="18" customHeight="1" x14ac:dyDescent="0.15">
      <c r="A284" s="113"/>
      <c r="B284" s="846"/>
      <c r="C284" s="841"/>
      <c r="D284" s="776"/>
      <c r="E284" s="309" t="s">
        <v>227</v>
      </c>
      <c r="F284" s="310">
        <v>2669</v>
      </c>
      <c r="G284" s="310">
        <v>2669</v>
      </c>
      <c r="H284" s="350"/>
      <c r="I284" s="793">
        <f t="shared" si="12"/>
        <v>0</v>
      </c>
      <c r="J284" s="512" t="s">
        <v>549</v>
      </c>
      <c r="K284" s="923" t="s">
        <v>550</v>
      </c>
      <c r="L284" s="399"/>
      <c r="M284" s="399"/>
    </row>
    <row r="285" spans="1:13" s="400" customFormat="1" ht="18" customHeight="1" x14ac:dyDescent="0.15">
      <c r="A285" s="113"/>
      <c r="B285" s="829"/>
      <c r="C285" s="1036" t="s">
        <v>288</v>
      </c>
      <c r="D285" s="1035"/>
      <c r="E285" s="765"/>
      <c r="F285" s="97">
        <f>F286</f>
        <v>4424</v>
      </c>
      <c r="G285" s="97">
        <f>G286</f>
        <v>4424</v>
      </c>
      <c r="H285" s="304"/>
      <c r="I285" s="826">
        <f t="shared" si="12"/>
        <v>0</v>
      </c>
      <c r="J285" s="761"/>
      <c r="K285" s="908"/>
      <c r="L285" s="399"/>
      <c r="M285" s="399"/>
    </row>
    <row r="286" spans="1:13" s="400" customFormat="1" ht="18" customHeight="1" x14ac:dyDescent="0.15">
      <c r="A286" s="118"/>
      <c r="B286" s="119"/>
      <c r="C286" s="402"/>
      <c r="D286" s="1123"/>
      <c r="E286" s="1106" t="s">
        <v>227</v>
      </c>
      <c r="F286" s="1109">
        <v>4424</v>
      </c>
      <c r="G286" s="1097">
        <v>4424</v>
      </c>
      <c r="H286" s="513"/>
      <c r="I286" s="1103">
        <f t="shared" si="12"/>
        <v>0</v>
      </c>
      <c r="J286" s="813" t="s">
        <v>551</v>
      </c>
      <c r="K286" s="909" t="s">
        <v>552</v>
      </c>
      <c r="L286" s="399"/>
      <c r="M286" s="399"/>
    </row>
    <row r="287" spans="1:13" s="400" customFormat="1" ht="18" customHeight="1" x14ac:dyDescent="0.15">
      <c r="A287" s="118"/>
      <c r="B287" s="119"/>
      <c r="C287" s="343"/>
      <c r="D287" s="1132"/>
      <c r="E287" s="1108"/>
      <c r="F287" s="1111"/>
      <c r="G287" s="1099"/>
      <c r="H287" s="497"/>
      <c r="I287" s="1105"/>
      <c r="J287" s="508" t="s">
        <v>553</v>
      </c>
      <c r="K287" s="125" t="s">
        <v>554</v>
      </c>
      <c r="L287" s="399"/>
      <c r="M287" s="399"/>
    </row>
    <row r="288" spans="1:13" ht="18" customHeight="1" x14ac:dyDescent="0.15">
      <c r="A288" s="113"/>
      <c r="B288" s="840"/>
      <c r="C288" s="1036" t="s">
        <v>555</v>
      </c>
      <c r="D288" s="1035"/>
      <c r="E288" s="765"/>
      <c r="F288" s="97">
        <f>F289</f>
        <v>3318</v>
      </c>
      <c r="G288" s="97">
        <f>G289</f>
        <v>3318</v>
      </c>
      <c r="H288" s="98"/>
      <c r="I288" s="826">
        <f t="shared" ref="I288:I291" si="16">G288-F288</f>
        <v>0</v>
      </c>
      <c r="J288" s="761"/>
      <c r="K288" s="908"/>
    </row>
    <row r="289" spans="1:56" ht="18" customHeight="1" x14ac:dyDescent="0.15">
      <c r="A289" s="113"/>
      <c r="B289" s="846"/>
      <c r="C289" s="841"/>
      <c r="D289" s="775"/>
      <c r="E289" s="309" t="s">
        <v>227</v>
      </c>
      <c r="F289" s="310">
        <v>3318</v>
      </c>
      <c r="G289" s="310">
        <v>3318</v>
      </c>
      <c r="H289" s="350"/>
      <c r="I289" s="771">
        <f>G289-F289</f>
        <v>0</v>
      </c>
      <c r="J289" s="512" t="s">
        <v>556</v>
      </c>
      <c r="K289" s="938" t="s">
        <v>557</v>
      </c>
    </row>
    <row r="290" spans="1:56" ht="18" customHeight="1" x14ac:dyDescent="0.15">
      <c r="A290" s="113"/>
      <c r="B290" s="846"/>
      <c r="C290" s="1036" t="s">
        <v>345</v>
      </c>
      <c r="D290" s="1035"/>
      <c r="E290" s="765"/>
      <c r="F290" s="97">
        <f>F291</f>
        <v>18</v>
      </c>
      <c r="G290" s="97">
        <f>G291</f>
        <v>18</v>
      </c>
      <c r="H290" s="98"/>
      <c r="I290" s="826">
        <f t="shared" si="16"/>
        <v>0</v>
      </c>
      <c r="J290" s="761"/>
      <c r="K290" s="908"/>
    </row>
    <row r="291" spans="1:56" ht="18" customHeight="1" thickBot="1" x14ac:dyDescent="0.2">
      <c r="A291" s="939"/>
      <c r="B291" s="940"/>
      <c r="C291" s="941"/>
      <c r="D291" s="942"/>
      <c r="E291" s="943" t="s">
        <v>227</v>
      </c>
      <c r="F291" s="944">
        <v>18</v>
      </c>
      <c r="G291" s="944">
        <v>18</v>
      </c>
      <c r="H291" s="945"/>
      <c r="I291" s="750">
        <f t="shared" si="16"/>
        <v>0</v>
      </c>
      <c r="J291" s="946" t="s">
        <v>558</v>
      </c>
      <c r="K291" s="947" t="s">
        <v>559</v>
      </c>
    </row>
    <row r="292" spans="1:56" s="514" customFormat="1" ht="16.5" x14ac:dyDescent="0.15">
      <c r="A292" s="153"/>
      <c r="B292" s="153"/>
      <c r="C292" s="153"/>
      <c r="D292" s="153"/>
      <c r="E292" s="155"/>
      <c r="F292" s="155"/>
      <c r="G292" s="154"/>
      <c r="H292" s="154"/>
      <c r="I292" s="154"/>
      <c r="J292" s="153"/>
      <c r="K292" s="155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  <c r="AC292" s="153"/>
      <c r="AD292" s="153"/>
      <c r="AE292" s="153"/>
      <c r="AF292" s="153"/>
      <c r="AG292" s="153"/>
      <c r="AH292" s="153"/>
      <c r="AI292" s="153"/>
      <c r="AJ292" s="153"/>
      <c r="AK292" s="153"/>
      <c r="AL292" s="153"/>
      <c r="AM292" s="153"/>
      <c r="AN292" s="153"/>
      <c r="AO292" s="153"/>
      <c r="AP292" s="153"/>
      <c r="AQ292" s="153"/>
      <c r="AR292" s="153"/>
      <c r="AS292" s="153"/>
      <c r="AT292" s="153"/>
      <c r="AU292" s="153"/>
      <c r="AV292" s="153"/>
      <c r="AW292" s="153"/>
      <c r="AX292" s="153"/>
      <c r="AY292" s="153"/>
      <c r="AZ292" s="153"/>
      <c r="BA292" s="153"/>
      <c r="BB292" s="153"/>
      <c r="BC292" s="153"/>
      <c r="BD292" s="153"/>
    </row>
    <row r="293" spans="1:56" s="514" customFormat="1" ht="16.5" x14ac:dyDescent="0.15">
      <c r="A293" s="153"/>
      <c r="B293" s="153"/>
      <c r="C293" s="153"/>
      <c r="D293" s="153"/>
      <c r="E293" s="155"/>
      <c r="F293" s="155"/>
      <c r="G293" s="154"/>
      <c r="H293" s="154"/>
      <c r="I293" s="154"/>
      <c r="J293" s="153"/>
      <c r="K293" s="155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  <c r="AC293" s="153"/>
      <c r="AD293" s="153"/>
      <c r="AE293" s="153"/>
      <c r="AF293" s="153"/>
      <c r="AG293" s="153"/>
      <c r="AH293" s="153"/>
      <c r="AI293" s="153"/>
      <c r="AJ293" s="153"/>
      <c r="AK293" s="153"/>
      <c r="AL293" s="153"/>
      <c r="AM293" s="153"/>
      <c r="AN293" s="153"/>
      <c r="AO293" s="153"/>
      <c r="AP293" s="153"/>
      <c r="AQ293" s="153"/>
      <c r="AR293" s="153"/>
      <c r="AS293" s="153"/>
      <c r="AT293" s="153"/>
      <c r="AU293" s="153"/>
      <c r="AV293" s="153"/>
      <c r="AW293" s="153"/>
      <c r="AX293" s="153"/>
      <c r="AY293" s="153"/>
      <c r="AZ293" s="153"/>
      <c r="BA293" s="153"/>
      <c r="BB293" s="153"/>
      <c r="BC293" s="153"/>
      <c r="BD293" s="153"/>
    </row>
    <row r="294" spans="1:56" s="514" customFormat="1" ht="16.5" x14ac:dyDescent="0.15">
      <c r="A294" s="153"/>
      <c r="B294" s="153"/>
      <c r="C294" s="153"/>
      <c r="D294" s="153"/>
      <c r="E294" s="155"/>
      <c r="F294" s="155"/>
      <c r="G294" s="154"/>
      <c r="H294" s="154"/>
      <c r="I294" s="154"/>
      <c r="J294" s="153"/>
      <c r="K294" s="155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/>
      <c r="AF294" s="153"/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</row>
    <row r="295" spans="1:56" s="514" customFormat="1" ht="16.5" x14ac:dyDescent="0.15">
      <c r="A295" s="153"/>
      <c r="B295" s="153"/>
      <c r="C295" s="153"/>
      <c r="D295" s="153"/>
      <c r="E295" s="155"/>
      <c r="F295" s="155"/>
      <c r="G295" s="154"/>
      <c r="H295" s="154"/>
      <c r="I295" s="154"/>
      <c r="J295" s="153"/>
      <c r="K295" s="155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/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</row>
    <row r="296" spans="1:56" s="514" customFormat="1" ht="16.5" x14ac:dyDescent="0.15">
      <c r="A296" s="153"/>
      <c r="B296" s="153"/>
      <c r="C296" s="153"/>
      <c r="D296" s="153"/>
      <c r="E296" s="155"/>
      <c r="F296" s="155"/>
      <c r="G296" s="154"/>
      <c r="H296" s="154"/>
      <c r="I296" s="154"/>
      <c r="J296" s="153"/>
      <c r="K296" s="155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/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</row>
    <row r="297" spans="1:56" s="514" customFormat="1" ht="16.5" x14ac:dyDescent="0.15">
      <c r="A297" s="153"/>
      <c r="B297" s="153"/>
      <c r="C297" s="153"/>
      <c r="D297" s="153"/>
      <c r="E297" s="155"/>
      <c r="F297" s="155"/>
      <c r="G297" s="154"/>
      <c r="H297" s="154"/>
      <c r="I297" s="154"/>
      <c r="J297" s="153"/>
      <c r="K297" s="155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/>
      <c r="AF297" s="153"/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</row>
    <row r="298" spans="1:56" s="514" customFormat="1" ht="16.5" x14ac:dyDescent="0.15">
      <c r="A298" s="153"/>
      <c r="B298" s="153"/>
      <c r="C298" s="153"/>
      <c r="D298" s="153"/>
      <c r="E298" s="155"/>
      <c r="F298" s="155"/>
      <c r="G298" s="154"/>
      <c r="H298" s="154"/>
      <c r="I298" s="154"/>
      <c r="J298" s="153"/>
      <c r="K298" s="155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</row>
    <row r="299" spans="1:56" s="514" customFormat="1" ht="16.5" x14ac:dyDescent="0.15">
      <c r="A299" s="153"/>
      <c r="B299" s="153"/>
      <c r="C299" s="153"/>
      <c r="D299" s="153"/>
      <c r="E299" s="155"/>
      <c r="F299" s="155"/>
      <c r="G299" s="154"/>
      <c r="H299" s="154"/>
      <c r="I299" s="154"/>
      <c r="J299" s="153"/>
      <c r="K299" s="155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</row>
    <row r="300" spans="1:56" s="514" customFormat="1" ht="16.5" x14ac:dyDescent="0.15">
      <c r="A300" s="153"/>
      <c r="B300" s="153"/>
      <c r="C300" s="153"/>
      <c r="D300" s="153"/>
      <c r="E300" s="155"/>
      <c r="F300" s="155"/>
      <c r="G300" s="154"/>
      <c r="H300" s="154"/>
      <c r="I300" s="154"/>
      <c r="J300" s="153"/>
      <c r="K300" s="155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</row>
    <row r="301" spans="1:56" s="514" customFormat="1" ht="16.5" x14ac:dyDescent="0.15">
      <c r="A301" s="153"/>
      <c r="B301" s="153"/>
      <c r="C301" s="153"/>
      <c r="D301" s="153"/>
      <c r="E301" s="155"/>
      <c r="F301" s="155"/>
      <c r="G301" s="154"/>
      <c r="H301" s="154"/>
      <c r="I301" s="154"/>
      <c r="J301" s="153"/>
      <c r="K301" s="155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</row>
    <row r="302" spans="1:56" s="514" customFormat="1" ht="16.5" x14ac:dyDescent="0.15">
      <c r="A302" s="153"/>
      <c r="B302" s="153"/>
      <c r="C302" s="153"/>
      <c r="D302" s="153"/>
      <c r="E302" s="155"/>
      <c r="F302" s="155"/>
      <c r="G302" s="154"/>
      <c r="H302" s="154"/>
      <c r="I302" s="154"/>
      <c r="J302" s="153"/>
      <c r="K302" s="155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</row>
    <row r="303" spans="1:56" s="514" customFormat="1" ht="16.5" x14ac:dyDescent="0.15">
      <c r="A303" s="153"/>
      <c r="B303" s="153"/>
      <c r="C303" s="153"/>
      <c r="D303" s="153"/>
      <c r="E303" s="155"/>
      <c r="F303" s="155"/>
      <c r="G303" s="154"/>
      <c r="H303" s="154"/>
      <c r="I303" s="154"/>
      <c r="J303" s="153"/>
      <c r="K303" s="155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  <c r="AC303" s="153"/>
      <c r="AD303" s="153"/>
      <c r="AE303" s="153"/>
      <c r="AF303" s="153"/>
      <c r="AG303" s="153"/>
      <c r="AH303" s="153"/>
      <c r="AI303" s="153"/>
      <c r="AJ303" s="153"/>
      <c r="AK303" s="153"/>
      <c r="AL303" s="153"/>
      <c r="AM303" s="153"/>
      <c r="AN303" s="153"/>
      <c r="AO303" s="153"/>
      <c r="AP303" s="153"/>
      <c r="AQ303" s="153"/>
      <c r="AR303" s="153"/>
      <c r="AS303" s="153"/>
      <c r="AT303" s="153"/>
      <c r="AU303" s="153"/>
      <c r="AV303" s="153"/>
      <c r="AW303" s="153"/>
      <c r="AX303" s="153"/>
      <c r="AY303" s="153"/>
      <c r="AZ303" s="153"/>
      <c r="BA303" s="153"/>
      <c r="BB303" s="153"/>
      <c r="BC303" s="153"/>
      <c r="BD303" s="153"/>
    </row>
    <row r="304" spans="1:56" s="514" customFormat="1" ht="16.5" x14ac:dyDescent="0.15">
      <c r="A304" s="153"/>
      <c r="B304" s="153"/>
      <c r="C304" s="153"/>
      <c r="D304" s="153"/>
      <c r="E304" s="155"/>
      <c r="F304" s="155"/>
      <c r="G304" s="154"/>
      <c r="H304" s="154"/>
      <c r="I304" s="154"/>
      <c r="J304" s="153"/>
      <c r="K304" s="155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  <c r="AC304" s="153"/>
      <c r="AD304" s="153"/>
      <c r="AE304" s="153"/>
      <c r="AF304" s="153"/>
      <c r="AG304" s="153"/>
      <c r="AH304" s="153"/>
      <c r="AI304" s="153"/>
      <c r="AJ304" s="153"/>
      <c r="AK304" s="153"/>
      <c r="AL304" s="153"/>
      <c r="AM304" s="153"/>
      <c r="AN304" s="153"/>
      <c r="AO304" s="153"/>
      <c r="AP304" s="153"/>
      <c r="AQ304" s="153"/>
      <c r="AR304" s="153"/>
      <c r="AS304" s="153"/>
      <c r="AT304" s="153"/>
      <c r="AU304" s="153"/>
      <c r="AV304" s="153"/>
      <c r="AW304" s="153"/>
      <c r="AX304" s="153"/>
      <c r="AY304" s="153"/>
      <c r="AZ304" s="153"/>
      <c r="BA304" s="153"/>
      <c r="BB304" s="153"/>
      <c r="BC304" s="153"/>
      <c r="BD304" s="153"/>
    </row>
    <row r="305" spans="1:56" s="514" customFormat="1" ht="16.5" x14ac:dyDescent="0.15">
      <c r="A305" s="153"/>
      <c r="B305" s="153"/>
      <c r="C305" s="153"/>
      <c r="D305" s="153"/>
      <c r="E305" s="155"/>
      <c r="F305" s="155"/>
      <c r="G305" s="154"/>
      <c r="H305" s="154"/>
      <c r="I305" s="154"/>
      <c r="J305" s="153"/>
      <c r="K305" s="155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  <c r="AC305" s="153"/>
      <c r="AD305" s="153"/>
      <c r="AE305" s="153"/>
      <c r="AF305" s="153"/>
      <c r="AG305" s="153"/>
      <c r="AH305" s="153"/>
      <c r="AI305" s="153"/>
      <c r="AJ305" s="153"/>
      <c r="AK305" s="153"/>
      <c r="AL305" s="153"/>
      <c r="AM305" s="153"/>
      <c r="AN305" s="153"/>
      <c r="AO305" s="153"/>
      <c r="AP305" s="153"/>
      <c r="AQ305" s="153"/>
      <c r="AR305" s="153"/>
      <c r="AS305" s="153"/>
      <c r="AT305" s="153"/>
      <c r="AU305" s="153"/>
      <c r="AV305" s="153"/>
      <c r="AW305" s="153"/>
      <c r="AX305" s="153"/>
      <c r="AY305" s="153"/>
      <c r="AZ305" s="153"/>
      <c r="BA305" s="153"/>
      <c r="BB305" s="153"/>
      <c r="BC305" s="153"/>
      <c r="BD305" s="153"/>
    </row>
    <row r="306" spans="1:56" s="514" customFormat="1" ht="16.5" x14ac:dyDescent="0.15">
      <c r="A306" s="153"/>
      <c r="B306" s="153"/>
      <c r="C306" s="153"/>
      <c r="D306" s="153"/>
      <c r="E306" s="155"/>
      <c r="F306" s="155"/>
      <c r="G306" s="154"/>
      <c r="H306" s="154"/>
      <c r="I306" s="154"/>
      <c r="J306" s="153"/>
      <c r="K306" s="155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  <c r="AC306" s="153"/>
      <c r="AD306" s="153"/>
      <c r="AE306" s="153"/>
      <c r="AF306" s="153"/>
      <c r="AG306" s="153"/>
      <c r="AH306" s="153"/>
      <c r="AI306" s="153"/>
      <c r="AJ306" s="153"/>
      <c r="AK306" s="153"/>
      <c r="AL306" s="153"/>
      <c r="AM306" s="153"/>
      <c r="AN306" s="153"/>
      <c r="AO306" s="153"/>
      <c r="AP306" s="153"/>
      <c r="AQ306" s="153"/>
      <c r="AR306" s="153"/>
      <c r="AS306" s="153"/>
      <c r="AT306" s="153"/>
      <c r="AU306" s="153"/>
      <c r="AV306" s="153"/>
      <c r="AW306" s="153"/>
      <c r="AX306" s="153"/>
      <c r="AY306" s="153"/>
      <c r="AZ306" s="153"/>
      <c r="BA306" s="153"/>
      <c r="BB306" s="153"/>
      <c r="BC306" s="153"/>
      <c r="BD306" s="153"/>
    </row>
    <row r="307" spans="1:56" s="514" customFormat="1" ht="16.5" x14ac:dyDescent="0.15">
      <c r="A307" s="153"/>
      <c r="B307" s="153"/>
      <c r="C307" s="153"/>
      <c r="D307" s="153"/>
      <c r="E307" s="155"/>
      <c r="F307" s="155"/>
      <c r="G307" s="154"/>
      <c r="H307" s="154"/>
      <c r="I307" s="154"/>
      <c r="J307" s="153"/>
      <c r="K307" s="155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  <c r="AC307" s="153"/>
      <c r="AD307" s="153"/>
      <c r="AE307" s="153"/>
      <c r="AF307" s="153"/>
      <c r="AG307" s="153"/>
      <c r="AH307" s="153"/>
      <c r="AI307" s="153"/>
      <c r="AJ307" s="153"/>
      <c r="AK307" s="153"/>
      <c r="AL307" s="153"/>
      <c r="AM307" s="153"/>
      <c r="AN307" s="153"/>
      <c r="AO307" s="153"/>
      <c r="AP307" s="153"/>
      <c r="AQ307" s="153"/>
      <c r="AR307" s="153"/>
      <c r="AS307" s="153"/>
      <c r="AT307" s="153"/>
      <c r="AU307" s="153"/>
      <c r="AV307" s="153"/>
      <c r="AW307" s="153"/>
      <c r="AX307" s="153"/>
      <c r="AY307" s="153"/>
      <c r="AZ307" s="153"/>
      <c r="BA307" s="153"/>
      <c r="BB307" s="153"/>
      <c r="BC307" s="153"/>
      <c r="BD307" s="153"/>
    </row>
    <row r="308" spans="1:56" s="514" customFormat="1" ht="16.5" x14ac:dyDescent="0.15">
      <c r="A308" s="153"/>
      <c r="B308" s="153"/>
      <c r="C308" s="153"/>
      <c r="D308" s="153"/>
      <c r="E308" s="155"/>
      <c r="F308" s="155"/>
      <c r="G308" s="154"/>
      <c r="H308" s="154"/>
      <c r="I308" s="154"/>
      <c r="J308" s="153"/>
      <c r="K308" s="155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  <c r="AC308" s="153"/>
      <c r="AD308" s="153"/>
      <c r="AE308" s="153"/>
      <c r="AF308" s="153"/>
      <c r="AG308" s="153"/>
      <c r="AH308" s="153"/>
      <c r="AI308" s="153"/>
      <c r="AJ308" s="153"/>
      <c r="AK308" s="153"/>
      <c r="AL308" s="153"/>
      <c r="AM308" s="153"/>
      <c r="AN308" s="153"/>
      <c r="AO308" s="153"/>
      <c r="AP308" s="153"/>
      <c r="AQ308" s="153"/>
      <c r="AR308" s="153"/>
      <c r="AS308" s="153"/>
      <c r="AT308" s="153"/>
      <c r="AU308" s="153"/>
      <c r="AV308" s="153"/>
      <c r="AW308" s="153"/>
      <c r="AX308" s="153"/>
      <c r="AY308" s="153"/>
      <c r="AZ308" s="153"/>
      <c r="BA308" s="153"/>
      <c r="BB308" s="153"/>
      <c r="BC308" s="153"/>
      <c r="BD308" s="153"/>
    </row>
    <row r="309" spans="1:56" s="514" customFormat="1" ht="16.5" x14ac:dyDescent="0.15">
      <c r="A309" s="153"/>
      <c r="B309" s="153"/>
      <c r="C309" s="153"/>
      <c r="D309" s="153"/>
      <c r="E309" s="155"/>
      <c r="F309" s="155"/>
      <c r="G309" s="154"/>
      <c r="H309" s="154"/>
      <c r="I309" s="154"/>
      <c r="J309" s="153"/>
      <c r="K309" s="155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  <c r="AC309" s="153"/>
      <c r="AD309" s="153"/>
      <c r="AE309" s="153"/>
      <c r="AF309" s="153"/>
      <c r="AG309" s="153"/>
      <c r="AH309" s="153"/>
      <c r="AI309" s="153"/>
      <c r="AJ309" s="153"/>
      <c r="AK309" s="153"/>
      <c r="AL309" s="153"/>
      <c r="AM309" s="153"/>
      <c r="AN309" s="153"/>
      <c r="AO309" s="153"/>
      <c r="AP309" s="153"/>
      <c r="AQ309" s="153"/>
      <c r="AR309" s="153"/>
      <c r="AS309" s="153"/>
      <c r="AT309" s="153"/>
      <c r="AU309" s="153"/>
      <c r="AV309" s="153"/>
      <c r="AW309" s="153"/>
      <c r="AX309" s="153"/>
      <c r="AY309" s="153"/>
      <c r="AZ309" s="153"/>
      <c r="BA309" s="153"/>
      <c r="BB309" s="153"/>
      <c r="BC309" s="153"/>
      <c r="BD309" s="153"/>
    </row>
    <row r="310" spans="1:56" s="514" customFormat="1" ht="16.5" x14ac:dyDescent="0.15">
      <c r="A310" s="153"/>
      <c r="B310" s="153"/>
      <c r="C310" s="153"/>
      <c r="D310" s="153"/>
      <c r="E310" s="155"/>
      <c r="F310" s="155"/>
      <c r="G310" s="154"/>
      <c r="H310" s="154"/>
      <c r="I310" s="154"/>
      <c r="J310" s="153"/>
      <c r="K310" s="155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  <c r="AC310" s="153"/>
      <c r="AD310" s="153"/>
      <c r="AE310" s="153"/>
      <c r="AF310" s="153"/>
      <c r="AG310" s="153"/>
      <c r="AH310" s="153"/>
      <c r="AI310" s="153"/>
      <c r="AJ310" s="153"/>
      <c r="AK310" s="153"/>
      <c r="AL310" s="153"/>
      <c r="AM310" s="153"/>
      <c r="AN310" s="153"/>
      <c r="AO310" s="153"/>
      <c r="AP310" s="153"/>
      <c r="AQ310" s="153"/>
      <c r="AR310" s="153"/>
      <c r="AS310" s="153"/>
      <c r="AT310" s="153"/>
      <c r="AU310" s="153"/>
      <c r="AV310" s="153"/>
      <c r="AW310" s="153"/>
      <c r="AX310" s="153"/>
      <c r="AY310" s="153"/>
      <c r="AZ310" s="153"/>
      <c r="BA310" s="153"/>
      <c r="BB310" s="153"/>
      <c r="BC310" s="153"/>
      <c r="BD310" s="153"/>
    </row>
    <row r="311" spans="1:56" s="514" customFormat="1" ht="16.5" x14ac:dyDescent="0.15">
      <c r="A311" s="153"/>
      <c r="B311" s="153"/>
      <c r="C311" s="153"/>
      <c r="D311" s="153"/>
      <c r="E311" s="155"/>
      <c r="F311" s="155"/>
      <c r="G311" s="154"/>
      <c r="H311" s="154"/>
      <c r="I311" s="154"/>
      <c r="J311" s="153"/>
      <c r="K311" s="155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  <c r="AC311" s="153"/>
      <c r="AD311" s="153"/>
      <c r="AE311" s="153"/>
      <c r="AF311" s="153"/>
      <c r="AG311" s="153"/>
      <c r="AH311" s="153"/>
      <c r="AI311" s="153"/>
      <c r="AJ311" s="153"/>
      <c r="AK311" s="153"/>
      <c r="AL311" s="153"/>
      <c r="AM311" s="153"/>
      <c r="AN311" s="153"/>
      <c r="AO311" s="153"/>
      <c r="AP311" s="153"/>
      <c r="AQ311" s="15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53"/>
      <c r="BB311" s="153"/>
      <c r="BC311" s="153"/>
      <c r="BD311" s="153"/>
    </row>
    <row r="312" spans="1:56" s="514" customFormat="1" ht="16.5" x14ac:dyDescent="0.15">
      <c r="A312" s="153"/>
      <c r="B312" s="153"/>
      <c r="C312" s="153"/>
      <c r="D312" s="153"/>
      <c r="E312" s="155"/>
      <c r="F312" s="155"/>
      <c r="G312" s="154"/>
      <c r="H312" s="154"/>
      <c r="I312" s="154"/>
      <c r="J312" s="153"/>
      <c r="K312" s="155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  <c r="AC312" s="153"/>
      <c r="AD312" s="153"/>
      <c r="AE312" s="153"/>
      <c r="AF312" s="153"/>
      <c r="AG312" s="153"/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</row>
    <row r="313" spans="1:56" s="514" customFormat="1" ht="16.5" x14ac:dyDescent="0.15">
      <c r="A313" s="153"/>
      <c r="B313" s="153"/>
      <c r="C313" s="153"/>
      <c r="D313" s="153"/>
      <c r="E313" s="155"/>
      <c r="F313" s="155"/>
      <c r="G313" s="154"/>
      <c r="H313" s="154"/>
      <c r="I313" s="154"/>
      <c r="J313" s="153"/>
      <c r="K313" s="155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  <c r="AC313" s="153"/>
      <c r="AD313" s="153"/>
      <c r="AE313" s="153"/>
      <c r="AF313" s="153"/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</row>
    <row r="314" spans="1:56" s="514" customFormat="1" ht="16.5" x14ac:dyDescent="0.15">
      <c r="A314" s="153"/>
      <c r="B314" s="153"/>
      <c r="C314" s="153"/>
      <c r="D314" s="153"/>
      <c r="E314" s="155"/>
      <c r="F314" s="155"/>
      <c r="G314" s="154"/>
      <c r="H314" s="154"/>
      <c r="I314" s="154"/>
      <c r="J314" s="153"/>
      <c r="K314" s="155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/>
      <c r="AF314" s="153"/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</row>
    <row r="315" spans="1:56" s="514" customFormat="1" ht="16.5" x14ac:dyDescent="0.15">
      <c r="A315" s="153"/>
      <c r="B315" s="153"/>
      <c r="C315" s="153"/>
      <c r="D315" s="153"/>
      <c r="E315" s="155"/>
      <c r="F315" s="155"/>
      <c r="G315" s="154"/>
      <c r="H315" s="154"/>
      <c r="I315" s="154"/>
      <c r="J315" s="153"/>
      <c r="K315" s="155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/>
      <c r="AF315" s="153"/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</row>
    <row r="316" spans="1:56" s="514" customFormat="1" ht="16.5" x14ac:dyDescent="0.15">
      <c r="A316" s="153"/>
      <c r="B316" s="153"/>
      <c r="C316" s="153"/>
      <c r="D316" s="153"/>
      <c r="E316" s="155"/>
      <c r="F316" s="155"/>
      <c r="G316" s="154"/>
      <c r="H316" s="154"/>
      <c r="I316" s="154"/>
      <c r="J316" s="153"/>
      <c r="K316" s="155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/>
      <c r="AF316" s="153"/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</row>
    <row r="317" spans="1:56" s="514" customFormat="1" ht="16.5" x14ac:dyDescent="0.15">
      <c r="A317" s="153"/>
      <c r="B317" s="153"/>
      <c r="C317" s="153"/>
      <c r="D317" s="153"/>
      <c r="E317" s="155"/>
      <c r="F317" s="155"/>
      <c r="G317" s="154"/>
      <c r="H317" s="154"/>
      <c r="I317" s="154"/>
      <c r="J317" s="153"/>
      <c r="K317" s="155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/>
      <c r="AF317" s="153"/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</row>
    <row r="318" spans="1:56" s="514" customFormat="1" ht="16.5" x14ac:dyDescent="0.15">
      <c r="A318" s="153"/>
      <c r="B318" s="153"/>
      <c r="C318" s="153"/>
      <c r="D318" s="153"/>
      <c r="E318" s="155"/>
      <c r="F318" s="155"/>
      <c r="G318" s="154"/>
      <c r="H318" s="154"/>
      <c r="I318" s="154"/>
      <c r="J318" s="153"/>
      <c r="K318" s="155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  <c r="AC318" s="153"/>
      <c r="AD318" s="153"/>
      <c r="AE318" s="153"/>
      <c r="AF318" s="153"/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</row>
    <row r="319" spans="1:56" s="514" customFormat="1" ht="16.5" x14ac:dyDescent="0.15">
      <c r="A319" s="153"/>
      <c r="B319" s="153"/>
      <c r="C319" s="153"/>
      <c r="D319" s="153"/>
      <c r="E319" s="155"/>
      <c r="F319" s="155"/>
      <c r="G319" s="154"/>
      <c r="H319" s="154"/>
      <c r="I319" s="154"/>
      <c r="J319" s="153"/>
      <c r="K319" s="155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  <c r="AC319" s="153"/>
      <c r="AD319" s="153"/>
      <c r="AE319" s="153"/>
      <c r="AF319" s="153"/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</row>
    <row r="320" spans="1:56" s="514" customFormat="1" ht="16.5" x14ac:dyDescent="0.15">
      <c r="A320" s="153"/>
      <c r="B320" s="153"/>
      <c r="C320" s="153"/>
      <c r="D320" s="153"/>
      <c r="E320" s="155"/>
      <c r="F320" s="155"/>
      <c r="G320" s="154"/>
      <c r="H320" s="154"/>
      <c r="I320" s="154"/>
      <c r="J320" s="153"/>
      <c r="K320" s="155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  <c r="AC320" s="153"/>
      <c r="AD320" s="153"/>
      <c r="AE320" s="153"/>
      <c r="AF320" s="153"/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</row>
    <row r="321" spans="1:56" s="514" customFormat="1" ht="16.5" x14ac:dyDescent="0.15">
      <c r="A321" s="153"/>
      <c r="B321" s="153"/>
      <c r="C321" s="153"/>
      <c r="D321" s="153"/>
      <c r="E321" s="155"/>
      <c r="F321" s="155"/>
      <c r="G321" s="154"/>
      <c r="H321" s="154"/>
      <c r="I321" s="154"/>
      <c r="J321" s="153"/>
      <c r="K321" s="155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  <c r="AC321" s="153"/>
      <c r="AD321" s="153"/>
      <c r="AE321" s="153"/>
      <c r="AF321" s="153"/>
      <c r="AG321" s="153"/>
      <c r="AH321" s="153"/>
      <c r="AI321" s="153"/>
      <c r="AJ321" s="153"/>
      <c r="AK321" s="153"/>
      <c r="AL321" s="153"/>
      <c r="AM321" s="153"/>
      <c r="AN321" s="153"/>
      <c r="AO321" s="153"/>
      <c r="AP321" s="153"/>
      <c r="AQ321" s="153"/>
      <c r="AR321" s="153"/>
      <c r="AS321" s="153"/>
      <c r="AT321" s="153"/>
      <c r="AU321" s="153"/>
      <c r="AV321" s="153"/>
      <c r="AW321" s="153"/>
      <c r="AX321" s="153"/>
      <c r="AY321" s="153"/>
      <c r="AZ321" s="153"/>
      <c r="BA321" s="153"/>
      <c r="BB321" s="153"/>
      <c r="BC321" s="153"/>
      <c r="BD321" s="153"/>
    </row>
    <row r="322" spans="1:56" s="514" customFormat="1" ht="16.5" x14ac:dyDescent="0.15">
      <c r="A322" s="153"/>
      <c r="B322" s="153"/>
      <c r="C322" s="153"/>
      <c r="D322" s="153"/>
      <c r="E322" s="155"/>
      <c r="F322" s="155"/>
      <c r="G322" s="154"/>
      <c r="H322" s="154"/>
      <c r="I322" s="154"/>
      <c r="J322" s="153"/>
      <c r="K322" s="155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  <c r="AB322" s="153"/>
      <c r="AC322" s="153"/>
      <c r="AD322" s="153"/>
      <c r="AE322" s="153"/>
      <c r="AF322" s="153"/>
      <c r="AG322" s="153"/>
      <c r="AH322" s="153"/>
      <c r="AI322" s="153"/>
      <c r="AJ322" s="153"/>
      <c r="AK322" s="153"/>
      <c r="AL322" s="153"/>
      <c r="AM322" s="153"/>
      <c r="AN322" s="153"/>
      <c r="AO322" s="153"/>
      <c r="AP322" s="153"/>
      <c r="AQ322" s="153"/>
      <c r="AR322" s="153"/>
      <c r="AS322" s="153"/>
      <c r="AT322" s="153"/>
      <c r="AU322" s="153"/>
      <c r="AV322" s="153"/>
      <c r="AW322" s="153"/>
      <c r="AX322" s="153"/>
      <c r="AY322" s="153"/>
      <c r="AZ322" s="153"/>
      <c r="BA322" s="153"/>
      <c r="BB322" s="153"/>
      <c r="BC322" s="153"/>
      <c r="BD322" s="153"/>
    </row>
    <row r="323" spans="1:56" s="514" customFormat="1" ht="16.5" x14ac:dyDescent="0.15">
      <c r="A323" s="153"/>
      <c r="B323" s="153"/>
      <c r="C323" s="153"/>
      <c r="D323" s="153"/>
      <c r="E323" s="155"/>
      <c r="F323" s="155"/>
      <c r="G323" s="154"/>
      <c r="H323" s="154"/>
      <c r="I323" s="154"/>
      <c r="J323" s="153"/>
      <c r="K323" s="155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  <c r="AC323" s="153"/>
      <c r="AD323" s="153"/>
      <c r="AE323" s="153"/>
      <c r="AF323" s="153"/>
      <c r="AG323" s="153"/>
      <c r="AH323" s="153"/>
      <c r="AI323" s="153"/>
      <c r="AJ323" s="153"/>
      <c r="AK323" s="153"/>
      <c r="AL323" s="153"/>
      <c r="AM323" s="153"/>
      <c r="AN323" s="153"/>
      <c r="AO323" s="153"/>
      <c r="AP323" s="153"/>
      <c r="AQ323" s="153"/>
      <c r="AR323" s="153"/>
      <c r="AS323" s="153"/>
      <c r="AT323" s="153"/>
      <c r="AU323" s="153"/>
      <c r="AV323" s="153"/>
      <c r="AW323" s="153"/>
      <c r="AX323" s="153"/>
      <c r="AY323" s="153"/>
      <c r="AZ323" s="153"/>
      <c r="BA323" s="153"/>
      <c r="BB323" s="153"/>
      <c r="BC323" s="153"/>
      <c r="BD323" s="153"/>
    </row>
    <row r="324" spans="1:56" s="514" customFormat="1" ht="16.5" x14ac:dyDescent="0.15">
      <c r="A324" s="153"/>
      <c r="B324" s="153"/>
      <c r="C324" s="153"/>
      <c r="D324" s="153"/>
      <c r="E324" s="155"/>
      <c r="F324" s="155"/>
      <c r="G324" s="154"/>
      <c r="H324" s="154"/>
      <c r="I324" s="154"/>
      <c r="J324" s="153"/>
      <c r="K324" s="155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  <c r="AC324" s="153"/>
      <c r="AD324" s="153"/>
      <c r="AE324" s="153"/>
      <c r="AF324" s="153"/>
      <c r="AG324" s="153"/>
      <c r="AH324" s="153"/>
      <c r="AI324" s="153"/>
      <c r="AJ324" s="153"/>
      <c r="AK324" s="153"/>
      <c r="AL324" s="153"/>
      <c r="AM324" s="153"/>
      <c r="AN324" s="153"/>
      <c r="AO324" s="153"/>
      <c r="AP324" s="153"/>
      <c r="AQ324" s="153"/>
      <c r="AR324" s="153"/>
      <c r="AS324" s="153"/>
      <c r="AT324" s="153"/>
      <c r="AU324" s="153"/>
      <c r="AV324" s="153"/>
      <c r="AW324" s="153"/>
      <c r="AX324" s="153"/>
      <c r="AY324" s="153"/>
      <c r="AZ324" s="153"/>
      <c r="BA324" s="153"/>
      <c r="BB324" s="153"/>
      <c r="BC324" s="153"/>
      <c r="BD324" s="153"/>
    </row>
    <row r="325" spans="1:56" s="514" customFormat="1" ht="16.5" x14ac:dyDescent="0.15">
      <c r="A325" s="153"/>
      <c r="B325" s="153"/>
      <c r="C325" s="153"/>
      <c r="D325" s="153"/>
      <c r="E325" s="155"/>
      <c r="F325" s="155"/>
      <c r="G325" s="154"/>
      <c r="H325" s="154"/>
      <c r="I325" s="154"/>
      <c r="J325" s="153"/>
      <c r="K325" s="155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  <c r="AC325" s="153"/>
      <c r="AD325" s="153"/>
      <c r="AE325" s="153"/>
      <c r="AF325" s="153"/>
      <c r="AG325" s="153"/>
      <c r="AH325" s="153"/>
      <c r="AI325" s="153"/>
      <c r="AJ325" s="153"/>
      <c r="AK325" s="153"/>
      <c r="AL325" s="153"/>
      <c r="AM325" s="153"/>
      <c r="AN325" s="153"/>
      <c r="AO325" s="153"/>
      <c r="AP325" s="153"/>
      <c r="AQ325" s="153"/>
      <c r="AR325" s="153"/>
      <c r="AS325" s="153"/>
      <c r="AT325" s="153"/>
      <c r="AU325" s="153"/>
      <c r="AV325" s="153"/>
      <c r="AW325" s="153"/>
      <c r="AX325" s="153"/>
      <c r="AY325" s="153"/>
      <c r="AZ325" s="153"/>
      <c r="BA325" s="153"/>
      <c r="BB325" s="153"/>
      <c r="BC325" s="153"/>
      <c r="BD325" s="153"/>
    </row>
    <row r="326" spans="1:56" s="514" customFormat="1" ht="16.5" x14ac:dyDescent="0.15">
      <c r="A326" s="153"/>
      <c r="B326" s="153"/>
      <c r="C326" s="153"/>
      <c r="D326" s="153"/>
      <c r="E326" s="155"/>
      <c r="F326" s="155"/>
      <c r="G326" s="154"/>
      <c r="H326" s="154"/>
      <c r="I326" s="154"/>
      <c r="J326" s="153"/>
      <c r="K326" s="155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  <c r="AC326" s="153"/>
      <c r="AD326" s="153"/>
      <c r="AE326" s="153"/>
      <c r="AF326" s="153"/>
      <c r="AG326" s="153"/>
      <c r="AH326" s="153"/>
      <c r="AI326" s="153"/>
      <c r="AJ326" s="153"/>
      <c r="AK326" s="153"/>
      <c r="AL326" s="153"/>
      <c r="AM326" s="153"/>
      <c r="AN326" s="153"/>
      <c r="AO326" s="153"/>
      <c r="AP326" s="153"/>
      <c r="AQ326" s="153"/>
      <c r="AR326" s="153"/>
      <c r="AS326" s="153"/>
      <c r="AT326" s="153"/>
      <c r="AU326" s="153"/>
      <c r="AV326" s="153"/>
      <c r="AW326" s="153"/>
      <c r="AX326" s="153"/>
      <c r="AY326" s="153"/>
      <c r="AZ326" s="153"/>
      <c r="BA326" s="153"/>
      <c r="BB326" s="153"/>
      <c r="BC326" s="153"/>
      <c r="BD326" s="153"/>
    </row>
    <row r="327" spans="1:56" s="514" customFormat="1" ht="16.5" x14ac:dyDescent="0.15">
      <c r="A327" s="153"/>
      <c r="B327" s="153"/>
      <c r="C327" s="153"/>
      <c r="D327" s="153"/>
      <c r="E327" s="155"/>
      <c r="F327" s="155"/>
      <c r="G327" s="154"/>
      <c r="H327" s="154"/>
      <c r="I327" s="154"/>
      <c r="J327" s="153"/>
      <c r="K327" s="155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  <c r="AC327" s="153"/>
      <c r="AD327" s="153"/>
      <c r="AE327" s="153"/>
      <c r="AF327" s="153"/>
      <c r="AG327" s="153"/>
      <c r="AH327" s="153"/>
      <c r="AI327" s="153"/>
      <c r="AJ327" s="153"/>
      <c r="AK327" s="153"/>
      <c r="AL327" s="153"/>
      <c r="AM327" s="153"/>
      <c r="AN327" s="153"/>
      <c r="AO327" s="153"/>
      <c r="AP327" s="153"/>
      <c r="AQ327" s="153"/>
      <c r="AR327" s="153"/>
      <c r="AS327" s="153"/>
      <c r="AT327" s="153"/>
      <c r="AU327" s="153"/>
      <c r="AV327" s="153"/>
      <c r="AW327" s="153"/>
      <c r="AX327" s="153"/>
      <c r="AY327" s="153"/>
      <c r="AZ327" s="153"/>
      <c r="BA327" s="153"/>
      <c r="BB327" s="153"/>
      <c r="BC327" s="153"/>
      <c r="BD327" s="153"/>
    </row>
    <row r="328" spans="1:56" s="514" customFormat="1" ht="16.5" x14ac:dyDescent="0.15">
      <c r="A328" s="153"/>
      <c r="B328" s="153"/>
      <c r="C328" s="153"/>
      <c r="D328" s="153"/>
      <c r="E328" s="155"/>
      <c r="F328" s="155"/>
      <c r="G328" s="154"/>
      <c r="H328" s="154"/>
      <c r="I328" s="154"/>
      <c r="J328" s="153"/>
      <c r="K328" s="155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  <c r="AC328" s="153"/>
      <c r="AD328" s="153"/>
      <c r="AE328" s="153"/>
      <c r="AF328" s="153"/>
      <c r="AG328" s="153"/>
      <c r="AH328" s="153"/>
      <c r="AI328" s="153"/>
      <c r="AJ328" s="153"/>
      <c r="AK328" s="153"/>
      <c r="AL328" s="153"/>
      <c r="AM328" s="153"/>
      <c r="AN328" s="153"/>
      <c r="AO328" s="153"/>
      <c r="AP328" s="153"/>
      <c r="AQ328" s="153"/>
      <c r="AR328" s="153"/>
      <c r="AS328" s="153"/>
      <c r="AT328" s="153"/>
      <c r="AU328" s="153"/>
      <c r="AV328" s="153"/>
      <c r="AW328" s="153"/>
      <c r="AX328" s="153"/>
      <c r="AY328" s="153"/>
      <c r="AZ328" s="153"/>
      <c r="BA328" s="153"/>
      <c r="BB328" s="153"/>
      <c r="BC328" s="153"/>
      <c r="BD328" s="153"/>
    </row>
    <row r="329" spans="1:56" s="514" customFormat="1" ht="16.5" x14ac:dyDescent="0.15">
      <c r="A329" s="153"/>
      <c r="B329" s="153"/>
      <c r="C329" s="153"/>
      <c r="D329" s="153"/>
      <c r="E329" s="155"/>
      <c r="F329" s="155"/>
      <c r="G329" s="154"/>
      <c r="H329" s="154"/>
      <c r="I329" s="154"/>
      <c r="J329" s="153"/>
      <c r="K329" s="155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  <c r="AC329" s="153"/>
      <c r="AD329" s="153"/>
      <c r="AE329" s="153"/>
      <c r="AF329" s="153"/>
      <c r="AG329" s="153"/>
      <c r="AH329" s="153"/>
      <c r="AI329" s="153"/>
      <c r="AJ329" s="153"/>
      <c r="AK329" s="153"/>
      <c r="AL329" s="153"/>
      <c r="AM329" s="153"/>
      <c r="AN329" s="153"/>
      <c r="AO329" s="153"/>
      <c r="AP329" s="153"/>
      <c r="AQ329" s="153"/>
      <c r="AR329" s="153"/>
      <c r="AS329" s="153"/>
      <c r="AT329" s="153"/>
      <c r="AU329" s="153"/>
      <c r="AV329" s="153"/>
      <c r="AW329" s="153"/>
      <c r="AX329" s="153"/>
      <c r="AY329" s="153"/>
      <c r="AZ329" s="153"/>
      <c r="BA329" s="153"/>
      <c r="BB329" s="153"/>
      <c r="BC329" s="153"/>
      <c r="BD329" s="153"/>
    </row>
    <row r="330" spans="1:56" s="514" customFormat="1" ht="16.5" x14ac:dyDescent="0.15">
      <c r="A330" s="153"/>
      <c r="B330" s="153"/>
      <c r="C330" s="153"/>
      <c r="D330" s="153"/>
      <c r="E330" s="155"/>
      <c r="F330" s="155"/>
      <c r="G330" s="154"/>
      <c r="H330" s="154"/>
      <c r="I330" s="154"/>
      <c r="J330" s="153"/>
      <c r="K330" s="155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  <c r="AC330" s="153"/>
      <c r="AD330" s="153"/>
      <c r="AE330" s="153"/>
      <c r="AF330" s="153"/>
      <c r="AG330" s="153"/>
      <c r="AH330" s="153"/>
      <c r="AI330" s="153"/>
      <c r="AJ330" s="153"/>
      <c r="AK330" s="153"/>
      <c r="AL330" s="153"/>
      <c r="AM330" s="153"/>
      <c r="AN330" s="153"/>
      <c r="AO330" s="153"/>
      <c r="AP330" s="153"/>
      <c r="AQ330" s="153"/>
      <c r="AR330" s="153"/>
      <c r="AS330" s="153"/>
      <c r="AT330" s="153"/>
      <c r="AU330" s="153"/>
      <c r="AV330" s="153"/>
      <c r="AW330" s="153"/>
      <c r="AX330" s="153"/>
      <c r="AY330" s="153"/>
      <c r="AZ330" s="153"/>
      <c r="BA330" s="153"/>
      <c r="BB330" s="153"/>
      <c r="BC330" s="153"/>
      <c r="BD330" s="153"/>
    </row>
    <row r="331" spans="1:56" s="514" customFormat="1" ht="16.5" x14ac:dyDescent="0.15">
      <c r="A331" s="153"/>
      <c r="B331" s="153"/>
      <c r="C331" s="153"/>
      <c r="D331" s="153"/>
      <c r="E331" s="155"/>
      <c r="F331" s="155"/>
      <c r="G331" s="154"/>
      <c r="H331" s="154"/>
      <c r="I331" s="154"/>
      <c r="J331" s="153"/>
      <c r="K331" s="155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  <c r="AC331" s="153"/>
      <c r="AD331" s="153"/>
      <c r="AE331" s="153"/>
      <c r="AF331" s="153"/>
      <c r="AG331" s="153"/>
      <c r="AH331" s="153"/>
      <c r="AI331" s="153"/>
      <c r="AJ331" s="153"/>
      <c r="AK331" s="153"/>
      <c r="AL331" s="153"/>
      <c r="AM331" s="153"/>
      <c r="AN331" s="153"/>
      <c r="AO331" s="153"/>
      <c r="AP331" s="153"/>
      <c r="AQ331" s="153"/>
      <c r="AR331" s="153"/>
      <c r="AS331" s="153"/>
      <c r="AT331" s="153"/>
      <c r="AU331" s="153"/>
      <c r="AV331" s="153"/>
      <c r="AW331" s="153"/>
      <c r="AX331" s="153"/>
      <c r="AY331" s="153"/>
      <c r="AZ331" s="153"/>
      <c r="BA331" s="153"/>
      <c r="BB331" s="153"/>
      <c r="BC331" s="153"/>
      <c r="BD331" s="153"/>
    </row>
    <row r="332" spans="1:56" s="514" customFormat="1" ht="16.5" x14ac:dyDescent="0.15">
      <c r="A332" s="153"/>
      <c r="B332" s="153"/>
      <c r="C332" s="153"/>
      <c r="D332" s="153"/>
      <c r="E332" s="155"/>
      <c r="F332" s="155"/>
      <c r="G332" s="154"/>
      <c r="H332" s="154"/>
      <c r="I332" s="154"/>
      <c r="J332" s="153"/>
      <c r="K332" s="155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  <c r="AC332" s="153"/>
      <c r="AD332" s="153"/>
      <c r="AE332" s="153"/>
      <c r="AF332" s="153"/>
      <c r="AG332" s="153"/>
      <c r="AH332" s="153"/>
      <c r="AI332" s="153"/>
      <c r="AJ332" s="153"/>
      <c r="AK332" s="153"/>
      <c r="AL332" s="153"/>
      <c r="AM332" s="153"/>
      <c r="AN332" s="153"/>
      <c r="AO332" s="153"/>
      <c r="AP332" s="153"/>
      <c r="AQ332" s="15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53"/>
      <c r="BB332" s="153"/>
      <c r="BC332" s="153"/>
      <c r="BD332" s="153"/>
    </row>
    <row r="333" spans="1:56" s="514" customFormat="1" ht="16.5" x14ac:dyDescent="0.15">
      <c r="A333" s="153"/>
      <c r="B333" s="153"/>
      <c r="C333" s="153"/>
      <c r="D333" s="153"/>
      <c r="E333" s="155"/>
      <c r="F333" s="155"/>
      <c r="G333" s="154"/>
      <c r="H333" s="154"/>
      <c r="I333" s="154"/>
      <c r="J333" s="153"/>
      <c r="K333" s="155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  <c r="AC333" s="153"/>
      <c r="AD333" s="153"/>
      <c r="AE333" s="153"/>
      <c r="AF333" s="153"/>
      <c r="AG333" s="153"/>
      <c r="AH333" s="153"/>
      <c r="AI333" s="153"/>
      <c r="AJ333" s="153"/>
      <c r="AK333" s="153"/>
      <c r="AL333" s="153"/>
      <c r="AM333" s="153"/>
      <c r="AN333" s="153"/>
      <c r="AO333" s="153"/>
      <c r="AP333" s="153"/>
      <c r="AQ333" s="15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53"/>
      <c r="BB333" s="153"/>
      <c r="BC333" s="153"/>
      <c r="BD333" s="153"/>
    </row>
    <row r="334" spans="1:56" s="514" customFormat="1" ht="16.5" x14ac:dyDescent="0.15">
      <c r="A334" s="153"/>
      <c r="B334" s="153"/>
      <c r="C334" s="153"/>
      <c r="D334" s="153"/>
      <c r="E334" s="155"/>
      <c r="F334" s="155"/>
      <c r="G334" s="154"/>
      <c r="H334" s="154"/>
      <c r="I334" s="154"/>
      <c r="J334" s="153"/>
      <c r="K334" s="155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  <c r="AC334" s="153"/>
      <c r="AD334" s="153"/>
      <c r="AE334" s="153"/>
      <c r="AF334" s="153"/>
      <c r="AG334" s="153"/>
      <c r="AH334" s="153"/>
      <c r="AI334" s="153"/>
      <c r="AJ334" s="153"/>
      <c r="AK334" s="153"/>
      <c r="AL334" s="153"/>
      <c r="AM334" s="153"/>
      <c r="AN334" s="153"/>
      <c r="AO334" s="153"/>
      <c r="AP334" s="153"/>
      <c r="AQ334" s="153"/>
      <c r="AR334" s="153"/>
      <c r="AS334" s="153"/>
      <c r="AT334" s="153"/>
      <c r="AU334" s="153"/>
      <c r="AV334" s="153"/>
      <c r="AW334" s="153"/>
      <c r="AX334" s="153"/>
      <c r="AY334" s="153"/>
      <c r="AZ334" s="153"/>
      <c r="BA334" s="153"/>
      <c r="BB334" s="153"/>
      <c r="BC334" s="153"/>
      <c r="BD334" s="153"/>
    </row>
    <row r="335" spans="1:56" s="514" customFormat="1" ht="16.5" x14ac:dyDescent="0.15">
      <c r="A335" s="153"/>
      <c r="B335" s="153"/>
      <c r="C335" s="153"/>
      <c r="D335" s="153"/>
      <c r="E335" s="155"/>
      <c r="F335" s="155"/>
      <c r="G335" s="154"/>
      <c r="H335" s="154"/>
      <c r="I335" s="154"/>
      <c r="J335" s="153"/>
      <c r="K335" s="155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  <c r="AC335" s="153"/>
      <c r="AD335" s="153"/>
      <c r="AE335" s="153"/>
      <c r="AF335" s="153"/>
      <c r="AG335" s="153"/>
      <c r="AH335" s="153"/>
      <c r="AI335" s="153"/>
      <c r="AJ335" s="153"/>
      <c r="AK335" s="153"/>
      <c r="AL335" s="153"/>
      <c r="AM335" s="153"/>
      <c r="AN335" s="153"/>
      <c r="AO335" s="153"/>
      <c r="AP335" s="153"/>
      <c r="AQ335" s="153"/>
      <c r="AR335" s="153"/>
      <c r="AS335" s="153"/>
      <c r="AT335" s="153"/>
      <c r="AU335" s="153"/>
      <c r="AV335" s="153"/>
      <c r="AW335" s="153"/>
      <c r="AX335" s="153"/>
      <c r="AY335" s="153"/>
      <c r="AZ335" s="153"/>
      <c r="BA335" s="153"/>
      <c r="BB335" s="153"/>
      <c r="BC335" s="153"/>
      <c r="BD335" s="153"/>
    </row>
    <row r="336" spans="1:56" s="514" customFormat="1" ht="16.5" x14ac:dyDescent="0.15">
      <c r="A336" s="153"/>
      <c r="B336" s="153"/>
      <c r="C336" s="153"/>
      <c r="D336" s="153"/>
      <c r="E336" s="155"/>
      <c r="F336" s="155"/>
      <c r="G336" s="154"/>
      <c r="H336" s="154"/>
      <c r="I336" s="154"/>
      <c r="J336" s="153"/>
      <c r="K336" s="155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  <c r="AC336" s="153"/>
      <c r="AD336" s="153"/>
      <c r="AE336" s="153"/>
      <c r="AF336" s="153"/>
      <c r="AG336" s="153"/>
      <c r="AH336" s="153"/>
      <c r="AI336" s="153"/>
      <c r="AJ336" s="153"/>
      <c r="AK336" s="153"/>
      <c r="AL336" s="153"/>
      <c r="AM336" s="153"/>
      <c r="AN336" s="153"/>
      <c r="AO336" s="153"/>
      <c r="AP336" s="153"/>
      <c r="AQ336" s="153"/>
      <c r="AR336" s="153"/>
      <c r="AS336" s="153"/>
      <c r="AT336" s="153"/>
      <c r="AU336" s="153"/>
      <c r="AV336" s="153"/>
      <c r="AW336" s="153"/>
      <c r="AX336" s="153"/>
      <c r="AY336" s="153"/>
      <c r="AZ336" s="153"/>
      <c r="BA336" s="153"/>
      <c r="BB336" s="153"/>
      <c r="BC336" s="153"/>
      <c r="BD336" s="153"/>
    </row>
    <row r="337" spans="1:56" s="514" customFormat="1" ht="16.5" x14ac:dyDescent="0.15">
      <c r="A337" s="153"/>
      <c r="B337" s="153"/>
      <c r="C337" s="153"/>
      <c r="D337" s="153"/>
      <c r="E337" s="155"/>
      <c r="F337" s="155"/>
      <c r="G337" s="154"/>
      <c r="H337" s="154"/>
      <c r="I337" s="154"/>
      <c r="J337" s="153"/>
      <c r="K337" s="155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  <c r="AC337" s="153"/>
      <c r="AD337" s="153"/>
      <c r="AE337" s="153"/>
      <c r="AF337" s="153"/>
      <c r="AG337" s="153"/>
      <c r="AH337" s="153"/>
      <c r="AI337" s="153"/>
      <c r="AJ337" s="153"/>
      <c r="AK337" s="153"/>
      <c r="AL337" s="153"/>
      <c r="AM337" s="153"/>
      <c r="AN337" s="153"/>
      <c r="AO337" s="153"/>
      <c r="AP337" s="153"/>
      <c r="AQ337" s="153"/>
      <c r="AR337" s="153"/>
      <c r="AS337" s="153"/>
      <c r="AT337" s="153"/>
      <c r="AU337" s="153"/>
      <c r="AV337" s="153"/>
      <c r="AW337" s="153"/>
      <c r="AX337" s="153"/>
      <c r="AY337" s="153"/>
      <c r="AZ337" s="153"/>
      <c r="BA337" s="153"/>
      <c r="BB337" s="153"/>
      <c r="BC337" s="153"/>
      <c r="BD337" s="153"/>
    </row>
    <row r="338" spans="1:56" s="514" customFormat="1" ht="16.5" x14ac:dyDescent="0.15">
      <c r="A338" s="153"/>
      <c r="B338" s="153"/>
      <c r="C338" s="153"/>
      <c r="D338" s="153"/>
      <c r="E338" s="155"/>
      <c r="F338" s="155"/>
      <c r="G338" s="154"/>
      <c r="H338" s="154"/>
      <c r="I338" s="154"/>
      <c r="J338" s="153"/>
      <c r="K338" s="155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  <c r="AC338" s="153"/>
      <c r="AD338" s="153"/>
      <c r="AE338" s="153"/>
      <c r="AF338" s="153"/>
      <c r="AG338" s="153"/>
      <c r="AH338" s="153"/>
      <c r="AI338" s="153"/>
      <c r="AJ338" s="153"/>
      <c r="AK338" s="153"/>
      <c r="AL338" s="153"/>
      <c r="AM338" s="153"/>
      <c r="AN338" s="153"/>
      <c r="AO338" s="153"/>
      <c r="AP338" s="153"/>
      <c r="AQ338" s="153"/>
      <c r="AR338" s="153"/>
      <c r="AS338" s="153"/>
      <c r="AT338" s="153"/>
      <c r="AU338" s="153"/>
      <c r="AV338" s="153"/>
      <c r="AW338" s="153"/>
      <c r="AX338" s="153"/>
      <c r="AY338" s="153"/>
      <c r="AZ338" s="153"/>
      <c r="BA338" s="153"/>
      <c r="BB338" s="153"/>
      <c r="BC338" s="153"/>
      <c r="BD338" s="153"/>
    </row>
    <row r="339" spans="1:56" s="514" customFormat="1" ht="16.5" x14ac:dyDescent="0.15">
      <c r="A339" s="153"/>
      <c r="B339" s="153"/>
      <c r="C339" s="153"/>
      <c r="D339" s="153"/>
      <c r="E339" s="155"/>
      <c r="F339" s="155"/>
      <c r="G339" s="154"/>
      <c r="H339" s="154"/>
      <c r="I339" s="154"/>
      <c r="J339" s="153"/>
      <c r="K339" s="155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  <c r="AC339" s="153"/>
      <c r="AD339" s="153"/>
      <c r="AE339" s="153"/>
      <c r="AF339" s="153"/>
      <c r="AG339" s="153"/>
      <c r="AH339" s="153"/>
      <c r="AI339" s="153"/>
      <c r="AJ339" s="153"/>
      <c r="AK339" s="153"/>
      <c r="AL339" s="153"/>
      <c r="AM339" s="153"/>
      <c r="AN339" s="153"/>
      <c r="AO339" s="153"/>
      <c r="AP339" s="153"/>
      <c r="AQ339" s="153"/>
      <c r="AR339" s="153"/>
      <c r="AS339" s="153"/>
      <c r="AT339" s="153"/>
      <c r="AU339" s="153"/>
      <c r="AV339" s="153"/>
      <c r="AW339" s="153"/>
      <c r="AX339" s="153"/>
      <c r="AY339" s="153"/>
      <c r="AZ339" s="153"/>
      <c r="BA339" s="153"/>
      <c r="BB339" s="153"/>
      <c r="BC339" s="153"/>
      <c r="BD339" s="153"/>
    </row>
    <row r="340" spans="1:56" s="514" customFormat="1" ht="16.5" x14ac:dyDescent="0.15">
      <c r="A340" s="153"/>
      <c r="B340" s="153"/>
      <c r="C340" s="153"/>
      <c r="D340" s="153"/>
      <c r="E340" s="155"/>
      <c r="F340" s="155"/>
      <c r="G340" s="154"/>
      <c r="H340" s="154"/>
      <c r="I340" s="154"/>
      <c r="J340" s="153"/>
      <c r="K340" s="155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  <c r="AC340" s="153"/>
      <c r="AD340" s="153"/>
      <c r="AE340" s="153"/>
      <c r="AF340" s="153"/>
      <c r="AG340" s="153"/>
      <c r="AH340" s="153"/>
      <c r="AI340" s="153"/>
      <c r="AJ340" s="153"/>
      <c r="AK340" s="153"/>
      <c r="AL340" s="153"/>
      <c r="AM340" s="153"/>
      <c r="AN340" s="153"/>
      <c r="AO340" s="153"/>
      <c r="AP340" s="153"/>
      <c r="AQ340" s="153"/>
      <c r="AR340" s="153"/>
      <c r="AS340" s="153"/>
      <c r="AT340" s="153"/>
      <c r="AU340" s="153"/>
      <c r="AV340" s="153"/>
      <c r="AW340" s="153"/>
      <c r="AX340" s="153"/>
      <c r="AY340" s="153"/>
      <c r="AZ340" s="153"/>
      <c r="BA340" s="153"/>
      <c r="BB340" s="153"/>
      <c r="BC340" s="153"/>
      <c r="BD340" s="153"/>
    </row>
    <row r="341" spans="1:56" s="514" customFormat="1" ht="16.5" x14ac:dyDescent="0.15">
      <c r="A341" s="153"/>
      <c r="B341" s="153"/>
      <c r="C341" s="153"/>
      <c r="D341" s="153"/>
      <c r="E341" s="155"/>
      <c r="F341" s="155"/>
      <c r="G341" s="154"/>
      <c r="H341" s="154"/>
      <c r="I341" s="154"/>
      <c r="J341" s="153"/>
      <c r="K341" s="155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  <c r="AC341" s="153"/>
      <c r="AD341" s="153"/>
      <c r="AE341" s="153"/>
      <c r="AF341" s="153"/>
      <c r="AG341" s="153"/>
      <c r="AH341" s="153"/>
      <c r="AI341" s="153"/>
      <c r="AJ341" s="153"/>
      <c r="AK341" s="153"/>
      <c r="AL341" s="153"/>
      <c r="AM341" s="153"/>
      <c r="AN341" s="153"/>
      <c r="AO341" s="153"/>
      <c r="AP341" s="153"/>
      <c r="AQ341" s="153"/>
      <c r="AR341" s="153"/>
      <c r="AS341" s="153"/>
      <c r="AT341" s="153"/>
      <c r="AU341" s="153"/>
      <c r="AV341" s="153"/>
      <c r="AW341" s="153"/>
      <c r="AX341" s="153"/>
      <c r="AY341" s="153"/>
      <c r="AZ341" s="153"/>
      <c r="BA341" s="153"/>
      <c r="BB341" s="153"/>
      <c r="BC341" s="153"/>
      <c r="BD341" s="153"/>
    </row>
    <row r="342" spans="1:56" s="514" customFormat="1" ht="16.5" x14ac:dyDescent="0.15">
      <c r="A342" s="153"/>
      <c r="B342" s="153"/>
      <c r="C342" s="153"/>
      <c r="D342" s="153"/>
      <c r="E342" s="155"/>
      <c r="F342" s="155"/>
      <c r="G342" s="154"/>
      <c r="H342" s="154"/>
      <c r="I342" s="154"/>
      <c r="J342" s="153"/>
      <c r="K342" s="155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  <c r="AC342" s="153"/>
      <c r="AD342" s="153"/>
      <c r="AE342" s="153"/>
      <c r="AF342" s="153"/>
      <c r="AG342" s="153"/>
      <c r="AH342" s="153"/>
      <c r="AI342" s="153"/>
      <c r="AJ342" s="153"/>
      <c r="AK342" s="153"/>
      <c r="AL342" s="153"/>
      <c r="AM342" s="153"/>
      <c r="AN342" s="153"/>
      <c r="AO342" s="153"/>
      <c r="AP342" s="153"/>
      <c r="AQ342" s="153"/>
      <c r="AR342" s="153"/>
      <c r="AS342" s="153"/>
      <c r="AT342" s="153"/>
      <c r="AU342" s="153"/>
      <c r="AV342" s="153"/>
      <c r="AW342" s="153"/>
      <c r="AX342" s="153"/>
      <c r="AY342" s="153"/>
      <c r="AZ342" s="153"/>
      <c r="BA342" s="153"/>
      <c r="BB342" s="153"/>
      <c r="BC342" s="153"/>
      <c r="BD342" s="153"/>
    </row>
    <row r="343" spans="1:56" s="514" customFormat="1" ht="16.5" x14ac:dyDescent="0.15">
      <c r="A343" s="153"/>
      <c r="B343" s="153"/>
      <c r="C343" s="153"/>
      <c r="D343" s="153"/>
      <c r="E343" s="155"/>
      <c r="F343" s="155"/>
      <c r="G343" s="154"/>
      <c r="H343" s="154"/>
      <c r="I343" s="154"/>
      <c r="J343" s="153"/>
      <c r="K343" s="155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  <c r="AC343" s="153"/>
      <c r="AD343" s="153"/>
      <c r="AE343" s="153"/>
      <c r="AF343" s="153"/>
      <c r="AG343" s="153"/>
      <c r="AH343" s="153"/>
      <c r="AI343" s="153"/>
      <c r="AJ343" s="153"/>
      <c r="AK343" s="153"/>
      <c r="AL343" s="153"/>
      <c r="AM343" s="153"/>
      <c r="AN343" s="153"/>
      <c r="AO343" s="153"/>
      <c r="AP343" s="153"/>
      <c r="AQ343" s="153"/>
      <c r="AR343" s="153"/>
      <c r="AS343" s="153"/>
      <c r="AT343" s="153"/>
      <c r="AU343" s="153"/>
      <c r="AV343" s="153"/>
      <c r="AW343" s="153"/>
      <c r="AX343" s="153"/>
      <c r="AY343" s="153"/>
      <c r="AZ343" s="153"/>
      <c r="BA343" s="153"/>
      <c r="BB343" s="153"/>
      <c r="BC343" s="153"/>
      <c r="BD343" s="153"/>
    </row>
    <row r="344" spans="1:56" s="514" customFormat="1" ht="16.5" x14ac:dyDescent="0.15">
      <c r="A344" s="153"/>
      <c r="B344" s="153"/>
      <c r="C344" s="153"/>
      <c r="D344" s="153"/>
      <c r="E344" s="155"/>
      <c r="F344" s="155"/>
      <c r="G344" s="154"/>
      <c r="H344" s="154"/>
      <c r="I344" s="154"/>
      <c r="J344" s="153"/>
      <c r="K344" s="155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  <c r="AC344" s="153"/>
      <c r="AD344" s="153"/>
      <c r="AE344" s="153"/>
      <c r="AF344" s="153"/>
      <c r="AG344" s="153"/>
      <c r="AH344" s="153"/>
      <c r="AI344" s="153"/>
      <c r="AJ344" s="153"/>
      <c r="AK344" s="153"/>
      <c r="AL344" s="153"/>
      <c r="AM344" s="153"/>
      <c r="AN344" s="153"/>
      <c r="AO344" s="153"/>
      <c r="AP344" s="153"/>
      <c r="AQ344" s="153"/>
      <c r="AR344" s="153"/>
      <c r="AS344" s="153"/>
      <c r="AT344" s="153"/>
      <c r="AU344" s="153"/>
      <c r="AV344" s="153"/>
      <c r="AW344" s="153"/>
      <c r="AX344" s="153"/>
      <c r="AY344" s="153"/>
      <c r="AZ344" s="153"/>
      <c r="BA344" s="153"/>
      <c r="BB344" s="153"/>
      <c r="BC344" s="153"/>
      <c r="BD344" s="153"/>
    </row>
    <row r="345" spans="1:56" s="514" customFormat="1" ht="16.5" x14ac:dyDescent="0.15">
      <c r="A345" s="153"/>
      <c r="B345" s="153"/>
      <c r="C345" s="153"/>
      <c r="D345" s="153"/>
      <c r="E345" s="155"/>
      <c r="F345" s="155"/>
      <c r="G345" s="154"/>
      <c r="H345" s="154"/>
      <c r="I345" s="154"/>
      <c r="J345" s="153"/>
      <c r="K345" s="155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  <c r="AC345" s="153"/>
      <c r="AD345" s="153"/>
      <c r="AE345" s="153"/>
      <c r="AF345" s="153"/>
      <c r="AG345" s="153"/>
      <c r="AH345" s="153"/>
      <c r="AI345" s="153"/>
      <c r="AJ345" s="153"/>
      <c r="AK345" s="153"/>
      <c r="AL345" s="153"/>
      <c r="AM345" s="153"/>
      <c r="AN345" s="153"/>
      <c r="AO345" s="153"/>
      <c r="AP345" s="153"/>
      <c r="AQ345" s="153"/>
      <c r="AR345" s="153"/>
      <c r="AS345" s="153"/>
      <c r="AT345" s="153"/>
      <c r="AU345" s="153"/>
      <c r="AV345" s="153"/>
      <c r="AW345" s="153"/>
      <c r="AX345" s="153"/>
      <c r="AY345" s="153"/>
      <c r="AZ345" s="153"/>
      <c r="BA345" s="153"/>
      <c r="BB345" s="153"/>
      <c r="BC345" s="153"/>
      <c r="BD345" s="153"/>
    </row>
    <row r="346" spans="1:56" s="514" customFormat="1" ht="16.5" x14ac:dyDescent="0.15">
      <c r="A346" s="153"/>
      <c r="B346" s="153"/>
      <c r="C346" s="153"/>
      <c r="D346" s="153"/>
      <c r="E346" s="155"/>
      <c r="F346" s="155"/>
      <c r="G346" s="154"/>
      <c r="H346" s="154"/>
      <c r="I346" s="154"/>
      <c r="J346" s="153"/>
      <c r="K346" s="155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  <c r="AC346" s="153"/>
      <c r="AD346" s="153"/>
      <c r="AE346" s="153"/>
      <c r="AF346" s="153"/>
      <c r="AG346" s="153"/>
      <c r="AH346" s="153"/>
      <c r="AI346" s="153"/>
      <c r="AJ346" s="153"/>
      <c r="AK346" s="153"/>
      <c r="AL346" s="153"/>
      <c r="AM346" s="153"/>
      <c r="AN346" s="153"/>
      <c r="AO346" s="153"/>
      <c r="AP346" s="153"/>
      <c r="AQ346" s="153"/>
      <c r="AR346" s="153"/>
      <c r="AS346" s="153"/>
      <c r="AT346" s="153"/>
      <c r="AU346" s="153"/>
      <c r="AV346" s="153"/>
      <c r="AW346" s="153"/>
      <c r="AX346" s="153"/>
      <c r="AY346" s="153"/>
      <c r="AZ346" s="153"/>
      <c r="BA346" s="153"/>
      <c r="BB346" s="153"/>
      <c r="BC346" s="153"/>
      <c r="BD346" s="153"/>
    </row>
    <row r="347" spans="1:56" s="514" customFormat="1" ht="16.5" x14ac:dyDescent="0.15">
      <c r="A347" s="153"/>
      <c r="B347" s="153"/>
      <c r="C347" s="153"/>
      <c r="D347" s="153"/>
      <c r="E347" s="155"/>
      <c r="F347" s="155"/>
      <c r="G347" s="154"/>
      <c r="H347" s="154"/>
      <c r="I347" s="154"/>
      <c r="J347" s="153"/>
      <c r="K347" s="155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  <c r="AC347" s="153"/>
      <c r="AD347" s="153"/>
      <c r="AE347" s="153"/>
      <c r="AF347" s="153"/>
      <c r="AG347" s="153"/>
      <c r="AH347" s="153"/>
      <c r="AI347" s="153"/>
      <c r="AJ347" s="153"/>
      <c r="AK347" s="153"/>
      <c r="AL347" s="153"/>
      <c r="AM347" s="153"/>
      <c r="AN347" s="153"/>
      <c r="AO347" s="153"/>
      <c r="AP347" s="153"/>
      <c r="AQ347" s="153"/>
      <c r="AR347" s="153"/>
      <c r="AS347" s="153"/>
      <c r="AT347" s="153"/>
      <c r="AU347" s="153"/>
      <c r="AV347" s="153"/>
      <c r="AW347" s="153"/>
      <c r="AX347" s="153"/>
      <c r="AY347" s="153"/>
      <c r="AZ347" s="153"/>
      <c r="BA347" s="153"/>
      <c r="BB347" s="153"/>
      <c r="BC347" s="153"/>
      <c r="BD347" s="153"/>
    </row>
    <row r="348" spans="1:56" s="514" customFormat="1" ht="16.5" x14ac:dyDescent="0.15">
      <c r="A348" s="153"/>
      <c r="B348" s="153"/>
      <c r="C348" s="153"/>
      <c r="D348" s="153"/>
      <c r="E348" s="155"/>
      <c r="F348" s="155"/>
      <c r="G348" s="154"/>
      <c r="H348" s="154"/>
      <c r="I348" s="154"/>
      <c r="J348" s="153"/>
      <c r="K348" s="155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  <c r="AC348" s="153"/>
      <c r="AD348" s="153"/>
      <c r="AE348" s="153"/>
      <c r="AF348" s="153"/>
      <c r="AG348" s="153"/>
      <c r="AH348" s="153"/>
      <c r="AI348" s="153"/>
      <c r="AJ348" s="153"/>
      <c r="AK348" s="153"/>
      <c r="AL348" s="153"/>
      <c r="AM348" s="153"/>
      <c r="AN348" s="153"/>
      <c r="AO348" s="153"/>
      <c r="AP348" s="153"/>
      <c r="AQ348" s="153"/>
      <c r="AR348" s="153"/>
      <c r="AS348" s="153"/>
      <c r="AT348" s="153"/>
      <c r="AU348" s="153"/>
      <c r="AV348" s="153"/>
      <c r="AW348" s="153"/>
      <c r="AX348" s="153"/>
      <c r="AY348" s="153"/>
      <c r="AZ348" s="153"/>
      <c r="BA348" s="153"/>
      <c r="BB348" s="153"/>
      <c r="BC348" s="153"/>
      <c r="BD348" s="153"/>
    </row>
    <row r="349" spans="1:56" s="514" customFormat="1" ht="16.5" x14ac:dyDescent="0.15">
      <c r="A349" s="153"/>
      <c r="B349" s="153"/>
      <c r="C349" s="153"/>
      <c r="D349" s="153"/>
      <c r="E349" s="155"/>
      <c r="F349" s="155"/>
      <c r="G349" s="154"/>
      <c r="H349" s="154"/>
      <c r="I349" s="154"/>
      <c r="J349" s="153"/>
      <c r="K349" s="155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  <c r="AC349" s="153"/>
      <c r="AD349" s="153"/>
      <c r="AE349" s="153"/>
      <c r="AF349" s="153"/>
      <c r="AG349" s="153"/>
      <c r="AH349" s="153"/>
      <c r="AI349" s="153"/>
      <c r="AJ349" s="153"/>
      <c r="AK349" s="153"/>
      <c r="AL349" s="153"/>
      <c r="AM349" s="153"/>
      <c r="AN349" s="153"/>
      <c r="AO349" s="153"/>
      <c r="AP349" s="153"/>
      <c r="AQ349" s="153"/>
      <c r="AR349" s="153"/>
      <c r="AS349" s="153"/>
      <c r="AT349" s="153"/>
      <c r="AU349" s="153"/>
      <c r="AV349" s="153"/>
      <c r="AW349" s="153"/>
      <c r="AX349" s="153"/>
      <c r="AY349" s="153"/>
      <c r="AZ349" s="153"/>
      <c r="BA349" s="153"/>
      <c r="BB349" s="153"/>
      <c r="BC349" s="153"/>
      <c r="BD349" s="153"/>
    </row>
    <row r="350" spans="1:56" s="514" customFormat="1" ht="16.5" x14ac:dyDescent="0.15">
      <c r="A350" s="153"/>
      <c r="B350" s="153"/>
      <c r="C350" s="153"/>
      <c r="D350" s="153"/>
      <c r="E350" s="155"/>
      <c r="F350" s="155"/>
      <c r="G350" s="154"/>
      <c r="H350" s="154"/>
      <c r="I350" s="154"/>
      <c r="J350" s="153"/>
      <c r="K350" s="155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  <c r="AC350" s="153"/>
      <c r="AD350" s="153"/>
      <c r="AE350" s="153"/>
      <c r="AF350" s="153"/>
      <c r="AG350" s="153"/>
      <c r="AH350" s="153"/>
      <c r="AI350" s="153"/>
      <c r="AJ350" s="153"/>
      <c r="AK350" s="153"/>
      <c r="AL350" s="153"/>
      <c r="AM350" s="153"/>
      <c r="AN350" s="153"/>
      <c r="AO350" s="153"/>
      <c r="AP350" s="153"/>
      <c r="AQ350" s="153"/>
      <c r="AR350" s="153"/>
      <c r="AS350" s="153"/>
      <c r="AT350" s="153"/>
      <c r="AU350" s="153"/>
      <c r="AV350" s="153"/>
      <c r="AW350" s="153"/>
      <c r="AX350" s="153"/>
      <c r="AY350" s="153"/>
      <c r="AZ350" s="153"/>
      <c r="BA350" s="153"/>
      <c r="BB350" s="153"/>
      <c r="BC350" s="153"/>
      <c r="BD350" s="153"/>
    </row>
    <row r="351" spans="1:56" s="514" customFormat="1" ht="16.5" x14ac:dyDescent="0.15">
      <c r="A351" s="153"/>
      <c r="B351" s="153"/>
      <c r="C351" s="153"/>
      <c r="D351" s="153"/>
      <c r="E351" s="155"/>
      <c r="F351" s="155"/>
      <c r="G351" s="154"/>
      <c r="H351" s="154"/>
      <c r="I351" s="154"/>
      <c r="J351" s="153"/>
      <c r="K351" s="155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53"/>
      <c r="AG351" s="153"/>
      <c r="AH351" s="153"/>
      <c r="AI351" s="153"/>
      <c r="AJ351" s="153"/>
      <c r="AK351" s="153"/>
      <c r="AL351" s="153"/>
      <c r="AM351" s="153"/>
      <c r="AN351" s="153"/>
      <c r="AO351" s="153"/>
      <c r="AP351" s="153"/>
      <c r="AQ351" s="15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53"/>
      <c r="BB351" s="153"/>
      <c r="BC351" s="153"/>
      <c r="BD351" s="153"/>
    </row>
    <row r="352" spans="1:56" s="514" customFormat="1" ht="16.5" x14ac:dyDescent="0.15">
      <c r="A352" s="153"/>
      <c r="B352" s="153"/>
      <c r="C352" s="153"/>
      <c r="D352" s="153"/>
      <c r="E352" s="155"/>
      <c r="F352" s="155"/>
      <c r="G352" s="154"/>
      <c r="H352" s="154"/>
      <c r="I352" s="154"/>
      <c r="J352" s="153"/>
      <c r="K352" s="155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53"/>
      <c r="AG352" s="153"/>
      <c r="AH352" s="153"/>
      <c r="AI352" s="153"/>
      <c r="AJ352" s="153"/>
      <c r="AK352" s="153"/>
      <c r="AL352" s="153"/>
      <c r="AM352" s="153"/>
      <c r="AN352" s="153"/>
      <c r="AO352" s="153"/>
      <c r="AP352" s="153"/>
      <c r="AQ352" s="15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53"/>
      <c r="BB352" s="153"/>
      <c r="BC352" s="153"/>
      <c r="BD352" s="153"/>
    </row>
    <row r="353" spans="1:56" s="514" customFormat="1" ht="16.5" x14ac:dyDescent="0.15">
      <c r="A353" s="153"/>
      <c r="B353" s="153"/>
      <c r="C353" s="153"/>
      <c r="D353" s="153"/>
      <c r="E353" s="155"/>
      <c r="F353" s="155"/>
      <c r="G353" s="154"/>
      <c r="H353" s="154"/>
      <c r="I353" s="154"/>
      <c r="J353" s="153"/>
      <c r="K353" s="155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  <c r="AC353" s="153"/>
      <c r="AD353" s="153"/>
      <c r="AE353" s="153"/>
      <c r="AF353" s="153"/>
      <c r="AG353" s="153"/>
      <c r="AH353" s="153"/>
      <c r="AI353" s="153"/>
      <c r="AJ353" s="153"/>
      <c r="AK353" s="153"/>
      <c r="AL353" s="153"/>
      <c r="AM353" s="153"/>
      <c r="AN353" s="153"/>
      <c r="AO353" s="153"/>
      <c r="AP353" s="153"/>
      <c r="AQ353" s="153"/>
      <c r="AR353" s="153"/>
      <c r="AS353" s="153"/>
      <c r="AT353" s="153"/>
      <c r="AU353" s="153"/>
      <c r="AV353" s="153"/>
      <c r="AW353" s="153"/>
      <c r="AX353" s="153"/>
      <c r="AY353" s="153"/>
      <c r="AZ353" s="153"/>
      <c r="BA353" s="153"/>
      <c r="BB353" s="153"/>
      <c r="BC353" s="153"/>
      <c r="BD353" s="153"/>
    </row>
    <row r="354" spans="1:56" s="514" customFormat="1" ht="16.5" x14ac:dyDescent="0.15">
      <c r="A354" s="153"/>
      <c r="B354" s="153"/>
      <c r="C354" s="153"/>
      <c r="D354" s="153"/>
      <c r="E354" s="155"/>
      <c r="F354" s="155"/>
      <c r="G354" s="154"/>
      <c r="H354" s="154"/>
      <c r="I354" s="154"/>
      <c r="J354" s="153"/>
      <c r="K354" s="155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  <c r="AC354" s="153"/>
      <c r="AD354" s="153"/>
      <c r="AE354" s="153"/>
      <c r="AF354" s="153"/>
      <c r="AG354" s="153"/>
      <c r="AH354" s="153"/>
      <c r="AI354" s="153"/>
      <c r="AJ354" s="153"/>
      <c r="AK354" s="153"/>
      <c r="AL354" s="153"/>
      <c r="AM354" s="153"/>
      <c r="AN354" s="153"/>
      <c r="AO354" s="153"/>
      <c r="AP354" s="153"/>
      <c r="AQ354" s="153"/>
      <c r="AR354" s="153"/>
      <c r="AS354" s="153"/>
      <c r="AT354" s="153"/>
      <c r="AU354" s="153"/>
      <c r="AV354" s="153"/>
      <c r="AW354" s="153"/>
      <c r="AX354" s="153"/>
      <c r="AY354" s="153"/>
      <c r="AZ354" s="153"/>
      <c r="BA354" s="153"/>
      <c r="BB354" s="153"/>
      <c r="BC354" s="153"/>
      <c r="BD354" s="153"/>
    </row>
    <row r="355" spans="1:56" s="514" customFormat="1" ht="16.5" x14ac:dyDescent="0.15">
      <c r="A355" s="153"/>
      <c r="B355" s="153"/>
      <c r="C355" s="153"/>
      <c r="D355" s="153"/>
      <c r="E355" s="155"/>
      <c r="F355" s="155"/>
      <c r="G355" s="154"/>
      <c r="H355" s="154"/>
      <c r="I355" s="154"/>
      <c r="J355" s="153"/>
      <c r="K355" s="155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  <c r="AC355" s="153"/>
      <c r="AD355" s="153"/>
      <c r="AE355" s="153"/>
      <c r="AF355" s="153"/>
      <c r="AG355" s="153"/>
      <c r="AH355" s="153"/>
      <c r="AI355" s="153"/>
      <c r="AJ355" s="153"/>
      <c r="AK355" s="153"/>
      <c r="AL355" s="153"/>
      <c r="AM355" s="153"/>
      <c r="AN355" s="153"/>
      <c r="AO355" s="153"/>
      <c r="AP355" s="153"/>
      <c r="AQ355" s="153"/>
      <c r="AR355" s="153"/>
      <c r="AS355" s="153"/>
      <c r="AT355" s="153"/>
      <c r="AU355" s="153"/>
      <c r="AV355" s="153"/>
      <c r="AW355" s="153"/>
      <c r="AX355" s="153"/>
      <c r="AY355" s="153"/>
      <c r="AZ355" s="153"/>
      <c r="BA355" s="153"/>
      <c r="BB355" s="153"/>
      <c r="BC355" s="153"/>
      <c r="BD355" s="153"/>
    </row>
    <row r="356" spans="1:56" s="514" customFormat="1" ht="16.5" x14ac:dyDescent="0.15">
      <c r="A356" s="153"/>
      <c r="B356" s="153"/>
      <c r="C356" s="153"/>
      <c r="D356" s="153"/>
      <c r="E356" s="155"/>
      <c r="F356" s="155"/>
      <c r="G356" s="154"/>
      <c r="H356" s="154"/>
      <c r="I356" s="154"/>
      <c r="J356" s="153"/>
      <c r="K356" s="155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  <c r="AC356" s="153"/>
      <c r="AD356" s="153"/>
      <c r="AE356" s="153"/>
      <c r="AF356" s="153"/>
      <c r="AG356" s="153"/>
      <c r="AH356" s="153"/>
      <c r="AI356" s="153"/>
      <c r="AJ356" s="153"/>
      <c r="AK356" s="153"/>
      <c r="AL356" s="153"/>
      <c r="AM356" s="153"/>
      <c r="AN356" s="153"/>
      <c r="AO356" s="153"/>
      <c r="AP356" s="153"/>
      <c r="AQ356" s="153"/>
      <c r="AR356" s="153"/>
      <c r="AS356" s="153"/>
      <c r="AT356" s="153"/>
      <c r="AU356" s="153"/>
      <c r="AV356" s="153"/>
      <c r="AW356" s="153"/>
      <c r="AX356" s="153"/>
      <c r="AY356" s="153"/>
      <c r="AZ356" s="153"/>
      <c r="BA356" s="153"/>
      <c r="BB356" s="153"/>
      <c r="BC356" s="153"/>
      <c r="BD356" s="153"/>
    </row>
    <row r="357" spans="1:56" s="514" customFormat="1" ht="16.5" x14ac:dyDescent="0.15">
      <c r="A357" s="153"/>
      <c r="B357" s="153"/>
      <c r="C357" s="153"/>
      <c r="D357" s="153"/>
      <c r="E357" s="155"/>
      <c r="F357" s="155"/>
      <c r="G357" s="154"/>
      <c r="H357" s="154"/>
      <c r="I357" s="154"/>
      <c r="J357" s="153"/>
      <c r="K357" s="155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  <c r="AC357" s="153"/>
      <c r="AD357" s="153"/>
      <c r="AE357" s="153"/>
      <c r="AF357" s="153"/>
      <c r="AG357" s="153"/>
      <c r="AH357" s="153"/>
      <c r="AI357" s="153"/>
      <c r="AJ357" s="153"/>
      <c r="AK357" s="153"/>
      <c r="AL357" s="153"/>
      <c r="AM357" s="153"/>
      <c r="AN357" s="153"/>
      <c r="AO357" s="153"/>
      <c r="AP357" s="153"/>
      <c r="AQ357" s="153"/>
      <c r="AR357" s="153"/>
      <c r="AS357" s="153"/>
      <c r="AT357" s="153"/>
      <c r="AU357" s="153"/>
      <c r="AV357" s="153"/>
      <c r="AW357" s="153"/>
      <c r="AX357" s="153"/>
      <c r="AY357" s="153"/>
      <c r="AZ357" s="153"/>
      <c r="BA357" s="153"/>
      <c r="BB357" s="153"/>
      <c r="BC357" s="153"/>
      <c r="BD357" s="153"/>
    </row>
    <row r="358" spans="1:56" s="514" customFormat="1" ht="16.5" x14ac:dyDescent="0.15">
      <c r="A358" s="153"/>
      <c r="B358" s="153"/>
      <c r="C358" s="153"/>
      <c r="D358" s="153"/>
      <c r="E358" s="155"/>
      <c r="F358" s="155"/>
      <c r="G358" s="154"/>
      <c r="H358" s="154"/>
      <c r="I358" s="154"/>
      <c r="J358" s="153"/>
      <c r="K358" s="155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  <c r="AC358" s="153"/>
      <c r="AD358" s="153"/>
      <c r="AE358" s="153"/>
      <c r="AF358" s="153"/>
      <c r="AG358" s="153"/>
      <c r="AH358" s="153"/>
      <c r="AI358" s="153"/>
      <c r="AJ358" s="153"/>
      <c r="AK358" s="153"/>
      <c r="AL358" s="153"/>
      <c r="AM358" s="153"/>
      <c r="AN358" s="153"/>
      <c r="AO358" s="153"/>
      <c r="AP358" s="153"/>
      <c r="AQ358" s="153"/>
      <c r="AR358" s="153"/>
      <c r="AS358" s="153"/>
      <c r="AT358" s="153"/>
      <c r="AU358" s="153"/>
      <c r="AV358" s="153"/>
      <c r="AW358" s="153"/>
      <c r="AX358" s="153"/>
      <c r="AY358" s="153"/>
      <c r="AZ358" s="153"/>
      <c r="BA358" s="153"/>
      <c r="BB358" s="153"/>
      <c r="BC358" s="153"/>
      <c r="BD358" s="153"/>
    </row>
    <row r="359" spans="1:56" s="514" customFormat="1" ht="16.5" x14ac:dyDescent="0.15">
      <c r="A359" s="153"/>
      <c r="B359" s="153"/>
      <c r="C359" s="153"/>
      <c r="D359" s="153"/>
      <c r="E359" s="155"/>
      <c r="F359" s="155"/>
      <c r="G359" s="154"/>
      <c r="H359" s="154"/>
      <c r="I359" s="154"/>
      <c r="J359" s="153"/>
      <c r="K359" s="155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  <c r="AC359" s="153"/>
      <c r="AD359" s="153"/>
      <c r="AE359" s="153"/>
      <c r="AF359" s="153"/>
      <c r="AG359" s="153"/>
      <c r="AH359" s="153"/>
      <c r="AI359" s="153"/>
      <c r="AJ359" s="153"/>
      <c r="AK359" s="153"/>
      <c r="AL359" s="153"/>
      <c r="AM359" s="153"/>
      <c r="AN359" s="153"/>
      <c r="AO359" s="153"/>
      <c r="AP359" s="153"/>
      <c r="AQ359" s="153"/>
      <c r="AR359" s="153"/>
      <c r="AS359" s="153"/>
      <c r="AT359" s="153"/>
      <c r="AU359" s="153"/>
      <c r="AV359" s="153"/>
      <c r="AW359" s="153"/>
      <c r="AX359" s="153"/>
      <c r="AY359" s="153"/>
      <c r="AZ359" s="153"/>
      <c r="BA359" s="153"/>
      <c r="BB359" s="153"/>
      <c r="BC359" s="153"/>
      <c r="BD359" s="153"/>
    </row>
    <row r="360" spans="1:56" s="514" customFormat="1" ht="16.5" x14ac:dyDescent="0.15">
      <c r="A360" s="153"/>
      <c r="B360" s="153"/>
      <c r="C360" s="153"/>
      <c r="D360" s="153"/>
      <c r="E360" s="155"/>
      <c r="F360" s="155"/>
      <c r="G360" s="154"/>
      <c r="H360" s="154"/>
      <c r="I360" s="154"/>
      <c r="J360" s="153"/>
      <c r="K360" s="155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  <c r="AC360" s="153"/>
      <c r="AD360" s="153"/>
      <c r="AE360" s="153"/>
      <c r="AF360" s="153"/>
      <c r="AG360" s="153"/>
      <c r="AH360" s="153"/>
      <c r="AI360" s="153"/>
      <c r="AJ360" s="153"/>
      <c r="AK360" s="153"/>
      <c r="AL360" s="153"/>
      <c r="AM360" s="153"/>
      <c r="AN360" s="153"/>
      <c r="AO360" s="153"/>
      <c r="AP360" s="153"/>
      <c r="AQ360" s="153"/>
      <c r="AR360" s="153"/>
      <c r="AS360" s="153"/>
      <c r="AT360" s="153"/>
      <c r="AU360" s="153"/>
      <c r="AV360" s="153"/>
      <c r="AW360" s="153"/>
      <c r="AX360" s="153"/>
      <c r="AY360" s="153"/>
      <c r="AZ360" s="153"/>
      <c r="BA360" s="153"/>
      <c r="BB360" s="153"/>
      <c r="BC360" s="153"/>
      <c r="BD360" s="153"/>
    </row>
    <row r="361" spans="1:56" s="514" customFormat="1" ht="16.5" x14ac:dyDescent="0.15">
      <c r="A361" s="153"/>
      <c r="B361" s="153"/>
      <c r="C361" s="153"/>
      <c r="D361" s="153"/>
      <c r="E361" s="155"/>
      <c r="F361" s="155"/>
      <c r="G361" s="154"/>
      <c r="H361" s="154"/>
      <c r="I361" s="154"/>
      <c r="J361" s="153"/>
      <c r="K361" s="155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  <c r="AC361" s="153"/>
      <c r="AD361" s="153"/>
      <c r="AE361" s="153"/>
      <c r="AF361" s="153"/>
      <c r="AG361" s="153"/>
      <c r="AH361" s="153"/>
      <c r="AI361" s="153"/>
      <c r="AJ361" s="153"/>
      <c r="AK361" s="153"/>
      <c r="AL361" s="153"/>
      <c r="AM361" s="153"/>
      <c r="AN361" s="153"/>
      <c r="AO361" s="153"/>
      <c r="AP361" s="153"/>
      <c r="AQ361" s="153"/>
      <c r="AR361" s="153"/>
      <c r="AS361" s="153"/>
      <c r="AT361" s="153"/>
      <c r="AU361" s="153"/>
      <c r="AV361" s="153"/>
      <c r="AW361" s="153"/>
      <c r="AX361" s="153"/>
      <c r="AY361" s="153"/>
      <c r="AZ361" s="153"/>
      <c r="BA361" s="153"/>
      <c r="BB361" s="153"/>
      <c r="BC361" s="153"/>
      <c r="BD361" s="153"/>
    </row>
    <row r="362" spans="1:56" s="514" customFormat="1" ht="16.5" x14ac:dyDescent="0.15">
      <c r="A362" s="153"/>
      <c r="B362" s="153"/>
      <c r="C362" s="153"/>
      <c r="D362" s="153"/>
      <c r="E362" s="155"/>
      <c r="F362" s="155"/>
      <c r="G362" s="154"/>
      <c r="H362" s="154"/>
      <c r="I362" s="154"/>
      <c r="J362" s="153"/>
      <c r="K362" s="155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  <c r="AC362" s="153"/>
      <c r="AD362" s="153"/>
      <c r="AE362" s="153"/>
      <c r="AF362" s="153"/>
      <c r="AG362" s="153"/>
      <c r="AH362" s="153"/>
      <c r="AI362" s="153"/>
      <c r="AJ362" s="153"/>
      <c r="AK362" s="153"/>
      <c r="AL362" s="153"/>
      <c r="AM362" s="153"/>
      <c r="AN362" s="153"/>
      <c r="AO362" s="153"/>
      <c r="AP362" s="153"/>
      <c r="AQ362" s="153"/>
      <c r="AR362" s="153"/>
      <c r="AS362" s="153"/>
      <c r="AT362" s="153"/>
      <c r="AU362" s="153"/>
      <c r="AV362" s="153"/>
      <c r="AW362" s="153"/>
      <c r="AX362" s="153"/>
      <c r="AY362" s="153"/>
      <c r="AZ362" s="153"/>
      <c r="BA362" s="153"/>
      <c r="BB362" s="153"/>
      <c r="BC362" s="153"/>
      <c r="BD362" s="153"/>
    </row>
    <row r="363" spans="1:56" s="514" customFormat="1" ht="16.5" x14ac:dyDescent="0.15">
      <c r="A363" s="153"/>
      <c r="B363" s="153"/>
      <c r="C363" s="153"/>
      <c r="D363" s="153"/>
      <c r="E363" s="155"/>
      <c r="F363" s="155"/>
      <c r="G363" s="154"/>
      <c r="H363" s="154"/>
      <c r="I363" s="154"/>
      <c r="J363" s="153"/>
      <c r="K363" s="155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  <c r="AC363" s="153"/>
      <c r="AD363" s="153"/>
      <c r="AE363" s="153"/>
      <c r="AF363" s="153"/>
      <c r="AG363" s="153"/>
      <c r="AH363" s="153"/>
      <c r="AI363" s="153"/>
      <c r="AJ363" s="153"/>
      <c r="AK363" s="153"/>
      <c r="AL363" s="153"/>
      <c r="AM363" s="153"/>
      <c r="AN363" s="153"/>
      <c r="AO363" s="153"/>
      <c r="AP363" s="153"/>
      <c r="AQ363" s="153"/>
      <c r="AR363" s="153"/>
      <c r="AS363" s="153"/>
      <c r="AT363" s="153"/>
      <c r="AU363" s="153"/>
      <c r="AV363" s="153"/>
      <c r="AW363" s="153"/>
      <c r="AX363" s="153"/>
      <c r="AY363" s="153"/>
      <c r="AZ363" s="153"/>
      <c r="BA363" s="153"/>
      <c r="BB363" s="153"/>
      <c r="BC363" s="153"/>
      <c r="BD363" s="153"/>
    </row>
    <row r="364" spans="1:56" s="514" customFormat="1" ht="16.5" x14ac:dyDescent="0.15">
      <c r="A364" s="153"/>
      <c r="B364" s="153"/>
      <c r="C364" s="153"/>
      <c r="D364" s="153"/>
      <c r="E364" s="155"/>
      <c r="F364" s="155"/>
      <c r="G364" s="154"/>
      <c r="H364" s="154"/>
      <c r="I364" s="154"/>
      <c r="J364" s="153"/>
      <c r="K364" s="155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  <c r="AC364" s="153"/>
      <c r="AD364" s="153"/>
      <c r="AE364" s="153"/>
      <c r="AF364" s="153"/>
      <c r="AG364" s="153"/>
      <c r="AH364" s="153"/>
      <c r="AI364" s="153"/>
      <c r="AJ364" s="153"/>
      <c r="AK364" s="153"/>
      <c r="AL364" s="153"/>
      <c r="AM364" s="153"/>
      <c r="AN364" s="153"/>
      <c r="AO364" s="153"/>
      <c r="AP364" s="153"/>
      <c r="AQ364" s="153"/>
      <c r="AR364" s="153"/>
      <c r="AS364" s="153"/>
      <c r="AT364" s="153"/>
      <c r="AU364" s="153"/>
      <c r="AV364" s="153"/>
      <c r="AW364" s="153"/>
      <c r="AX364" s="153"/>
      <c r="AY364" s="153"/>
      <c r="AZ364" s="153"/>
      <c r="BA364" s="153"/>
      <c r="BB364" s="153"/>
      <c r="BC364" s="153"/>
      <c r="BD364" s="153"/>
    </row>
    <row r="365" spans="1:56" s="514" customFormat="1" ht="16.5" x14ac:dyDescent="0.15">
      <c r="A365" s="153"/>
      <c r="B365" s="153"/>
      <c r="C365" s="153"/>
      <c r="D365" s="153"/>
      <c r="E365" s="155"/>
      <c r="F365" s="155"/>
      <c r="G365" s="154"/>
      <c r="H365" s="154"/>
      <c r="I365" s="154"/>
      <c r="J365" s="153"/>
      <c r="K365" s="155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  <c r="AC365" s="153"/>
      <c r="AD365" s="153"/>
      <c r="AE365" s="153"/>
      <c r="AF365" s="153"/>
      <c r="AG365" s="153"/>
      <c r="AH365" s="153"/>
      <c r="AI365" s="153"/>
      <c r="AJ365" s="153"/>
      <c r="AK365" s="153"/>
      <c r="AL365" s="153"/>
      <c r="AM365" s="153"/>
      <c r="AN365" s="153"/>
      <c r="AO365" s="153"/>
      <c r="AP365" s="153"/>
      <c r="AQ365" s="153"/>
      <c r="AR365" s="153"/>
      <c r="AS365" s="153"/>
      <c r="AT365" s="153"/>
      <c r="AU365" s="153"/>
      <c r="AV365" s="153"/>
      <c r="AW365" s="153"/>
      <c r="AX365" s="153"/>
      <c r="AY365" s="153"/>
      <c r="AZ365" s="153"/>
      <c r="BA365" s="153"/>
      <c r="BB365" s="153"/>
      <c r="BC365" s="153"/>
      <c r="BD365" s="153"/>
    </row>
    <row r="366" spans="1:56" s="514" customFormat="1" ht="16.5" x14ac:dyDescent="0.15">
      <c r="A366" s="153"/>
      <c r="B366" s="153"/>
      <c r="C366" s="153"/>
      <c r="D366" s="153"/>
      <c r="E366" s="155"/>
      <c r="F366" s="155"/>
      <c r="G366" s="154"/>
      <c r="H366" s="154"/>
      <c r="I366" s="154"/>
      <c r="J366" s="153"/>
      <c r="K366" s="155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  <c r="AC366" s="153"/>
      <c r="AD366" s="153"/>
      <c r="AE366" s="153"/>
      <c r="AF366" s="153"/>
      <c r="AG366" s="153"/>
      <c r="AH366" s="153"/>
      <c r="AI366" s="153"/>
      <c r="AJ366" s="153"/>
      <c r="AK366" s="153"/>
      <c r="AL366" s="153"/>
      <c r="AM366" s="153"/>
      <c r="AN366" s="153"/>
      <c r="AO366" s="153"/>
      <c r="AP366" s="153"/>
      <c r="AQ366" s="153"/>
      <c r="AR366" s="153"/>
      <c r="AS366" s="153"/>
      <c r="AT366" s="153"/>
      <c r="AU366" s="153"/>
      <c r="AV366" s="153"/>
      <c r="AW366" s="153"/>
      <c r="AX366" s="153"/>
      <c r="AY366" s="153"/>
      <c r="AZ366" s="153"/>
      <c r="BA366" s="153"/>
      <c r="BB366" s="153"/>
      <c r="BC366" s="153"/>
      <c r="BD366" s="153"/>
    </row>
    <row r="367" spans="1:56" s="514" customFormat="1" ht="16.5" x14ac:dyDescent="0.15">
      <c r="A367" s="153"/>
      <c r="B367" s="153"/>
      <c r="C367" s="153"/>
      <c r="D367" s="153"/>
      <c r="E367" s="155"/>
      <c r="F367" s="155"/>
      <c r="G367" s="154"/>
      <c r="H367" s="154"/>
      <c r="I367" s="154"/>
      <c r="J367" s="153"/>
      <c r="K367" s="155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  <c r="AC367" s="153"/>
      <c r="AD367" s="153"/>
      <c r="AE367" s="153"/>
      <c r="AF367" s="153"/>
      <c r="AG367" s="153"/>
      <c r="AH367" s="153"/>
      <c r="AI367" s="153"/>
      <c r="AJ367" s="153"/>
      <c r="AK367" s="153"/>
      <c r="AL367" s="153"/>
      <c r="AM367" s="153"/>
      <c r="AN367" s="153"/>
      <c r="AO367" s="153"/>
      <c r="AP367" s="153"/>
      <c r="AQ367" s="153"/>
      <c r="AR367" s="153"/>
      <c r="AS367" s="153"/>
      <c r="AT367" s="153"/>
      <c r="AU367" s="153"/>
      <c r="AV367" s="153"/>
      <c r="AW367" s="153"/>
      <c r="AX367" s="153"/>
      <c r="AY367" s="153"/>
      <c r="AZ367" s="153"/>
      <c r="BA367" s="153"/>
      <c r="BB367" s="153"/>
      <c r="BC367" s="153"/>
      <c r="BD367" s="153"/>
    </row>
    <row r="368" spans="1:56" s="514" customFormat="1" ht="16.5" x14ac:dyDescent="0.15">
      <c r="A368" s="153"/>
      <c r="B368" s="153"/>
      <c r="C368" s="153"/>
      <c r="D368" s="153"/>
      <c r="E368" s="155"/>
      <c r="F368" s="155"/>
      <c r="G368" s="154"/>
      <c r="H368" s="154"/>
      <c r="I368" s="154"/>
      <c r="J368" s="153"/>
      <c r="K368" s="155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  <c r="AC368" s="153"/>
      <c r="AD368" s="153"/>
      <c r="AE368" s="153"/>
      <c r="AF368" s="153"/>
      <c r="AG368" s="153"/>
      <c r="AH368" s="153"/>
      <c r="AI368" s="153"/>
      <c r="AJ368" s="153"/>
      <c r="AK368" s="153"/>
      <c r="AL368" s="153"/>
      <c r="AM368" s="153"/>
      <c r="AN368" s="153"/>
      <c r="AO368" s="153"/>
      <c r="AP368" s="153"/>
      <c r="AQ368" s="153"/>
      <c r="AR368" s="153"/>
      <c r="AS368" s="153"/>
      <c r="AT368" s="153"/>
      <c r="AU368" s="153"/>
      <c r="AV368" s="153"/>
      <c r="AW368" s="153"/>
      <c r="AX368" s="153"/>
      <c r="AY368" s="153"/>
      <c r="AZ368" s="153"/>
      <c r="BA368" s="153"/>
      <c r="BB368" s="153"/>
      <c r="BC368" s="153"/>
      <c r="BD368" s="153"/>
    </row>
    <row r="369" spans="1:56" s="514" customFormat="1" ht="16.5" x14ac:dyDescent="0.15">
      <c r="A369" s="153"/>
      <c r="B369" s="153"/>
      <c r="C369" s="153"/>
      <c r="D369" s="153"/>
      <c r="E369" s="155"/>
      <c r="F369" s="155"/>
      <c r="G369" s="154"/>
      <c r="H369" s="154"/>
      <c r="I369" s="154"/>
      <c r="J369" s="153"/>
      <c r="K369" s="155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  <c r="AC369" s="153"/>
      <c r="AD369" s="153"/>
      <c r="AE369" s="153"/>
      <c r="AF369" s="153"/>
      <c r="AG369" s="153"/>
      <c r="AH369" s="153"/>
      <c r="AI369" s="153"/>
      <c r="AJ369" s="153"/>
      <c r="AK369" s="153"/>
      <c r="AL369" s="153"/>
      <c r="AM369" s="153"/>
      <c r="AN369" s="153"/>
      <c r="AO369" s="153"/>
      <c r="AP369" s="153"/>
      <c r="AQ369" s="153"/>
      <c r="AR369" s="153"/>
      <c r="AS369" s="153"/>
      <c r="AT369" s="153"/>
      <c r="AU369" s="153"/>
      <c r="AV369" s="153"/>
      <c r="AW369" s="153"/>
      <c r="AX369" s="153"/>
      <c r="AY369" s="153"/>
      <c r="AZ369" s="153"/>
      <c r="BA369" s="153"/>
      <c r="BB369" s="153"/>
      <c r="BC369" s="153"/>
      <c r="BD369" s="153"/>
    </row>
    <row r="370" spans="1:56" s="514" customFormat="1" ht="16.5" x14ac:dyDescent="0.15">
      <c r="A370" s="153"/>
      <c r="B370" s="153"/>
      <c r="C370" s="153"/>
      <c r="D370" s="153"/>
      <c r="E370" s="155"/>
      <c r="F370" s="155"/>
      <c r="G370" s="154"/>
      <c r="H370" s="154"/>
      <c r="I370" s="154"/>
      <c r="J370" s="153"/>
      <c r="K370" s="155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  <c r="AC370" s="153"/>
      <c r="AD370" s="153"/>
      <c r="AE370" s="153"/>
      <c r="AF370" s="153"/>
      <c r="AG370" s="153"/>
      <c r="AH370" s="153"/>
      <c r="AI370" s="153"/>
      <c r="AJ370" s="153"/>
      <c r="AK370" s="153"/>
      <c r="AL370" s="153"/>
      <c r="AM370" s="153"/>
      <c r="AN370" s="153"/>
      <c r="AO370" s="153"/>
      <c r="AP370" s="153"/>
      <c r="AQ370" s="153"/>
      <c r="AR370" s="153"/>
      <c r="AS370" s="153"/>
      <c r="AT370" s="153"/>
      <c r="AU370" s="153"/>
      <c r="AV370" s="153"/>
      <c r="AW370" s="153"/>
      <c r="AX370" s="153"/>
      <c r="AY370" s="153"/>
      <c r="AZ370" s="153"/>
      <c r="BA370" s="153"/>
      <c r="BB370" s="153"/>
      <c r="BC370" s="153"/>
      <c r="BD370" s="153"/>
    </row>
    <row r="371" spans="1:56" s="514" customFormat="1" ht="16.5" x14ac:dyDescent="0.15">
      <c r="A371" s="153"/>
      <c r="B371" s="153"/>
      <c r="C371" s="153"/>
      <c r="D371" s="153"/>
      <c r="E371" s="155"/>
      <c r="F371" s="155"/>
      <c r="G371" s="154"/>
      <c r="H371" s="154"/>
      <c r="I371" s="154"/>
      <c r="J371" s="153"/>
      <c r="K371" s="155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  <c r="AC371" s="153"/>
      <c r="AD371" s="153"/>
      <c r="AE371" s="153"/>
      <c r="AF371" s="153"/>
      <c r="AG371" s="153"/>
      <c r="AH371" s="153"/>
      <c r="AI371" s="153"/>
      <c r="AJ371" s="153"/>
      <c r="AK371" s="153"/>
      <c r="AL371" s="153"/>
      <c r="AM371" s="153"/>
      <c r="AN371" s="153"/>
      <c r="AO371" s="153"/>
      <c r="AP371" s="153"/>
      <c r="AQ371" s="153"/>
      <c r="AR371" s="153"/>
      <c r="AS371" s="153"/>
      <c r="AT371" s="153"/>
      <c r="AU371" s="153"/>
      <c r="AV371" s="153"/>
      <c r="AW371" s="153"/>
      <c r="AX371" s="153"/>
      <c r="AY371" s="153"/>
      <c r="AZ371" s="153"/>
      <c r="BA371" s="153"/>
      <c r="BB371" s="153"/>
      <c r="BC371" s="153"/>
      <c r="BD371" s="153"/>
    </row>
    <row r="372" spans="1:56" s="514" customFormat="1" ht="16.5" x14ac:dyDescent="0.15">
      <c r="A372" s="153"/>
      <c r="B372" s="153"/>
      <c r="C372" s="153"/>
      <c r="D372" s="153"/>
      <c r="E372" s="155"/>
      <c r="F372" s="155"/>
      <c r="G372" s="154"/>
      <c r="H372" s="154"/>
      <c r="I372" s="154"/>
      <c r="J372" s="153"/>
      <c r="K372" s="155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  <c r="AC372" s="153"/>
      <c r="AD372" s="153"/>
      <c r="AE372" s="153"/>
      <c r="AF372" s="153"/>
      <c r="AG372" s="153"/>
      <c r="AH372" s="153"/>
      <c r="AI372" s="153"/>
      <c r="AJ372" s="153"/>
      <c r="AK372" s="153"/>
      <c r="AL372" s="153"/>
      <c r="AM372" s="153"/>
      <c r="AN372" s="153"/>
      <c r="AO372" s="153"/>
      <c r="AP372" s="153"/>
      <c r="AQ372" s="153"/>
      <c r="AR372" s="153"/>
      <c r="AS372" s="153"/>
      <c r="AT372" s="153"/>
      <c r="AU372" s="153"/>
      <c r="AV372" s="153"/>
      <c r="AW372" s="153"/>
      <c r="AX372" s="153"/>
      <c r="AY372" s="153"/>
      <c r="AZ372" s="153"/>
      <c r="BA372" s="153"/>
      <c r="BB372" s="153"/>
      <c r="BC372" s="153"/>
      <c r="BD372" s="153"/>
    </row>
    <row r="373" spans="1:56" s="514" customFormat="1" ht="16.5" x14ac:dyDescent="0.15">
      <c r="A373" s="153"/>
      <c r="B373" s="153"/>
      <c r="C373" s="153"/>
      <c r="D373" s="153"/>
      <c r="E373" s="155"/>
      <c r="F373" s="155"/>
      <c r="G373" s="154"/>
      <c r="H373" s="154"/>
      <c r="I373" s="154"/>
      <c r="J373" s="153"/>
      <c r="K373" s="155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  <c r="AC373" s="153"/>
      <c r="AD373" s="153"/>
      <c r="AE373" s="153"/>
      <c r="AF373" s="153"/>
      <c r="AG373" s="153"/>
      <c r="AH373" s="153"/>
      <c r="AI373" s="153"/>
      <c r="AJ373" s="153"/>
      <c r="AK373" s="153"/>
      <c r="AL373" s="153"/>
      <c r="AM373" s="153"/>
      <c r="AN373" s="153"/>
      <c r="AO373" s="153"/>
      <c r="AP373" s="153"/>
      <c r="AQ373" s="153"/>
      <c r="AR373" s="153"/>
      <c r="AS373" s="153"/>
      <c r="AT373" s="153"/>
      <c r="AU373" s="153"/>
      <c r="AV373" s="153"/>
      <c r="AW373" s="153"/>
      <c r="AX373" s="153"/>
      <c r="AY373" s="153"/>
      <c r="AZ373" s="153"/>
      <c r="BA373" s="153"/>
      <c r="BB373" s="153"/>
      <c r="BC373" s="153"/>
      <c r="BD373" s="153"/>
    </row>
    <row r="374" spans="1:56" s="514" customFormat="1" ht="16.5" x14ac:dyDescent="0.15">
      <c r="A374" s="153"/>
      <c r="B374" s="153"/>
      <c r="C374" s="153"/>
      <c r="D374" s="153"/>
      <c r="E374" s="155"/>
      <c r="F374" s="155"/>
      <c r="G374" s="154"/>
      <c r="H374" s="154"/>
      <c r="I374" s="154"/>
      <c r="J374" s="153"/>
      <c r="K374" s="155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  <c r="AC374" s="153"/>
      <c r="AD374" s="153"/>
      <c r="AE374" s="153"/>
      <c r="AF374" s="153"/>
      <c r="AG374" s="153"/>
      <c r="AH374" s="153"/>
      <c r="AI374" s="153"/>
      <c r="AJ374" s="153"/>
      <c r="AK374" s="153"/>
      <c r="AL374" s="153"/>
      <c r="AM374" s="153"/>
      <c r="AN374" s="153"/>
      <c r="AO374" s="153"/>
      <c r="AP374" s="153"/>
      <c r="AQ374" s="153"/>
      <c r="AR374" s="153"/>
      <c r="AS374" s="153"/>
      <c r="AT374" s="153"/>
      <c r="AU374" s="153"/>
      <c r="AV374" s="153"/>
      <c r="AW374" s="153"/>
      <c r="AX374" s="153"/>
      <c r="AY374" s="153"/>
      <c r="AZ374" s="153"/>
      <c r="BA374" s="153"/>
      <c r="BB374" s="153"/>
      <c r="BC374" s="153"/>
      <c r="BD374" s="153"/>
    </row>
    <row r="375" spans="1:56" s="514" customFormat="1" ht="16.5" x14ac:dyDescent="0.15">
      <c r="A375" s="153"/>
      <c r="B375" s="153"/>
      <c r="C375" s="153"/>
      <c r="D375" s="153"/>
      <c r="E375" s="155"/>
      <c r="F375" s="155"/>
      <c r="G375" s="154"/>
      <c r="H375" s="154"/>
      <c r="I375" s="154"/>
      <c r="J375" s="153"/>
      <c r="K375" s="155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  <c r="AC375" s="153"/>
      <c r="AD375" s="153"/>
      <c r="AE375" s="153"/>
      <c r="AF375" s="153"/>
      <c r="AG375" s="153"/>
      <c r="AH375" s="153"/>
      <c r="AI375" s="153"/>
      <c r="AJ375" s="153"/>
      <c r="AK375" s="153"/>
      <c r="AL375" s="153"/>
      <c r="AM375" s="153"/>
      <c r="AN375" s="153"/>
      <c r="AO375" s="153"/>
      <c r="AP375" s="153"/>
      <c r="AQ375" s="15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53"/>
      <c r="BB375" s="153"/>
      <c r="BC375" s="153"/>
      <c r="BD375" s="153"/>
    </row>
    <row r="376" spans="1:56" s="514" customFormat="1" ht="16.5" x14ac:dyDescent="0.15">
      <c r="A376" s="153"/>
      <c r="B376" s="153"/>
      <c r="C376" s="153"/>
      <c r="D376" s="153"/>
      <c r="E376" s="155"/>
      <c r="F376" s="155"/>
      <c r="G376" s="154"/>
      <c r="H376" s="154"/>
      <c r="I376" s="154"/>
      <c r="J376" s="153"/>
      <c r="K376" s="155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  <c r="AC376" s="153"/>
      <c r="AD376" s="153"/>
      <c r="AE376" s="153"/>
      <c r="AF376" s="153"/>
      <c r="AG376" s="153"/>
      <c r="AH376" s="153"/>
      <c r="AI376" s="153"/>
      <c r="AJ376" s="153"/>
      <c r="AK376" s="153"/>
      <c r="AL376" s="153"/>
      <c r="AM376" s="153"/>
      <c r="AN376" s="153"/>
      <c r="AO376" s="153"/>
      <c r="AP376" s="153"/>
      <c r="AQ376" s="15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53"/>
      <c r="BB376" s="153"/>
      <c r="BC376" s="153"/>
      <c r="BD376" s="153"/>
    </row>
    <row r="377" spans="1:56" s="514" customFormat="1" ht="16.5" x14ac:dyDescent="0.15">
      <c r="A377" s="153"/>
      <c r="B377" s="153"/>
      <c r="C377" s="153"/>
      <c r="D377" s="153"/>
      <c r="E377" s="155"/>
      <c r="F377" s="155"/>
      <c r="G377" s="154"/>
      <c r="H377" s="154"/>
      <c r="I377" s="154"/>
      <c r="J377" s="153"/>
      <c r="K377" s="155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  <c r="AC377" s="153"/>
      <c r="AD377" s="153"/>
      <c r="AE377" s="153"/>
      <c r="AF377" s="153"/>
      <c r="AG377" s="153"/>
      <c r="AH377" s="153"/>
      <c r="AI377" s="153"/>
      <c r="AJ377" s="153"/>
      <c r="AK377" s="153"/>
      <c r="AL377" s="153"/>
      <c r="AM377" s="153"/>
      <c r="AN377" s="153"/>
      <c r="AO377" s="153"/>
      <c r="AP377" s="153"/>
      <c r="AQ377" s="153"/>
      <c r="AR377" s="153"/>
      <c r="AS377" s="153"/>
      <c r="AT377" s="153"/>
      <c r="AU377" s="153"/>
      <c r="AV377" s="153"/>
      <c r="AW377" s="153"/>
      <c r="AX377" s="153"/>
      <c r="AY377" s="153"/>
      <c r="AZ377" s="153"/>
      <c r="BA377" s="153"/>
      <c r="BB377" s="153"/>
      <c r="BC377" s="153"/>
      <c r="BD377" s="153"/>
    </row>
    <row r="378" spans="1:56" s="514" customFormat="1" ht="16.5" x14ac:dyDescent="0.15">
      <c r="A378" s="153"/>
      <c r="B378" s="153"/>
      <c r="C378" s="153"/>
      <c r="D378" s="153"/>
      <c r="E378" s="155"/>
      <c r="F378" s="155"/>
      <c r="G378" s="154"/>
      <c r="H378" s="154"/>
      <c r="I378" s="154"/>
      <c r="J378" s="153"/>
      <c r="K378" s="155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  <c r="AC378" s="153"/>
      <c r="AD378" s="153"/>
      <c r="AE378" s="153"/>
      <c r="AF378" s="153"/>
      <c r="AG378" s="153"/>
      <c r="AH378" s="153"/>
      <c r="AI378" s="153"/>
      <c r="AJ378" s="153"/>
      <c r="AK378" s="153"/>
      <c r="AL378" s="153"/>
      <c r="AM378" s="153"/>
      <c r="AN378" s="153"/>
      <c r="AO378" s="153"/>
      <c r="AP378" s="153"/>
      <c r="AQ378" s="153"/>
      <c r="AR378" s="153"/>
      <c r="AS378" s="153"/>
      <c r="AT378" s="153"/>
      <c r="AU378" s="153"/>
      <c r="AV378" s="153"/>
      <c r="AW378" s="153"/>
      <c r="AX378" s="153"/>
      <c r="AY378" s="153"/>
      <c r="AZ378" s="153"/>
      <c r="BA378" s="153"/>
      <c r="BB378" s="153"/>
      <c r="BC378" s="153"/>
      <c r="BD378" s="153"/>
    </row>
    <row r="379" spans="1:56" s="514" customFormat="1" ht="16.5" x14ac:dyDescent="0.15">
      <c r="A379" s="153"/>
      <c r="B379" s="153"/>
      <c r="C379" s="153"/>
      <c r="D379" s="153"/>
      <c r="E379" s="155"/>
      <c r="F379" s="155"/>
      <c r="G379" s="154"/>
      <c r="H379" s="154"/>
      <c r="I379" s="154"/>
      <c r="J379" s="153"/>
      <c r="K379" s="155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  <c r="AC379" s="153"/>
      <c r="AD379" s="153"/>
      <c r="AE379" s="153"/>
      <c r="AF379" s="153"/>
      <c r="AG379" s="153"/>
      <c r="AH379" s="153"/>
      <c r="AI379" s="153"/>
      <c r="AJ379" s="153"/>
      <c r="AK379" s="153"/>
      <c r="AL379" s="153"/>
      <c r="AM379" s="153"/>
      <c r="AN379" s="153"/>
      <c r="AO379" s="153"/>
      <c r="AP379" s="153"/>
      <c r="AQ379" s="153"/>
      <c r="AR379" s="153"/>
      <c r="AS379" s="153"/>
      <c r="AT379" s="153"/>
      <c r="AU379" s="153"/>
      <c r="AV379" s="153"/>
      <c r="AW379" s="153"/>
      <c r="AX379" s="153"/>
      <c r="AY379" s="153"/>
      <c r="AZ379" s="153"/>
      <c r="BA379" s="153"/>
      <c r="BB379" s="153"/>
      <c r="BC379" s="153"/>
      <c r="BD379" s="153"/>
    </row>
    <row r="380" spans="1:56" s="514" customFormat="1" ht="16.5" x14ac:dyDescent="0.15">
      <c r="A380" s="153"/>
      <c r="B380" s="153"/>
      <c r="C380" s="153"/>
      <c r="D380" s="153"/>
      <c r="E380" s="155"/>
      <c r="F380" s="155"/>
      <c r="G380" s="154"/>
      <c r="H380" s="154"/>
      <c r="I380" s="154"/>
      <c r="J380" s="153"/>
      <c r="K380" s="155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  <c r="AC380" s="153"/>
      <c r="AD380" s="153"/>
      <c r="AE380" s="153"/>
      <c r="AF380" s="153"/>
      <c r="AG380" s="153"/>
      <c r="AH380" s="153"/>
      <c r="AI380" s="153"/>
      <c r="AJ380" s="153"/>
      <c r="AK380" s="153"/>
      <c r="AL380" s="153"/>
      <c r="AM380" s="153"/>
      <c r="AN380" s="153"/>
      <c r="AO380" s="153"/>
      <c r="AP380" s="153"/>
      <c r="AQ380" s="153"/>
      <c r="AR380" s="153"/>
      <c r="AS380" s="153"/>
      <c r="AT380" s="153"/>
      <c r="AU380" s="153"/>
      <c r="AV380" s="153"/>
      <c r="AW380" s="153"/>
      <c r="AX380" s="153"/>
      <c r="AY380" s="153"/>
      <c r="AZ380" s="153"/>
      <c r="BA380" s="153"/>
      <c r="BB380" s="153"/>
      <c r="BC380" s="153"/>
      <c r="BD380" s="153"/>
    </row>
    <row r="381" spans="1:56" s="514" customFormat="1" ht="16.5" x14ac:dyDescent="0.15">
      <c r="A381" s="153"/>
      <c r="B381" s="153"/>
      <c r="C381" s="153"/>
      <c r="D381" s="153"/>
      <c r="E381" s="155"/>
      <c r="F381" s="155"/>
      <c r="G381" s="154"/>
      <c r="H381" s="154"/>
      <c r="I381" s="154"/>
      <c r="J381" s="153"/>
      <c r="K381" s="155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  <c r="AC381" s="153"/>
      <c r="AD381" s="153"/>
      <c r="AE381" s="153"/>
      <c r="AF381" s="153"/>
      <c r="AG381" s="153"/>
      <c r="AH381" s="153"/>
      <c r="AI381" s="153"/>
      <c r="AJ381" s="153"/>
      <c r="AK381" s="153"/>
      <c r="AL381" s="153"/>
      <c r="AM381" s="153"/>
      <c r="AN381" s="153"/>
      <c r="AO381" s="153"/>
      <c r="AP381" s="153"/>
      <c r="AQ381" s="153"/>
      <c r="AR381" s="153"/>
      <c r="AS381" s="153"/>
      <c r="AT381" s="153"/>
      <c r="AU381" s="153"/>
      <c r="AV381" s="153"/>
      <c r="AW381" s="153"/>
      <c r="AX381" s="153"/>
      <c r="AY381" s="153"/>
      <c r="AZ381" s="153"/>
      <c r="BA381" s="153"/>
      <c r="BB381" s="153"/>
      <c r="BC381" s="153"/>
      <c r="BD381" s="153"/>
    </row>
    <row r="382" spans="1:56" s="514" customFormat="1" ht="16.5" x14ac:dyDescent="0.15">
      <c r="A382" s="153"/>
      <c r="B382" s="153"/>
      <c r="C382" s="153"/>
      <c r="D382" s="153"/>
      <c r="E382" s="155"/>
      <c r="F382" s="155"/>
      <c r="G382" s="154"/>
      <c r="H382" s="154"/>
      <c r="I382" s="154"/>
      <c r="J382" s="153"/>
      <c r="K382" s="155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3"/>
      <c r="AC382" s="153"/>
      <c r="AD382" s="153"/>
      <c r="AE382" s="153"/>
      <c r="AF382" s="153"/>
      <c r="AG382" s="153"/>
      <c r="AH382" s="153"/>
      <c r="AI382" s="153"/>
      <c r="AJ382" s="153"/>
      <c r="AK382" s="153"/>
      <c r="AL382" s="153"/>
      <c r="AM382" s="153"/>
      <c r="AN382" s="153"/>
      <c r="AO382" s="153"/>
      <c r="AP382" s="153"/>
      <c r="AQ382" s="153"/>
      <c r="AR382" s="153"/>
      <c r="AS382" s="153"/>
      <c r="AT382" s="153"/>
      <c r="AU382" s="153"/>
      <c r="AV382" s="153"/>
      <c r="AW382" s="153"/>
      <c r="AX382" s="153"/>
      <c r="AY382" s="153"/>
      <c r="AZ382" s="153"/>
      <c r="BA382" s="153"/>
      <c r="BB382" s="153"/>
      <c r="BC382" s="153"/>
      <c r="BD382" s="153"/>
    </row>
    <row r="383" spans="1:56" s="514" customFormat="1" ht="16.5" x14ac:dyDescent="0.15">
      <c r="A383" s="153"/>
      <c r="B383" s="153"/>
      <c r="C383" s="153"/>
      <c r="D383" s="153"/>
      <c r="E383" s="155"/>
      <c r="F383" s="155"/>
      <c r="G383" s="154"/>
      <c r="H383" s="154"/>
      <c r="I383" s="154"/>
      <c r="J383" s="153"/>
      <c r="K383" s="155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  <c r="AC383" s="153"/>
      <c r="AD383" s="153"/>
      <c r="AE383" s="153"/>
      <c r="AF383" s="153"/>
      <c r="AG383" s="153"/>
      <c r="AH383" s="153"/>
      <c r="AI383" s="153"/>
      <c r="AJ383" s="153"/>
      <c r="AK383" s="153"/>
      <c r="AL383" s="153"/>
      <c r="AM383" s="153"/>
      <c r="AN383" s="153"/>
      <c r="AO383" s="153"/>
      <c r="AP383" s="153"/>
      <c r="AQ383" s="153"/>
      <c r="AR383" s="153"/>
      <c r="AS383" s="153"/>
      <c r="AT383" s="153"/>
      <c r="AU383" s="153"/>
      <c r="AV383" s="153"/>
      <c r="AW383" s="153"/>
      <c r="AX383" s="153"/>
      <c r="AY383" s="153"/>
      <c r="AZ383" s="153"/>
      <c r="BA383" s="153"/>
      <c r="BB383" s="153"/>
      <c r="BC383" s="153"/>
      <c r="BD383" s="153"/>
    </row>
    <row r="384" spans="1:56" s="514" customFormat="1" ht="16.5" x14ac:dyDescent="0.15">
      <c r="A384" s="153"/>
      <c r="B384" s="153"/>
      <c r="C384" s="153"/>
      <c r="D384" s="153"/>
      <c r="E384" s="155"/>
      <c r="F384" s="155"/>
      <c r="G384" s="154"/>
      <c r="H384" s="154"/>
      <c r="I384" s="154"/>
      <c r="J384" s="153"/>
      <c r="K384" s="155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  <c r="AC384" s="153"/>
      <c r="AD384" s="153"/>
      <c r="AE384" s="153"/>
      <c r="AF384" s="153"/>
      <c r="AG384" s="153"/>
      <c r="AH384" s="153"/>
      <c r="AI384" s="153"/>
      <c r="AJ384" s="153"/>
      <c r="AK384" s="153"/>
      <c r="AL384" s="153"/>
      <c r="AM384" s="153"/>
      <c r="AN384" s="153"/>
      <c r="AO384" s="153"/>
      <c r="AP384" s="153"/>
      <c r="AQ384" s="153"/>
      <c r="AR384" s="153"/>
      <c r="AS384" s="153"/>
      <c r="AT384" s="153"/>
      <c r="AU384" s="153"/>
      <c r="AV384" s="153"/>
      <c r="AW384" s="153"/>
      <c r="AX384" s="153"/>
      <c r="AY384" s="153"/>
      <c r="AZ384" s="153"/>
      <c r="BA384" s="153"/>
      <c r="BB384" s="153"/>
      <c r="BC384" s="153"/>
      <c r="BD384" s="153"/>
    </row>
    <row r="385" spans="1:56" s="514" customFormat="1" ht="16.5" x14ac:dyDescent="0.15">
      <c r="A385" s="153"/>
      <c r="B385" s="153"/>
      <c r="C385" s="153"/>
      <c r="D385" s="153"/>
      <c r="E385" s="155"/>
      <c r="F385" s="155"/>
      <c r="G385" s="154"/>
      <c r="H385" s="154"/>
      <c r="I385" s="154"/>
      <c r="J385" s="153"/>
      <c r="K385" s="155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  <c r="AC385" s="153"/>
      <c r="AD385" s="153"/>
      <c r="AE385" s="153"/>
      <c r="AF385" s="153"/>
      <c r="AG385" s="153"/>
      <c r="AH385" s="153"/>
      <c r="AI385" s="153"/>
      <c r="AJ385" s="153"/>
      <c r="AK385" s="153"/>
      <c r="AL385" s="153"/>
      <c r="AM385" s="153"/>
      <c r="AN385" s="153"/>
      <c r="AO385" s="153"/>
      <c r="AP385" s="153"/>
      <c r="AQ385" s="153"/>
      <c r="AR385" s="153"/>
      <c r="AS385" s="153"/>
      <c r="AT385" s="153"/>
      <c r="AU385" s="153"/>
      <c r="AV385" s="153"/>
      <c r="AW385" s="153"/>
      <c r="AX385" s="153"/>
      <c r="AY385" s="153"/>
      <c r="AZ385" s="153"/>
      <c r="BA385" s="153"/>
      <c r="BB385" s="153"/>
      <c r="BC385" s="153"/>
      <c r="BD385" s="153"/>
    </row>
    <row r="386" spans="1:56" s="514" customFormat="1" ht="16.5" x14ac:dyDescent="0.15">
      <c r="A386" s="153"/>
      <c r="B386" s="153"/>
      <c r="C386" s="153"/>
      <c r="D386" s="153"/>
      <c r="E386" s="155"/>
      <c r="F386" s="155"/>
      <c r="G386" s="154"/>
      <c r="H386" s="154"/>
      <c r="I386" s="154"/>
      <c r="J386" s="153"/>
      <c r="K386" s="155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  <c r="AC386" s="153"/>
      <c r="AD386" s="153"/>
      <c r="AE386" s="153"/>
      <c r="AF386" s="153"/>
      <c r="AG386" s="153"/>
      <c r="AH386" s="153"/>
      <c r="AI386" s="153"/>
      <c r="AJ386" s="153"/>
      <c r="AK386" s="153"/>
      <c r="AL386" s="153"/>
      <c r="AM386" s="153"/>
      <c r="AN386" s="153"/>
      <c r="AO386" s="153"/>
      <c r="AP386" s="153"/>
      <c r="AQ386" s="153"/>
      <c r="AR386" s="153"/>
      <c r="AS386" s="153"/>
      <c r="AT386" s="153"/>
      <c r="AU386" s="153"/>
      <c r="AV386" s="153"/>
      <c r="AW386" s="153"/>
      <c r="AX386" s="153"/>
      <c r="AY386" s="153"/>
      <c r="AZ386" s="153"/>
      <c r="BA386" s="153"/>
      <c r="BB386" s="153"/>
      <c r="BC386" s="153"/>
      <c r="BD386" s="153"/>
    </row>
    <row r="387" spans="1:56" s="514" customFormat="1" ht="16.5" x14ac:dyDescent="0.15">
      <c r="A387" s="153"/>
      <c r="B387" s="153"/>
      <c r="C387" s="153"/>
      <c r="D387" s="153"/>
      <c r="E387" s="155"/>
      <c r="F387" s="155"/>
      <c r="G387" s="154"/>
      <c r="H387" s="154"/>
      <c r="I387" s="154"/>
      <c r="J387" s="153"/>
      <c r="K387" s="155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  <c r="AC387" s="153"/>
      <c r="AD387" s="153"/>
      <c r="AE387" s="153"/>
      <c r="AF387" s="153"/>
      <c r="AG387" s="153"/>
      <c r="AH387" s="153"/>
      <c r="AI387" s="153"/>
      <c r="AJ387" s="153"/>
      <c r="AK387" s="153"/>
      <c r="AL387" s="153"/>
      <c r="AM387" s="153"/>
      <c r="AN387" s="153"/>
      <c r="AO387" s="153"/>
      <c r="AP387" s="153"/>
      <c r="AQ387" s="153"/>
      <c r="AR387" s="153"/>
      <c r="AS387" s="153"/>
      <c r="AT387" s="153"/>
      <c r="AU387" s="153"/>
      <c r="AV387" s="153"/>
      <c r="AW387" s="153"/>
      <c r="AX387" s="153"/>
      <c r="AY387" s="153"/>
      <c r="AZ387" s="153"/>
      <c r="BA387" s="153"/>
      <c r="BB387" s="153"/>
      <c r="BC387" s="153"/>
      <c r="BD387" s="153"/>
    </row>
    <row r="388" spans="1:56" s="514" customFormat="1" ht="16.5" x14ac:dyDescent="0.15">
      <c r="A388" s="153"/>
      <c r="B388" s="153"/>
      <c r="C388" s="153"/>
      <c r="D388" s="153"/>
      <c r="E388" s="155"/>
      <c r="F388" s="155"/>
      <c r="G388" s="154"/>
      <c r="H388" s="154"/>
      <c r="I388" s="154"/>
      <c r="J388" s="153"/>
      <c r="K388" s="155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  <c r="AC388" s="153"/>
      <c r="AD388" s="153"/>
      <c r="AE388" s="153"/>
      <c r="AF388" s="153"/>
      <c r="AG388" s="153"/>
      <c r="AH388" s="153"/>
      <c r="AI388" s="153"/>
      <c r="AJ388" s="153"/>
      <c r="AK388" s="153"/>
      <c r="AL388" s="153"/>
      <c r="AM388" s="153"/>
      <c r="AN388" s="153"/>
      <c r="AO388" s="153"/>
      <c r="AP388" s="153"/>
      <c r="AQ388" s="153"/>
      <c r="AR388" s="153"/>
      <c r="AS388" s="153"/>
      <c r="AT388" s="153"/>
      <c r="AU388" s="153"/>
      <c r="AV388" s="153"/>
      <c r="AW388" s="153"/>
      <c r="AX388" s="153"/>
      <c r="AY388" s="153"/>
      <c r="AZ388" s="153"/>
      <c r="BA388" s="153"/>
      <c r="BB388" s="153"/>
      <c r="BC388" s="153"/>
      <c r="BD388" s="153"/>
    </row>
    <row r="389" spans="1:56" s="514" customFormat="1" ht="16.5" x14ac:dyDescent="0.15">
      <c r="A389" s="153"/>
      <c r="B389" s="153"/>
      <c r="C389" s="153"/>
      <c r="D389" s="153"/>
      <c r="E389" s="155"/>
      <c r="F389" s="155"/>
      <c r="G389" s="154"/>
      <c r="H389" s="154"/>
      <c r="I389" s="154"/>
      <c r="J389" s="153"/>
      <c r="K389" s="155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  <c r="AC389" s="153"/>
      <c r="AD389" s="153"/>
      <c r="AE389" s="153"/>
      <c r="AF389" s="153"/>
      <c r="AG389" s="153"/>
      <c r="AH389" s="153"/>
      <c r="AI389" s="153"/>
      <c r="AJ389" s="153"/>
      <c r="AK389" s="153"/>
      <c r="AL389" s="153"/>
      <c r="AM389" s="153"/>
      <c r="AN389" s="153"/>
      <c r="AO389" s="153"/>
      <c r="AP389" s="153"/>
      <c r="AQ389" s="153"/>
      <c r="AR389" s="153"/>
      <c r="AS389" s="153"/>
      <c r="AT389" s="153"/>
      <c r="AU389" s="153"/>
      <c r="AV389" s="153"/>
      <c r="AW389" s="153"/>
      <c r="AX389" s="153"/>
      <c r="AY389" s="153"/>
      <c r="AZ389" s="153"/>
      <c r="BA389" s="153"/>
      <c r="BB389" s="153"/>
      <c r="BC389" s="153"/>
      <c r="BD389" s="153"/>
    </row>
    <row r="390" spans="1:56" s="514" customFormat="1" ht="16.5" x14ac:dyDescent="0.15">
      <c r="A390" s="153"/>
      <c r="B390" s="153"/>
      <c r="C390" s="153"/>
      <c r="D390" s="153"/>
      <c r="E390" s="155"/>
      <c r="F390" s="155"/>
      <c r="G390" s="154"/>
      <c r="H390" s="154"/>
      <c r="I390" s="154"/>
      <c r="J390" s="153"/>
      <c r="K390" s="155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  <c r="AC390" s="153"/>
      <c r="AD390" s="153"/>
      <c r="AE390" s="153"/>
      <c r="AF390" s="153"/>
      <c r="AG390" s="153"/>
      <c r="AH390" s="153"/>
      <c r="AI390" s="153"/>
      <c r="AJ390" s="153"/>
      <c r="AK390" s="153"/>
      <c r="AL390" s="153"/>
      <c r="AM390" s="153"/>
      <c r="AN390" s="153"/>
      <c r="AO390" s="153"/>
      <c r="AP390" s="153"/>
      <c r="AQ390" s="153"/>
      <c r="AR390" s="153"/>
      <c r="AS390" s="153"/>
      <c r="AT390" s="153"/>
      <c r="AU390" s="153"/>
      <c r="AV390" s="153"/>
      <c r="AW390" s="153"/>
      <c r="AX390" s="153"/>
      <c r="AY390" s="153"/>
      <c r="AZ390" s="153"/>
      <c r="BA390" s="153"/>
      <c r="BB390" s="153"/>
      <c r="BC390" s="153"/>
      <c r="BD390" s="153"/>
    </row>
    <row r="391" spans="1:56" s="514" customFormat="1" ht="16.5" x14ac:dyDescent="0.15">
      <c r="A391" s="153"/>
      <c r="B391" s="153"/>
      <c r="C391" s="153"/>
      <c r="D391" s="153"/>
      <c r="E391" s="155"/>
      <c r="F391" s="155"/>
      <c r="G391" s="154"/>
      <c r="H391" s="154"/>
      <c r="I391" s="154"/>
      <c r="J391" s="153"/>
      <c r="K391" s="155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  <c r="AC391" s="153"/>
      <c r="AD391" s="153"/>
      <c r="AE391" s="153"/>
      <c r="AF391" s="153"/>
      <c r="AG391" s="153"/>
      <c r="AH391" s="153"/>
      <c r="AI391" s="153"/>
      <c r="AJ391" s="153"/>
      <c r="AK391" s="153"/>
      <c r="AL391" s="153"/>
      <c r="AM391" s="153"/>
      <c r="AN391" s="153"/>
      <c r="AO391" s="153"/>
      <c r="AP391" s="153"/>
      <c r="AQ391" s="15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53"/>
      <c r="BB391" s="153"/>
      <c r="BC391" s="153"/>
      <c r="BD391" s="153"/>
    </row>
    <row r="392" spans="1:56" s="514" customFormat="1" ht="16.5" x14ac:dyDescent="0.15">
      <c r="A392" s="153"/>
      <c r="B392" s="153"/>
      <c r="C392" s="153"/>
      <c r="D392" s="153"/>
      <c r="E392" s="155"/>
      <c r="F392" s="155"/>
      <c r="G392" s="154"/>
      <c r="H392" s="154"/>
      <c r="I392" s="154"/>
      <c r="J392" s="153"/>
      <c r="K392" s="155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  <c r="AC392" s="153"/>
      <c r="AD392" s="153"/>
      <c r="AE392" s="153"/>
      <c r="AF392" s="153"/>
      <c r="AG392" s="153"/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</row>
    <row r="393" spans="1:56" s="514" customFormat="1" ht="16.5" x14ac:dyDescent="0.15">
      <c r="A393" s="153"/>
      <c r="B393" s="153"/>
      <c r="C393" s="153"/>
      <c r="D393" s="153"/>
      <c r="E393" s="155"/>
      <c r="F393" s="155"/>
      <c r="G393" s="154"/>
      <c r="H393" s="154"/>
      <c r="I393" s="154"/>
      <c r="J393" s="153"/>
      <c r="K393" s="155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  <c r="AC393" s="153"/>
      <c r="AD393" s="153"/>
      <c r="AE393" s="153"/>
      <c r="AF393" s="153"/>
      <c r="AG393" s="153"/>
      <c r="AH393" s="153"/>
      <c r="AI393" s="153"/>
      <c r="AJ393" s="153"/>
      <c r="AK393" s="153"/>
      <c r="AL393" s="153"/>
      <c r="AM393" s="153"/>
      <c r="AN393" s="153"/>
      <c r="AO393" s="153"/>
      <c r="AP393" s="153"/>
      <c r="AQ393" s="153"/>
      <c r="AR393" s="153"/>
      <c r="AS393" s="153"/>
      <c r="AT393" s="153"/>
      <c r="AU393" s="153"/>
      <c r="AV393" s="153"/>
      <c r="AW393" s="153"/>
      <c r="AX393" s="153"/>
      <c r="AY393" s="153"/>
      <c r="AZ393" s="153"/>
      <c r="BA393" s="153"/>
      <c r="BB393" s="153"/>
      <c r="BC393" s="153"/>
      <c r="BD393" s="153"/>
    </row>
    <row r="394" spans="1:56" s="514" customFormat="1" ht="16.5" x14ac:dyDescent="0.15">
      <c r="A394" s="153"/>
      <c r="B394" s="153"/>
      <c r="C394" s="153"/>
      <c r="D394" s="153"/>
      <c r="E394" s="155"/>
      <c r="F394" s="155"/>
      <c r="G394" s="154"/>
      <c r="H394" s="154"/>
      <c r="I394" s="154"/>
      <c r="J394" s="153"/>
      <c r="K394" s="155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  <c r="AC394" s="153"/>
      <c r="AD394" s="153"/>
      <c r="AE394" s="153"/>
      <c r="AF394" s="153"/>
      <c r="AG394" s="153"/>
      <c r="AH394" s="153"/>
      <c r="AI394" s="153"/>
      <c r="AJ394" s="153"/>
      <c r="AK394" s="153"/>
      <c r="AL394" s="153"/>
      <c r="AM394" s="153"/>
      <c r="AN394" s="153"/>
      <c r="AO394" s="153"/>
      <c r="AP394" s="153"/>
      <c r="AQ394" s="153"/>
      <c r="AR394" s="153"/>
      <c r="AS394" s="153"/>
      <c r="AT394" s="153"/>
      <c r="AU394" s="153"/>
      <c r="AV394" s="153"/>
      <c r="AW394" s="153"/>
      <c r="AX394" s="153"/>
      <c r="AY394" s="153"/>
      <c r="AZ394" s="153"/>
      <c r="BA394" s="153"/>
      <c r="BB394" s="153"/>
      <c r="BC394" s="153"/>
      <c r="BD394" s="153"/>
    </row>
    <row r="395" spans="1:56" s="514" customFormat="1" ht="16.5" x14ac:dyDescent="0.15">
      <c r="A395" s="153"/>
      <c r="B395" s="153"/>
      <c r="C395" s="153"/>
      <c r="D395" s="153"/>
      <c r="E395" s="155"/>
      <c r="F395" s="155"/>
      <c r="G395" s="154"/>
      <c r="H395" s="154"/>
      <c r="I395" s="154"/>
      <c r="J395" s="153"/>
      <c r="K395" s="155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  <c r="AC395" s="153"/>
      <c r="AD395" s="153"/>
      <c r="AE395" s="153"/>
      <c r="AF395" s="153"/>
      <c r="AG395" s="153"/>
      <c r="AH395" s="153"/>
      <c r="AI395" s="153"/>
      <c r="AJ395" s="153"/>
      <c r="AK395" s="153"/>
      <c r="AL395" s="153"/>
      <c r="AM395" s="153"/>
      <c r="AN395" s="153"/>
      <c r="AO395" s="153"/>
      <c r="AP395" s="153"/>
      <c r="AQ395" s="153"/>
      <c r="AR395" s="153"/>
      <c r="AS395" s="153"/>
      <c r="AT395" s="153"/>
      <c r="AU395" s="153"/>
      <c r="AV395" s="153"/>
      <c r="AW395" s="153"/>
      <c r="AX395" s="153"/>
      <c r="AY395" s="153"/>
      <c r="AZ395" s="153"/>
      <c r="BA395" s="153"/>
      <c r="BB395" s="153"/>
      <c r="BC395" s="153"/>
      <c r="BD395" s="153"/>
    </row>
    <row r="396" spans="1:56" s="514" customFormat="1" ht="16.5" x14ac:dyDescent="0.15">
      <c r="A396" s="153"/>
      <c r="B396" s="153"/>
      <c r="C396" s="153"/>
      <c r="D396" s="153"/>
      <c r="E396" s="155"/>
      <c r="F396" s="155"/>
      <c r="G396" s="154"/>
      <c r="H396" s="154"/>
      <c r="I396" s="154"/>
      <c r="J396" s="153"/>
      <c r="K396" s="155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  <c r="AC396" s="153"/>
      <c r="AD396" s="153"/>
      <c r="AE396" s="153"/>
      <c r="AF396" s="153"/>
      <c r="AG396" s="153"/>
      <c r="AH396" s="153"/>
      <c r="AI396" s="153"/>
      <c r="AJ396" s="153"/>
      <c r="AK396" s="153"/>
      <c r="AL396" s="153"/>
      <c r="AM396" s="153"/>
      <c r="AN396" s="153"/>
      <c r="AO396" s="153"/>
      <c r="AP396" s="153"/>
      <c r="AQ396" s="153"/>
      <c r="AR396" s="153"/>
      <c r="AS396" s="153"/>
      <c r="AT396" s="153"/>
      <c r="AU396" s="153"/>
      <c r="AV396" s="153"/>
      <c r="AW396" s="153"/>
      <c r="AX396" s="153"/>
      <c r="AY396" s="153"/>
      <c r="AZ396" s="153"/>
      <c r="BA396" s="153"/>
      <c r="BB396" s="153"/>
      <c r="BC396" s="153"/>
      <c r="BD396" s="153"/>
    </row>
    <row r="397" spans="1:56" s="514" customFormat="1" ht="16.5" x14ac:dyDescent="0.15">
      <c r="A397" s="153"/>
      <c r="B397" s="153"/>
      <c r="C397" s="153"/>
      <c r="D397" s="153"/>
      <c r="E397" s="155"/>
      <c r="F397" s="155"/>
      <c r="G397" s="154"/>
      <c r="H397" s="154"/>
      <c r="I397" s="154"/>
      <c r="J397" s="153"/>
      <c r="K397" s="155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  <c r="AC397" s="153"/>
      <c r="AD397" s="153"/>
      <c r="AE397" s="153"/>
      <c r="AF397" s="153"/>
      <c r="AG397" s="153"/>
      <c r="AH397" s="153"/>
      <c r="AI397" s="153"/>
      <c r="AJ397" s="153"/>
      <c r="AK397" s="153"/>
      <c r="AL397" s="153"/>
      <c r="AM397" s="153"/>
      <c r="AN397" s="153"/>
      <c r="AO397" s="153"/>
      <c r="AP397" s="153"/>
      <c r="AQ397" s="153"/>
      <c r="AR397" s="153"/>
      <c r="AS397" s="153"/>
      <c r="AT397" s="153"/>
      <c r="AU397" s="153"/>
      <c r="AV397" s="153"/>
      <c r="AW397" s="153"/>
      <c r="AX397" s="153"/>
      <c r="AY397" s="153"/>
      <c r="AZ397" s="153"/>
      <c r="BA397" s="153"/>
      <c r="BB397" s="153"/>
      <c r="BC397" s="153"/>
      <c r="BD397" s="153"/>
    </row>
    <row r="398" spans="1:56" s="514" customFormat="1" ht="16.5" x14ac:dyDescent="0.15">
      <c r="A398" s="153"/>
      <c r="B398" s="153"/>
      <c r="C398" s="153"/>
      <c r="D398" s="153"/>
      <c r="E398" s="155"/>
      <c r="F398" s="155"/>
      <c r="G398" s="154"/>
      <c r="H398" s="154"/>
      <c r="I398" s="154"/>
      <c r="J398" s="153"/>
      <c r="K398" s="155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  <c r="AC398" s="153"/>
      <c r="AD398" s="153"/>
      <c r="AE398" s="153"/>
      <c r="AF398" s="153"/>
      <c r="AG398" s="153"/>
      <c r="AH398" s="153"/>
      <c r="AI398" s="153"/>
      <c r="AJ398" s="153"/>
      <c r="AK398" s="153"/>
      <c r="AL398" s="153"/>
      <c r="AM398" s="153"/>
      <c r="AN398" s="153"/>
      <c r="AO398" s="153"/>
      <c r="AP398" s="153"/>
      <c r="AQ398" s="153"/>
      <c r="AR398" s="153"/>
      <c r="AS398" s="153"/>
      <c r="AT398" s="153"/>
      <c r="AU398" s="153"/>
      <c r="AV398" s="153"/>
      <c r="AW398" s="153"/>
      <c r="AX398" s="153"/>
      <c r="AY398" s="153"/>
      <c r="AZ398" s="153"/>
      <c r="BA398" s="153"/>
      <c r="BB398" s="153"/>
      <c r="BC398" s="153"/>
      <c r="BD398" s="153"/>
    </row>
    <row r="399" spans="1:56" s="514" customFormat="1" ht="16.5" x14ac:dyDescent="0.15">
      <c r="A399" s="153"/>
      <c r="B399" s="153"/>
      <c r="C399" s="153"/>
      <c r="D399" s="153"/>
      <c r="E399" s="155"/>
      <c r="F399" s="155"/>
      <c r="G399" s="154"/>
      <c r="H399" s="154"/>
      <c r="I399" s="154"/>
      <c r="J399" s="153"/>
      <c r="K399" s="155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  <c r="AC399" s="153"/>
      <c r="AD399" s="153"/>
      <c r="AE399" s="153"/>
      <c r="AF399" s="153"/>
      <c r="AG399" s="153"/>
      <c r="AH399" s="153"/>
      <c r="AI399" s="153"/>
      <c r="AJ399" s="153"/>
      <c r="AK399" s="153"/>
      <c r="AL399" s="153"/>
      <c r="AM399" s="153"/>
      <c r="AN399" s="153"/>
      <c r="AO399" s="153"/>
      <c r="AP399" s="153"/>
      <c r="AQ399" s="153"/>
      <c r="AR399" s="153"/>
      <c r="AS399" s="153"/>
      <c r="AT399" s="153"/>
      <c r="AU399" s="153"/>
      <c r="AV399" s="153"/>
      <c r="AW399" s="153"/>
      <c r="AX399" s="153"/>
      <c r="AY399" s="153"/>
      <c r="AZ399" s="153"/>
      <c r="BA399" s="153"/>
      <c r="BB399" s="153"/>
      <c r="BC399" s="153"/>
      <c r="BD399" s="153"/>
    </row>
    <row r="400" spans="1:56" s="514" customFormat="1" ht="16.5" x14ac:dyDescent="0.15">
      <c r="A400" s="153"/>
      <c r="B400" s="153"/>
      <c r="C400" s="153"/>
      <c r="D400" s="153"/>
      <c r="E400" s="155"/>
      <c r="F400" s="155"/>
      <c r="G400" s="154"/>
      <c r="H400" s="154"/>
      <c r="I400" s="154"/>
      <c r="J400" s="153"/>
      <c r="K400" s="155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  <c r="AC400" s="153"/>
      <c r="AD400" s="153"/>
      <c r="AE400" s="153"/>
      <c r="AF400" s="153"/>
      <c r="AG400" s="153"/>
      <c r="AH400" s="153"/>
      <c r="AI400" s="153"/>
      <c r="AJ400" s="153"/>
      <c r="AK400" s="153"/>
      <c r="AL400" s="153"/>
      <c r="AM400" s="153"/>
      <c r="AN400" s="153"/>
      <c r="AO400" s="153"/>
      <c r="AP400" s="153"/>
      <c r="AQ400" s="153"/>
      <c r="AR400" s="153"/>
      <c r="AS400" s="153"/>
      <c r="AT400" s="153"/>
      <c r="AU400" s="153"/>
      <c r="AV400" s="153"/>
      <c r="AW400" s="153"/>
      <c r="AX400" s="153"/>
      <c r="AY400" s="153"/>
      <c r="AZ400" s="153"/>
      <c r="BA400" s="153"/>
      <c r="BB400" s="153"/>
      <c r="BC400" s="153"/>
      <c r="BD400" s="153"/>
    </row>
    <row r="401" spans="1:56" s="514" customFormat="1" ht="16.5" x14ac:dyDescent="0.15">
      <c r="A401" s="153"/>
      <c r="B401" s="153"/>
      <c r="C401" s="153"/>
      <c r="D401" s="153"/>
      <c r="E401" s="155"/>
      <c r="F401" s="155"/>
      <c r="G401" s="154"/>
      <c r="H401" s="154"/>
      <c r="I401" s="154"/>
      <c r="J401" s="153"/>
      <c r="K401" s="155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  <c r="AC401" s="153"/>
      <c r="AD401" s="153"/>
      <c r="AE401" s="153"/>
      <c r="AF401" s="153"/>
      <c r="AG401" s="153"/>
      <c r="AH401" s="153"/>
      <c r="AI401" s="153"/>
      <c r="AJ401" s="153"/>
      <c r="AK401" s="153"/>
      <c r="AL401" s="153"/>
      <c r="AM401" s="153"/>
      <c r="AN401" s="153"/>
      <c r="AO401" s="153"/>
      <c r="AP401" s="153"/>
      <c r="AQ401" s="153"/>
      <c r="AR401" s="153"/>
      <c r="AS401" s="153"/>
      <c r="AT401" s="153"/>
      <c r="AU401" s="153"/>
      <c r="AV401" s="153"/>
      <c r="AW401" s="153"/>
      <c r="AX401" s="153"/>
      <c r="AY401" s="153"/>
      <c r="AZ401" s="153"/>
      <c r="BA401" s="153"/>
      <c r="BB401" s="153"/>
      <c r="BC401" s="153"/>
      <c r="BD401" s="153"/>
    </row>
    <row r="402" spans="1:56" s="514" customFormat="1" ht="16.5" x14ac:dyDescent="0.15">
      <c r="A402" s="153"/>
      <c r="B402" s="153"/>
      <c r="C402" s="153"/>
      <c r="D402" s="153"/>
      <c r="E402" s="155"/>
      <c r="F402" s="155"/>
      <c r="G402" s="154"/>
      <c r="H402" s="154"/>
      <c r="I402" s="154"/>
      <c r="J402" s="153"/>
      <c r="K402" s="155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  <c r="AC402" s="153"/>
      <c r="AD402" s="153"/>
      <c r="AE402" s="153"/>
      <c r="AF402" s="153"/>
      <c r="AG402" s="153"/>
      <c r="AH402" s="153"/>
      <c r="AI402" s="153"/>
      <c r="AJ402" s="153"/>
      <c r="AK402" s="153"/>
      <c r="AL402" s="153"/>
      <c r="AM402" s="153"/>
      <c r="AN402" s="153"/>
      <c r="AO402" s="153"/>
      <c r="AP402" s="153"/>
      <c r="AQ402" s="153"/>
      <c r="AR402" s="153"/>
      <c r="AS402" s="153"/>
      <c r="AT402" s="153"/>
      <c r="AU402" s="153"/>
      <c r="AV402" s="153"/>
      <c r="AW402" s="153"/>
      <c r="AX402" s="153"/>
      <c r="AY402" s="153"/>
      <c r="AZ402" s="153"/>
      <c r="BA402" s="153"/>
      <c r="BB402" s="153"/>
      <c r="BC402" s="153"/>
      <c r="BD402" s="153"/>
    </row>
    <row r="403" spans="1:56" s="514" customFormat="1" ht="16.5" x14ac:dyDescent="0.15">
      <c r="A403" s="153"/>
      <c r="B403" s="153"/>
      <c r="C403" s="153"/>
      <c r="D403" s="153"/>
      <c r="E403" s="155"/>
      <c r="F403" s="155"/>
      <c r="G403" s="154"/>
      <c r="H403" s="154"/>
      <c r="I403" s="154"/>
      <c r="J403" s="153"/>
      <c r="K403" s="155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  <c r="AC403" s="153"/>
      <c r="AD403" s="153"/>
      <c r="AE403" s="153"/>
      <c r="AF403" s="153"/>
      <c r="AG403" s="153"/>
      <c r="AH403" s="153"/>
      <c r="AI403" s="153"/>
      <c r="AJ403" s="153"/>
      <c r="AK403" s="153"/>
      <c r="AL403" s="153"/>
      <c r="AM403" s="153"/>
      <c r="AN403" s="153"/>
      <c r="AO403" s="153"/>
      <c r="AP403" s="153"/>
      <c r="AQ403" s="153"/>
      <c r="AR403" s="153"/>
      <c r="AS403" s="153"/>
      <c r="AT403" s="153"/>
      <c r="AU403" s="153"/>
      <c r="AV403" s="153"/>
      <c r="AW403" s="153"/>
      <c r="AX403" s="153"/>
      <c r="AY403" s="153"/>
      <c r="AZ403" s="153"/>
      <c r="BA403" s="153"/>
      <c r="BB403" s="153"/>
      <c r="BC403" s="153"/>
      <c r="BD403" s="153"/>
    </row>
    <row r="404" spans="1:56" s="514" customFormat="1" ht="16.5" x14ac:dyDescent="0.15">
      <c r="A404" s="153"/>
      <c r="B404" s="153"/>
      <c r="C404" s="153"/>
      <c r="D404" s="153"/>
      <c r="E404" s="155"/>
      <c r="F404" s="155"/>
      <c r="G404" s="154"/>
      <c r="H404" s="154"/>
      <c r="I404" s="154"/>
      <c r="J404" s="153"/>
      <c r="K404" s="155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  <c r="AC404" s="153"/>
      <c r="AD404" s="153"/>
      <c r="AE404" s="153"/>
      <c r="AF404" s="153"/>
      <c r="AG404" s="153"/>
      <c r="AH404" s="153"/>
      <c r="AI404" s="153"/>
      <c r="AJ404" s="153"/>
      <c r="AK404" s="153"/>
      <c r="AL404" s="153"/>
      <c r="AM404" s="153"/>
      <c r="AN404" s="153"/>
      <c r="AO404" s="153"/>
      <c r="AP404" s="153"/>
      <c r="AQ404" s="153"/>
      <c r="AR404" s="153"/>
      <c r="AS404" s="153"/>
      <c r="AT404" s="153"/>
      <c r="AU404" s="153"/>
      <c r="AV404" s="153"/>
      <c r="AW404" s="153"/>
      <c r="AX404" s="153"/>
      <c r="AY404" s="153"/>
      <c r="AZ404" s="153"/>
      <c r="BA404" s="153"/>
      <c r="BB404" s="153"/>
      <c r="BC404" s="153"/>
      <c r="BD404" s="153"/>
    </row>
    <row r="405" spans="1:56" s="514" customFormat="1" ht="16.5" x14ac:dyDescent="0.15">
      <c r="A405" s="153"/>
      <c r="B405" s="153"/>
      <c r="C405" s="153"/>
      <c r="D405" s="153"/>
      <c r="E405" s="155"/>
      <c r="F405" s="155"/>
      <c r="G405" s="154"/>
      <c r="H405" s="154"/>
      <c r="I405" s="154"/>
      <c r="J405" s="153"/>
      <c r="K405" s="155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  <c r="AC405" s="153"/>
      <c r="AD405" s="153"/>
      <c r="AE405" s="153"/>
      <c r="AF405" s="153"/>
      <c r="AG405" s="153"/>
      <c r="AH405" s="153"/>
      <c r="AI405" s="153"/>
      <c r="AJ405" s="153"/>
      <c r="AK405" s="153"/>
      <c r="AL405" s="153"/>
      <c r="AM405" s="153"/>
      <c r="AN405" s="153"/>
      <c r="AO405" s="153"/>
      <c r="AP405" s="153"/>
      <c r="AQ405" s="153"/>
      <c r="AR405" s="153"/>
      <c r="AS405" s="153"/>
      <c r="AT405" s="153"/>
      <c r="AU405" s="153"/>
      <c r="AV405" s="153"/>
      <c r="AW405" s="153"/>
      <c r="AX405" s="153"/>
      <c r="AY405" s="153"/>
      <c r="AZ405" s="153"/>
      <c r="BA405" s="153"/>
      <c r="BB405" s="153"/>
      <c r="BC405" s="153"/>
      <c r="BD405" s="153"/>
    </row>
    <row r="406" spans="1:56" s="514" customFormat="1" ht="16.5" x14ac:dyDescent="0.15">
      <c r="A406" s="153"/>
      <c r="B406" s="153"/>
      <c r="C406" s="153"/>
      <c r="D406" s="153"/>
      <c r="E406" s="155"/>
      <c r="F406" s="155"/>
      <c r="G406" s="154"/>
      <c r="H406" s="154"/>
      <c r="I406" s="154"/>
      <c r="J406" s="153"/>
      <c r="K406" s="155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  <c r="AC406" s="153"/>
      <c r="AD406" s="153"/>
      <c r="AE406" s="153"/>
      <c r="AF406" s="153"/>
      <c r="AG406" s="153"/>
      <c r="AH406" s="153"/>
      <c r="AI406" s="153"/>
      <c r="AJ406" s="153"/>
      <c r="AK406" s="153"/>
      <c r="AL406" s="153"/>
      <c r="AM406" s="153"/>
      <c r="AN406" s="153"/>
      <c r="AO406" s="153"/>
      <c r="AP406" s="153"/>
      <c r="AQ406" s="153"/>
      <c r="AR406" s="153"/>
      <c r="AS406" s="153"/>
      <c r="AT406" s="153"/>
      <c r="AU406" s="153"/>
      <c r="AV406" s="153"/>
      <c r="AW406" s="153"/>
      <c r="AX406" s="153"/>
      <c r="AY406" s="153"/>
      <c r="AZ406" s="153"/>
      <c r="BA406" s="153"/>
      <c r="BB406" s="153"/>
      <c r="BC406" s="153"/>
      <c r="BD406" s="153"/>
    </row>
    <row r="407" spans="1:56" s="514" customFormat="1" ht="16.5" x14ac:dyDescent="0.15">
      <c r="A407" s="153"/>
      <c r="B407" s="153"/>
      <c r="C407" s="153"/>
      <c r="D407" s="153"/>
      <c r="E407" s="155"/>
      <c r="F407" s="155"/>
      <c r="G407" s="154"/>
      <c r="H407" s="154"/>
      <c r="I407" s="154"/>
      <c r="J407" s="153"/>
      <c r="K407" s="155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  <c r="AC407" s="153"/>
      <c r="AD407" s="153"/>
      <c r="AE407" s="153"/>
      <c r="AF407" s="153"/>
      <c r="AG407" s="153"/>
      <c r="AH407" s="153"/>
      <c r="AI407" s="153"/>
      <c r="AJ407" s="153"/>
      <c r="AK407" s="153"/>
      <c r="AL407" s="153"/>
      <c r="AM407" s="153"/>
      <c r="AN407" s="153"/>
      <c r="AO407" s="153"/>
      <c r="AP407" s="153"/>
      <c r="AQ407" s="153"/>
      <c r="AR407" s="153"/>
      <c r="AS407" s="153"/>
      <c r="AT407" s="153"/>
      <c r="AU407" s="153"/>
      <c r="AV407" s="153"/>
      <c r="AW407" s="153"/>
      <c r="AX407" s="153"/>
      <c r="AY407" s="153"/>
      <c r="AZ407" s="153"/>
      <c r="BA407" s="153"/>
      <c r="BB407" s="153"/>
      <c r="BC407" s="153"/>
      <c r="BD407" s="153"/>
    </row>
    <row r="408" spans="1:56" s="514" customFormat="1" ht="16.5" x14ac:dyDescent="0.15">
      <c r="A408" s="153"/>
      <c r="B408" s="153"/>
      <c r="C408" s="153"/>
      <c r="D408" s="153"/>
      <c r="E408" s="155"/>
      <c r="F408" s="155"/>
      <c r="G408" s="154"/>
      <c r="H408" s="154"/>
      <c r="I408" s="154"/>
      <c r="J408" s="153"/>
      <c r="K408" s="155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  <c r="AC408" s="153"/>
      <c r="AD408" s="153"/>
      <c r="AE408" s="153"/>
      <c r="AF408" s="153"/>
      <c r="AG408" s="153"/>
      <c r="AH408" s="153"/>
      <c r="AI408" s="153"/>
      <c r="AJ408" s="153"/>
      <c r="AK408" s="153"/>
      <c r="AL408" s="153"/>
      <c r="AM408" s="153"/>
      <c r="AN408" s="153"/>
      <c r="AO408" s="153"/>
      <c r="AP408" s="153"/>
      <c r="AQ408" s="153"/>
      <c r="AR408" s="153"/>
      <c r="AS408" s="153"/>
      <c r="AT408" s="153"/>
      <c r="AU408" s="153"/>
      <c r="AV408" s="153"/>
      <c r="AW408" s="153"/>
      <c r="AX408" s="153"/>
      <c r="AY408" s="153"/>
      <c r="AZ408" s="153"/>
      <c r="BA408" s="153"/>
      <c r="BB408" s="153"/>
      <c r="BC408" s="153"/>
      <c r="BD408" s="153"/>
    </row>
    <row r="409" spans="1:56" s="514" customFormat="1" ht="16.5" x14ac:dyDescent="0.15">
      <c r="A409" s="153"/>
      <c r="B409" s="153"/>
      <c r="C409" s="153"/>
      <c r="D409" s="153"/>
      <c r="E409" s="155"/>
      <c r="F409" s="155"/>
      <c r="G409" s="154"/>
      <c r="H409" s="154"/>
      <c r="I409" s="154"/>
      <c r="J409" s="153"/>
      <c r="K409" s="155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  <c r="AC409" s="153"/>
      <c r="AD409" s="153"/>
      <c r="AE409" s="153"/>
      <c r="AF409" s="153"/>
      <c r="AG409" s="153"/>
      <c r="AH409" s="153"/>
      <c r="AI409" s="153"/>
      <c r="AJ409" s="153"/>
      <c r="AK409" s="153"/>
      <c r="AL409" s="153"/>
      <c r="AM409" s="153"/>
      <c r="AN409" s="153"/>
      <c r="AO409" s="153"/>
      <c r="AP409" s="153"/>
      <c r="AQ409" s="153"/>
      <c r="AR409" s="153"/>
      <c r="AS409" s="153"/>
      <c r="AT409" s="153"/>
      <c r="AU409" s="153"/>
      <c r="AV409" s="153"/>
      <c r="AW409" s="153"/>
      <c r="AX409" s="153"/>
      <c r="AY409" s="153"/>
      <c r="AZ409" s="153"/>
      <c r="BA409" s="153"/>
      <c r="BB409" s="153"/>
      <c r="BC409" s="153"/>
      <c r="BD409" s="153"/>
    </row>
    <row r="410" spans="1:56" s="514" customFormat="1" ht="16.5" x14ac:dyDescent="0.15">
      <c r="A410" s="153"/>
      <c r="B410" s="153"/>
      <c r="C410" s="153"/>
      <c r="D410" s="153"/>
      <c r="E410" s="155"/>
      <c r="F410" s="155"/>
      <c r="G410" s="154"/>
      <c r="H410" s="154"/>
      <c r="I410" s="154"/>
      <c r="J410" s="153"/>
      <c r="K410" s="155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</row>
    <row r="411" spans="1:56" s="514" customFormat="1" ht="16.5" x14ac:dyDescent="0.15">
      <c r="A411" s="153"/>
      <c r="B411" s="153"/>
      <c r="C411" s="153"/>
      <c r="D411" s="153"/>
      <c r="E411" s="155"/>
      <c r="F411" s="155"/>
      <c r="G411" s="154"/>
      <c r="H411" s="154"/>
      <c r="I411" s="154"/>
      <c r="J411" s="153"/>
      <c r="K411" s="155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  <c r="AC411" s="153"/>
      <c r="AD411" s="153"/>
      <c r="AE411" s="153"/>
      <c r="AF411" s="153"/>
      <c r="AG411" s="153"/>
      <c r="AH411" s="153"/>
      <c r="AI411" s="153"/>
      <c r="AJ411" s="153"/>
      <c r="AK411" s="153"/>
      <c r="AL411" s="153"/>
      <c r="AM411" s="153"/>
      <c r="AN411" s="153"/>
      <c r="AO411" s="153"/>
      <c r="AP411" s="153"/>
      <c r="AQ411" s="153"/>
      <c r="AR411" s="153"/>
      <c r="AS411" s="153"/>
      <c r="AT411" s="153"/>
      <c r="AU411" s="153"/>
      <c r="AV411" s="153"/>
      <c r="AW411" s="153"/>
      <c r="AX411" s="153"/>
      <c r="AY411" s="153"/>
      <c r="AZ411" s="153"/>
      <c r="BA411" s="153"/>
      <c r="BB411" s="153"/>
      <c r="BC411" s="153"/>
      <c r="BD411" s="153"/>
    </row>
    <row r="412" spans="1:56" s="514" customFormat="1" ht="16.5" x14ac:dyDescent="0.15">
      <c r="A412" s="153"/>
      <c r="B412" s="153"/>
      <c r="C412" s="153"/>
      <c r="D412" s="153"/>
      <c r="E412" s="155"/>
      <c r="F412" s="155"/>
      <c r="G412" s="154"/>
      <c r="H412" s="154"/>
      <c r="I412" s="154"/>
      <c r="J412" s="153"/>
      <c r="K412" s="155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  <c r="AC412" s="153"/>
      <c r="AD412" s="153"/>
      <c r="AE412" s="153"/>
      <c r="AF412" s="153"/>
      <c r="AG412" s="153"/>
      <c r="AH412" s="153"/>
      <c r="AI412" s="153"/>
      <c r="AJ412" s="153"/>
      <c r="AK412" s="153"/>
      <c r="AL412" s="153"/>
      <c r="AM412" s="153"/>
      <c r="AN412" s="153"/>
      <c r="AO412" s="153"/>
      <c r="AP412" s="153"/>
      <c r="AQ412" s="153"/>
      <c r="AR412" s="153"/>
      <c r="AS412" s="153"/>
      <c r="AT412" s="153"/>
      <c r="AU412" s="153"/>
      <c r="AV412" s="153"/>
      <c r="AW412" s="153"/>
      <c r="AX412" s="153"/>
      <c r="AY412" s="153"/>
      <c r="AZ412" s="153"/>
      <c r="BA412" s="153"/>
      <c r="BB412" s="153"/>
      <c r="BC412" s="153"/>
      <c r="BD412" s="153"/>
    </row>
    <row r="413" spans="1:56" s="514" customFormat="1" ht="16.5" x14ac:dyDescent="0.15">
      <c r="A413" s="153"/>
      <c r="B413" s="153"/>
      <c r="C413" s="153"/>
      <c r="D413" s="153"/>
      <c r="E413" s="155"/>
      <c r="F413" s="155"/>
      <c r="G413" s="154"/>
      <c r="H413" s="154"/>
      <c r="I413" s="154"/>
      <c r="J413" s="153"/>
      <c r="K413" s="155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  <c r="AC413" s="153"/>
      <c r="AD413" s="153"/>
      <c r="AE413" s="153"/>
      <c r="AF413" s="153"/>
      <c r="AG413" s="153"/>
      <c r="AH413" s="153"/>
      <c r="AI413" s="153"/>
      <c r="AJ413" s="153"/>
      <c r="AK413" s="153"/>
      <c r="AL413" s="153"/>
      <c r="AM413" s="153"/>
      <c r="AN413" s="153"/>
      <c r="AO413" s="153"/>
      <c r="AP413" s="153"/>
      <c r="AQ413" s="153"/>
      <c r="AR413" s="153"/>
      <c r="AS413" s="153"/>
      <c r="AT413" s="153"/>
      <c r="AU413" s="153"/>
      <c r="AV413" s="153"/>
      <c r="AW413" s="153"/>
      <c r="AX413" s="153"/>
      <c r="AY413" s="153"/>
      <c r="AZ413" s="153"/>
      <c r="BA413" s="153"/>
      <c r="BB413" s="153"/>
      <c r="BC413" s="153"/>
      <c r="BD413" s="153"/>
    </row>
    <row r="414" spans="1:56" s="514" customFormat="1" ht="16.5" x14ac:dyDescent="0.15">
      <c r="A414" s="153"/>
      <c r="B414" s="153"/>
      <c r="C414" s="153"/>
      <c r="D414" s="153"/>
      <c r="E414" s="155"/>
      <c r="F414" s="155"/>
      <c r="G414" s="154"/>
      <c r="H414" s="154"/>
      <c r="I414" s="154"/>
      <c r="J414" s="153"/>
      <c r="K414" s="155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  <c r="AC414" s="153"/>
      <c r="AD414" s="153"/>
      <c r="AE414" s="153"/>
      <c r="AF414" s="153"/>
      <c r="AG414" s="153"/>
      <c r="AH414" s="153"/>
      <c r="AI414" s="153"/>
      <c r="AJ414" s="153"/>
      <c r="AK414" s="153"/>
      <c r="AL414" s="153"/>
      <c r="AM414" s="153"/>
      <c r="AN414" s="153"/>
      <c r="AO414" s="153"/>
      <c r="AP414" s="153"/>
      <c r="AQ414" s="153"/>
      <c r="AR414" s="153"/>
      <c r="AS414" s="153"/>
      <c r="AT414" s="153"/>
      <c r="AU414" s="153"/>
      <c r="AV414" s="153"/>
      <c r="AW414" s="153"/>
      <c r="AX414" s="153"/>
      <c r="AY414" s="153"/>
      <c r="AZ414" s="153"/>
      <c r="BA414" s="153"/>
      <c r="BB414" s="153"/>
      <c r="BC414" s="153"/>
      <c r="BD414" s="153"/>
    </row>
    <row r="415" spans="1:56" s="514" customFormat="1" ht="16.5" x14ac:dyDescent="0.15">
      <c r="A415" s="153"/>
      <c r="B415" s="153"/>
      <c r="C415" s="153"/>
      <c r="D415" s="153"/>
      <c r="E415" s="155"/>
      <c r="F415" s="155"/>
      <c r="G415" s="154"/>
      <c r="H415" s="154"/>
      <c r="I415" s="154"/>
      <c r="J415" s="153"/>
      <c r="K415" s="155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  <c r="AC415" s="153"/>
      <c r="AD415" s="153"/>
      <c r="AE415" s="153"/>
      <c r="AF415" s="153"/>
      <c r="AG415" s="153"/>
      <c r="AH415" s="153"/>
      <c r="AI415" s="153"/>
      <c r="AJ415" s="153"/>
      <c r="AK415" s="153"/>
      <c r="AL415" s="153"/>
      <c r="AM415" s="153"/>
      <c r="AN415" s="153"/>
      <c r="AO415" s="153"/>
      <c r="AP415" s="153"/>
      <c r="AQ415" s="153"/>
      <c r="AR415" s="153"/>
      <c r="AS415" s="153"/>
      <c r="AT415" s="153"/>
      <c r="AU415" s="153"/>
      <c r="AV415" s="153"/>
      <c r="AW415" s="153"/>
      <c r="AX415" s="153"/>
      <c r="AY415" s="153"/>
      <c r="AZ415" s="153"/>
      <c r="BA415" s="153"/>
      <c r="BB415" s="153"/>
      <c r="BC415" s="153"/>
      <c r="BD415" s="153"/>
    </row>
    <row r="416" spans="1:56" s="514" customFormat="1" ht="16.5" x14ac:dyDescent="0.15">
      <c r="A416" s="153"/>
      <c r="B416" s="153"/>
      <c r="C416" s="153"/>
      <c r="D416" s="153"/>
      <c r="E416" s="155"/>
      <c r="F416" s="155"/>
      <c r="G416" s="154"/>
      <c r="H416" s="154"/>
      <c r="I416" s="154"/>
      <c r="J416" s="153"/>
      <c r="K416" s="155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  <c r="AC416" s="153"/>
      <c r="AD416" s="153"/>
      <c r="AE416" s="153"/>
      <c r="AF416" s="153"/>
      <c r="AG416" s="153"/>
      <c r="AH416" s="153"/>
      <c r="AI416" s="153"/>
      <c r="AJ416" s="153"/>
      <c r="AK416" s="153"/>
      <c r="AL416" s="153"/>
      <c r="AM416" s="153"/>
      <c r="AN416" s="153"/>
      <c r="AO416" s="153"/>
      <c r="AP416" s="153"/>
      <c r="AQ416" s="153"/>
      <c r="AR416" s="153"/>
      <c r="AS416" s="153"/>
      <c r="AT416" s="153"/>
      <c r="AU416" s="153"/>
      <c r="AV416" s="153"/>
      <c r="AW416" s="153"/>
      <c r="AX416" s="153"/>
      <c r="AY416" s="153"/>
      <c r="AZ416" s="153"/>
      <c r="BA416" s="153"/>
      <c r="BB416" s="153"/>
      <c r="BC416" s="153"/>
      <c r="BD416" s="153"/>
    </row>
    <row r="417" spans="1:56" s="514" customFormat="1" ht="16.5" x14ac:dyDescent="0.15">
      <c r="A417" s="153"/>
      <c r="B417" s="153"/>
      <c r="C417" s="153"/>
      <c r="D417" s="153"/>
      <c r="E417" s="155"/>
      <c r="F417" s="155"/>
      <c r="G417" s="154"/>
      <c r="H417" s="154"/>
      <c r="I417" s="154"/>
      <c r="J417" s="153"/>
      <c r="K417" s="155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  <c r="AC417" s="153"/>
      <c r="AD417" s="153"/>
      <c r="AE417" s="153"/>
      <c r="AF417" s="153"/>
      <c r="AG417" s="153"/>
      <c r="AH417" s="153"/>
      <c r="AI417" s="153"/>
      <c r="AJ417" s="153"/>
      <c r="AK417" s="153"/>
      <c r="AL417" s="153"/>
      <c r="AM417" s="153"/>
      <c r="AN417" s="153"/>
      <c r="AO417" s="153"/>
      <c r="AP417" s="153"/>
      <c r="AQ417" s="153"/>
      <c r="AR417" s="153"/>
      <c r="AS417" s="153"/>
      <c r="AT417" s="153"/>
      <c r="AU417" s="153"/>
      <c r="AV417" s="153"/>
      <c r="AW417" s="153"/>
      <c r="AX417" s="153"/>
      <c r="AY417" s="153"/>
      <c r="AZ417" s="153"/>
      <c r="BA417" s="153"/>
      <c r="BB417" s="153"/>
      <c r="BC417" s="153"/>
      <c r="BD417" s="153"/>
    </row>
    <row r="418" spans="1:56" s="514" customFormat="1" ht="16.5" x14ac:dyDescent="0.15">
      <c r="A418" s="153"/>
      <c r="B418" s="153"/>
      <c r="C418" s="153"/>
      <c r="D418" s="153"/>
      <c r="E418" s="155"/>
      <c r="F418" s="155"/>
      <c r="G418" s="154"/>
      <c r="H418" s="154"/>
      <c r="I418" s="154"/>
      <c r="J418" s="153"/>
      <c r="K418" s="155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  <c r="AC418" s="153"/>
      <c r="AD418" s="153"/>
      <c r="AE418" s="153"/>
      <c r="AF418" s="153"/>
      <c r="AG418" s="153"/>
      <c r="AH418" s="153"/>
      <c r="AI418" s="153"/>
      <c r="AJ418" s="153"/>
      <c r="AK418" s="153"/>
      <c r="AL418" s="153"/>
      <c r="AM418" s="153"/>
      <c r="AN418" s="153"/>
      <c r="AO418" s="153"/>
      <c r="AP418" s="153"/>
      <c r="AQ418" s="153"/>
      <c r="AR418" s="153"/>
      <c r="AS418" s="153"/>
      <c r="AT418" s="153"/>
      <c r="AU418" s="153"/>
      <c r="AV418" s="153"/>
      <c r="AW418" s="153"/>
      <c r="AX418" s="153"/>
      <c r="AY418" s="153"/>
      <c r="AZ418" s="153"/>
      <c r="BA418" s="153"/>
      <c r="BB418" s="153"/>
      <c r="BC418" s="153"/>
      <c r="BD418" s="153"/>
    </row>
    <row r="419" spans="1:56" s="514" customFormat="1" ht="16.5" x14ac:dyDescent="0.15">
      <c r="A419" s="153"/>
      <c r="B419" s="153"/>
      <c r="C419" s="153"/>
      <c r="D419" s="153"/>
      <c r="E419" s="155"/>
      <c r="F419" s="155"/>
      <c r="G419" s="154"/>
      <c r="H419" s="154"/>
      <c r="I419" s="154"/>
      <c r="J419" s="153"/>
      <c r="K419" s="155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  <c r="AC419" s="153"/>
      <c r="AD419" s="153"/>
      <c r="AE419" s="153"/>
      <c r="AF419" s="153"/>
      <c r="AG419" s="153"/>
      <c r="AH419" s="153"/>
      <c r="AI419" s="153"/>
      <c r="AJ419" s="153"/>
      <c r="AK419" s="153"/>
      <c r="AL419" s="153"/>
      <c r="AM419" s="153"/>
      <c r="AN419" s="153"/>
      <c r="AO419" s="153"/>
      <c r="AP419" s="153"/>
      <c r="AQ419" s="153"/>
      <c r="AR419" s="153"/>
      <c r="AS419" s="153"/>
      <c r="AT419" s="153"/>
      <c r="AU419" s="153"/>
      <c r="AV419" s="153"/>
      <c r="AW419" s="153"/>
      <c r="AX419" s="153"/>
      <c r="AY419" s="153"/>
      <c r="AZ419" s="153"/>
      <c r="BA419" s="153"/>
      <c r="BB419" s="153"/>
      <c r="BC419" s="153"/>
      <c r="BD419" s="153"/>
    </row>
    <row r="420" spans="1:56" s="514" customFormat="1" ht="16.5" x14ac:dyDescent="0.15">
      <c r="A420" s="153"/>
      <c r="B420" s="153"/>
      <c r="C420" s="153"/>
      <c r="D420" s="153"/>
      <c r="E420" s="155"/>
      <c r="F420" s="155"/>
      <c r="G420" s="154"/>
      <c r="H420" s="154"/>
      <c r="I420" s="154"/>
      <c r="J420" s="153"/>
      <c r="K420" s="155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  <c r="AC420" s="153"/>
      <c r="AD420" s="153"/>
      <c r="AE420" s="153"/>
      <c r="AF420" s="153"/>
      <c r="AG420" s="153"/>
      <c r="AH420" s="153"/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  <c r="AW420" s="153"/>
      <c r="AX420" s="153"/>
      <c r="AY420" s="153"/>
      <c r="AZ420" s="153"/>
      <c r="BA420" s="153"/>
      <c r="BB420" s="153"/>
      <c r="BC420" s="153"/>
      <c r="BD420" s="153"/>
    </row>
    <row r="421" spans="1:56" s="514" customFormat="1" ht="16.5" x14ac:dyDescent="0.15">
      <c r="A421" s="153"/>
      <c r="B421" s="153"/>
      <c r="C421" s="153"/>
      <c r="D421" s="153"/>
      <c r="E421" s="155"/>
      <c r="F421" s="155"/>
      <c r="G421" s="154"/>
      <c r="H421" s="154"/>
      <c r="I421" s="154"/>
      <c r="J421" s="153"/>
      <c r="K421" s="155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  <c r="AC421" s="153"/>
      <c r="AD421" s="153"/>
      <c r="AE421" s="153"/>
      <c r="AF421" s="153"/>
      <c r="AG421" s="153"/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</row>
    <row r="422" spans="1:56" s="514" customFormat="1" ht="16.5" x14ac:dyDescent="0.15">
      <c r="A422" s="153"/>
      <c r="B422" s="153"/>
      <c r="C422" s="153"/>
      <c r="D422" s="153"/>
      <c r="E422" s="155"/>
      <c r="F422" s="155"/>
      <c r="G422" s="154"/>
      <c r="H422" s="154"/>
      <c r="I422" s="154"/>
      <c r="J422" s="153"/>
      <c r="K422" s="155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  <c r="AC422" s="153"/>
      <c r="AD422" s="153"/>
      <c r="AE422" s="153"/>
      <c r="AF422" s="153"/>
      <c r="AG422" s="153"/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3"/>
      <c r="BC422" s="153"/>
      <c r="BD422" s="153"/>
    </row>
    <row r="423" spans="1:56" s="514" customFormat="1" ht="16.5" x14ac:dyDescent="0.15">
      <c r="A423" s="153"/>
      <c r="B423" s="153"/>
      <c r="C423" s="153"/>
      <c r="D423" s="153"/>
      <c r="E423" s="155"/>
      <c r="F423" s="155"/>
      <c r="G423" s="154"/>
      <c r="H423" s="154"/>
      <c r="I423" s="154"/>
      <c r="J423" s="153"/>
      <c r="K423" s="155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  <c r="AC423" s="153"/>
      <c r="AD423" s="153"/>
      <c r="AE423" s="153"/>
      <c r="AF423" s="153"/>
      <c r="AG423" s="153"/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3"/>
      <c r="BC423" s="153"/>
      <c r="BD423" s="153"/>
    </row>
    <row r="424" spans="1:56" s="514" customFormat="1" ht="16.5" x14ac:dyDescent="0.15">
      <c r="A424" s="153"/>
      <c r="B424" s="153"/>
      <c r="C424" s="153"/>
      <c r="D424" s="153"/>
      <c r="E424" s="155"/>
      <c r="F424" s="155"/>
      <c r="G424" s="154"/>
      <c r="H424" s="154"/>
      <c r="I424" s="154"/>
      <c r="J424" s="153"/>
      <c r="K424" s="155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  <c r="AC424" s="153"/>
      <c r="AD424" s="153"/>
      <c r="AE424" s="153"/>
      <c r="AF424" s="153"/>
      <c r="AG424" s="153"/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</row>
    <row r="425" spans="1:56" s="514" customFormat="1" ht="16.5" x14ac:dyDescent="0.15">
      <c r="A425" s="153"/>
      <c r="B425" s="153"/>
      <c r="C425" s="153"/>
      <c r="D425" s="153"/>
      <c r="E425" s="155"/>
      <c r="F425" s="155"/>
      <c r="G425" s="154"/>
      <c r="H425" s="154"/>
      <c r="I425" s="154"/>
      <c r="J425" s="153"/>
      <c r="K425" s="155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  <c r="AC425" s="153"/>
      <c r="AD425" s="153"/>
      <c r="AE425" s="153"/>
      <c r="AF425" s="153"/>
      <c r="AG425" s="153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</row>
    <row r="426" spans="1:56" s="514" customFormat="1" ht="16.5" x14ac:dyDescent="0.15">
      <c r="A426" s="153"/>
      <c r="B426" s="153"/>
      <c r="C426" s="153"/>
      <c r="D426" s="153"/>
      <c r="E426" s="155"/>
      <c r="F426" s="155"/>
      <c r="G426" s="154"/>
      <c r="H426" s="154"/>
      <c r="I426" s="154"/>
      <c r="J426" s="153"/>
      <c r="K426" s="155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  <c r="AC426" s="153"/>
      <c r="AD426" s="153"/>
      <c r="AE426" s="153"/>
      <c r="AF426" s="153"/>
      <c r="AG426" s="153"/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</row>
    <row r="427" spans="1:56" s="514" customFormat="1" ht="16.5" x14ac:dyDescent="0.15">
      <c r="A427" s="153"/>
      <c r="B427" s="153"/>
      <c r="C427" s="153"/>
      <c r="D427" s="153"/>
      <c r="E427" s="155"/>
      <c r="F427" s="155"/>
      <c r="G427" s="154"/>
      <c r="H427" s="154"/>
      <c r="I427" s="154"/>
      <c r="J427" s="153"/>
      <c r="K427" s="155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  <c r="AC427" s="153"/>
      <c r="AD427" s="153"/>
      <c r="AE427" s="153"/>
      <c r="AF427" s="153"/>
      <c r="AG427" s="153"/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</row>
    <row r="428" spans="1:56" s="514" customFormat="1" ht="16.5" x14ac:dyDescent="0.15">
      <c r="A428" s="153"/>
      <c r="B428" s="153"/>
      <c r="C428" s="153"/>
      <c r="D428" s="153"/>
      <c r="E428" s="155"/>
      <c r="F428" s="155"/>
      <c r="G428" s="154"/>
      <c r="H428" s="154"/>
      <c r="I428" s="154"/>
      <c r="J428" s="153"/>
      <c r="K428" s="155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  <c r="AC428" s="153"/>
      <c r="AD428" s="153"/>
      <c r="AE428" s="153"/>
      <c r="AF428" s="153"/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</row>
    <row r="429" spans="1:56" s="514" customFormat="1" ht="16.5" x14ac:dyDescent="0.15">
      <c r="A429" s="153"/>
      <c r="B429" s="153"/>
      <c r="C429" s="153"/>
      <c r="D429" s="153"/>
      <c r="E429" s="155"/>
      <c r="F429" s="155"/>
      <c r="G429" s="154"/>
      <c r="H429" s="154"/>
      <c r="I429" s="154"/>
      <c r="J429" s="153"/>
      <c r="K429" s="155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  <c r="AC429" s="153"/>
      <c r="AD429" s="153"/>
      <c r="AE429" s="153"/>
      <c r="AF429" s="153"/>
      <c r="AG429" s="153"/>
      <c r="AH429" s="153"/>
      <c r="AI429" s="153"/>
      <c r="AJ429" s="153"/>
      <c r="AK429" s="153"/>
      <c r="AL429" s="153"/>
      <c r="AM429" s="153"/>
      <c r="AN429" s="153"/>
      <c r="AO429" s="153"/>
      <c r="AP429" s="153"/>
      <c r="AQ429" s="153"/>
      <c r="AR429" s="153"/>
      <c r="AS429" s="153"/>
      <c r="AT429" s="153"/>
      <c r="AU429" s="153"/>
      <c r="AV429" s="153"/>
      <c r="AW429" s="153"/>
      <c r="AX429" s="153"/>
      <c r="AY429" s="153"/>
      <c r="AZ429" s="153"/>
      <c r="BA429" s="153"/>
      <c r="BB429" s="153"/>
      <c r="BC429" s="153"/>
      <c r="BD429" s="153"/>
    </row>
    <row r="430" spans="1:56" s="514" customFormat="1" ht="16.5" x14ac:dyDescent="0.15">
      <c r="A430" s="153"/>
      <c r="B430" s="153"/>
      <c r="C430" s="153"/>
      <c r="D430" s="153"/>
      <c r="E430" s="155"/>
      <c r="F430" s="155"/>
      <c r="G430" s="154"/>
      <c r="H430" s="154"/>
      <c r="I430" s="154"/>
      <c r="J430" s="153"/>
      <c r="K430" s="155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53"/>
      <c r="AE430" s="153"/>
      <c r="AF430" s="153"/>
      <c r="AG430" s="153"/>
      <c r="AH430" s="153"/>
      <c r="AI430" s="153"/>
      <c r="AJ430" s="153"/>
      <c r="AK430" s="153"/>
      <c r="AL430" s="153"/>
      <c r="AM430" s="153"/>
      <c r="AN430" s="153"/>
      <c r="AO430" s="153"/>
      <c r="AP430" s="153"/>
      <c r="AQ430" s="153"/>
      <c r="AR430" s="153"/>
      <c r="AS430" s="153"/>
      <c r="AT430" s="153"/>
      <c r="AU430" s="153"/>
      <c r="AV430" s="153"/>
      <c r="AW430" s="153"/>
      <c r="AX430" s="153"/>
      <c r="AY430" s="153"/>
      <c r="AZ430" s="153"/>
      <c r="BA430" s="153"/>
      <c r="BB430" s="153"/>
      <c r="BC430" s="153"/>
      <c r="BD430" s="153"/>
    </row>
    <row r="431" spans="1:56" s="514" customFormat="1" ht="16.5" x14ac:dyDescent="0.15">
      <c r="A431" s="153"/>
      <c r="B431" s="153"/>
      <c r="C431" s="153"/>
      <c r="D431" s="153"/>
      <c r="E431" s="155"/>
      <c r="F431" s="155"/>
      <c r="G431" s="154"/>
      <c r="H431" s="154"/>
      <c r="I431" s="154"/>
      <c r="J431" s="153"/>
      <c r="K431" s="155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  <c r="AC431" s="153"/>
      <c r="AD431" s="153"/>
      <c r="AE431" s="153"/>
      <c r="AF431" s="153"/>
      <c r="AG431" s="153"/>
      <c r="AH431" s="153"/>
      <c r="AI431" s="153"/>
      <c r="AJ431" s="153"/>
      <c r="AK431" s="153"/>
      <c r="AL431" s="153"/>
      <c r="AM431" s="153"/>
      <c r="AN431" s="153"/>
      <c r="AO431" s="153"/>
      <c r="AP431" s="153"/>
      <c r="AQ431" s="15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53"/>
      <c r="BB431" s="153"/>
      <c r="BC431" s="153"/>
      <c r="BD431" s="153"/>
    </row>
    <row r="432" spans="1:56" s="514" customFormat="1" ht="16.5" x14ac:dyDescent="0.15">
      <c r="A432" s="153"/>
      <c r="B432" s="153"/>
      <c r="C432" s="153"/>
      <c r="D432" s="153"/>
      <c r="E432" s="155"/>
      <c r="F432" s="155"/>
      <c r="G432" s="154"/>
      <c r="H432" s="154"/>
      <c r="I432" s="154"/>
      <c r="J432" s="153"/>
      <c r="K432" s="155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  <c r="AC432" s="153"/>
      <c r="AD432" s="153"/>
      <c r="AE432" s="153"/>
      <c r="AF432" s="153"/>
      <c r="AG432" s="153"/>
      <c r="AH432" s="153"/>
      <c r="AI432" s="153"/>
      <c r="AJ432" s="153"/>
      <c r="AK432" s="153"/>
      <c r="AL432" s="153"/>
      <c r="AM432" s="153"/>
      <c r="AN432" s="153"/>
      <c r="AO432" s="153"/>
      <c r="AP432" s="153"/>
      <c r="AQ432" s="15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53"/>
      <c r="BB432" s="153"/>
      <c r="BC432" s="153"/>
      <c r="BD432" s="153"/>
    </row>
    <row r="433" spans="1:56" s="514" customFormat="1" ht="16.5" x14ac:dyDescent="0.15">
      <c r="A433" s="153"/>
      <c r="B433" s="153"/>
      <c r="C433" s="153"/>
      <c r="D433" s="153"/>
      <c r="E433" s="155"/>
      <c r="F433" s="155"/>
      <c r="G433" s="154"/>
      <c r="H433" s="154"/>
      <c r="I433" s="154"/>
      <c r="J433" s="153"/>
      <c r="K433" s="155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  <c r="AC433" s="153"/>
      <c r="AD433" s="153"/>
      <c r="AE433" s="153"/>
      <c r="AF433" s="153"/>
      <c r="AG433" s="153"/>
      <c r="AH433" s="153"/>
      <c r="AI433" s="153"/>
      <c r="AJ433" s="153"/>
      <c r="AK433" s="153"/>
      <c r="AL433" s="153"/>
      <c r="AM433" s="153"/>
      <c r="AN433" s="153"/>
      <c r="AO433" s="153"/>
      <c r="AP433" s="153"/>
      <c r="AQ433" s="153"/>
      <c r="AR433" s="153"/>
      <c r="AS433" s="153"/>
      <c r="AT433" s="153"/>
      <c r="AU433" s="153"/>
      <c r="AV433" s="153"/>
      <c r="AW433" s="153"/>
      <c r="AX433" s="153"/>
      <c r="AY433" s="153"/>
      <c r="AZ433" s="153"/>
      <c r="BA433" s="153"/>
      <c r="BB433" s="153"/>
      <c r="BC433" s="153"/>
      <c r="BD433" s="153"/>
    </row>
    <row r="434" spans="1:56" s="514" customFormat="1" ht="16.5" x14ac:dyDescent="0.15">
      <c r="A434" s="153"/>
      <c r="B434" s="153"/>
      <c r="C434" s="153"/>
      <c r="D434" s="153"/>
      <c r="E434" s="155"/>
      <c r="F434" s="155"/>
      <c r="G434" s="154"/>
      <c r="H434" s="154"/>
      <c r="I434" s="154"/>
      <c r="J434" s="153"/>
      <c r="K434" s="155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  <c r="AC434" s="153"/>
      <c r="AD434" s="153"/>
      <c r="AE434" s="153"/>
      <c r="AF434" s="153"/>
      <c r="AG434" s="153"/>
      <c r="AH434" s="153"/>
      <c r="AI434" s="153"/>
      <c r="AJ434" s="153"/>
      <c r="AK434" s="153"/>
      <c r="AL434" s="153"/>
      <c r="AM434" s="153"/>
      <c r="AN434" s="153"/>
      <c r="AO434" s="153"/>
      <c r="AP434" s="153"/>
      <c r="AQ434" s="153"/>
      <c r="AR434" s="153"/>
      <c r="AS434" s="153"/>
      <c r="AT434" s="153"/>
      <c r="AU434" s="153"/>
      <c r="AV434" s="153"/>
      <c r="AW434" s="153"/>
      <c r="AX434" s="153"/>
      <c r="AY434" s="153"/>
      <c r="AZ434" s="153"/>
      <c r="BA434" s="153"/>
      <c r="BB434" s="153"/>
      <c r="BC434" s="153"/>
      <c r="BD434" s="153"/>
    </row>
    <row r="435" spans="1:56" s="514" customFormat="1" ht="16.5" x14ac:dyDescent="0.15">
      <c r="A435" s="153"/>
      <c r="B435" s="153"/>
      <c r="C435" s="153"/>
      <c r="D435" s="153"/>
      <c r="E435" s="155"/>
      <c r="F435" s="155"/>
      <c r="G435" s="154"/>
      <c r="H435" s="154"/>
      <c r="I435" s="154"/>
      <c r="J435" s="153"/>
      <c r="K435" s="155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  <c r="AC435" s="153"/>
      <c r="AD435" s="153"/>
      <c r="AE435" s="153"/>
      <c r="AF435" s="153"/>
      <c r="AG435" s="153"/>
      <c r="AH435" s="153"/>
      <c r="AI435" s="153"/>
      <c r="AJ435" s="153"/>
      <c r="AK435" s="153"/>
      <c r="AL435" s="153"/>
      <c r="AM435" s="153"/>
      <c r="AN435" s="153"/>
      <c r="AO435" s="153"/>
      <c r="AP435" s="153"/>
      <c r="AQ435" s="153"/>
      <c r="AR435" s="153"/>
      <c r="AS435" s="153"/>
      <c r="AT435" s="153"/>
      <c r="AU435" s="153"/>
      <c r="AV435" s="153"/>
      <c r="AW435" s="153"/>
      <c r="AX435" s="153"/>
      <c r="AY435" s="153"/>
      <c r="AZ435" s="153"/>
      <c r="BA435" s="153"/>
      <c r="BB435" s="153"/>
      <c r="BC435" s="153"/>
      <c r="BD435" s="153"/>
    </row>
    <row r="436" spans="1:56" s="514" customFormat="1" ht="16.5" x14ac:dyDescent="0.15">
      <c r="A436" s="153"/>
      <c r="B436" s="153"/>
      <c r="C436" s="153"/>
      <c r="D436" s="153"/>
      <c r="E436" s="155"/>
      <c r="F436" s="155"/>
      <c r="G436" s="154"/>
      <c r="H436" s="154"/>
      <c r="I436" s="154"/>
      <c r="J436" s="153"/>
      <c r="K436" s="155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  <c r="AC436" s="153"/>
      <c r="AD436" s="153"/>
      <c r="AE436" s="153"/>
      <c r="AF436" s="153"/>
      <c r="AG436" s="153"/>
      <c r="AH436" s="153"/>
      <c r="AI436" s="153"/>
      <c r="AJ436" s="153"/>
      <c r="AK436" s="153"/>
      <c r="AL436" s="153"/>
      <c r="AM436" s="153"/>
      <c r="AN436" s="153"/>
      <c r="AO436" s="153"/>
      <c r="AP436" s="153"/>
      <c r="AQ436" s="153"/>
      <c r="AR436" s="153"/>
      <c r="AS436" s="153"/>
      <c r="AT436" s="153"/>
      <c r="AU436" s="153"/>
      <c r="AV436" s="153"/>
      <c r="AW436" s="153"/>
      <c r="AX436" s="153"/>
      <c r="AY436" s="153"/>
      <c r="AZ436" s="153"/>
      <c r="BA436" s="153"/>
      <c r="BB436" s="153"/>
      <c r="BC436" s="153"/>
      <c r="BD436" s="153"/>
    </row>
    <row r="437" spans="1:56" s="514" customFormat="1" ht="16.5" x14ac:dyDescent="0.15">
      <c r="A437" s="153"/>
      <c r="B437" s="153"/>
      <c r="C437" s="153"/>
      <c r="D437" s="153"/>
      <c r="E437" s="155"/>
      <c r="F437" s="155"/>
      <c r="G437" s="154"/>
      <c r="H437" s="154"/>
      <c r="I437" s="154"/>
      <c r="J437" s="153"/>
      <c r="K437" s="155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  <c r="AC437" s="153"/>
      <c r="AD437" s="153"/>
      <c r="AE437" s="153"/>
      <c r="AF437" s="153"/>
      <c r="AG437" s="153"/>
      <c r="AH437" s="153"/>
      <c r="AI437" s="153"/>
      <c r="AJ437" s="153"/>
      <c r="AK437" s="153"/>
      <c r="AL437" s="153"/>
      <c r="AM437" s="153"/>
      <c r="AN437" s="153"/>
      <c r="AO437" s="153"/>
      <c r="AP437" s="153"/>
      <c r="AQ437" s="153"/>
      <c r="AR437" s="153"/>
      <c r="AS437" s="153"/>
      <c r="AT437" s="153"/>
      <c r="AU437" s="153"/>
      <c r="AV437" s="153"/>
      <c r="AW437" s="153"/>
      <c r="AX437" s="153"/>
      <c r="AY437" s="153"/>
      <c r="AZ437" s="153"/>
      <c r="BA437" s="153"/>
      <c r="BB437" s="153"/>
      <c r="BC437" s="153"/>
      <c r="BD437" s="153"/>
    </row>
    <row r="438" spans="1:56" s="514" customFormat="1" ht="16.5" x14ac:dyDescent="0.15">
      <c r="A438" s="153"/>
      <c r="B438" s="153"/>
      <c r="C438" s="153"/>
      <c r="D438" s="153"/>
      <c r="E438" s="155"/>
      <c r="F438" s="155"/>
      <c r="G438" s="154"/>
      <c r="H438" s="154"/>
      <c r="I438" s="154"/>
      <c r="J438" s="153"/>
      <c r="K438" s="155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  <c r="AC438" s="153"/>
      <c r="AD438" s="153"/>
      <c r="AE438" s="153"/>
      <c r="AF438" s="153"/>
      <c r="AG438" s="153"/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</row>
    <row r="439" spans="1:56" s="514" customFormat="1" ht="16.5" x14ac:dyDescent="0.15">
      <c r="A439" s="153"/>
      <c r="B439" s="153"/>
      <c r="C439" s="153"/>
      <c r="D439" s="153"/>
      <c r="E439" s="155"/>
      <c r="F439" s="155"/>
      <c r="G439" s="154"/>
      <c r="H439" s="154"/>
      <c r="I439" s="154"/>
      <c r="J439" s="153"/>
      <c r="K439" s="155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  <c r="AC439" s="153"/>
      <c r="AD439" s="153"/>
      <c r="AE439" s="153"/>
      <c r="AF439" s="153"/>
      <c r="AG439" s="153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</row>
    <row r="440" spans="1:56" s="514" customFormat="1" ht="16.5" x14ac:dyDescent="0.15">
      <c r="A440" s="153"/>
      <c r="B440" s="153"/>
      <c r="C440" s="153"/>
      <c r="D440" s="153"/>
      <c r="E440" s="155"/>
      <c r="F440" s="155"/>
      <c r="G440" s="154"/>
      <c r="H440" s="154"/>
      <c r="I440" s="154"/>
      <c r="J440" s="153"/>
      <c r="K440" s="155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  <c r="AC440" s="153"/>
      <c r="AD440" s="153"/>
      <c r="AE440" s="153"/>
      <c r="AF440" s="153"/>
      <c r="AG440" s="153"/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</row>
    <row r="441" spans="1:56" s="514" customFormat="1" ht="16.5" x14ac:dyDescent="0.15">
      <c r="A441" s="153"/>
      <c r="B441" s="153"/>
      <c r="C441" s="153"/>
      <c r="D441" s="153"/>
      <c r="E441" s="155"/>
      <c r="F441" s="155"/>
      <c r="G441" s="154"/>
      <c r="H441" s="154"/>
      <c r="I441" s="154"/>
      <c r="J441" s="153"/>
      <c r="K441" s="155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  <c r="AC441" s="153"/>
      <c r="AD441" s="153"/>
      <c r="AE441" s="153"/>
      <c r="AF441" s="153"/>
      <c r="AG441" s="153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</row>
    <row r="442" spans="1:56" s="514" customFormat="1" ht="16.5" x14ac:dyDescent="0.15">
      <c r="A442" s="153"/>
      <c r="B442" s="153"/>
      <c r="C442" s="153"/>
      <c r="D442" s="153"/>
      <c r="E442" s="155"/>
      <c r="F442" s="155"/>
      <c r="G442" s="154"/>
      <c r="H442" s="154"/>
      <c r="I442" s="154"/>
      <c r="J442" s="153"/>
      <c r="K442" s="155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  <c r="AC442" s="153"/>
      <c r="AD442" s="153"/>
      <c r="AE442" s="153"/>
      <c r="AF442" s="153"/>
      <c r="AG442" s="153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</row>
    <row r="443" spans="1:56" s="514" customFormat="1" ht="16.5" x14ac:dyDescent="0.15">
      <c r="A443" s="153"/>
      <c r="B443" s="153"/>
      <c r="C443" s="153"/>
      <c r="D443" s="153"/>
      <c r="E443" s="155"/>
      <c r="F443" s="155"/>
      <c r="G443" s="154"/>
      <c r="H443" s="154"/>
      <c r="I443" s="154"/>
      <c r="J443" s="153"/>
      <c r="K443" s="155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  <c r="AC443" s="153"/>
      <c r="AD443" s="153"/>
      <c r="AE443" s="153"/>
      <c r="AF443" s="153"/>
      <c r="AG443" s="153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</row>
    <row r="444" spans="1:56" s="514" customFormat="1" ht="16.5" x14ac:dyDescent="0.15">
      <c r="A444" s="153"/>
      <c r="B444" s="153"/>
      <c r="C444" s="153"/>
      <c r="D444" s="153"/>
      <c r="E444" s="155"/>
      <c r="F444" s="155"/>
      <c r="G444" s="154"/>
      <c r="H444" s="154"/>
      <c r="I444" s="154"/>
      <c r="J444" s="153"/>
      <c r="K444" s="155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  <c r="AC444" s="153"/>
      <c r="AD444" s="153"/>
      <c r="AE444" s="153"/>
      <c r="AF444" s="153"/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</row>
    <row r="445" spans="1:56" s="514" customFormat="1" ht="16.5" x14ac:dyDescent="0.15">
      <c r="A445" s="153"/>
      <c r="B445" s="153"/>
      <c r="C445" s="153"/>
      <c r="D445" s="153"/>
      <c r="E445" s="155"/>
      <c r="F445" s="155"/>
      <c r="G445" s="154"/>
      <c r="H445" s="154"/>
      <c r="I445" s="154"/>
      <c r="J445" s="153"/>
      <c r="K445" s="155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  <c r="AC445" s="153"/>
      <c r="AD445" s="153"/>
      <c r="AE445" s="153"/>
      <c r="AF445" s="153"/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</row>
    <row r="446" spans="1:56" s="514" customFormat="1" ht="16.5" x14ac:dyDescent="0.15">
      <c r="A446" s="153"/>
      <c r="B446" s="153"/>
      <c r="C446" s="153"/>
      <c r="D446" s="153"/>
      <c r="E446" s="155"/>
      <c r="F446" s="155"/>
      <c r="G446" s="154"/>
      <c r="H446" s="154"/>
      <c r="I446" s="154"/>
      <c r="J446" s="153"/>
      <c r="K446" s="155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  <c r="AC446" s="153"/>
      <c r="AD446" s="153"/>
      <c r="AE446" s="153"/>
      <c r="AF446" s="153"/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</row>
    <row r="447" spans="1:56" s="514" customFormat="1" ht="16.5" x14ac:dyDescent="0.15">
      <c r="A447" s="153"/>
      <c r="B447" s="153"/>
      <c r="C447" s="153"/>
      <c r="D447" s="153"/>
      <c r="E447" s="155"/>
      <c r="F447" s="155"/>
      <c r="G447" s="154"/>
      <c r="H447" s="154"/>
      <c r="I447" s="154"/>
      <c r="J447" s="153"/>
      <c r="K447" s="155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  <c r="AC447" s="153"/>
      <c r="AD447" s="153"/>
      <c r="AE447" s="153"/>
      <c r="AF447" s="153"/>
      <c r="AG447" s="153"/>
      <c r="AH447" s="153"/>
      <c r="AI447" s="153"/>
      <c r="AJ447" s="153"/>
      <c r="AK447" s="153"/>
      <c r="AL447" s="153"/>
      <c r="AM447" s="153"/>
      <c r="AN447" s="153"/>
      <c r="AO447" s="153"/>
      <c r="AP447" s="153"/>
      <c r="AQ447" s="153"/>
      <c r="AR447" s="153"/>
      <c r="AS447" s="153"/>
      <c r="AT447" s="153"/>
      <c r="AU447" s="153"/>
      <c r="AV447" s="153"/>
      <c r="AW447" s="153"/>
      <c r="AX447" s="153"/>
      <c r="AY447" s="153"/>
      <c r="AZ447" s="153"/>
      <c r="BA447" s="153"/>
      <c r="BB447" s="153"/>
      <c r="BC447" s="153"/>
      <c r="BD447" s="153"/>
    </row>
    <row r="448" spans="1:56" s="514" customFormat="1" ht="16.5" x14ac:dyDescent="0.15">
      <c r="A448" s="153"/>
      <c r="B448" s="153"/>
      <c r="C448" s="153"/>
      <c r="D448" s="153"/>
      <c r="E448" s="155"/>
      <c r="F448" s="155"/>
      <c r="G448" s="154"/>
      <c r="H448" s="154"/>
      <c r="I448" s="154"/>
      <c r="J448" s="153"/>
      <c r="K448" s="155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  <c r="AC448" s="153"/>
      <c r="AD448" s="153"/>
      <c r="AE448" s="153"/>
      <c r="AF448" s="153"/>
      <c r="AG448" s="153"/>
      <c r="AH448" s="153"/>
      <c r="AI448" s="153"/>
      <c r="AJ448" s="153"/>
      <c r="AK448" s="153"/>
      <c r="AL448" s="153"/>
      <c r="AM448" s="153"/>
      <c r="AN448" s="153"/>
      <c r="AO448" s="153"/>
      <c r="AP448" s="153"/>
      <c r="AQ448" s="153"/>
      <c r="AR448" s="153"/>
      <c r="AS448" s="153"/>
      <c r="AT448" s="153"/>
      <c r="AU448" s="153"/>
      <c r="AV448" s="153"/>
      <c r="AW448" s="153"/>
      <c r="AX448" s="153"/>
      <c r="AY448" s="153"/>
      <c r="AZ448" s="153"/>
      <c r="BA448" s="153"/>
      <c r="BB448" s="153"/>
      <c r="BC448" s="153"/>
      <c r="BD448" s="153"/>
    </row>
    <row r="449" spans="1:56" s="514" customFormat="1" ht="16.5" x14ac:dyDescent="0.15">
      <c r="A449" s="153"/>
      <c r="B449" s="153"/>
      <c r="C449" s="153"/>
      <c r="D449" s="153"/>
      <c r="E449" s="155"/>
      <c r="F449" s="155"/>
      <c r="G449" s="154"/>
      <c r="H449" s="154"/>
      <c r="I449" s="154"/>
      <c r="J449" s="153"/>
      <c r="K449" s="155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  <c r="AC449" s="153"/>
      <c r="AD449" s="153"/>
      <c r="AE449" s="153"/>
      <c r="AF449" s="153"/>
      <c r="AG449" s="153"/>
      <c r="AH449" s="153"/>
      <c r="AI449" s="153"/>
      <c r="AJ449" s="153"/>
      <c r="AK449" s="153"/>
      <c r="AL449" s="153"/>
      <c r="AM449" s="153"/>
      <c r="AN449" s="153"/>
      <c r="AO449" s="153"/>
      <c r="AP449" s="153"/>
      <c r="AQ449" s="153"/>
      <c r="AR449" s="153"/>
      <c r="AS449" s="153"/>
      <c r="AT449" s="153"/>
      <c r="AU449" s="153"/>
      <c r="AV449" s="153"/>
      <c r="AW449" s="153"/>
      <c r="AX449" s="153"/>
      <c r="AY449" s="153"/>
      <c r="AZ449" s="153"/>
      <c r="BA449" s="153"/>
      <c r="BB449" s="153"/>
      <c r="BC449" s="153"/>
      <c r="BD449" s="153"/>
    </row>
    <row r="450" spans="1:56" s="514" customFormat="1" ht="16.5" x14ac:dyDescent="0.15">
      <c r="A450" s="153"/>
      <c r="B450" s="153"/>
      <c r="C450" s="153"/>
      <c r="D450" s="153"/>
      <c r="E450" s="155"/>
      <c r="F450" s="155"/>
      <c r="G450" s="154"/>
      <c r="H450" s="154"/>
      <c r="I450" s="154"/>
      <c r="J450" s="153"/>
      <c r="K450" s="155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  <c r="AC450" s="153"/>
      <c r="AD450" s="153"/>
      <c r="AE450" s="153"/>
      <c r="AF450" s="153"/>
      <c r="AG450" s="153"/>
      <c r="AH450" s="153"/>
      <c r="AI450" s="153"/>
      <c r="AJ450" s="153"/>
      <c r="AK450" s="153"/>
      <c r="AL450" s="153"/>
      <c r="AM450" s="153"/>
      <c r="AN450" s="153"/>
      <c r="AO450" s="153"/>
      <c r="AP450" s="153"/>
      <c r="AQ450" s="153"/>
      <c r="AR450" s="153"/>
      <c r="AS450" s="153"/>
      <c r="AT450" s="153"/>
      <c r="AU450" s="153"/>
      <c r="AV450" s="153"/>
      <c r="AW450" s="153"/>
      <c r="AX450" s="153"/>
      <c r="AY450" s="153"/>
      <c r="AZ450" s="153"/>
      <c r="BA450" s="153"/>
      <c r="BB450" s="153"/>
      <c r="BC450" s="153"/>
      <c r="BD450" s="153"/>
    </row>
    <row r="451" spans="1:56" s="514" customFormat="1" ht="16.5" x14ac:dyDescent="0.15">
      <c r="A451" s="153"/>
      <c r="B451" s="153"/>
      <c r="C451" s="153"/>
      <c r="D451" s="153"/>
      <c r="E451" s="155"/>
      <c r="F451" s="155"/>
      <c r="G451" s="154"/>
      <c r="H451" s="154"/>
      <c r="I451" s="154"/>
      <c r="J451" s="153"/>
      <c r="K451" s="155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  <c r="AC451" s="153"/>
      <c r="AD451" s="153"/>
      <c r="AE451" s="153"/>
      <c r="AF451" s="153"/>
      <c r="AG451" s="153"/>
      <c r="AH451" s="153"/>
      <c r="AI451" s="153"/>
      <c r="AJ451" s="153"/>
      <c r="AK451" s="153"/>
      <c r="AL451" s="153"/>
      <c r="AM451" s="153"/>
      <c r="AN451" s="153"/>
      <c r="AO451" s="153"/>
      <c r="AP451" s="153"/>
      <c r="AQ451" s="153"/>
      <c r="AR451" s="153"/>
      <c r="AS451" s="153"/>
      <c r="AT451" s="153"/>
      <c r="AU451" s="153"/>
      <c r="AV451" s="153"/>
      <c r="AW451" s="153"/>
      <c r="AX451" s="153"/>
      <c r="AY451" s="153"/>
      <c r="AZ451" s="153"/>
      <c r="BA451" s="153"/>
      <c r="BB451" s="153"/>
      <c r="BC451" s="153"/>
      <c r="BD451" s="153"/>
    </row>
    <row r="452" spans="1:56" s="514" customFormat="1" ht="16.5" x14ac:dyDescent="0.15">
      <c r="A452" s="153"/>
      <c r="B452" s="153"/>
      <c r="C452" s="153"/>
      <c r="D452" s="153"/>
      <c r="E452" s="155"/>
      <c r="F452" s="155"/>
      <c r="G452" s="154"/>
      <c r="H452" s="154"/>
      <c r="I452" s="154"/>
      <c r="J452" s="153"/>
      <c r="K452" s="155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  <c r="AC452" s="153"/>
      <c r="AD452" s="153"/>
      <c r="AE452" s="153"/>
      <c r="AF452" s="153"/>
      <c r="AG452" s="153"/>
      <c r="AH452" s="153"/>
      <c r="AI452" s="153"/>
      <c r="AJ452" s="153"/>
      <c r="AK452" s="153"/>
      <c r="AL452" s="153"/>
      <c r="AM452" s="153"/>
      <c r="AN452" s="153"/>
      <c r="AO452" s="153"/>
      <c r="AP452" s="153"/>
      <c r="AQ452" s="153"/>
      <c r="AR452" s="153"/>
      <c r="AS452" s="153"/>
      <c r="AT452" s="153"/>
      <c r="AU452" s="153"/>
      <c r="AV452" s="153"/>
      <c r="AW452" s="153"/>
      <c r="AX452" s="153"/>
      <c r="AY452" s="153"/>
      <c r="AZ452" s="153"/>
      <c r="BA452" s="153"/>
      <c r="BB452" s="153"/>
      <c r="BC452" s="153"/>
      <c r="BD452" s="153"/>
    </row>
    <row r="453" spans="1:56" s="514" customFormat="1" ht="16.5" x14ac:dyDescent="0.15">
      <c r="A453" s="153"/>
      <c r="B453" s="153"/>
      <c r="C453" s="153"/>
      <c r="D453" s="153"/>
      <c r="E453" s="155"/>
      <c r="F453" s="155"/>
      <c r="G453" s="154"/>
      <c r="H453" s="154"/>
      <c r="I453" s="154"/>
      <c r="J453" s="153"/>
      <c r="K453" s="155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  <c r="AC453" s="153"/>
      <c r="AD453" s="153"/>
      <c r="AE453" s="153"/>
      <c r="AF453" s="153"/>
      <c r="AG453" s="153"/>
      <c r="AH453" s="153"/>
      <c r="AI453" s="153"/>
      <c r="AJ453" s="153"/>
      <c r="AK453" s="153"/>
      <c r="AL453" s="153"/>
      <c r="AM453" s="153"/>
      <c r="AN453" s="153"/>
      <c r="AO453" s="153"/>
      <c r="AP453" s="153"/>
      <c r="AQ453" s="153"/>
      <c r="AR453" s="153"/>
      <c r="AS453" s="153"/>
      <c r="AT453" s="153"/>
      <c r="AU453" s="153"/>
      <c r="AV453" s="153"/>
      <c r="AW453" s="153"/>
      <c r="AX453" s="153"/>
      <c r="AY453" s="153"/>
      <c r="AZ453" s="153"/>
      <c r="BA453" s="153"/>
      <c r="BB453" s="153"/>
      <c r="BC453" s="153"/>
      <c r="BD453" s="153"/>
    </row>
    <row r="454" spans="1:56" s="514" customFormat="1" ht="16.5" x14ac:dyDescent="0.15">
      <c r="A454" s="153"/>
      <c r="B454" s="153"/>
      <c r="C454" s="153"/>
      <c r="D454" s="153"/>
      <c r="E454" s="155"/>
      <c r="F454" s="155"/>
      <c r="G454" s="154"/>
      <c r="H454" s="154"/>
      <c r="I454" s="154"/>
      <c r="J454" s="153"/>
      <c r="K454" s="155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  <c r="AC454" s="153"/>
      <c r="AD454" s="153"/>
      <c r="AE454" s="153"/>
      <c r="AF454" s="153"/>
      <c r="AG454" s="153"/>
      <c r="AH454" s="153"/>
      <c r="AI454" s="153"/>
      <c r="AJ454" s="153"/>
      <c r="AK454" s="153"/>
      <c r="AL454" s="153"/>
      <c r="AM454" s="153"/>
      <c r="AN454" s="153"/>
      <c r="AO454" s="153"/>
      <c r="AP454" s="153"/>
      <c r="AQ454" s="153"/>
      <c r="AR454" s="153"/>
      <c r="AS454" s="153"/>
      <c r="AT454" s="153"/>
      <c r="AU454" s="153"/>
      <c r="AV454" s="153"/>
      <c r="AW454" s="153"/>
      <c r="AX454" s="153"/>
      <c r="AY454" s="153"/>
      <c r="AZ454" s="153"/>
      <c r="BA454" s="153"/>
      <c r="BB454" s="153"/>
      <c r="BC454" s="153"/>
      <c r="BD454" s="153"/>
    </row>
    <row r="455" spans="1:56" s="514" customFormat="1" ht="16.5" x14ac:dyDescent="0.15">
      <c r="A455" s="153"/>
      <c r="B455" s="153"/>
      <c r="C455" s="153"/>
      <c r="D455" s="153"/>
      <c r="E455" s="155"/>
      <c r="F455" s="155"/>
      <c r="G455" s="154"/>
      <c r="H455" s="154"/>
      <c r="I455" s="154"/>
      <c r="J455" s="153"/>
      <c r="K455" s="155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  <c r="AC455" s="153"/>
      <c r="AD455" s="153"/>
      <c r="AE455" s="153"/>
      <c r="AF455" s="153"/>
      <c r="AG455" s="153"/>
      <c r="AH455" s="153"/>
      <c r="AI455" s="153"/>
      <c r="AJ455" s="153"/>
      <c r="AK455" s="153"/>
      <c r="AL455" s="153"/>
      <c r="AM455" s="153"/>
      <c r="AN455" s="153"/>
      <c r="AO455" s="153"/>
      <c r="AP455" s="153"/>
      <c r="AQ455" s="153"/>
      <c r="AR455" s="153"/>
      <c r="AS455" s="153"/>
      <c r="AT455" s="153"/>
      <c r="AU455" s="153"/>
      <c r="AV455" s="153"/>
      <c r="AW455" s="153"/>
      <c r="AX455" s="153"/>
      <c r="AY455" s="153"/>
      <c r="AZ455" s="153"/>
      <c r="BA455" s="153"/>
      <c r="BB455" s="153"/>
      <c r="BC455" s="153"/>
      <c r="BD455" s="153"/>
    </row>
    <row r="456" spans="1:56" s="514" customFormat="1" ht="16.5" x14ac:dyDescent="0.15">
      <c r="A456" s="153"/>
      <c r="B456" s="153"/>
      <c r="C456" s="153"/>
      <c r="D456" s="153"/>
      <c r="E456" s="155"/>
      <c r="F456" s="155"/>
      <c r="G456" s="154"/>
      <c r="H456" s="154"/>
      <c r="I456" s="154"/>
      <c r="J456" s="153"/>
      <c r="K456" s="155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  <c r="AC456" s="153"/>
      <c r="AD456" s="153"/>
      <c r="AE456" s="153"/>
      <c r="AF456" s="153"/>
      <c r="AG456" s="153"/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</row>
    <row r="457" spans="1:56" s="514" customFormat="1" ht="16.5" x14ac:dyDescent="0.15">
      <c r="A457" s="153"/>
      <c r="B457" s="153"/>
      <c r="C457" s="153"/>
      <c r="D457" s="153"/>
      <c r="E457" s="155"/>
      <c r="F457" s="155"/>
      <c r="G457" s="154"/>
      <c r="H457" s="154"/>
      <c r="I457" s="154"/>
      <c r="J457" s="153"/>
      <c r="K457" s="155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  <c r="AC457" s="153"/>
      <c r="AD457" s="153"/>
      <c r="AE457" s="153"/>
      <c r="AF457" s="153"/>
      <c r="AG457" s="153"/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</row>
    <row r="458" spans="1:56" s="514" customFormat="1" ht="16.5" x14ac:dyDescent="0.15">
      <c r="A458" s="153"/>
      <c r="B458" s="153"/>
      <c r="C458" s="153"/>
      <c r="D458" s="153"/>
      <c r="E458" s="155"/>
      <c r="F458" s="155"/>
      <c r="G458" s="154"/>
      <c r="H458" s="154"/>
      <c r="I458" s="154"/>
      <c r="J458" s="153"/>
      <c r="K458" s="155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  <c r="AC458" s="153"/>
      <c r="AD458" s="153"/>
      <c r="AE458" s="153"/>
      <c r="AF458" s="153"/>
      <c r="AG458" s="153"/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</row>
    <row r="459" spans="1:56" s="514" customFormat="1" ht="16.5" x14ac:dyDescent="0.15">
      <c r="A459" s="153"/>
      <c r="B459" s="153"/>
      <c r="C459" s="153"/>
      <c r="D459" s="153"/>
      <c r="E459" s="155"/>
      <c r="F459" s="155"/>
      <c r="G459" s="154"/>
      <c r="H459" s="154"/>
      <c r="I459" s="154"/>
      <c r="J459" s="153"/>
      <c r="K459" s="155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  <c r="AC459" s="153"/>
      <c r="AD459" s="153"/>
      <c r="AE459" s="153"/>
      <c r="AF459" s="153"/>
      <c r="AG459" s="153"/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</row>
    <row r="460" spans="1:56" s="514" customFormat="1" ht="16.5" x14ac:dyDescent="0.15">
      <c r="A460" s="153"/>
      <c r="B460" s="153"/>
      <c r="C460" s="153"/>
      <c r="D460" s="153"/>
      <c r="E460" s="155"/>
      <c r="F460" s="155"/>
      <c r="G460" s="154"/>
      <c r="H460" s="154"/>
      <c r="I460" s="154"/>
      <c r="J460" s="153"/>
      <c r="K460" s="155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  <c r="AC460" s="153"/>
      <c r="AD460" s="153"/>
      <c r="AE460" s="153"/>
      <c r="AF460" s="153"/>
      <c r="AG460" s="153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</row>
    <row r="461" spans="1:56" s="514" customFormat="1" ht="16.5" x14ac:dyDescent="0.15">
      <c r="A461" s="153"/>
      <c r="B461" s="153"/>
      <c r="C461" s="153"/>
      <c r="D461" s="153"/>
      <c r="E461" s="155"/>
      <c r="F461" s="155"/>
      <c r="G461" s="154"/>
      <c r="H461" s="154"/>
      <c r="I461" s="154"/>
      <c r="J461" s="153"/>
      <c r="K461" s="155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53"/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</row>
    <row r="462" spans="1:56" s="514" customFormat="1" ht="16.5" x14ac:dyDescent="0.15">
      <c r="A462" s="153"/>
      <c r="B462" s="153"/>
      <c r="C462" s="153"/>
      <c r="D462" s="153"/>
      <c r="E462" s="155"/>
      <c r="F462" s="155"/>
      <c r="G462" s="154"/>
      <c r="H462" s="154"/>
      <c r="I462" s="154"/>
      <c r="J462" s="153"/>
      <c r="K462" s="155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53"/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</row>
    <row r="463" spans="1:56" s="514" customFormat="1" ht="16.5" x14ac:dyDescent="0.15">
      <c r="A463" s="153"/>
      <c r="B463" s="153"/>
      <c r="C463" s="153"/>
      <c r="D463" s="153"/>
      <c r="E463" s="155"/>
      <c r="F463" s="155"/>
      <c r="G463" s="154"/>
      <c r="H463" s="154"/>
      <c r="I463" s="154"/>
      <c r="J463" s="153"/>
      <c r="K463" s="155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  <c r="AC463" s="153"/>
      <c r="AD463" s="153"/>
      <c r="AE463" s="153"/>
      <c r="AF463" s="153"/>
      <c r="AG463" s="153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</row>
    <row r="464" spans="1:56" s="514" customFormat="1" ht="16.5" x14ac:dyDescent="0.15">
      <c r="A464" s="153"/>
      <c r="B464" s="153"/>
      <c r="C464" s="153"/>
      <c r="D464" s="153"/>
      <c r="E464" s="155"/>
      <c r="F464" s="155"/>
      <c r="G464" s="154"/>
      <c r="H464" s="154"/>
      <c r="I464" s="154"/>
      <c r="J464" s="153"/>
      <c r="K464" s="155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  <c r="AC464" s="153"/>
      <c r="AD464" s="153"/>
      <c r="AE464" s="153"/>
      <c r="AF464" s="153"/>
      <c r="AG464" s="153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</row>
    <row r="465" spans="1:56" s="514" customFormat="1" ht="16.5" x14ac:dyDescent="0.15">
      <c r="A465" s="153"/>
      <c r="B465" s="153"/>
      <c r="C465" s="153"/>
      <c r="D465" s="153"/>
      <c r="E465" s="155"/>
      <c r="F465" s="155"/>
      <c r="G465" s="154"/>
      <c r="H465" s="154"/>
      <c r="I465" s="154"/>
      <c r="J465" s="153"/>
      <c r="K465" s="155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  <c r="AC465" s="153"/>
      <c r="AD465" s="153"/>
      <c r="AE465" s="153"/>
      <c r="AF465" s="153"/>
      <c r="AG465" s="153"/>
      <c r="AH465" s="153"/>
      <c r="AI465" s="153"/>
      <c r="AJ465" s="153"/>
      <c r="AK465" s="153"/>
      <c r="AL465" s="153"/>
      <c r="AM465" s="153"/>
      <c r="AN465" s="153"/>
      <c r="AO465" s="153"/>
      <c r="AP465" s="153"/>
      <c r="AQ465" s="153"/>
      <c r="AR465" s="153"/>
      <c r="AS465" s="153"/>
      <c r="AT465" s="153"/>
      <c r="AU465" s="153"/>
      <c r="AV465" s="153"/>
      <c r="AW465" s="153"/>
      <c r="AX465" s="153"/>
      <c r="AY465" s="153"/>
      <c r="AZ465" s="153"/>
      <c r="BA465" s="153"/>
      <c r="BB465" s="153"/>
      <c r="BC465" s="153"/>
      <c r="BD465" s="153"/>
    </row>
    <row r="466" spans="1:56" s="514" customFormat="1" ht="16.5" x14ac:dyDescent="0.15">
      <c r="A466" s="153"/>
      <c r="B466" s="153"/>
      <c r="C466" s="153"/>
      <c r="D466" s="153"/>
      <c r="E466" s="155"/>
      <c r="F466" s="155"/>
      <c r="G466" s="154"/>
      <c r="H466" s="154"/>
      <c r="I466" s="154"/>
      <c r="J466" s="153"/>
      <c r="K466" s="155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3"/>
      <c r="AC466" s="153"/>
      <c r="AD466" s="153"/>
      <c r="AE466" s="153"/>
      <c r="AF466" s="153"/>
      <c r="AG466" s="153"/>
      <c r="AH466" s="153"/>
      <c r="AI466" s="153"/>
      <c r="AJ466" s="153"/>
      <c r="AK466" s="153"/>
      <c r="AL466" s="153"/>
      <c r="AM466" s="153"/>
      <c r="AN466" s="153"/>
      <c r="AO466" s="153"/>
      <c r="AP466" s="153"/>
      <c r="AQ466" s="153"/>
      <c r="AR466" s="153"/>
      <c r="AS466" s="153"/>
      <c r="AT466" s="153"/>
      <c r="AU466" s="153"/>
      <c r="AV466" s="153"/>
      <c r="AW466" s="153"/>
      <c r="AX466" s="153"/>
      <c r="AY466" s="153"/>
      <c r="AZ466" s="153"/>
      <c r="BA466" s="153"/>
      <c r="BB466" s="153"/>
      <c r="BC466" s="153"/>
      <c r="BD466" s="153"/>
    </row>
    <row r="467" spans="1:56" s="514" customFormat="1" ht="16.5" x14ac:dyDescent="0.15">
      <c r="A467" s="153"/>
      <c r="B467" s="153"/>
      <c r="C467" s="153"/>
      <c r="D467" s="153"/>
      <c r="E467" s="155"/>
      <c r="F467" s="155"/>
      <c r="G467" s="154"/>
      <c r="H467" s="154"/>
      <c r="I467" s="154"/>
      <c r="J467" s="153"/>
      <c r="K467" s="155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  <c r="AC467" s="153"/>
      <c r="AD467" s="153"/>
      <c r="AE467" s="153"/>
      <c r="AF467" s="153"/>
      <c r="AG467" s="153"/>
      <c r="AH467" s="153"/>
      <c r="AI467" s="153"/>
      <c r="AJ467" s="153"/>
      <c r="AK467" s="153"/>
      <c r="AL467" s="153"/>
      <c r="AM467" s="153"/>
      <c r="AN467" s="153"/>
      <c r="AO467" s="153"/>
      <c r="AP467" s="153"/>
      <c r="AQ467" s="153"/>
      <c r="AR467" s="153"/>
      <c r="AS467" s="153"/>
      <c r="AT467" s="153"/>
      <c r="AU467" s="153"/>
      <c r="AV467" s="153"/>
      <c r="AW467" s="153"/>
      <c r="AX467" s="153"/>
      <c r="AY467" s="153"/>
      <c r="AZ467" s="153"/>
      <c r="BA467" s="153"/>
      <c r="BB467" s="153"/>
      <c r="BC467" s="153"/>
      <c r="BD467" s="153"/>
    </row>
    <row r="468" spans="1:56" s="514" customFormat="1" ht="16.5" x14ac:dyDescent="0.15">
      <c r="A468" s="153"/>
      <c r="B468" s="153"/>
      <c r="C468" s="153"/>
      <c r="D468" s="153"/>
      <c r="E468" s="155"/>
      <c r="F468" s="155"/>
      <c r="G468" s="154"/>
      <c r="H468" s="154"/>
      <c r="I468" s="154"/>
      <c r="J468" s="153"/>
      <c r="K468" s="155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  <c r="AC468" s="153"/>
      <c r="AD468" s="153"/>
      <c r="AE468" s="153"/>
      <c r="AF468" s="153"/>
      <c r="AG468" s="153"/>
      <c r="AH468" s="153"/>
      <c r="AI468" s="153"/>
      <c r="AJ468" s="153"/>
      <c r="AK468" s="153"/>
      <c r="AL468" s="153"/>
      <c r="AM468" s="153"/>
      <c r="AN468" s="153"/>
      <c r="AO468" s="153"/>
      <c r="AP468" s="153"/>
      <c r="AQ468" s="153"/>
      <c r="AR468" s="153"/>
      <c r="AS468" s="153"/>
      <c r="AT468" s="153"/>
      <c r="AU468" s="153"/>
      <c r="AV468" s="153"/>
      <c r="AW468" s="153"/>
      <c r="AX468" s="153"/>
      <c r="AY468" s="153"/>
      <c r="AZ468" s="153"/>
      <c r="BA468" s="153"/>
      <c r="BB468" s="153"/>
      <c r="BC468" s="153"/>
      <c r="BD468" s="153"/>
    </row>
    <row r="469" spans="1:56" s="514" customFormat="1" ht="16.5" x14ac:dyDescent="0.15">
      <c r="A469" s="153"/>
      <c r="B469" s="153"/>
      <c r="C469" s="153"/>
      <c r="D469" s="153"/>
      <c r="E469" s="155"/>
      <c r="F469" s="155"/>
      <c r="G469" s="154"/>
      <c r="H469" s="154"/>
      <c r="I469" s="154"/>
      <c r="J469" s="153"/>
      <c r="K469" s="155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  <c r="AC469" s="153"/>
      <c r="AD469" s="153"/>
      <c r="AE469" s="153"/>
      <c r="AF469" s="153"/>
      <c r="AG469" s="153"/>
      <c r="AH469" s="153"/>
      <c r="AI469" s="153"/>
      <c r="AJ469" s="153"/>
      <c r="AK469" s="153"/>
      <c r="AL469" s="153"/>
      <c r="AM469" s="153"/>
      <c r="AN469" s="153"/>
      <c r="AO469" s="153"/>
      <c r="AP469" s="153"/>
      <c r="AQ469" s="153"/>
      <c r="AR469" s="153"/>
      <c r="AS469" s="153"/>
      <c r="AT469" s="153"/>
      <c r="AU469" s="153"/>
      <c r="AV469" s="153"/>
      <c r="AW469" s="153"/>
      <c r="AX469" s="153"/>
      <c r="AY469" s="153"/>
      <c r="AZ469" s="153"/>
      <c r="BA469" s="153"/>
      <c r="BB469" s="153"/>
      <c r="BC469" s="153"/>
      <c r="BD469" s="153"/>
    </row>
    <row r="470" spans="1:56" s="514" customFormat="1" ht="16.5" x14ac:dyDescent="0.15">
      <c r="A470" s="153"/>
      <c r="B470" s="153"/>
      <c r="C470" s="153"/>
      <c r="D470" s="153"/>
      <c r="E470" s="155"/>
      <c r="F470" s="155"/>
      <c r="G470" s="154"/>
      <c r="H470" s="154"/>
      <c r="I470" s="154"/>
      <c r="J470" s="153"/>
      <c r="K470" s="155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  <c r="AC470" s="153"/>
      <c r="AD470" s="153"/>
      <c r="AE470" s="153"/>
      <c r="AF470" s="153"/>
      <c r="AG470" s="153"/>
      <c r="AH470" s="153"/>
      <c r="AI470" s="153"/>
      <c r="AJ470" s="153"/>
      <c r="AK470" s="153"/>
      <c r="AL470" s="153"/>
      <c r="AM470" s="153"/>
      <c r="AN470" s="153"/>
      <c r="AO470" s="153"/>
      <c r="AP470" s="153"/>
      <c r="AQ470" s="153"/>
      <c r="AR470" s="153"/>
      <c r="AS470" s="153"/>
      <c r="AT470" s="153"/>
      <c r="AU470" s="153"/>
      <c r="AV470" s="153"/>
      <c r="AW470" s="153"/>
      <c r="AX470" s="153"/>
      <c r="AY470" s="153"/>
      <c r="AZ470" s="153"/>
      <c r="BA470" s="153"/>
      <c r="BB470" s="153"/>
      <c r="BC470" s="153"/>
      <c r="BD470" s="153"/>
    </row>
    <row r="471" spans="1:56" s="514" customFormat="1" ht="16.5" x14ac:dyDescent="0.15">
      <c r="A471" s="153"/>
      <c r="B471" s="153"/>
      <c r="C471" s="153"/>
      <c r="D471" s="153"/>
      <c r="E471" s="155"/>
      <c r="F471" s="155"/>
      <c r="G471" s="154"/>
      <c r="H471" s="154"/>
      <c r="I471" s="154"/>
      <c r="J471" s="153"/>
      <c r="K471" s="155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  <c r="AC471" s="153"/>
      <c r="AD471" s="153"/>
      <c r="AE471" s="153"/>
      <c r="AF471" s="153"/>
      <c r="AG471" s="153"/>
      <c r="AH471" s="153"/>
      <c r="AI471" s="153"/>
      <c r="AJ471" s="153"/>
      <c r="AK471" s="153"/>
      <c r="AL471" s="153"/>
      <c r="AM471" s="153"/>
      <c r="AN471" s="153"/>
      <c r="AO471" s="153"/>
      <c r="AP471" s="153"/>
      <c r="AQ471" s="153"/>
      <c r="AR471" s="153"/>
      <c r="AS471" s="153"/>
      <c r="AT471" s="153"/>
      <c r="AU471" s="153"/>
      <c r="AV471" s="153"/>
      <c r="AW471" s="153"/>
      <c r="AX471" s="153"/>
      <c r="AY471" s="153"/>
      <c r="AZ471" s="153"/>
      <c r="BA471" s="153"/>
      <c r="BB471" s="153"/>
      <c r="BC471" s="153"/>
      <c r="BD471" s="153"/>
    </row>
    <row r="472" spans="1:56" s="514" customFormat="1" ht="16.5" x14ac:dyDescent="0.15">
      <c r="A472" s="153"/>
      <c r="B472" s="153"/>
      <c r="C472" s="153"/>
      <c r="D472" s="153"/>
      <c r="E472" s="155"/>
      <c r="F472" s="155"/>
      <c r="G472" s="154"/>
      <c r="H472" s="154"/>
      <c r="I472" s="154"/>
      <c r="J472" s="153"/>
      <c r="K472" s="155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  <c r="AC472" s="153"/>
      <c r="AD472" s="153"/>
      <c r="AE472" s="153"/>
      <c r="AF472" s="153"/>
      <c r="AG472" s="153"/>
      <c r="AH472" s="153"/>
      <c r="AI472" s="153"/>
      <c r="AJ472" s="153"/>
      <c r="AK472" s="153"/>
      <c r="AL472" s="153"/>
      <c r="AM472" s="153"/>
      <c r="AN472" s="153"/>
      <c r="AO472" s="153"/>
      <c r="AP472" s="153"/>
      <c r="AQ472" s="153"/>
      <c r="AR472" s="153"/>
      <c r="AS472" s="153"/>
      <c r="AT472" s="153"/>
      <c r="AU472" s="153"/>
      <c r="AV472" s="153"/>
      <c r="AW472" s="153"/>
      <c r="AX472" s="153"/>
      <c r="AY472" s="153"/>
      <c r="AZ472" s="153"/>
      <c r="BA472" s="153"/>
      <c r="BB472" s="153"/>
      <c r="BC472" s="153"/>
      <c r="BD472" s="153"/>
    </row>
    <row r="473" spans="1:56" s="514" customFormat="1" ht="16.5" x14ac:dyDescent="0.15">
      <c r="A473" s="153"/>
      <c r="B473" s="153"/>
      <c r="C473" s="153"/>
      <c r="D473" s="153"/>
      <c r="E473" s="155"/>
      <c r="F473" s="155"/>
      <c r="G473" s="154"/>
      <c r="H473" s="154"/>
      <c r="I473" s="154"/>
      <c r="J473" s="153"/>
      <c r="K473" s="155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  <c r="AC473" s="153"/>
      <c r="AD473" s="153"/>
      <c r="AE473" s="153"/>
      <c r="AF473" s="153"/>
      <c r="AG473" s="153"/>
      <c r="AH473" s="153"/>
      <c r="AI473" s="153"/>
      <c r="AJ473" s="153"/>
      <c r="AK473" s="153"/>
      <c r="AL473" s="153"/>
      <c r="AM473" s="153"/>
      <c r="AN473" s="153"/>
      <c r="AO473" s="153"/>
      <c r="AP473" s="153"/>
      <c r="AQ473" s="153"/>
      <c r="AR473" s="153"/>
      <c r="AS473" s="153"/>
      <c r="AT473" s="153"/>
      <c r="AU473" s="153"/>
      <c r="AV473" s="153"/>
      <c r="AW473" s="153"/>
      <c r="AX473" s="153"/>
      <c r="AY473" s="153"/>
      <c r="AZ473" s="153"/>
      <c r="BA473" s="153"/>
      <c r="BB473" s="153"/>
      <c r="BC473" s="153"/>
      <c r="BD473" s="153"/>
    </row>
    <row r="474" spans="1:56" s="514" customFormat="1" ht="16.5" x14ac:dyDescent="0.15">
      <c r="A474" s="153"/>
      <c r="B474" s="153"/>
      <c r="C474" s="153"/>
      <c r="D474" s="153"/>
      <c r="E474" s="155"/>
      <c r="F474" s="155"/>
      <c r="G474" s="154"/>
      <c r="H474" s="154"/>
      <c r="I474" s="154"/>
      <c r="J474" s="153"/>
      <c r="K474" s="155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  <c r="AC474" s="153"/>
      <c r="AD474" s="153"/>
      <c r="AE474" s="153"/>
      <c r="AF474" s="153"/>
      <c r="AG474" s="153"/>
      <c r="AH474" s="153"/>
      <c r="AI474" s="153"/>
      <c r="AJ474" s="153"/>
      <c r="AK474" s="153"/>
      <c r="AL474" s="153"/>
      <c r="AM474" s="153"/>
      <c r="AN474" s="153"/>
      <c r="AO474" s="153"/>
      <c r="AP474" s="153"/>
      <c r="AQ474" s="153"/>
      <c r="AR474" s="153"/>
      <c r="AS474" s="153"/>
      <c r="AT474" s="153"/>
      <c r="AU474" s="153"/>
      <c r="AV474" s="153"/>
      <c r="AW474" s="153"/>
      <c r="AX474" s="153"/>
      <c r="AY474" s="153"/>
      <c r="AZ474" s="153"/>
      <c r="BA474" s="153"/>
      <c r="BB474" s="153"/>
      <c r="BC474" s="153"/>
      <c r="BD474" s="153"/>
    </row>
    <row r="475" spans="1:56" s="514" customFormat="1" ht="16.5" x14ac:dyDescent="0.15">
      <c r="A475" s="153"/>
      <c r="B475" s="153"/>
      <c r="C475" s="153"/>
      <c r="D475" s="153"/>
      <c r="E475" s="155"/>
      <c r="F475" s="155"/>
      <c r="G475" s="154"/>
      <c r="H475" s="154"/>
      <c r="I475" s="154"/>
      <c r="J475" s="153"/>
      <c r="K475" s="155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  <c r="AC475" s="153"/>
      <c r="AD475" s="153"/>
      <c r="AE475" s="153"/>
      <c r="AF475" s="153"/>
      <c r="AG475" s="153"/>
      <c r="AH475" s="153"/>
      <c r="AI475" s="153"/>
      <c r="AJ475" s="153"/>
      <c r="AK475" s="153"/>
      <c r="AL475" s="153"/>
      <c r="AM475" s="153"/>
      <c r="AN475" s="153"/>
      <c r="AO475" s="153"/>
      <c r="AP475" s="153"/>
      <c r="AQ475" s="153"/>
      <c r="AR475" s="153"/>
      <c r="AS475" s="153"/>
      <c r="AT475" s="153"/>
      <c r="AU475" s="153"/>
      <c r="AV475" s="153"/>
      <c r="AW475" s="153"/>
      <c r="AX475" s="153"/>
      <c r="AY475" s="153"/>
      <c r="AZ475" s="153"/>
      <c r="BA475" s="153"/>
      <c r="BB475" s="153"/>
      <c r="BC475" s="153"/>
      <c r="BD475" s="153"/>
    </row>
    <row r="476" spans="1:56" s="514" customFormat="1" ht="16.5" x14ac:dyDescent="0.15">
      <c r="A476" s="153"/>
      <c r="B476" s="153"/>
      <c r="C476" s="153"/>
      <c r="D476" s="153"/>
      <c r="E476" s="155"/>
      <c r="F476" s="155"/>
      <c r="G476" s="154"/>
      <c r="H476" s="154"/>
      <c r="I476" s="154"/>
      <c r="J476" s="153"/>
      <c r="K476" s="155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  <c r="AC476" s="153"/>
      <c r="AD476" s="153"/>
      <c r="AE476" s="153"/>
      <c r="AF476" s="153"/>
      <c r="AG476" s="153"/>
      <c r="AH476" s="153"/>
      <c r="AI476" s="153"/>
      <c r="AJ476" s="153"/>
      <c r="AK476" s="153"/>
      <c r="AL476" s="153"/>
      <c r="AM476" s="153"/>
      <c r="AN476" s="153"/>
      <c r="AO476" s="153"/>
      <c r="AP476" s="153"/>
      <c r="AQ476" s="153"/>
      <c r="AR476" s="153"/>
      <c r="AS476" s="153"/>
      <c r="AT476" s="153"/>
      <c r="AU476" s="153"/>
      <c r="AV476" s="153"/>
      <c r="AW476" s="153"/>
      <c r="AX476" s="153"/>
      <c r="AY476" s="153"/>
      <c r="AZ476" s="153"/>
      <c r="BA476" s="153"/>
      <c r="BB476" s="153"/>
      <c r="BC476" s="153"/>
      <c r="BD476" s="153"/>
    </row>
    <row r="477" spans="1:56" s="514" customFormat="1" ht="16.5" x14ac:dyDescent="0.15">
      <c r="A477" s="153"/>
      <c r="B477" s="153"/>
      <c r="C477" s="153"/>
      <c r="D477" s="153"/>
      <c r="E477" s="155"/>
      <c r="F477" s="155"/>
      <c r="G477" s="154"/>
      <c r="H477" s="154"/>
      <c r="I477" s="154"/>
      <c r="J477" s="153"/>
      <c r="K477" s="155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  <c r="AC477" s="153"/>
      <c r="AD477" s="153"/>
      <c r="AE477" s="153"/>
      <c r="AF477" s="153"/>
      <c r="AG477" s="153"/>
      <c r="AH477" s="153"/>
      <c r="AI477" s="153"/>
      <c r="AJ477" s="153"/>
      <c r="AK477" s="153"/>
      <c r="AL477" s="153"/>
      <c r="AM477" s="153"/>
      <c r="AN477" s="153"/>
      <c r="AO477" s="153"/>
      <c r="AP477" s="153"/>
      <c r="AQ477" s="153"/>
      <c r="AR477" s="153"/>
      <c r="AS477" s="153"/>
      <c r="AT477" s="153"/>
      <c r="AU477" s="153"/>
      <c r="AV477" s="153"/>
      <c r="AW477" s="153"/>
      <c r="AX477" s="153"/>
      <c r="AY477" s="153"/>
      <c r="AZ477" s="153"/>
      <c r="BA477" s="153"/>
      <c r="BB477" s="153"/>
      <c r="BC477" s="153"/>
      <c r="BD477" s="153"/>
    </row>
    <row r="478" spans="1:56" s="514" customFormat="1" ht="16.5" x14ac:dyDescent="0.15">
      <c r="A478" s="153"/>
      <c r="B478" s="153"/>
      <c r="C478" s="153"/>
      <c r="D478" s="153"/>
      <c r="E478" s="155"/>
      <c r="F478" s="155"/>
      <c r="G478" s="154"/>
      <c r="H478" s="154"/>
      <c r="I478" s="154"/>
      <c r="J478" s="153"/>
      <c r="K478" s="155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  <c r="AC478" s="153"/>
      <c r="AD478" s="153"/>
      <c r="AE478" s="153"/>
      <c r="AF478" s="153"/>
      <c r="AG478" s="153"/>
      <c r="AH478" s="153"/>
      <c r="AI478" s="153"/>
      <c r="AJ478" s="153"/>
      <c r="AK478" s="153"/>
      <c r="AL478" s="153"/>
      <c r="AM478" s="153"/>
      <c r="AN478" s="153"/>
      <c r="AO478" s="153"/>
      <c r="AP478" s="153"/>
      <c r="AQ478" s="153"/>
      <c r="AR478" s="153"/>
      <c r="AS478" s="153"/>
      <c r="AT478" s="153"/>
      <c r="AU478" s="153"/>
      <c r="AV478" s="153"/>
      <c r="AW478" s="153"/>
      <c r="AX478" s="153"/>
      <c r="AY478" s="153"/>
      <c r="AZ478" s="153"/>
      <c r="BA478" s="153"/>
      <c r="BB478" s="153"/>
      <c r="BC478" s="153"/>
      <c r="BD478" s="153"/>
    </row>
    <row r="479" spans="1:56" s="514" customFormat="1" ht="16.5" x14ac:dyDescent="0.15">
      <c r="A479" s="153"/>
      <c r="B479" s="153"/>
      <c r="C479" s="153"/>
      <c r="D479" s="153"/>
      <c r="E479" s="155"/>
      <c r="F479" s="155"/>
      <c r="G479" s="154"/>
      <c r="H479" s="154"/>
      <c r="I479" s="154"/>
      <c r="J479" s="153"/>
      <c r="K479" s="155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  <c r="AC479" s="153"/>
      <c r="AD479" s="153"/>
      <c r="AE479" s="153"/>
      <c r="AF479" s="153"/>
      <c r="AG479" s="153"/>
      <c r="AH479" s="153"/>
      <c r="AI479" s="153"/>
      <c r="AJ479" s="153"/>
      <c r="AK479" s="153"/>
      <c r="AL479" s="153"/>
      <c r="AM479" s="153"/>
      <c r="AN479" s="153"/>
      <c r="AO479" s="153"/>
      <c r="AP479" s="153"/>
      <c r="AQ479" s="153"/>
      <c r="AR479" s="153"/>
      <c r="AS479" s="153"/>
      <c r="AT479" s="153"/>
      <c r="AU479" s="153"/>
      <c r="AV479" s="153"/>
      <c r="AW479" s="153"/>
      <c r="AX479" s="153"/>
      <c r="AY479" s="153"/>
      <c r="AZ479" s="153"/>
      <c r="BA479" s="153"/>
      <c r="BB479" s="153"/>
      <c r="BC479" s="153"/>
      <c r="BD479" s="153"/>
    </row>
    <row r="480" spans="1:56" s="514" customFormat="1" ht="16.5" x14ac:dyDescent="0.15">
      <c r="A480" s="153"/>
      <c r="B480" s="153"/>
      <c r="C480" s="153"/>
      <c r="D480" s="153"/>
      <c r="E480" s="155"/>
      <c r="F480" s="155"/>
      <c r="G480" s="154"/>
      <c r="H480" s="154"/>
      <c r="I480" s="154"/>
      <c r="J480" s="153"/>
      <c r="K480" s="155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  <c r="AC480" s="153"/>
      <c r="AD480" s="153"/>
      <c r="AE480" s="153"/>
      <c r="AF480" s="153"/>
      <c r="AG480" s="153"/>
      <c r="AH480" s="153"/>
      <c r="AI480" s="153"/>
      <c r="AJ480" s="153"/>
      <c r="AK480" s="153"/>
      <c r="AL480" s="153"/>
      <c r="AM480" s="153"/>
      <c r="AN480" s="153"/>
      <c r="AO480" s="153"/>
      <c r="AP480" s="153"/>
      <c r="AQ480" s="153"/>
      <c r="AR480" s="153"/>
      <c r="AS480" s="153"/>
      <c r="AT480" s="153"/>
      <c r="AU480" s="153"/>
      <c r="AV480" s="153"/>
      <c r="AW480" s="153"/>
      <c r="AX480" s="153"/>
      <c r="AY480" s="153"/>
      <c r="AZ480" s="153"/>
      <c r="BA480" s="153"/>
      <c r="BB480" s="153"/>
      <c r="BC480" s="153"/>
      <c r="BD480" s="153"/>
    </row>
    <row r="481" spans="1:56" s="514" customFormat="1" ht="16.5" x14ac:dyDescent="0.15">
      <c r="A481" s="153"/>
      <c r="B481" s="153"/>
      <c r="C481" s="153"/>
      <c r="D481" s="153"/>
      <c r="E481" s="155"/>
      <c r="F481" s="155"/>
      <c r="G481" s="154"/>
      <c r="H481" s="154"/>
      <c r="I481" s="154"/>
      <c r="J481" s="153"/>
      <c r="K481" s="155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  <c r="AC481" s="153"/>
      <c r="AD481" s="153"/>
      <c r="AE481" s="153"/>
      <c r="AF481" s="153"/>
      <c r="AG481" s="153"/>
      <c r="AH481" s="153"/>
      <c r="AI481" s="153"/>
      <c r="AJ481" s="153"/>
      <c r="AK481" s="153"/>
      <c r="AL481" s="153"/>
      <c r="AM481" s="153"/>
      <c r="AN481" s="153"/>
      <c r="AO481" s="153"/>
      <c r="AP481" s="153"/>
      <c r="AQ481" s="153"/>
      <c r="AR481" s="153"/>
      <c r="AS481" s="153"/>
      <c r="AT481" s="153"/>
      <c r="AU481" s="153"/>
      <c r="AV481" s="153"/>
      <c r="AW481" s="153"/>
      <c r="AX481" s="153"/>
      <c r="AY481" s="153"/>
      <c r="AZ481" s="153"/>
      <c r="BA481" s="153"/>
      <c r="BB481" s="153"/>
      <c r="BC481" s="153"/>
      <c r="BD481" s="153"/>
    </row>
    <row r="482" spans="1:56" s="514" customFormat="1" ht="16.5" x14ac:dyDescent="0.15">
      <c r="A482" s="153"/>
      <c r="B482" s="153"/>
      <c r="C482" s="153"/>
      <c r="D482" s="153"/>
      <c r="E482" s="155"/>
      <c r="F482" s="155"/>
      <c r="G482" s="154"/>
      <c r="H482" s="154"/>
      <c r="I482" s="154"/>
      <c r="J482" s="153"/>
      <c r="K482" s="155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  <c r="AC482" s="153"/>
      <c r="AD482" s="153"/>
      <c r="AE482" s="153"/>
      <c r="AF482" s="153"/>
      <c r="AG482" s="153"/>
      <c r="AH482" s="153"/>
      <c r="AI482" s="153"/>
      <c r="AJ482" s="153"/>
      <c r="AK482" s="153"/>
      <c r="AL482" s="153"/>
      <c r="AM482" s="153"/>
      <c r="AN482" s="153"/>
      <c r="AO482" s="153"/>
      <c r="AP482" s="153"/>
      <c r="AQ482" s="153"/>
      <c r="AR482" s="153"/>
      <c r="AS482" s="153"/>
      <c r="AT482" s="153"/>
      <c r="AU482" s="153"/>
      <c r="AV482" s="153"/>
      <c r="AW482" s="153"/>
      <c r="AX482" s="153"/>
      <c r="AY482" s="153"/>
      <c r="AZ482" s="153"/>
      <c r="BA482" s="153"/>
      <c r="BB482" s="153"/>
      <c r="BC482" s="153"/>
      <c r="BD482" s="153"/>
    </row>
    <row r="483" spans="1:56" s="514" customFormat="1" ht="16.5" x14ac:dyDescent="0.15">
      <c r="A483" s="153"/>
      <c r="B483" s="153"/>
      <c r="C483" s="153"/>
      <c r="D483" s="153"/>
      <c r="E483" s="155"/>
      <c r="F483" s="155"/>
      <c r="G483" s="154"/>
      <c r="H483" s="154"/>
      <c r="I483" s="154"/>
      <c r="J483" s="153"/>
      <c r="K483" s="155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  <c r="AC483" s="153"/>
      <c r="AD483" s="153"/>
      <c r="AE483" s="153"/>
      <c r="AF483" s="153"/>
      <c r="AG483" s="153"/>
      <c r="AH483" s="153"/>
      <c r="AI483" s="153"/>
      <c r="AJ483" s="153"/>
      <c r="AK483" s="153"/>
      <c r="AL483" s="153"/>
      <c r="AM483" s="153"/>
      <c r="AN483" s="153"/>
      <c r="AO483" s="153"/>
      <c r="AP483" s="153"/>
      <c r="AQ483" s="153"/>
      <c r="AR483" s="153"/>
      <c r="AS483" s="153"/>
      <c r="AT483" s="153"/>
      <c r="AU483" s="153"/>
      <c r="AV483" s="153"/>
      <c r="AW483" s="153"/>
      <c r="AX483" s="153"/>
      <c r="AY483" s="153"/>
      <c r="AZ483" s="153"/>
      <c r="BA483" s="153"/>
      <c r="BB483" s="153"/>
      <c r="BC483" s="153"/>
      <c r="BD483" s="153"/>
    </row>
    <row r="484" spans="1:56" s="514" customFormat="1" ht="16.5" x14ac:dyDescent="0.15">
      <c r="A484" s="153"/>
      <c r="B484" s="153"/>
      <c r="C484" s="153"/>
      <c r="D484" s="153"/>
      <c r="E484" s="155"/>
      <c r="F484" s="155"/>
      <c r="G484" s="154"/>
      <c r="H484" s="154"/>
      <c r="I484" s="154"/>
      <c r="J484" s="153"/>
      <c r="K484" s="155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  <c r="AC484" s="153"/>
      <c r="AD484" s="153"/>
      <c r="AE484" s="153"/>
      <c r="AF484" s="153"/>
      <c r="AG484" s="153"/>
      <c r="AH484" s="153"/>
      <c r="AI484" s="153"/>
      <c r="AJ484" s="153"/>
      <c r="AK484" s="153"/>
      <c r="AL484" s="153"/>
      <c r="AM484" s="153"/>
      <c r="AN484" s="153"/>
      <c r="AO484" s="153"/>
      <c r="AP484" s="153"/>
      <c r="AQ484" s="153"/>
      <c r="AR484" s="153"/>
      <c r="AS484" s="153"/>
      <c r="AT484" s="153"/>
      <c r="AU484" s="153"/>
      <c r="AV484" s="153"/>
      <c r="AW484" s="153"/>
      <c r="AX484" s="153"/>
      <c r="AY484" s="153"/>
      <c r="AZ484" s="153"/>
      <c r="BA484" s="153"/>
      <c r="BB484" s="153"/>
      <c r="BC484" s="153"/>
      <c r="BD484" s="153"/>
    </row>
    <row r="485" spans="1:56" s="514" customFormat="1" ht="16.5" x14ac:dyDescent="0.15">
      <c r="A485" s="153"/>
      <c r="B485" s="153"/>
      <c r="C485" s="153"/>
      <c r="D485" s="153"/>
      <c r="E485" s="155"/>
      <c r="F485" s="155"/>
      <c r="G485" s="154"/>
      <c r="H485" s="154"/>
      <c r="I485" s="154"/>
      <c r="J485" s="153"/>
      <c r="K485" s="155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  <c r="AC485" s="153"/>
      <c r="AD485" s="153"/>
      <c r="AE485" s="153"/>
      <c r="AF485" s="153"/>
      <c r="AG485" s="153"/>
      <c r="AH485" s="153"/>
      <c r="AI485" s="153"/>
      <c r="AJ485" s="153"/>
      <c r="AK485" s="153"/>
      <c r="AL485" s="153"/>
      <c r="AM485" s="153"/>
      <c r="AN485" s="153"/>
      <c r="AO485" s="153"/>
      <c r="AP485" s="153"/>
      <c r="AQ485" s="153"/>
      <c r="AR485" s="153"/>
      <c r="AS485" s="153"/>
      <c r="AT485" s="153"/>
      <c r="AU485" s="153"/>
      <c r="AV485" s="153"/>
      <c r="AW485" s="153"/>
      <c r="AX485" s="153"/>
      <c r="AY485" s="153"/>
      <c r="AZ485" s="153"/>
      <c r="BA485" s="153"/>
      <c r="BB485" s="153"/>
      <c r="BC485" s="153"/>
      <c r="BD485" s="153"/>
    </row>
    <row r="486" spans="1:56" s="514" customFormat="1" ht="16.5" x14ac:dyDescent="0.15">
      <c r="A486" s="153"/>
      <c r="B486" s="153"/>
      <c r="C486" s="153"/>
      <c r="D486" s="153"/>
      <c r="E486" s="155"/>
      <c r="F486" s="155"/>
      <c r="G486" s="154"/>
      <c r="H486" s="154"/>
      <c r="I486" s="154"/>
      <c r="J486" s="153"/>
      <c r="K486" s="155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  <c r="AC486" s="153"/>
      <c r="AD486" s="153"/>
      <c r="AE486" s="153"/>
      <c r="AF486" s="153"/>
      <c r="AG486" s="153"/>
      <c r="AH486" s="153"/>
      <c r="AI486" s="153"/>
      <c r="AJ486" s="153"/>
      <c r="AK486" s="153"/>
      <c r="AL486" s="153"/>
      <c r="AM486" s="153"/>
      <c r="AN486" s="153"/>
      <c r="AO486" s="153"/>
      <c r="AP486" s="153"/>
      <c r="AQ486" s="153"/>
      <c r="AR486" s="153"/>
      <c r="AS486" s="153"/>
      <c r="AT486" s="153"/>
      <c r="AU486" s="153"/>
      <c r="AV486" s="153"/>
      <c r="AW486" s="153"/>
      <c r="AX486" s="153"/>
      <c r="AY486" s="153"/>
      <c r="AZ486" s="153"/>
      <c r="BA486" s="153"/>
      <c r="BB486" s="153"/>
      <c r="BC486" s="153"/>
      <c r="BD486" s="153"/>
    </row>
    <row r="487" spans="1:56" s="514" customFormat="1" ht="16.5" x14ac:dyDescent="0.15">
      <c r="A487" s="153"/>
      <c r="B487" s="153"/>
      <c r="C487" s="153"/>
      <c r="D487" s="153"/>
      <c r="E487" s="155"/>
      <c r="F487" s="155"/>
      <c r="G487" s="154"/>
      <c r="H487" s="154"/>
      <c r="I487" s="154"/>
      <c r="J487" s="153"/>
      <c r="K487" s="155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  <c r="AC487" s="153"/>
      <c r="AD487" s="153"/>
      <c r="AE487" s="153"/>
      <c r="AF487" s="153"/>
      <c r="AG487" s="153"/>
      <c r="AH487" s="153"/>
      <c r="AI487" s="153"/>
      <c r="AJ487" s="153"/>
      <c r="AK487" s="153"/>
      <c r="AL487" s="153"/>
      <c r="AM487" s="153"/>
      <c r="AN487" s="153"/>
      <c r="AO487" s="153"/>
      <c r="AP487" s="153"/>
      <c r="AQ487" s="153"/>
      <c r="AR487" s="153"/>
      <c r="AS487" s="153"/>
      <c r="AT487" s="153"/>
      <c r="AU487" s="153"/>
      <c r="AV487" s="153"/>
      <c r="AW487" s="153"/>
      <c r="AX487" s="153"/>
      <c r="AY487" s="153"/>
      <c r="AZ487" s="153"/>
      <c r="BA487" s="153"/>
      <c r="BB487" s="153"/>
      <c r="BC487" s="153"/>
      <c r="BD487" s="153"/>
    </row>
    <row r="488" spans="1:56" s="514" customFormat="1" ht="16.5" x14ac:dyDescent="0.15">
      <c r="A488" s="153"/>
      <c r="B488" s="153"/>
      <c r="C488" s="153"/>
      <c r="D488" s="153"/>
      <c r="E488" s="155"/>
      <c r="F488" s="155"/>
      <c r="G488" s="154"/>
      <c r="H488" s="154"/>
      <c r="I488" s="154"/>
      <c r="J488" s="153"/>
      <c r="K488" s="155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  <c r="AC488" s="153"/>
      <c r="AD488" s="153"/>
      <c r="AE488" s="153"/>
      <c r="AF488" s="153"/>
      <c r="AG488" s="153"/>
      <c r="AH488" s="153"/>
      <c r="AI488" s="153"/>
      <c r="AJ488" s="153"/>
      <c r="AK488" s="153"/>
      <c r="AL488" s="153"/>
      <c r="AM488" s="153"/>
      <c r="AN488" s="153"/>
      <c r="AO488" s="153"/>
      <c r="AP488" s="153"/>
      <c r="AQ488" s="153"/>
      <c r="AR488" s="153"/>
      <c r="AS488" s="153"/>
      <c r="AT488" s="153"/>
      <c r="AU488" s="153"/>
      <c r="AV488" s="153"/>
      <c r="AW488" s="153"/>
      <c r="AX488" s="153"/>
      <c r="AY488" s="153"/>
      <c r="AZ488" s="153"/>
      <c r="BA488" s="153"/>
      <c r="BB488" s="153"/>
      <c r="BC488" s="153"/>
      <c r="BD488" s="153"/>
    </row>
    <row r="489" spans="1:56" s="514" customFormat="1" ht="16.5" x14ac:dyDescent="0.15">
      <c r="A489" s="153"/>
      <c r="B489" s="153"/>
      <c r="C489" s="153"/>
      <c r="D489" s="153"/>
      <c r="E489" s="155"/>
      <c r="F489" s="155"/>
      <c r="G489" s="154"/>
      <c r="H489" s="154"/>
      <c r="I489" s="154"/>
      <c r="J489" s="153"/>
      <c r="K489" s="155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  <c r="AC489" s="153"/>
      <c r="AD489" s="153"/>
      <c r="AE489" s="153"/>
      <c r="AF489" s="153"/>
      <c r="AG489" s="153"/>
      <c r="AH489" s="153"/>
      <c r="AI489" s="153"/>
      <c r="AJ489" s="153"/>
      <c r="AK489" s="153"/>
      <c r="AL489" s="153"/>
      <c r="AM489" s="153"/>
      <c r="AN489" s="153"/>
      <c r="AO489" s="153"/>
      <c r="AP489" s="153"/>
      <c r="AQ489" s="153"/>
      <c r="AR489" s="153"/>
      <c r="AS489" s="153"/>
      <c r="AT489" s="153"/>
      <c r="AU489" s="153"/>
      <c r="AV489" s="153"/>
      <c r="AW489" s="153"/>
      <c r="AX489" s="153"/>
      <c r="AY489" s="153"/>
      <c r="AZ489" s="153"/>
      <c r="BA489" s="153"/>
      <c r="BB489" s="153"/>
      <c r="BC489" s="153"/>
      <c r="BD489" s="153"/>
    </row>
    <row r="490" spans="1:56" s="514" customFormat="1" ht="16.5" x14ac:dyDescent="0.15">
      <c r="A490" s="153"/>
      <c r="B490" s="153"/>
      <c r="C490" s="153"/>
      <c r="D490" s="153"/>
      <c r="E490" s="155"/>
      <c r="F490" s="155"/>
      <c r="G490" s="154"/>
      <c r="H490" s="154"/>
      <c r="I490" s="154"/>
      <c r="J490" s="153"/>
      <c r="K490" s="155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  <c r="AC490" s="153"/>
      <c r="AD490" s="153"/>
      <c r="AE490" s="153"/>
      <c r="AF490" s="153"/>
      <c r="AG490" s="153"/>
      <c r="AH490" s="153"/>
      <c r="AI490" s="153"/>
      <c r="AJ490" s="153"/>
      <c r="AK490" s="153"/>
      <c r="AL490" s="153"/>
      <c r="AM490" s="153"/>
      <c r="AN490" s="153"/>
      <c r="AO490" s="153"/>
      <c r="AP490" s="153"/>
      <c r="AQ490" s="153"/>
      <c r="AR490" s="153"/>
      <c r="AS490" s="153"/>
      <c r="AT490" s="153"/>
      <c r="AU490" s="153"/>
      <c r="AV490" s="153"/>
      <c r="AW490" s="153"/>
      <c r="AX490" s="153"/>
      <c r="AY490" s="153"/>
      <c r="AZ490" s="153"/>
      <c r="BA490" s="153"/>
      <c r="BB490" s="153"/>
      <c r="BC490" s="153"/>
      <c r="BD490" s="153"/>
    </row>
    <row r="491" spans="1:56" s="514" customFormat="1" ht="16.5" x14ac:dyDescent="0.15">
      <c r="A491" s="153"/>
      <c r="B491" s="153"/>
      <c r="C491" s="153"/>
      <c r="D491" s="153"/>
      <c r="E491" s="155"/>
      <c r="F491" s="155"/>
      <c r="G491" s="154"/>
      <c r="H491" s="154"/>
      <c r="I491" s="154"/>
      <c r="J491" s="153"/>
      <c r="K491" s="155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  <c r="AC491" s="153"/>
      <c r="AD491" s="153"/>
      <c r="AE491" s="153"/>
      <c r="AF491" s="153"/>
      <c r="AG491" s="153"/>
      <c r="AH491" s="153"/>
      <c r="AI491" s="153"/>
      <c r="AJ491" s="153"/>
      <c r="AK491" s="153"/>
      <c r="AL491" s="153"/>
      <c r="AM491" s="153"/>
      <c r="AN491" s="153"/>
      <c r="AO491" s="153"/>
      <c r="AP491" s="153"/>
      <c r="AQ491" s="153"/>
      <c r="AR491" s="153"/>
      <c r="AS491" s="153"/>
      <c r="AT491" s="153"/>
      <c r="AU491" s="153"/>
      <c r="AV491" s="153"/>
      <c r="AW491" s="153"/>
      <c r="AX491" s="153"/>
      <c r="AY491" s="153"/>
      <c r="AZ491" s="153"/>
      <c r="BA491" s="153"/>
      <c r="BB491" s="153"/>
      <c r="BC491" s="153"/>
      <c r="BD491" s="153"/>
    </row>
    <row r="492" spans="1:56" s="514" customFormat="1" ht="16.5" x14ac:dyDescent="0.15">
      <c r="A492" s="153"/>
      <c r="B492" s="153"/>
      <c r="C492" s="153"/>
      <c r="D492" s="153"/>
      <c r="E492" s="155"/>
      <c r="F492" s="155"/>
      <c r="G492" s="154"/>
      <c r="H492" s="154"/>
      <c r="I492" s="154"/>
      <c r="J492" s="153"/>
      <c r="K492" s="155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  <c r="AC492" s="153"/>
      <c r="AD492" s="153"/>
      <c r="AE492" s="153"/>
      <c r="AF492" s="153"/>
      <c r="AG492" s="153"/>
      <c r="AH492" s="153"/>
      <c r="AI492" s="153"/>
      <c r="AJ492" s="153"/>
      <c r="AK492" s="153"/>
      <c r="AL492" s="153"/>
      <c r="AM492" s="153"/>
      <c r="AN492" s="153"/>
      <c r="AO492" s="153"/>
      <c r="AP492" s="153"/>
      <c r="AQ492" s="153"/>
      <c r="AR492" s="153"/>
      <c r="AS492" s="153"/>
      <c r="AT492" s="153"/>
      <c r="AU492" s="153"/>
      <c r="AV492" s="153"/>
      <c r="AW492" s="153"/>
      <c r="AX492" s="153"/>
      <c r="AY492" s="153"/>
      <c r="AZ492" s="153"/>
      <c r="BA492" s="153"/>
      <c r="BB492" s="153"/>
      <c r="BC492" s="153"/>
      <c r="BD492" s="153"/>
    </row>
    <row r="493" spans="1:56" s="514" customFormat="1" ht="16.5" x14ac:dyDescent="0.15">
      <c r="A493" s="153"/>
      <c r="B493" s="153"/>
      <c r="C493" s="153"/>
      <c r="D493" s="153"/>
      <c r="E493" s="155"/>
      <c r="F493" s="155"/>
      <c r="G493" s="154"/>
      <c r="H493" s="154"/>
      <c r="I493" s="154"/>
      <c r="J493" s="153"/>
      <c r="K493" s="155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  <c r="AC493" s="153"/>
      <c r="AD493" s="153"/>
      <c r="AE493" s="153"/>
      <c r="AF493" s="153"/>
      <c r="AG493" s="153"/>
      <c r="AH493" s="153"/>
      <c r="AI493" s="153"/>
      <c r="AJ493" s="153"/>
      <c r="AK493" s="153"/>
      <c r="AL493" s="153"/>
      <c r="AM493" s="153"/>
      <c r="AN493" s="153"/>
      <c r="AO493" s="153"/>
      <c r="AP493" s="153"/>
      <c r="AQ493" s="153"/>
      <c r="AR493" s="153"/>
      <c r="AS493" s="153"/>
      <c r="AT493" s="153"/>
      <c r="AU493" s="153"/>
      <c r="AV493" s="153"/>
      <c r="AW493" s="153"/>
      <c r="AX493" s="153"/>
      <c r="AY493" s="153"/>
      <c r="AZ493" s="153"/>
      <c r="BA493" s="153"/>
      <c r="BB493" s="153"/>
      <c r="BC493" s="153"/>
      <c r="BD493" s="153"/>
    </row>
    <row r="494" spans="1:56" s="514" customFormat="1" ht="16.5" x14ac:dyDescent="0.15">
      <c r="A494" s="153"/>
      <c r="B494" s="153"/>
      <c r="C494" s="153"/>
      <c r="D494" s="153"/>
      <c r="E494" s="155"/>
      <c r="F494" s="155"/>
      <c r="G494" s="154"/>
      <c r="H494" s="154"/>
      <c r="I494" s="154"/>
      <c r="J494" s="153"/>
      <c r="K494" s="155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  <c r="AC494" s="153"/>
      <c r="AD494" s="153"/>
      <c r="AE494" s="153"/>
      <c r="AF494" s="153"/>
      <c r="AG494" s="153"/>
      <c r="AH494" s="153"/>
      <c r="AI494" s="153"/>
      <c r="AJ494" s="153"/>
      <c r="AK494" s="153"/>
      <c r="AL494" s="153"/>
      <c r="AM494" s="153"/>
      <c r="AN494" s="153"/>
      <c r="AO494" s="153"/>
      <c r="AP494" s="153"/>
      <c r="AQ494" s="153"/>
      <c r="AR494" s="153"/>
      <c r="AS494" s="153"/>
      <c r="AT494" s="153"/>
      <c r="AU494" s="153"/>
      <c r="AV494" s="153"/>
      <c r="AW494" s="153"/>
      <c r="AX494" s="153"/>
      <c r="AY494" s="153"/>
      <c r="AZ494" s="153"/>
      <c r="BA494" s="153"/>
      <c r="BB494" s="153"/>
      <c r="BC494" s="153"/>
      <c r="BD494" s="153"/>
    </row>
    <row r="495" spans="1:56" s="514" customFormat="1" ht="16.5" x14ac:dyDescent="0.15">
      <c r="A495" s="153"/>
      <c r="B495" s="153"/>
      <c r="C495" s="153"/>
      <c r="D495" s="153"/>
      <c r="E495" s="155"/>
      <c r="F495" s="155"/>
      <c r="G495" s="154"/>
      <c r="H495" s="154"/>
      <c r="I495" s="154"/>
      <c r="J495" s="153"/>
      <c r="K495" s="155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  <c r="AC495" s="153"/>
      <c r="AD495" s="153"/>
      <c r="AE495" s="153"/>
      <c r="AF495" s="153"/>
      <c r="AG495" s="153"/>
      <c r="AH495" s="153"/>
      <c r="AI495" s="153"/>
      <c r="AJ495" s="153"/>
      <c r="AK495" s="153"/>
      <c r="AL495" s="153"/>
      <c r="AM495" s="153"/>
      <c r="AN495" s="153"/>
      <c r="AO495" s="153"/>
      <c r="AP495" s="153"/>
      <c r="AQ495" s="153"/>
      <c r="AR495" s="153"/>
      <c r="AS495" s="153"/>
      <c r="AT495" s="153"/>
      <c r="AU495" s="153"/>
      <c r="AV495" s="153"/>
      <c r="AW495" s="153"/>
      <c r="AX495" s="153"/>
      <c r="AY495" s="153"/>
      <c r="AZ495" s="153"/>
      <c r="BA495" s="153"/>
      <c r="BB495" s="153"/>
      <c r="BC495" s="153"/>
      <c r="BD495" s="153"/>
    </row>
    <row r="496" spans="1:56" s="514" customFormat="1" ht="16.5" x14ac:dyDescent="0.15">
      <c r="A496" s="153"/>
      <c r="B496" s="153"/>
      <c r="C496" s="153"/>
      <c r="D496" s="153"/>
      <c r="E496" s="155"/>
      <c r="F496" s="155"/>
      <c r="G496" s="154"/>
      <c r="H496" s="154"/>
      <c r="I496" s="154"/>
      <c r="J496" s="153"/>
      <c r="K496" s="155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  <c r="AC496" s="153"/>
      <c r="AD496" s="153"/>
      <c r="AE496" s="153"/>
      <c r="AF496" s="153"/>
      <c r="AG496" s="153"/>
      <c r="AH496" s="153"/>
      <c r="AI496" s="153"/>
      <c r="AJ496" s="153"/>
      <c r="AK496" s="153"/>
      <c r="AL496" s="153"/>
      <c r="AM496" s="153"/>
      <c r="AN496" s="153"/>
      <c r="AO496" s="153"/>
      <c r="AP496" s="153"/>
      <c r="AQ496" s="153"/>
      <c r="AR496" s="153"/>
      <c r="AS496" s="153"/>
      <c r="AT496" s="153"/>
      <c r="AU496" s="153"/>
      <c r="AV496" s="153"/>
      <c r="AW496" s="153"/>
      <c r="AX496" s="153"/>
      <c r="AY496" s="153"/>
      <c r="AZ496" s="153"/>
      <c r="BA496" s="153"/>
      <c r="BB496" s="153"/>
      <c r="BC496" s="153"/>
      <c r="BD496" s="153"/>
    </row>
    <row r="497" spans="1:56" s="514" customFormat="1" ht="16.5" x14ac:dyDescent="0.15">
      <c r="A497" s="153"/>
      <c r="B497" s="153"/>
      <c r="C497" s="153"/>
      <c r="D497" s="153"/>
      <c r="E497" s="155"/>
      <c r="F497" s="155"/>
      <c r="G497" s="154"/>
      <c r="H497" s="154"/>
      <c r="I497" s="154"/>
      <c r="J497" s="153"/>
      <c r="K497" s="155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  <c r="AC497" s="153"/>
      <c r="AD497" s="153"/>
      <c r="AE497" s="153"/>
      <c r="AF497" s="153"/>
      <c r="AG497" s="153"/>
      <c r="AH497" s="153"/>
      <c r="AI497" s="153"/>
      <c r="AJ497" s="153"/>
      <c r="AK497" s="153"/>
      <c r="AL497" s="153"/>
      <c r="AM497" s="153"/>
      <c r="AN497" s="153"/>
      <c r="AO497" s="153"/>
      <c r="AP497" s="153"/>
      <c r="AQ497" s="153"/>
      <c r="AR497" s="153"/>
      <c r="AS497" s="153"/>
      <c r="AT497" s="153"/>
      <c r="AU497" s="153"/>
      <c r="AV497" s="153"/>
      <c r="AW497" s="153"/>
      <c r="AX497" s="153"/>
      <c r="AY497" s="153"/>
      <c r="AZ497" s="153"/>
      <c r="BA497" s="153"/>
      <c r="BB497" s="153"/>
      <c r="BC497" s="153"/>
      <c r="BD497" s="153"/>
    </row>
    <row r="498" spans="1:56" s="514" customFormat="1" ht="16.5" x14ac:dyDescent="0.15">
      <c r="A498" s="153"/>
      <c r="B498" s="153"/>
      <c r="C498" s="153"/>
      <c r="D498" s="153"/>
      <c r="E498" s="155"/>
      <c r="F498" s="155"/>
      <c r="G498" s="154"/>
      <c r="H498" s="154"/>
      <c r="I498" s="154"/>
      <c r="J498" s="153"/>
      <c r="K498" s="155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  <c r="AC498" s="153"/>
      <c r="AD498" s="153"/>
      <c r="AE498" s="153"/>
      <c r="AF498" s="153"/>
      <c r="AG498" s="153"/>
      <c r="AH498" s="153"/>
      <c r="AI498" s="153"/>
      <c r="AJ498" s="153"/>
      <c r="AK498" s="153"/>
      <c r="AL498" s="153"/>
      <c r="AM498" s="153"/>
      <c r="AN498" s="153"/>
      <c r="AO498" s="153"/>
      <c r="AP498" s="153"/>
      <c r="AQ498" s="153"/>
      <c r="AR498" s="153"/>
      <c r="AS498" s="153"/>
      <c r="AT498" s="153"/>
      <c r="AU498" s="153"/>
      <c r="AV498" s="153"/>
      <c r="AW498" s="153"/>
      <c r="AX498" s="153"/>
      <c r="AY498" s="153"/>
      <c r="AZ498" s="153"/>
      <c r="BA498" s="153"/>
      <c r="BB498" s="153"/>
      <c r="BC498" s="153"/>
      <c r="BD498" s="153"/>
    </row>
    <row r="499" spans="1:56" s="514" customFormat="1" ht="16.5" x14ac:dyDescent="0.15">
      <c r="A499" s="153"/>
      <c r="B499" s="153"/>
      <c r="C499" s="153"/>
      <c r="D499" s="153"/>
      <c r="E499" s="155"/>
      <c r="F499" s="155"/>
      <c r="G499" s="154"/>
      <c r="H499" s="154"/>
      <c r="I499" s="154"/>
      <c r="J499" s="153"/>
      <c r="K499" s="155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  <c r="AC499" s="153"/>
      <c r="AD499" s="153"/>
      <c r="AE499" s="153"/>
      <c r="AF499" s="153"/>
      <c r="AG499" s="153"/>
      <c r="AH499" s="153"/>
      <c r="AI499" s="153"/>
      <c r="AJ499" s="153"/>
      <c r="AK499" s="153"/>
      <c r="AL499" s="153"/>
      <c r="AM499" s="153"/>
      <c r="AN499" s="153"/>
      <c r="AO499" s="153"/>
      <c r="AP499" s="153"/>
      <c r="AQ499" s="153"/>
      <c r="AR499" s="153"/>
      <c r="AS499" s="153"/>
      <c r="AT499" s="153"/>
      <c r="AU499" s="153"/>
      <c r="AV499" s="153"/>
      <c r="AW499" s="153"/>
      <c r="AX499" s="153"/>
      <c r="AY499" s="153"/>
      <c r="AZ499" s="153"/>
      <c r="BA499" s="153"/>
      <c r="BB499" s="153"/>
      <c r="BC499" s="153"/>
      <c r="BD499" s="153"/>
    </row>
    <row r="500" spans="1:56" s="514" customFormat="1" ht="16.5" x14ac:dyDescent="0.15">
      <c r="A500" s="153"/>
      <c r="B500" s="153"/>
      <c r="C500" s="153"/>
      <c r="D500" s="153"/>
      <c r="E500" s="155"/>
      <c r="F500" s="155"/>
      <c r="G500" s="154"/>
      <c r="H500" s="154"/>
      <c r="I500" s="154"/>
      <c r="J500" s="153"/>
      <c r="K500" s="155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  <c r="AC500" s="153"/>
      <c r="AD500" s="153"/>
      <c r="AE500" s="153"/>
      <c r="AF500" s="153"/>
      <c r="AG500" s="153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</row>
    <row r="501" spans="1:56" s="514" customFormat="1" ht="16.5" x14ac:dyDescent="0.15">
      <c r="A501" s="153"/>
      <c r="B501" s="153"/>
      <c r="C501" s="153"/>
      <c r="D501" s="153"/>
      <c r="E501" s="155"/>
      <c r="F501" s="155"/>
      <c r="G501" s="154"/>
      <c r="H501" s="154"/>
      <c r="I501" s="154"/>
      <c r="J501" s="153"/>
      <c r="K501" s="155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  <c r="AC501" s="153"/>
      <c r="AD501" s="153"/>
      <c r="AE501" s="153"/>
      <c r="AF501" s="153"/>
      <c r="AG501" s="153"/>
      <c r="AH501" s="153"/>
      <c r="AI501" s="153"/>
      <c r="AJ501" s="153"/>
      <c r="AK501" s="153"/>
      <c r="AL501" s="153"/>
      <c r="AM501" s="153"/>
      <c r="AN501" s="153"/>
      <c r="AO501" s="153"/>
      <c r="AP501" s="153"/>
      <c r="AQ501" s="153"/>
      <c r="AR501" s="153"/>
      <c r="AS501" s="153"/>
      <c r="AT501" s="153"/>
      <c r="AU501" s="153"/>
      <c r="AV501" s="153"/>
      <c r="AW501" s="153"/>
      <c r="AX501" s="153"/>
      <c r="AY501" s="153"/>
      <c r="AZ501" s="153"/>
      <c r="BA501" s="153"/>
      <c r="BB501" s="153"/>
      <c r="BC501" s="153"/>
      <c r="BD501" s="153"/>
    </row>
    <row r="502" spans="1:56" s="514" customFormat="1" ht="16.5" x14ac:dyDescent="0.15">
      <c r="A502" s="153"/>
      <c r="B502" s="153"/>
      <c r="C502" s="153"/>
      <c r="D502" s="153"/>
      <c r="E502" s="155"/>
      <c r="F502" s="155"/>
      <c r="G502" s="154"/>
      <c r="H502" s="154"/>
      <c r="I502" s="154"/>
      <c r="J502" s="153"/>
      <c r="K502" s="155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  <c r="AC502" s="153"/>
      <c r="AD502" s="153"/>
      <c r="AE502" s="153"/>
      <c r="AF502" s="153"/>
      <c r="AG502" s="153"/>
      <c r="AH502" s="153"/>
      <c r="AI502" s="153"/>
      <c r="AJ502" s="153"/>
      <c r="AK502" s="153"/>
      <c r="AL502" s="153"/>
      <c r="AM502" s="153"/>
      <c r="AN502" s="153"/>
      <c r="AO502" s="153"/>
      <c r="AP502" s="153"/>
      <c r="AQ502" s="153"/>
      <c r="AR502" s="153"/>
      <c r="AS502" s="153"/>
      <c r="AT502" s="153"/>
      <c r="AU502" s="153"/>
      <c r="AV502" s="153"/>
      <c r="AW502" s="153"/>
      <c r="AX502" s="153"/>
      <c r="AY502" s="153"/>
      <c r="AZ502" s="153"/>
      <c r="BA502" s="153"/>
      <c r="BB502" s="153"/>
      <c r="BC502" s="153"/>
      <c r="BD502" s="153"/>
    </row>
    <row r="503" spans="1:56" s="514" customFormat="1" ht="16.5" x14ac:dyDescent="0.15">
      <c r="A503" s="153"/>
      <c r="B503" s="153"/>
      <c r="C503" s="153"/>
      <c r="D503" s="153"/>
      <c r="E503" s="155"/>
      <c r="F503" s="155"/>
      <c r="G503" s="154"/>
      <c r="H503" s="154"/>
      <c r="I503" s="154"/>
      <c r="J503" s="153"/>
      <c r="K503" s="155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  <c r="AC503" s="153"/>
      <c r="AD503" s="153"/>
      <c r="AE503" s="153"/>
      <c r="AF503" s="153"/>
      <c r="AG503" s="153"/>
      <c r="AH503" s="153"/>
      <c r="AI503" s="153"/>
      <c r="AJ503" s="153"/>
      <c r="AK503" s="153"/>
      <c r="AL503" s="153"/>
      <c r="AM503" s="153"/>
      <c r="AN503" s="153"/>
      <c r="AO503" s="153"/>
      <c r="AP503" s="153"/>
      <c r="AQ503" s="153"/>
      <c r="AR503" s="153"/>
      <c r="AS503" s="153"/>
      <c r="AT503" s="153"/>
      <c r="AU503" s="153"/>
      <c r="AV503" s="153"/>
      <c r="AW503" s="153"/>
      <c r="AX503" s="153"/>
      <c r="AY503" s="153"/>
      <c r="AZ503" s="153"/>
      <c r="BA503" s="153"/>
      <c r="BB503" s="153"/>
      <c r="BC503" s="153"/>
      <c r="BD503" s="153"/>
    </row>
    <row r="504" spans="1:56" s="514" customFormat="1" ht="16.5" x14ac:dyDescent="0.15">
      <c r="A504" s="153"/>
      <c r="B504" s="153"/>
      <c r="C504" s="153"/>
      <c r="D504" s="153"/>
      <c r="E504" s="155"/>
      <c r="F504" s="155"/>
      <c r="G504" s="154"/>
      <c r="H504" s="154"/>
      <c r="I504" s="154"/>
      <c r="J504" s="153"/>
      <c r="K504" s="155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  <c r="AC504" s="153"/>
      <c r="AD504" s="153"/>
      <c r="AE504" s="153"/>
      <c r="AF504" s="153"/>
      <c r="AG504" s="153"/>
      <c r="AH504" s="153"/>
      <c r="AI504" s="153"/>
      <c r="AJ504" s="153"/>
      <c r="AK504" s="153"/>
      <c r="AL504" s="153"/>
      <c r="AM504" s="153"/>
      <c r="AN504" s="153"/>
      <c r="AO504" s="153"/>
      <c r="AP504" s="153"/>
      <c r="AQ504" s="153"/>
      <c r="AR504" s="153"/>
      <c r="AS504" s="153"/>
      <c r="AT504" s="153"/>
      <c r="AU504" s="153"/>
      <c r="AV504" s="153"/>
      <c r="AW504" s="153"/>
      <c r="AX504" s="153"/>
      <c r="AY504" s="153"/>
      <c r="AZ504" s="153"/>
      <c r="BA504" s="153"/>
      <c r="BB504" s="153"/>
      <c r="BC504" s="153"/>
      <c r="BD504" s="153"/>
    </row>
    <row r="505" spans="1:56" s="514" customFormat="1" ht="16.5" x14ac:dyDescent="0.15">
      <c r="A505" s="153"/>
      <c r="B505" s="153"/>
      <c r="C505" s="153"/>
      <c r="D505" s="153"/>
      <c r="E505" s="155"/>
      <c r="F505" s="155"/>
      <c r="G505" s="154"/>
      <c r="H505" s="154"/>
      <c r="I505" s="154"/>
      <c r="J505" s="153"/>
      <c r="K505" s="155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  <c r="AC505" s="153"/>
      <c r="AD505" s="153"/>
      <c r="AE505" s="153"/>
      <c r="AF505" s="153"/>
      <c r="AG505" s="153"/>
      <c r="AH505" s="153"/>
      <c r="AI505" s="153"/>
      <c r="AJ505" s="153"/>
      <c r="AK505" s="153"/>
      <c r="AL505" s="153"/>
      <c r="AM505" s="153"/>
      <c r="AN505" s="153"/>
      <c r="AO505" s="153"/>
      <c r="AP505" s="153"/>
      <c r="AQ505" s="153"/>
      <c r="AR505" s="153"/>
      <c r="AS505" s="153"/>
      <c r="AT505" s="153"/>
      <c r="AU505" s="153"/>
      <c r="AV505" s="153"/>
      <c r="AW505" s="153"/>
      <c r="AX505" s="153"/>
      <c r="AY505" s="153"/>
      <c r="AZ505" s="153"/>
      <c r="BA505" s="153"/>
      <c r="BB505" s="153"/>
      <c r="BC505" s="153"/>
      <c r="BD505" s="153"/>
    </row>
    <row r="506" spans="1:56" s="514" customFormat="1" ht="16.5" x14ac:dyDescent="0.15">
      <c r="A506" s="153"/>
      <c r="B506" s="153"/>
      <c r="C506" s="153"/>
      <c r="D506" s="153"/>
      <c r="E506" s="155"/>
      <c r="F506" s="155"/>
      <c r="G506" s="154"/>
      <c r="H506" s="154"/>
      <c r="I506" s="154"/>
      <c r="J506" s="153"/>
      <c r="K506" s="155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  <c r="AC506" s="153"/>
      <c r="AD506" s="153"/>
      <c r="AE506" s="153"/>
      <c r="AF506" s="153"/>
      <c r="AG506" s="153"/>
      <c r="AH506" s="153"/>
      <c r="AI506" s="153"/>
      <c r="AJ506" s="153"/>
      <c r="AK506" s="153"/>
      <c r="AL506" s="153"/>
      <c r="AM506" s="153"/>
      <c r="AN506" s="153"/>
      <c r="AO506" s="153"/>
      <c r="AP506" s="153"/>
      <c r="AQ506" s="153"/>
      <c r="AR506" s="153"/>
      <c r="AS506" s="153"/>
      <c r="AT506" s="153"/>
      <c r="AU506" s="153"/>
      <c r="AV506" s="153"/>
      <c r="AW506" s="153"/>
      <c r="AX506" s="153"/>
      <c r="AY506" s="153"/>
      <c r="AZ506" s="153"/>
      <c r="BA506" s="153"/>
      <c r="BB506" s="153"/>
      <c r="BC506" s="153"/>
      <c r="BD506" s="153"/>
    </row>
    <row r="507" spans="1:56" s="514" customFormat="1" ht="16.5" x14ac:dyDescent="0.15">
      <c r="A507" s="153"/>
      <c r="B507" s="153"/>
      <c r="C507" s="153"/>
      <c r="D507" s="153"/>
      <c r="E507" s="155"/>
      <c r="F507" s="155"/>
      <c r="G507" s="154"/>
      <c r="H507" s="154"/>
      <c r="I507" s="154"/>
      <c r="J507" s="153"/>
      <c r="K507" s="155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  <c r="AC507" s="153"/>
      <c r="AD507" s="153"/>
      <c r="AE507" s="153"/>
      <c r="AF507" s="153"/>
      <c r="AG507" s="153"/>
      <c r="AH507" s="153"/>
      <c r="AI507" s="153"/>
      <c r="AJ507" s="153"/>
      <c r="AK507" s="153"/>
      <c r="AL507" s="153"/>
      <c r="AM507" s="153"/>
      <c r="AN507" s="153"/>
      <c r="AO507" s="153"/>
      <c r="AP507" s="153"/>
      <c r="AQ507" s="153"/>
      <c r="AR507" s="153"/>
      <c r="AS507" s="153"/>
      <c r="AT507" s="153"/>
      <c r="AU507" s="153"/>
      <c r="AV507" s="153"/>
      <c r="AW507" s="153"/>
      <c r="AX507" s="153"/>
      <c r="AY507" s="153"/>
      <c r="AZ507" s="153"/>
      <c r="BA507" s="153"/>
      <c r="BB507" s="153"/>
      <c r="BC507" s="153"/>
      <c r="BD507" s="153"/>
    </row>
    <row r="508" spans="1:56" s="514" customFormat="1" ht="16.5" x14ac:dyDescent="0.15">
      <c r="A508" s="153"/>
      <c r="B508" s="153"/>
      <c r="C508" s="153"/>
      <c r="D508" s="153"/>
      <c r="E508" s="155"/>
      <c r="F508" s="155"/>
      <c r="G508" s="154"/>
      <c r="H508" s="154"/>
      <c r="I508" s="154"/>
      <c r="J508" s="153"/>
      <c r="K508" s="155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3"/>
      <c r="AC508" s="153"/>
      <c r="AD508" s="153"/>
      <c r="AE508" s="153"/>
      <c r="AF508" s="153"/>
      <c r="AG508" s="153"/>
      <c r="AH508" s="153"/>
      <c r="AI508" s="153"/>
      <c r="AJ508" s="153"/>
      <c r="AK508" s="153"/>
      <c r="AL508" s="153"/>
      <c r="AM508" s="153"/>
      <c r="AN508" s="153"/>
      <c r="AO508" s="153"/>
      <c r="AP508" s="153"/>
      <c r="AQ508" s="153"/>
      <c r="AR508" s="153"/>
      <c r="AS508" s="153"/>
      <c r="AT508" s="153"/>
      <c r="AU508" s="153"/>
      <c r="AV508" s="153"/>
      <c r="AW508" s="153"/>
      <c r="AX508" s="153"/>
      <c r="AY508" s="153"/>
      <c r="AZ508" s="153"/>
      <c r="BA508" s="153"/>
      <c r="BB508" s="153"/>
      <c r="BC508" s="153"/>
      <c r="BD508" s="153"/>
    </row>
    <row r="509" spans="1:56" s="514" customFormat="1" ht="16.5" x14ac:dyDescent="0.15">
      <c r="A509" s="153"/>
      <c r="B509" s="153"/>
      <c r="C509" s="153"/>
      <c r="D509" s="153"/>
      <c r="E509" s="155"/>
      <c r="F509" s="155"/>
      <c r="G509" s="154"/>
      <c r="H509" s="154"/>
      <c r="I509" s="154"/>
      <c r="J509" s="153"/>
      <c r="K509" s="155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3"/>
      <c r="AC509" s="153"/>
      <c r="AD509" s="153"/>
      <c r="AE509" s="153"/>
      <c r="AF509" s="153"/>
      <c r="AG509" s="153"/>
      <c r="AH509" s="153"/>
      <c r="AI509" s="153"/>
      <c r="AJ509" s="153"/>
      <c r="AK509" s="153"/>
      <c r="AL509" s="153"/>
      <c r="AM509" s="153"/>
      <c r="AN509" s="153"/>
      <c r="AO509" s="153"/>
      <c r="AP509" s="153"/>
      <c r="AQ509" s="153"/>
      <c r="AR509" s="153"/>
      <c r="AS509" s="153"/>
      <c r="AT509" s="153"/>
      <c r="AU509" s="153"/>
      <c r="AV509" s="153"/>
      <c r="AW509" s="153"/>
      <c r="AX509" s="153"/>
      <c r="AY509" s="153"/>
      <c r="AZ509" s="153"/>
      <c r="BA509" s="153"/>
      <c r="BB509" s="153"/>
      <c r="BC509" s="153"/>
      <c r="BD509" s="153"/>
    </row>
    <row r="510" spans="1:56" s="514" customFormat="1" ht="16.5" x14ac:dyDescent="0.15">
      <c r="A510" s="153"/>
      <c r="B510" s="153"/>
      <c r="C510" s="153"/>
      <c r="D510" s="153"/>
      <c r="E510" s="155"/>
      <c r="F510" s="155"/>
      <c r="G510" s="154"/>
      <c r="H510" s="154"/>
      <c r="I510" s="154"/>
      <c r="J510" s="153"/>
      <c r="K510" s="155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  <c r="AC510" s="153"/>
      <c r="AD510" s="153"/>
      <c r="AE510" s="153"/>
      <c r="AF510" s="153"/>
      <c r="AG510" s="153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</row>
    <row r="511" spans="1:56" s="514" customFormat="1" ht="16.5" x14ac:dyDescent="0.15">
      <c r="A511" s="153"/>
      <c r="B511" s="153"/>
      <c r="C511" s="153"/>
      <c r="D511" s="153"/>
      <c r="E511" s="155"/>
      <c r="F511" s="155"/>
      <c r="G511" s="154"/>
      <c r="H511" s="154"/>
      <c r="I511" s="154"/>
      <c r="J511" s="153"/>
      <c r="K511" s="155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  <c r="AC511" s="153"/>
      <c r="AD511" s="153"/>
      <c r="AE511" s="153"/>
      <c r="AF511" s="153"/>
      <c r="AG511" s="153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</row>
    <row r="512" spans="1:56" s="514" customFormat="1" ht="16.5" x14ac:dyDescent="0.15">
      <c r="A512" s="153"/>
      <c r="B512" s="153"/>
      <c r="C512" s="153"/>
      <c r="D512" s="153"/>
      <c r="E512" s="155"/>
      <c r="F512" s="155"/>
      <c r="G512" s="154"/>
      <c r="H512" s="154"/>
      <c r="I512" s="154"/>
      <c r="J512" s="153"/>
      <c r="K512" s="155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  <c r="AC512" s="153"/>
      <c r="AD512" s="153"/>
      <c r="AE512" s="153"/>
      <c r="AF512" s="153"/>
      <c r="AG512" s="153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</row>
    <row r="513" spans="1:56" s="514" customFormat="1" ht="16.5" x14ac:dyDescent="0.15">
      <c r="A513" s="153"/>
      <c r="B513" s="153"/>
      <c r="C513" s="153"/>
      <c r="D513" s="153"/>
      <c r="E513" s="155"/>
      <c r="F513" s="155"/>
      <c r="G513" s="154"/>
      <c r="H513" s="154"/>
      <c r="I513" s="154"/>
      <c r="J513" s="153"/>
      <c r="K513" s="155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</row>
    <row r="514" spans="1:56" s="514" customFormat="1" ht="16.5" x14ac:dyDescent="0.15">
      <c r="A514" s="153"/>
      <c r="B514" s="153"/>
      <c r="C514" s="153"/>
      <c r="D514" s="153"/>
      <c r="E514" s="155"/>
      <c r="F514" s="155"/>
      <c r="G514" s="154"/>
      <c r="H514" s="154"/>
      <c r="I514" s="154"/>
      <c r="J514" s="153"/>
      <c r="K514" s="155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3"/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</row>
    <row r="515" spans="1:56" s="514" customFormat="1" ht="16.5" x14ac:dyDescent="0.15">
      <c r="A515" s="153"/>
      <c r="B515" s="153"/>
      <c r="C515" s="153"/>
      <c r="D515" s="153"/>
      <c r="E515" s="155"/>
      <c r="F515" s="155"/>
      <c r="G515" s="154"/>
      <c r="H515" s="154"/>
      <c r="I515" s="154"/>
      <c r="J515" s="153"/>
      <c r="K515" s="155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</row>
    <row r="516" spans="1:56" s="514" customFormat="1" ht="16.5" x14ac:dyDescent="0.15">
      <c r="A516" s="153"/>
      <c r="B516" s="153"/>
      <c r="C516" s="153"/>
      <c r="D516" s="153"/>
      <c r="E516" s="155"/>
      <c r="F516" s="155"/>
      <c r="G516" s="154"/>
      <c r="H516" s="154"/>
      <c r="I516" s="154"/>
      <c r="J516" s="153"/>
      <c r="K516" s="155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</row>
    <row r="517" spans="1:56" s="514" customFormat="1" ht="16.5" x14ac:dyDescent="0.15">
      <c r="A517" s="153"/>
      <c r="B517" s="153"/>
      <c r="C517" s="153"/>
      <c r="D517" s="153"/>
      <c r="E517" s="155"/>
      <c r="F517" s="155"/>
      <c r="G517" s="154"/>
      <c r="H517" s="154"/>
      <c r="I517" s="154"/>
      <c r="J517" s="153"/>
      <c r="K517" s="155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</row>
    <row r="518" spans="1:56" s="514" customFormat="1" ht="16.5" x14ac:dyDescent="0.15">
      <c r="A518" s="153"/>
      <c r="B518" s="153"/>
      <c r="C518" s="153"/>
      <c r="D518" s="153"/>
      <c r="E518" s="155"/>
      <c r="F518" s="155"/>
      <c r="G518" s="154"/>
      <c r="H518" s="154"/>
      <c r="I518" s="154"/>
      <c r="J518" s="153"/>
      <c r="K518" s="155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</row>
    <row r="519" spans="1:56" s="514" customFormat="1" ht="16.5" x14ac:dyDescent="0.15">
      <c r="A519" s="153"/>
      <c r="B519" s="153"/>
      <c r="C519" s="153"/>
      <c r="D519" s="153"/>
      <c r="E519" s="155"/>
      <c r="F519" s="155"/>
      <c r="G519" s="154"/>
      <c r="H519" s="154"/>
      <c r="I519" s="154"/>
      <c r="J519" s="153"/>
      <c r="K519" s="155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  <c r="AC519" s="153"/>
      <c r="AD519" s="153"/>
      <c r="AE519" s="153"/>
      <c r="AF519" s="153"/>
      <c r="AG519" s="153"/>
      <c r="AH519" s="153"/>
      <c r="AI519" s="153"/>
      <c r="AJ519" s="153"/>
      <c r="AK519" s="153"/>
      <c r="AL519" s="153"/>
      <c r="AM519" s="153"/>
      <c r="AN519" s="153"/>
      <c r="AO519" s="153"/>
      <c r="AP519" s="153"/>
      <c r="AQ519" s="153"/>
      <c r="AR519" s="153"/>
      <c r="AS519" s="153"/>
      <c r="AT519" s="153"/>
      <c r="AU519" s="153"/>
      <c r="AV519" s="153"/>
      <c r="AW519" s="153"/>
      <c r="AX519" s="153"/>
      <c r="AY519" s="153"/>
      <c r="AZ519" s="153"/>
      <c r="BA519" s="153"/>
      <c r="BB519" s="153"/>
      <c r="BC519" s="153"/>
      <c r="BD519" s="153"/>
    </row>
    <row r="520" spans="1:56" s="514" customFormat="1" ht="16.5" x14ac:dyDescent="0.15">
      <c r="A520" s="153"/>
      <c r="B520" s="153"/>
      <c r="C520" s="153"/>
      <c r="D520" s="153"/>
      <c r="E520" s="155"/>
      <c r="F520" s="155"/>
      <c r="G520" s="154"/>
      <c r="H520" s="154"/>
      <c r="I520" s="154"/>
      <c r="J520" s="153"/>
      <c r="K520" s="155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  <c r="AC520" s="153"/>
      <c r="AD520" s="153"/>
      <c r="AE520" s="153"/>
      <c r="AF520" s="153"/>
      <c r="AG520" s="153"/>
      <c r="AH520" s="153"/>
      <c r="AI520" s="153"/>
      <c r="AJ520" s="153"/>
      <c r="AK520" s="153"/>
      <c r="AL520" s="153"/>
      <c r="AM520" s="153"/>
      <c r="AN520" s="153"/>
      <c r="AO520" s="153"/>
      <c r="AP520" s="153"/>
      <c r="AQ520" s="153"/>
      <c r="AR520" s="153"/>
      <c r="AS520" s="153"/>
      <c r="AT520" s="153"/>
      <c r="AU520" s="153"/>
      <c r="AV520" s="153"/>
      <c r="AW520" s="153"/>
      <c r="AX520" s="153"/>
      <c r="AY520" s="153"/>
      <c r="AZ520" s="153"/>
      <c r="BA520" s="153"/>
      <c r="BB520" s="153"/>
      <c r="BC520" s="153"/>
      <c r="BD520" s="153"/>
    </row>
    <row r="521" spans="1:56" s="514" customFormat="1" ht="16.5" x14ac:dyDescent="0.15">
      <c r="A521" s="153"/>
      <c r="B521" s="153"/>
      <c r="C521" s="153"/>
      <c r="D521" s="153"/>
      <c r="E521" s="155"/>
      <c r="F521" s="155"/>
      <c r="G521" s="154"/>
      <c r="H521" s="154"/>
      <c r="I521" s="154"/>
      <c r="J521" s="153"/>
      <c r="K521" s="155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  <c r="AC521" s="153"/>
      <c r="AD521" s="153"/>
      <c r="AE521" s="153"/>
      <c r="AF521" s="153"/>
      <c r="AG521" s="153"/>
      <c r="AH521" s="153"/>
      <c r="AI521" s="153"/>
      <c r="AJ521" s="153"/>
      <c r="AK521" s="153"/>
      <c r="AL521" s="153"/>
      <c r="AM521" s="153"/>
      <c r="AN521" s="153"/>
      <c r="AO521" s="153"/>
      <c r="AP521" s="153"/>
      <c r="AQ521" s="153"/>
      <c r="AR521" s="153"/>
      <c r="AS521" s="153"/>
      <c r="AT521" s="153"/>
      <c r="AU521" s="153"/>
      <c r="AV521" s="153"/>
      <c r="AW521" s="153"/>
      <c r="AX521" s="153"/>
      <c r="AY521" s="153"/>
      <c r="AZ521" s="153"/>
      <c r="BA521" s="153"/>
      <c r="BB521" s="153"/>
      <c r="BC521" s="153"/>
      <c r="BD521" s="153"/>
    </row>
    <row r="522" spans="1:56" s="514" customFormat="1" ht="16.5" x14ac:dyDescent="0.15">
      <c r="A522" s="153"/>
      <c r="B522" s="153"/>
      <c r="C522" s="153"/>
      <c r="D522" s="153"/>
      <c r="E522" s="155"/>
      <c r="F522" s="155"/>
      <c r="G522" s="154"/>
      <c r="H522" s="154"/>
      <c r="I522" s="154"/>
      <c r="J522" s="153"/>
      <c r="K522" s="155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  <c r="AC522" s="153"/>
      <c r="AD522" s="153"/>
      <c r="AE522" s="153"/>
      <c r="AF522" s="153"/>
      <c r="AG522" s="153"/>
      <c r="AH522" s="153"/>
      <c r="AI522" s="153"/>
      <c r="AJ522" s="153"/>
      <c r="AK522" s="153"/>
      <c r="AL522" s="153"/>
      <c r="AM522" s="153"/>
      <c r="AN522" s="153"/>
      <c r="AO522" s="153"/>
      <c r="AP522" s="153"/>
      <c r="AQ522" s="153"/>
      <c r="AR522" s="153"/>
      <c r="AS522" s="153"/>
      <c r="AT522" s="153"/>
      <c r="AU522" s="153"/>
      <c r="AV522" s="153"/>
      <c r="AW522" s="153"/>
      <c r="AX522" s="153"/>
      <c r="AY522" s="153"/>
      <c r="AZ522" s="153"/>
      <c r="BA522" s="153"/>
      <c r="BB522" s="153"/>
      <c r="BC522" s="153"/>
      <c r="BD522" s="153"/>
    </row>
    <row r="523" spans="1:56" s="514" customFormat="1" ht="16.5" x14ac:dyDescent="0.15">
      <c r="A523" s="153"/>
      <c r="B523" s="153"/>
      <c r="C523" s="153"/>
      <c r="D523" s="153"/>
      <c r="E523" s="155"/>
      <c r="F523" s="155"/>
      <c r="G523" s="154"/>
      <c r="H523" s="154"/>
      <c r="I523" s="154"/>
      <c r="J523" s="153"/>
      <c r="K523" s="155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  <c r="AC523" s="153"/>
      <c r="AD523" s="153"/>
      <c r="AE523" s="153"/>
      <c r="AF523" s="153"/>
      <c r="AG523" s="153"/>
      <c r="AH523" s="153"/>
      <c r="AI523" s="153"/>
      <c r="AJ523" s="153"/>
      <c r="AK523" s="153"/>
      <c r="AL523" s="153"/>
      <c r="AM523" s="153"/>
      <c r="AN523" s="153"/>
      <c r="AO523" s="153"/>
      <c r="AP523" s="153"/>
      <c r="AQ523" s="153"/>
      <c r="AR523" s="153"/>
      <c r="AS523" s="153"/>
      <c r="AT523" s="153"/>
      <c r="AU523" s="153"/>
      <c r="AV523" s="153"/>
      <c r="AW523" s="153"/>
      <c r="AX523" s="153"/>
      <c r="AY523" s="153"/>
      <c r="AZ523" s="153"/>
      <c r="BA523" s="153"/>
      <c r="BB523" s="153"/>
      <c r="BC523" s="153"/>
      <c r="BD523" s="153"/>
    </row>
    <row r="524" spans="1:56" s="514" customFormat="1" ht="16.5" x14ac:dyDescent="0.15">
      <c r="A524" s="153"/>
      <c r="B524" s="153"/>
      <c r="C524" s="153"/>
      <c r="D524" s="153"/>
      <c r="E524" s="155"/>
      <c r="F524" s="155"/>
      <c r="G524" s="154"/>
      <c r="H524" s="154"/>
      <c r="I524" s="154"/>
      <c r="J524" s="153"/>
      <c r="K524" s="155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  <c r="AC524" s="153"/>
      <c r="AD524" s="153"/>
      <c r="AE524" s="153"/>
      <c r="AF524" s="153"/>
      <c r="AG524" s="153"/>
      <c r="AH524" s="153"/>
      <c r="AI524" s="153"/>
      <c r="AJ524" s="153"/>
      <c r="AK524" s="153"/>
      <c r="AL524" s="153"/>
      <c r="AM524" s="153"/>
      <c r="AN524" s="153"/>
      <c r="AO524" s="153"/>
      <c r="AP524" s="153"/>
      <c r="AQ524" s="153"/>
      <c r="AR524" s="153"/>
      <c r="AS524" s="153"/>
      <c r="AT524" s="153"/>
      <c r="AU524" s="153"/>
      <c r="AV524" s="153"/>
      <c r="AW524" s="153"/>
      <c r="AX524" s="153"/>
      <c r="AY524" s="153"/>
      <c r="AZ524" s="153"/>
      <c r="BA524" s="153"/>
      <c r="BB524" s="153"/>
      <c r="BC524" s="153"/>
      <c r="BD524" s="153"/>
    </row>
    <row r="525" spans="1:56" s="514" customFormat="1" ht="16.5" x14ac:dyDescent="0.15">
      <c r="A525" s="153"/>
      <c r="B525" s="153"/>
      <c r="C525" s="153"/>
      <c r="D525" s="153"/>
      <c r="E525" s="155"/>
      <c r="F525" s="155"/>
      <c r="G525" s="154"/>
      <c r="H525" s="154"/>
      <c r="I525" s="154"/>
      <c r="J525" s="153"/>
      <c r="K525" s="155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  <c r="AB525" s="153"/>
      <c r="AC525" s="153"/>
      <c r="AD525" s="153"/>
      <c r="AE525" s="153"/>
      <c r="AF525" s="153"/>
      <c r="AG525" s="153"/>
      <c r="AH525" s="153"/>
      <c r="AI525" s="153"/>
      <c r="AJ525" s="153"/>
      <c r="AK525" s="153"/>
      <c r="AL525" s="153"/>
      <c r="AM525" s="153"/>
      <c r="AN525" s="153"/>
      <c r="AO525" s="153"/>
      <c r="AP525" s="153"/>
      <c r="AQ525" s="153"/>
      <c r="AR525" s="153"/>
      <c r="AS525" s="153"/>
      <c r="AT525" s="153"/>
      <c r="AU525" s="153"/>
      <c r="AV525" s="153"/>
      <c r="AW525" s="153"/>
      <c r="AX525" s="153"/>
      <c r="AY525" s="153"/>
      <c r="AZ525" s="153"/>
      <c r="BA525" s="153"/>
      <c r="BB525" s="153"/>
      <c r="BC525" s="153"/>
      <c r="BD525" s="153"/>
    </row>
    <row r="526" spans="1:56" s="514" customFormat="1" ht="16.5" x14ac:dyDescent="0.15">
      <c r="A526" s="153"/>
      <c r="B526" s="153"/>
      <c r="C526" s="153"/>
      <c r="D526" s="153"/>
      <c r="E526" s="155"/>
      <c r="F526" s="155"/>
      <c r="G526" s="154"/>
      <c r="H526" s="154"/>
      <c r="I526" s="154"/>
      <c r="J526" s="153"/>
      <c r="K526" s="155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  <c r="AC526" s="153"/>
      <c r="AD526" s="153"/>
      <c r="AE526" s="153"/>
      <c r="AF526" s="153"/>
      <c r="AG526" s="153"/>
      <c r="AH526" s="153"/>
      <c r="AI526" s="153"/>
      <c r="AJ526" s="153"/>
      <c r="AK526" s="153"/>
      <c r="AL526" s="153"/>
      <c r="AM526" s="153"/>
      <c r="AN526" s="153"/>
      <c r="AO526" s="153"/>
      <c r="AP526" s="153"/>
      <c r="AQ526" s="153"/>
      <c r="AR526" s="153"/>
      <c r="AS526" s="153"/>
      <c r="AT526" s="153"/>
      <c r="AU526" s="153"/>
      <c r="AV526" s="153"/>
      <c r="AW526" s="153"/>
      <c r="AX526" s="153"/>
      <c r="AY526" s="153"/>
      <c r="AZ526" s="153"/>
      <c r="BA526" s="153"/>
      <c r="BB526" s="153"/>
      <c r="BC526" s="153"/>
      <c r="BD526" s="153"/>
    </row>
    <row r="527" spans="1:56" s="514" customFormat="1" ht="16.5" x14ac:dyDescent="0.15">
      <c r="A527" s="153"/>
      <c r="B527" s="153"/>
      <c r="C527" s="153"/>
      <c r="D527" s="153"/>
      <c r="E527" s="155"/>
      <c r="F527" s="155"/>
      <c r="G527" s="154"/>
      <c r="H527" s="154"/>
      <c r="I527" s="154"/>
      <c r="J527" s="153"/>
      <c r="K527" s="155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  <c r="AB527" s="153"/>
      <c r="AC527" s="153"/>
      <c r="AD527" s="153"/>
      <c r="AE527" s="153"/>
      <c r="AF527" s="153"/>
      <c r="AG527" s="153"/>
      <c r="AH527" s="153"/>
      <c r="AI527" s="153"/>
      <c r="AJ527" s="153"/>
      <c r="AK527" s="153"/>
      <c r="AL527" s="153"/>
      <c r="AM527" s="153"/>
      <c r="AN527" s="153"/>
      <c r="AO527" s="153"/>
      <c r="AP527" s="153"/>
      <c r="AQ527" s="153"/>
      <c r="AR527" s="153"/>
      <c r="AS527" s="153"/>
      <c r="AT527" s="153"/>
      <c r="AU527" s="153"/>
      <c r="AV527" s="153"/>
      <c r="AW527" s="153"/>
      <c r="AX527" s="153"/>
      <c r="AY527" s="153"/>
      <c r="AZ527" s="153"/>
      <c r="BA527" s="153"/>
      <c r="BB527" s="153"/>
      <c r="BC527" s="153"/>
      <c r="BD527" s="153"/>
    </row>
    <row r="528" spans="1:56" s="514" customFormat="1" ht="16.5" x14ac:dyDescent="0.15">
      <c r="A528" s="153"/>
      <c r="B528" s="153"/>
      <c r="C528" s="153"/>
      <c r="D528" s="153"/>
      <c r="E528" s="155"/>
      <c r="F528" s="155"/>
      <c r="G528" s="154"/>
      <c r="H528" s="154"/>
      <c r="I528" s="154"/>
      <c r="J528" s="153"/>
      <c r="K528" s="155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  <c r="AC528" s="153"/>
      <c r="AD528" s="153"/>
      <c r="AE528" s="153"/>
      <c r="AF528" s="153"/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</row>
    <row r="529" spans="1:56" s="514" customFormat="1" ht="16.5" x14ac:dyDescent="0.15">
      <c r="A529" s="153"/>
      <c r="B529" s="153"/>
      <c r="C529" s="153"/>
      <c r="D529" s="153"/>
      <c r="E529" s="155"/>
      <c r="F529" s="155"/>
      <c r="G529" s="154"/>
      <c r="H529" s="154"/>
      <c r="I529" s="154"/>
      <c r="J529" s="153"/>
      <c r="K529" s="155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  <c r="AC529" s="153"/>
      <c r="AD529" s="153"/>
      <c r="AE529" s="153"/>
      <c r="AF529" s="153"/>
      <c r="AG529" s="153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</row>
    <row r="530" spans="1:56" s="514" customFormat="1" ht="16.5" x14ac:dyDescent="0.15">
      <c r="A530" s="153"/>
      <c r="B530" s="153"/>
      <c r="C530" s="153"/>
      <c r="D530" s="153"/>
      <c r="E530" s="155"/>
      <c r="F530" s="155"/>
      <c r="G530" s="154"/>
      <c r="H530" s="154"/>
      <c r="I530" s="154"/>
      <c r="J530" s="153"/>
      <c r="K530" s="155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  <c r="AC530" s="153"/>
      <c r="AD530" s="153"/>
      <c r="AE530" s="153"/>
      <c r="AF530" s="153"/>
      <c r="AG530" s="153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</row>
    <row r="531" spans="1:56" s="514" customFormat="1" ht="16.5" x14ac:dyDescent="0.15">
      <c r="A531" s="153"/>
      <c r="B531" s="153"/>
      <c r="C531" s="153"/>
      <c r="D531" s="153"/>
      <c r="E531" s="155"/>
      <c r="F531" s="155"/>
      <c r="G531" s="154"/>
      <c r="H531" s="154"/>
      <c r="I531" s="154"/>
      <c r="J531" s="153"/>
      <c r="K531" s="155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  <c r="AC531" s="153"/>
      <c r="AD531" s="153"/>
      <c r="AE531" s="153"/>
      <c r="AF531" s="153"/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</row>
    <row r="532" spans="1:56" s="514" customFormat="1" ht="16.5" x14ac:dyDescent="0.15">
      <c r="A532" s="153"/>
      <c r="B532" s="153"/>
      <c r="C532" s="153"/>
      <c r="D532" s="153"/>
      <c r="E532" s="155"/>
      <c r="F532" s="155"/>
      <c r="G532" s="154"/>
      <c r="H532" s="154"/>
      <c r="I532" s="154"/>
      <c r="J532" s="153"/>
      <c r="K532" s="155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  <c r="AC532" s="153"/>
      <c r="AD532" s="153"/>
      <c r="AE532" s="153"/>
      <c r="AF532" s="153"/>
      <c r="AG532" s="153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</row>
    <row r="533" spans="1:56" s="514" customFormat="1" ht="16.5" x14ac:dyDescent="0.15">
      <c r="A533" s="153"/>
      <c r="B533" s="153"/>
      <c r="C533" s="153"/>
      <c r="D533" s="153"/>
      <c r="E533" s="155"/>
      <c r="F533" s="155"/>
      <c r="G533" s="154"/>
      <c r="H533" s="154"/>
      <c r="I533" s="154"/>
      <c r="J533" s="153"/>
      <c r="K533" s="155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</row>
    <row r="534" spans="1:56" s="514" customFormat="1" ht="16.5" x14ac:dyDescent="0.15">
      <c r="A534" s="153"/>
      <c r="B534" s="153"/>
      <c r="C534" s="153"/>
      <c r="D534" s="153"/>
      <c r="E534" s="155"/>
      <c r="F534" s="155"/>
      <c r="G534" s="154"/>
      <c r="H534" s="154"/>
      <c r="I534" s="154"/>
      <c r="J534" s="153"/>
      <c r="K534" s="155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3"/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</row>
    <row r="535" spans="1:56" s="514" customFormat="1" ht="16.5" x14ac:dyDescent="0.15">
      <c r="A535" s="153"/>
      <c r="B535" s="153"/>
      <c r="C535" s="153"/>
      <c r="D535" s="153"/>
      <c r="E535" s="155"/>
      <c r="F535" s="155"/>
      <c r="G535" s="154"/>
      <c r="H535" s="154"/>
      <c r="I535" s="154"/>
      <c r="J535" s="153"/>
      <c r="K535" s="155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</row>
    <row r="536" spans="1:56" s="514" customFormat="1" ht="16.5" x14ac:dyDescent="0.15">
      <c r="A536" s="153"/>
      <c r="B536" s="153"/>
      <c r="C536" s="153"/>
      <c r="D536" s="153"/>
      <c r="E536" s="155"/>
      <c r="F536" s="155"/>
      <c r="G536" s="154"/>
      <c r="H536" s="154"/>
      <c r="I536" s="154"/>
      <c r="J536" s="153"/>
      <c r="K536" s="155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</row>
    <row r="537" spans="1:56" s="514" customFormat="1" ht="16.5" x14ac:dyDescent="0.15">
      <c r="A537" s="153"/>
      <c r="B537" s="153"/>
      <c r="C537" s="153"/>
      <c r="D537" s="153"/>
      <c r="E537" s="155"/>
      <c r="F537" s="155"/>
      <c r="G537" s="154"/>
      <c r="H537" s="154"/>
      <c r="I537" s="154"/>
      <c r="J537" s="153"/>
      <c r="K537" s="155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  <c r="AC537" s="153"/>
      <c r="AD537" s="153"/>
      <c r="AE537" s="153"/>
      <c r="AF537" s="153"/>
      <c r="AG537" s="153"/>
      <c r="AH537" s="153"/>
      <c r="AI537" s="153"/>
      <c r="AJ537" s="153"/>
      <c r="AK537" s="153"/>
      <c r="AL537" s="153"/>
      <c r="AM537" s="153"/>
      <c r="AN537" s="153"/>
      <c r="AO537" s="153"/>
      <c r="AP537" s="153"/>
      <c r="AQ537" s="153"/>
      <c r="AR537" s="153"/>
      <c r="AS537" s="153"/>
      <c r="AT537" s="153"/>
      <c r="AU537" s="153"/>
      <c r="AV537" s="153"/>
      <c r="AW537" s="153"/>
      <c r="AX537" s="153"/>
      <c r="AY537" s="153"/>
      <c r="AZ537" s="153"/>
      <c r="BA537" s="153"/>
      <c r="BB537" s="153"/>
      <c r="BC537" s="153"/>
      <c r="BD537" s="153"/>
    </row>
    <row r="538" spans="1:56" s="514" customFormat="1" ht="16.5" x14ac:dyDescent="0.15">
      <c r="A538" s="153"/>
      <c r="B538" s="153"/>
      <c r="C538" s="153"/>
      <c r="D538" s="153"/>
      <c r="E538" s="155"/>
      <c r="F538" s="155"/>
      <c r="G538" s="154"/>
      <c r="H538" s="154"/>
      <c r="I538" s="154"/>
      <c r="J538" s="153"/>
      <c r="K538" s="155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  <c r="AC538" s="153"/>
      <c r="AD538" s="153"/>
      <c r="AE538" s="153"/>
      <c r="AF538" s="153"/>
      <c r="AG538" s="153"/>
      <c r="AH538" s="153"/>
      <c r="AI538" s="153"/>
      <c r="AJ538" s="153"/>
      <c r="AK538" s="153"/>
      <c r="AL538" s="153"/>
      <c r="AM538" s="153"/>
      <c r="AN538" s="153"/>
      <c r="AO538" s="153"/>
      <c r="AP538" s="153"/>
      <c r="AQ538" s="153"/>
      <c r="AR538" s="153"/>
      <c r="AS538" s="153"/>
      <c r="AT538" s="153"/>
      <c r="AU538" s="153"/>
      <c r="AV538" s="153"/>
      <c r="AW538" s="153"/>
      <c r="AX538" s="153"/>
      <c r="AY538" s="153"/>
      <c r="AZ538" s="153"/>
      <c r="BA538" s="153"/>
      <c r="BB538" s="153"/>
      <c r="BC538" s="153"/>
      <c r="BD538" s="153"/>
    </row>
    <row r="539" spans="1:56" s="514" customFormat="1" ht="16.5" x14ac:dyDescent="0.15">
      <c r="A539" s="153"/>
      <c r="B539" s="153"/>
      <c r="C539" s="153"/>
      <c r="D539" s="153"/>
      <c r="E539" s="155"/>
      <c r="F539" s="155"/>
      <c r="G539" s="154"/>
      <c r="H539" s="154"/>
      <c r="I539" s="154"/>
      <c r="J539" s="153"/>
      <c r="K539" s="155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  <c r="AC539" s="153"/>
      <c r="AD539" s="153"/>
      <c r="AE539" s="153"/>
      <c r="AF539" s="153"/>
      <c r="AG539" s="153"/>
      <c r="AH539" s="153"/>
      <c r="AI539" s="153"/>
      <c r="AJ539" s="153"/>
      <c r="AK539" s="153"/>
      <c r="AL539" s="153"/>
      <c r="AM539" s="153"/>
      <c r="AN539" s="153"/>
      <c r="AO539" s="153"/>
      <c r="AP539" s="153"/>
      <c r="AQ539" s="153"/>
      <c r="AR539" s="153"/>
      <c r="AS539" s="153"/>
      <c r="AT539" s="153"/>
      <c r="AU539" s="153"/>
      <c r="AV539" s="153"/>
      <c r="AW539" s="153"/>
      <c r="AX539" s="153"/>
      <c r="AY539" s="153"/>
      <c r="AZ539" s="153"/>
      <c r="BA539" s="153"/>
      <c r="BB539" s="153"/>
      <c r="BC539" s="153"/>
      <c r="BD539" s="153"/>
    </row>
    <row r="540" spans="1:56" s="514" customFormat="1" ht="16.5" x14ac:dyDescent="0.15">
      <c r="A540" s="153"/>
      <c r="B540" s="153"/>
      <c r="C540" s="153"/>
      <c r="D540" s="153"/>
      <c r="E540" s="155"/>
      <c r="F540" s="155"/>
      <c r="G540" s="154"/>
      <c r="H540" s="154"/>
      <c r="I540" s="154"/>
      <c r="J540" s="153"/>
      <c r="K540" s="155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  <c r="AC540" s="153"/>
      <c r="AD540" s="153"/>
      <c r="AE540" s="153"/>
      <c r="AF540" s="153"/>
      <c r="AG540" s="153"/>
      <c r="AH540" s="153"/>
      <c r="AI540" s="153"/>
      <c r="AJ540" s="153"/>
      <c r="AK540" s="153"/>
      <c r="AL540" s="153"/>
      <c r="AM540" s="153"/>
      <c r="AN540" s="153"/>
      <c r="AO540" s="153"/>
      <c r="AP540" s="153"/>
      <c r="AQ540" s="153"/>
      <c r="AR540" s="153"/>
      <c r="AS540" s="153"/>
      <c r="AT540" s="153"/>
      <c r="AU540" s="153"/>
      <c r="AV540" s="153"/>
      <c r="AW540" s="153"/>
      <c r="AX540" s="153"/>
      <c r="AY540" s="153"/>
      <c r="AZ540" s="153"/>
      <c r="BA540" s="153"/>
      <c r="BB540" s="153"/>
      <c r="BC540" s="153"/>
      <c r="BD540" s="153"/>
    </row>
    <row r="541" spans="1:56" s="514" customFormat="1" ht="16.5" x14ac:dyDescent="0.15">
      <c r="A541" s="153"/>
      <c r="B541" s="153"/>
      <c r="C541" s="153"/>
      <c r="D541" s="153"/>
      <c r="E541" s="155"/>
      <c r="F541" s="155"/>
      <c r="G541" s="154"/>
      <c r="H541" s="154"/>
      <c r="I541" s="154"/>
      <c r="J541" s="153"/>
      <c r="K541" s="155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  <c r="AC541" s="153"/>
      <c r="AD541" s="153"/>
      <c r="AE541" s="153"/>
      <c r="AF541" s="153"/>
      <c r="AG541" s="153"/>
      <c r="AH541" s="153"/>
      <c r="AI541" s="153"/>
      <c r="AJ541" s="153"/>
      <c r="AK541" s="153"/>
      <c r="AL541" s="153"/>
      <c r="AM541" s="153"/>
      <c r="AN541" s="153"/>
      <c r="AO541" s="153"/>
      <c r="AP541" s="153"/>
      <c r="AQ541" s="153"/>
      <c r="AR541" s="153"/>
      <c r="AS541" s="153"/>
      <c r="AT541" s="153"/>
      <c r="AU541" s="153"/>
      <c r="AV541" s="153"/>
      <c r="AW541" s="153"/>
      <c r="AX541" s="153"/>
      <c r="AY541" s="153"/>
      <c r="AZ541" s="153"/>
      <c r="BA541" s="153"/>
      <c r="BB541" s="153"/>
      <c r="BC541" s="153"/>
      <c r="BD541" s="153"/>
    </row>
    <row r="542" spans="1:56" s="514" customFormat="1" ht="16.5" x14ac:dyDescent="0.15">
      <c r="A542" s="153"/>
      <c r="B542" s="153"/>
      <c r="C542" s="153"/>
      <c r="D542" s="153"/>
      <c r="E542" s="155"/>
      <c r="F542" s="155"/>
      <c r="G542" s="154"/>
      <c r="H542" s="154"/>
      <c r="I542" s="154"/>
      <c r="J542" s="153"/>
      <c r="K542" s="155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  <c r="AC542" s="153"/>
      <c r="AD542" s="153"/>
      <c r="AE542" s="153"/>
      <c r="AF542" s="153"/>
      <c r="AG542" s="153"/>
      <c r="AH542" s="153"/>
      <c r="AI542" s="153"/>
      <c r="AJ542" s="153"/>
      <c r="AK542" s="153"/>
      <c r="AL542" s="153"/>
      <c r="AM542" s="153"/>
      <c r="AN542" s="153"/>
      <c r="AO542" s="153"/>
      <c r="AP542" s="153"/>
      <c r="AQ542" s="153"/>
      <c r="AR542" s="153"/>
      <c r="AS542" s="153"/>
      <c r="AT542" s="153"/>
      <c r="AU542" s="153"/>
      <c r="AV542" s="153"/>
      <c r="AW542" s="153"/>
      <c r="AX542" s="153"/>
      <c r="AY542" s="153"/>
      <c r="AZ542" s="153"/>
      <c r="BA542" s="153"/>
      <c r="BB542" s="153"/>
      <c r="BC542" s="153"/>
      <c r="BD542" s="153"/>
    </row>
    <row r="543" spans="1:56" s="514" customFormat="1" ht="16.5" x14ac:dyDescent="0.15">
      <c r="A543" s="153"/>
      <c r="B543" s="153"/>
      <c r="C543" s="153"/>
      <c r="D543" s="153"/>
      <c r="E543" s="155"/>
      <c r="F543" s="155"/>
      <c r="G543" s="154"/>
      <c r="H543" s="154"/>
      <c r="I543" s="154"/>
      <c r="J543" s="153"/>
      <c r="K543" s="155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  <c r="AB543" s="153"/>
      <c r="AC543" s="153"/>
      <c r="AD543" s="153"/>
      <c r="AE543" s="153"/>
      <c r="AF543" s="153"/>
      <c r="AG543" s="153"/>
      <c r="AH543" s="153"/>
      <c r="AI543" s="153"/>
      <c r="AJ543" s="153"/>
      <c r="AK543" s="153"/>
      <c r="AL543" s="153"/>
      <c r="AM543" s="153"/>
      <c r="AN543" s="153"/>
      <c r="AO543" s="153"/>
      <c r="AP543" s="153"/>
      <c r="AQ543" s="153"/>
      <c r="AR543" s="153"/>
      <c r="AS543" s="153"/>
      <c r="AT543" s="153"/>
      <c r="AU543" s="153"/>
      <c r="AV543" s="153"/>
      <c r="AW543" s="153"/>
      <c r="AX543" s="153"/>
      <c r="AY543" s="153"/>
      <c r="AZ543" s="153"/>
      <c r="BA543" s="153"/>
      <c r="BB543" s="153"/>
      <c r="BC543" s="153"/>
      <c r="BD543" s="153"/>
    </row>
    <row r="544" spans="1:56" s="514" customFormat="1" ht="16.5" x14ac:dyDescent="0.15">
      <c r="A544" s="153"/>
      <c r="B544" s="153"/>
      <c r="C544" s="153"/>
      <c r="D544" s="153"/>
      <c r="E544" s="155"/>
      <c r="F544" s="155"/>
      <c r="G544" s="154"/>
      <c r="H544" s="154"/>
      <c r="I544" s="154"/>
      <c r="J544" s="153"/>
      <c r="K544" s="155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  <c r="AB544" s="153"/>
      <c r="AC544" s="153"/>
      <c r="AD544" s="153"/>
      <c r="AE544" s="153"/>
      <c r="AF544" s="153"/>
      <c r="AG544" s="153"/>
      <c r="AH544" s="153"/>
      <c r="AI544" s="153"/>
      <c r="AJ544" s="153"/>
      <c r="AK544" s="153"/>
      <c r="AL544" s="153"/>
      <c r="AM544" s="153"/>
      <c r="AN544" s="153"/>
      <c r="AO544" s="153"/>
      <c r="AP544" s="153"/>
      <c r="AQ544" s="153"/>
      <c r="AR544" s="153"/>
      <c r="AS544" s="153"/>
      <c r="AT544" s="153"/>
      <c r="AU544" s="153"/>
      <c r="AV544" s="153"/>
      <c r="AW544" s="153"/>
      <c r="AX544" s="153"/>
      <c r="AY544" s="153"/>
      <c r="AZ544" s="153"/>
      <c r="BA544" s="153"/>
      <c r="BB544" s="153"/>
      <c r="BC544" s="153"/>
      <c r="BD544" s="153"/>
    </row>
    <row r="545" spans="1:56" s="514" customFormat="1" ht="16.5" x14ac:dyDescent="0.15">
      <c r="A545" s="153"/>
      <c r="B545" s="153"/>
      <c r="C545" s="153"/>
      <c r="D545" s="153"/>
      <c r="E545" s="155"/>
      <c r="F545" s="155"/>
      <c r="G545" s="154"/>
      <c r="H545" s="154"/>
      <c r="I545" s="154"/>
      <c r="J545" s="153"/>
      <c r="K545" s="155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  <c r="AB545" s="153"/>
      <c r="AC545" s="153"/>
      <c r="AD545" s="153"/>
      <c r="AE545" s="153"/>
      <c r="AF545" s="153"/>
      <c r="AG545" s="153"/>
      <c r="AH545" s="153"/>
      <c r="AI545" s="153"/>
      <c r="AJ545" s="153"/>
      <c r="AK545" s="153"/>
      <c r="AL545" s="153"/>
      <c r="AM545" s="153"/>
      <c r="AN545" s="153"/>
      <c r="AO545" s="153"/>
      <c r="AP545" s="153"/>
      <c r="AQ545" s="153"/>
      <c r="AR545" s="153"/>
      <c r="AS545" s="153"/>
      <c r="AT545" s="153"/>
      <c r="AU545" s="153"/>
      <c r="AV545" s="153"/>
      <c r="AW545" s="153"/>
      <c r="AX545" s="153"/>
      <c r="AY545" s="153"/>
      <c r="AZ545" s="153"/>
      <c r="BA545" s="153"/>
      <c r="BB545" s="153"/>
      <c r="BC545" s="153"/>
      <c r="BD545" s="153"/>
    </row>
    <row r="546" spans="1:56" s="514" customFormat="1" ht="16.5" x14ac:dyDescent="0.15">
      <c r="A546" s="153"/>
      <c r="B546" s="153"/>
      <c r="C546" s="153"/>
      <c r="D546" s="153"/>
      <c r="E546" s="155"/>
      <c r="F546" s="155"/>
      <c r="G546" s="154"/>
      <c r="H546" s="154"/>
      <c r="I546" s="154"/>
      <c r="J546" s="153"/>
      <c r="K546" s="155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  <c r="AC546" s="153"/>
      <c r="AD546" s="153"/>
      <c r="AE546" s="153"/>
      <c r="AF546" s="153"/>
      <c r="AG546" s="153"/>
      <c r="AH546" s="153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  <c r="AW546" s="153"/>
      <c r="AX546" s="153"/>
      <c r="AY546" s="153"/>
      <c r="AZ546" s="153"/>
      <c r="BA546" s="153"/>
      <c r="BB546" s="153"/>
      <c r="BC546" s="153"/>
      <c r="BD546" s="153"/>
    </row>
    <row r="547" spans="1:56" s="514" customFormat="1" ht="16.5" x14ac:dyDescent="0.15">
      <c r="A547" s="153"/>
      <c r="B547" s="153"/>
      <c r="C547" s="153"/>
      <c r="D547" s="153"/>
      <c r="E547" s="155"/>
      <c r="F547" s="155"/>
      <c r="G547" s="154"/>
      <c r="H547" s="154"/>
      <c r="I547" s="154"/>
      <c r="J547" s="153"/>
      <c r="K547" s="155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  <c r="AC547" s="153"/>
      <c r="AD547" s="153"/>
      <c r="AE547" s="153"/>
      <c r="AF547" s="153"/>
      <c r="AG547" s="153"/>
      <c r="AH547" s="153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  <c r="AW547" s="153"/>
      <c r="AX547" s="153"/>
      <c r="AY547" s="153"/>
      <c r="AZ547" s="153"/>
      <c r="BA547" s="153"/>
      <c r="BB547" s="153"/>
      <c r="BC547" s="153"/>
      <c r="BD547" s="153"/>
    </row>
    <row r="548" spans="1:56" s="514" customFormat="1" ht="16.5" x14ac:dyDescent="0.15">
      <c r="A548" s="153"/>
      <c r="B548" s="153"/>
      <c r="C548" s="153"/>
      <c r="D548" s="153"/>
      <c r="E548" s="155"/>
      <c r="F548" s="155"/>
      <c r="G548" s="154"/>
      <c r="H548" s="154"/>
      <c r="I548" s="154"/>
      <c r="J548" s="153"/>
      <c r="K548" s="155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  <c r="AC548" s="153"/>
      <c r="AD548" s="153"/>
      <c r="AE548" s="153"/>
      <c r="AF548" s="153"/>
      <c r="AG548" s="153"/>
      <c r="AH548" s="153"/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  <c r="AW548" s="153"/>
      <c r="AX548" s="153"/>
      <c r="AY548" s="153"/>
      <c r="AZ548" s="153"/>
      <c r="BA548" s="153"/>
      <c r="BB548" s="153"/>
      <c r="BC548" s="153"/>
      <c r="BD548" s="153"/>
    </row>
    <row r="549" spans="1:56" s="514" customFormat="1" ht="16.5" x14ac:dyDescent="0.15">
      <c r="A549" s="153"/>
      <c r="B549" s="153"/>
      <c r="C549" s="153"/>
      <c r="D549" s="153"/>
      <c r="E549" s="155"/>
      <c r="F549" s="155"/>
      <c r="G549" s="154"/>
      <c r="H549" s="154"/>
      <c r="I549" s="154"/>
      <c r="J549" s="153"/>
      <c r="K549" s="155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  <c r="AC549" s="153"/>
      <c r="AD549" s="153"/>
      <c r="AE549" s="153"/>
      <c r="AF549" s="153"/>
      <c r="AG549" s="153"/>
      <c r="AH549" s="153"/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  <c r="AV549" s="153"/>
      <c r="AW549" s="153"/>
      <c r="AX549" s="153"/>
      <c r="AY549" s="153"/>
      <c r="AZ549" s="153"/>
      <c r="BA549" s="153"/>
      <c r="BB549" s="153"/>
      <c r="BC549" s="153"/>
      <c r="BD549" s="153"/>
    </row>
    <row r="550" spans="1:56" s="514" customFormat="1" ht="16.5" x14ac:dyDescent="0.15">
      <c r="A550" s="153"/>
      <c r="B550" s="153"/>
      <c r="C550" s="153"/>
      <c r="D550" s="153"/>
      <c r="E550" s="155"/>
      <c r="F550" s="155"/>
      <c r="G550" s="154"/>
      <c r="H550" s="154"/>
      <c r="I550" s="154"/>
      <c r="J550" s="153"/>
      <c r="K550" s="155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  <c r="AC550" s="153"/>
      <c r="AD550" s="153"/>
      <c r="AE550" s="153"/>
      <c r="AF550" s="153"/>
      <c r="AG550" s="153"/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  <c r="AW550" s="153"/>
      <c r="AX550" s="153"/>
      <c r="AY550" s="153"/>
      <c r="AZ550" s="153"/>
      <c r="BA550" s="153"/>
      <c r="BB550" s="153"/>
      <c r="BC550" s="153"/>
      <c r="BD550" s="153"/>
    </row>
    <row r="551" spans="1:56" s="514" customFormat="1" ht="16.5" x14ac:dyDescent="0.15">
      <c r="A551" s="153"/>
      <c r="B551" s="153"/>
      <c r="C551" s="153"/>
      <c r="D551" s="153"/>
      <c r="E551" s="155"/>
      <c r="F551" s="155"/>
      <c r="G551" s="154"/>
      <c r="H551" s="154"/>
      <c r="I551" s="154"/>
      <c r="J551" s="153"/>
      <c r="K551" s="155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  <c r="AC551" s="153"/>
      <c r="AD551" s="153"/>
      <c r="AE551" s="153"/>
      <c r="AF551" s="153"/>
      <c r="AG551" s="153"/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</row>
    <row r="552" spans="1:56" s="514" customFormat="1" ht="16.5" x14ac:dyDescent="0.15">
      <c r="A552" s="153"/>
      <c r="B552" s="153"/>
      <c r="C552" s="153"/>
      <c r="D552" s="153"/>
      <c r="E552" s="155"/>
      <c r="F552" s="155"/>
      <c r="G552" s="154"/>
      <c r="H552" s="154"/>
      <c r="I552" s="154"/>
      <c r="J552" s="153"/>
      <c r="K552" s="155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  <c r="AC552" s="153"/>
      <c r="AD552" s="153"/>
      <c r="AE552" s="153"/>
      <c r="AF552" s="153"/>
      <c r="AG552" s="153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</row>
    <row r="553" spans="1:56" s="514" customFormat="1" ht="16.5" x14ac:dyDescent="0.15">
      <c r="A553" s="153"/>
      <c r="B553" s="153"/>
      <c r="C553" s="153"/>
      <c r="D553" s="153"/>
      <c r="E553" s="155"/>
      <c r="F553" s="155"/>
      <c r="G553" s="154"/>
      <c r="H553" s="154"/>
      <c r="I553" s="154"/>
      <c r="J553" s="153"/>
      <c r="K553" s="155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  <c r="AC553" s="153"/>
      <c r="AD553" s="153"/>
      <c r="AE553" s="153"/>
      <c r="AF553" s="153"/>
      <c r="AG553" s="153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</row>
    <row r="554" spans="1:56" s="514" customFormat="1" ht="16.5" x14ac:dyDescent="0.15">
      <c r="A554" s="153"/>
      <c r="B554" s="153"/>
      <c r="C554" s="153"/>
      <c r="D554" s="153"/>
      <c r="E554" s="155"/>
      <c r="F554" s="155"/>
      <c r="G554" s="154"/>
      <c r="H554" s="154"/>
      <c r="I554" s="154"/>
      <c r="J554" s="153"/>
      <c r="K554" s="155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  <c r="AC554" s="153"/>
      <c r="AD554" s="153"/>
      <c r="AE554" s="153"/>
      <c r="AF554" s="153"/>
      <c r="AG554" s="153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</row>
    <row r="555" spans="1:56" s="514" customFormat="1" ht="16.5" x14ac:dyDescent="0.15">
      <c r="A555" s="153"/>
      <c r="B555" s="153"/>
      <c r="C555" s="153"/>
      <c r="D555" s="153"/>
      <c r="E555" s="155"/>
      <c r="F555" s="155"/>
      <c r="G555" s="154"/>
      <c r="H555" s="154"/>
      <c r="I555" s="154"/>
      <c r="J555" s="153"/>
      <c r="K555" s="155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  <c r="AC555" s="153"/>
      <c r="AD555" s="153"/>
      <c r="AE555" s="153"/>
      <c r="AF555" s="153"/>
      <c r="AG555" s="153"/>
      <c r="AH555" s="153"/>
      <c r="AI555" s="153"/>
      <c r="AJ555" s="153"/>
      <c r="AK555" s="153"/>
      <c r="AL555" s="153"/>
      <c r="AM555" s="153"/>
      <c r="AN555" s="153"/>
      <c r="AO555" s="153"/>
      <c r="AP555" s="153"/>
      <c r="AQ555" s="153"/>
      <c r="AR555" s="153"/>
      <c r="AS555" s="153"/>
      <c r="AT555" s="153"/>
      <c r="AU555" s="153"/>
      <c r="AV555" s="153"/>
      <c r="AW555" s="153"/>
      <c r="AX555" s="153"/>
      <c r="AY555" s="153"/>
      <c r="AZ555" s="153"/>
      <c r="BA555" s="153"/>
      <c r="BB555" s="153"/>
      <c r="BC555" s="153"/>
      <c r="BD555" s="153"/>
    </row>
    <row r="556" spans="1:56" s="514" customFormat="1" ht="16.5" x14ac:dyDescent="0.15">
      <c r="A556" s="153"/>
      <c r="B556" s="153"/>
      <c r="C556" s="153"/>
      <c r="D556" s="153"/>
      <c r="E556" s="155"/>
      <c r="F556" s="155"/>
      <c r="G556" s="154"/>
      <c r="H556" s="154"/>
      <c r="I556" s="154"/>
      <c r="J556" s="153"/>
      <c r="K556" s="155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  <c r="AC556" s="153"/>
      <c r="AD556" s="153"/>
      <c r="AE556" s="153"/>
      <c r="AF556" s="153"/>
      <c r="AG556" s="153"/>
      <c r="AH556" s="153"/>
      <c r="AI556" s="153"/>
      <c r="AJ556" s="153"/>
      <c r="AK556" s="153"/>
      <c r="AL556" s="153"/>
      <c r="AM556" s="153"/>
      <c r="AN556" s="153"/>
      <c r="AO556" s="153"/>
      <c r="AP556" s="153"/>
      <c r="AQ556" s="153"/>
      <c r="AR556" s="153"/>
      <c r="AS556" s="153"/>
      <c r="AT556" s="153"/>
      <c r="AU556" s="153"/>
      <c r="AV556" s="153"/>
      <c r="AW556" s="153"/>
      <c r="AX556" s="153"/>
      <c r="AY556" s="153"/>
      <c r="AZ556" s="153"/>
      <c r="BA556" s="153"/>
      <c r="BB556" s="153"/>
      <c r="BC556" s="153"/>
      <c r="BD556" s="153"/>
    </row>
    <row r="557" spans="1:56" s="514" customFormat="1" ht="16.5" x14ac:dyDescent="0.15">
      <c r="A557" s="153"/>
      <c r="B557" s="153"/>
      <c r="C557" s="153"/>
      <c r="D557" s="153"/>
      <c r="E557" s="155"/>
      <c r="F557" s="155"/>
      <c r="G557" s="154"/>
      <c r="H557" s="154"/>
      <c r="I557" s="154"/>
      <c r="J557" s="153"/>
      <c r="K557" s="155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  <c r="AC557" s="153"/>
      <c r="AD557" s="153"/>
      <c r="AE557" s="153"/>
      <c r="AF557" s="153"/>
      <c r="AG557" s="153"/>
      <c r="AH557" s="153"/>
      <c r="AI557" s="153"/>
      <c r="AJ557" s="153"/>
      <c r="AK557" s="153"/>
      <c r="AL557" s="153"/>
      <c r="AM557" s="153"/>
      <c r="AN557" s="153"/>
      <c r="AO557" s="153"/>
      <c r="AP557" s="153"/>
      <c r="AQ557" s="153"/>
      <c r="AR557" s="153"/>
      <c r="AS557" s="153"/>
      <c r="AT557" s="153"/>
      <c r="AU557" s="153"/>
      <c r="AV557" s="153"/>
      <c r="AW557" s="153"/>
      <c r="AX557" s="153"/>
      <c r="AY557" s="153"/>
      <c r="AZ557" s="153"/>
      <c r="BA557" s="153"/>
      <c r="BB557" s="153"/>
      <c r="BC557" s="153"/>
      <c r="BD557" s="153"/>
    </row>
    <row r="558" spans="1:56" s="514" customFormat="1" ht="16.5" x14ac:dyDescent="0.15">
      <c r="A558" s="153"/>
      <c r="B558" s="153"/>
      <c r="C558" s="153"/>
      <c r="D558" s="153"/>
      <c r="E558" s="155"/>
      <c r="F558" s="155"/>
      <c r="G558" s="154"/>
      <c r="H558" s="154"/>
      <c r="I558" s="154"/>
      <c r="J558" s="153"/>
      <c r="K558" s="155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  <c r="AC558" s="153"/>
      <c r="AD558" s="153"/>
      <c r="AE558" s="153"/>
      <c r="AF558" s="153"/>
      <c r="AG558" s="153"/>
      <c r="AH558" s="153"/>
      <c r="AI558" s="153"/>
      <c r="AJ558" s="153"/>
      <c r="AK558" s="153"/>
      <c r="AL558" s="153"/>
      <c r="AM558" s="153"/>
      <c r="AN558" s="153"/>
      <c r="AO558" s="153"/>
      <c r="AP558" s="153"/>
      <c r="AQ558" s="153"/>
      <c r="AR558" s="153"/>
      <c r="AS558" s="153"/>
      <c r="AT558" s="153"/>
      <c r="AU558" s="153"/>
      <c r="AV558" s="153"/>
      <c r="AW558" s="153"/>
      <c r="AX558" s="153"/>
      <c r="AY558" s="153"/>
      <c r="AZ558" s="153"/>
      <c r="BA558" s="153"/>
      <c r="BB558" s="153"/>
      <c r="BC558" s="153"/>
      <c r="BD558" s="153"/>
    </row>
    <row r="559" spans="1:56" s="514" customFormat="1" ht="16.5" x14ac:dyDescent="0.15">
      <c r="A559" s="153"/>
      <c r="B559" s="153"/>
      <c r="C559" s="153"/>
      <c r="D559" s="153"/>
      <c r="E559" s="155"/>
      <c r="F559" s="155"/>
      <c r="G559" s="154"/>
      <c r="H559" s="154"/>
      <c r="I559" s="154"/>
      <c r="J559" s="153"/>
      <c r="K559" s="155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  <c r="AC559" s="153"/>
      <c r="AD559" s="153"/>
      <c r="AE559" s="153"/>
      <c r="AF559" s="153"/>
      <c r="AG559" s="153"/>
      <c r="AH559" s="153"/>
      <c r="AI559" s="153"/>
      <c r="AJ559" s="153"/>
      <c r="AK559" s="153"/>
      <c r="AL559" s="153"/>
      <c r="AM559" s="153"/>
      <c r="AN559" s="153"/>
      <c r="AO559" s="153"/>
      <c r="AP559" s="153"/>
      <c r="AQ559" s="153"/>
      <c r="AR559" s="153"/>
      <c r="AS559" s="153"/>
      <c r="AT559" s="153"/>
      <c r="AU559" s="153"/>
      <c r="AV559" s="153"/>
      <c r="AW559" s="153"/>
      <c r="AX559" s="153"/>
      <c r="AY559" s="153"/>
      <c r="AZ559" s="153"/>
      <c r="BA559" s="153"/>
      <c r="BB559" s="153"/>
      <c r="BC559" s="153"/>
      <c r="BD559" s="153"/>
    </row>
    <row r="560" spans="1:56" s="514" customFormat="1" ht="16.5" x14ac:dyDescent="0.15">
      <c r="A560" s="153"/>
      <c r="B560" s="153"/>
      <c r="C560" s="153"/>
      <c r="D560" s="153"/>
      <c r="E560" s="155"/>
      <c r="F560" s="155"/>
      <c r="G560" s="154"/>
      <c r="H560" s="154"/>
      <c r="I560" s="154"/>
      <c r="J560" s="153"/>
      <c r="K560" s="155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  <c r="AC560" s="153"/>
      <c r="AD560" s="153"/>
      <c r="AE560" s="153"/>
      <c r="AF560" s="153"/>
      <c r="AG560" s="153"/>
      <c r="AH560" s="153"/>
      <c r="AI560" s="153"/>
      <c r="AJ560" s="153"/>
      <c r="AK560" s="153"/>
      <c r="AL560" s="153"/>
      <c r="AM560" s="153"/>
      <c r="AN560" s="153"/>
      <c r="AO560" s="153"/>
      <c r="AP560" s="153"/>
      <c r="AQ560" s="153"/>
      <c r="AR560" s="153"/>
      <c r="AS560" s="153"/>
      <c r="AT560" s="153"/>
      <c r="AU560" s="153"/>
      <c r="AV560" s="153"/>
      <c r="AW560" s="153"/>
      <c r="AX560" s="153"/>
      <c r="AY560" s="153"/>
      <c r="AZ560" s="153"/>
      <c r="BA560" s="153"/>
      <c r="BB560" s="153"/>
      <c r="BC560" s="153"/>
      <c r="BD560" s="153"/>
    </row>
    <row r="561" spans="1:56" s="514" customFormat="1" ht="16.5" x14ac:dyDescent="0.15">
      <c r="A561" s="153"/>
      <c r="B561" s="153"/>
      <c r="C561" s="153"/>
      <c r="D561" s="153"/>
      <c r="E561" s="155"/>
      <c r="F561" s="155"/>
      <c r="G561" s="154"/>
      <c r="H561" s="154"/>
      <c r="I561" s="154"/>
      <c r="J561" s="153"/>
      <c r="K561" s="155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  <c r="AB561" s="153"/>
      <c r="AC561" s="153"/>
      <c r="AD561" s="153"/>
      <c r="AE561" s="153"/>
      <c r="AF561" s="153"/>
      <c r="AG561" s="153"/>
      <c r="AH561" s="153"/>
      <c r="AI561" s="153"/>
      <c r="AJ561" s="153"/>
      <c r="AK561" s="153"/>
      <c r="AL561" s="153"/>
      <c r="AM561" s="153"/>
      <c r="AN561" s="153"/>
      <c r="AO561" s="153"/>
      <c r="AP561" s="153"/>
      <c r="AQ561" s="153"/>
      <c r="AR561" s="153"/>
      <c r="AS561" s="153"/>
      <c r="AT561" s="153"/>
      <c r="AU561" s="153"/>
      <c r="AV561" s="153"/>
      <c r="AW561" s="153"/>
      <c r="AX561" s="153"/>
      <c r="AY561" s="153"/>
      <c r="AZ561" s="153"/>
      <c r="BA561" s="153"/>
      <c r="BB561" s="153"/>
      <c r="BC561" s="153"/>
      <c r="BD561" s="153"/>
    </row>
    <row r="562" spans="1:56" s="514" customFormat="1" ht="16.5" x14ac:dyDescent="0.15">
      <c r="A562" s="153"/>
      <c r="B562" s="153"/>
      <c r="C562" s="153"/>
      <c r="D562" s="153"/>
      <c r="E562" s="155"/>
      <c r="F562" s="155"/>
      <c r="G562" s="154"/>
      <c r="H562" s="154"/>
      <c r="I562" s="154"/>
      <c r="J562" s="153"/>
      <c r="K562" s="155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  <c r="AC562" s="153"/>
      <c r="AD562" s="153"/>
      <c r="AE562" s="153"/>
      <c r="AF562" s="153"/>
      <c r="AG562" s="153"/>
      <c r="AH562" s="153"/>
      <c r="AI562" s="153"/>
      <c r="AJ562" s="153"/>
      <c r="AK562" s="153"/>
      <c r="AL562" s="153"/>
      <c r="AM562" s="153"/>
      <c r="AN562" s="153"/>
      <c r="AO562" s="153"/>
      <c r="AP562" s="153"/>
      <c r="AQ562" s="153"/>
      <c r="AR562" s="153"/>
      <c r="AS562" s="153"/>
      <c r="AT562" s="153"/>
      <c r="AU562" s="153"/>
      <c r="AV562" s="153"/>
      <c r="AW562" s="153"/>
      <c r="AX562" s="153"/>
      <c r="AY562" s="153"/>
      <c r="AZ562" s="153"/>
      <c r="BA562" s="153"/>
      <c r="BB562" s="153"/>
      <c r="BC562" s="153"/>
      <c r="BD562" s="153"/>
    </row>
    <row r="563" spans="1:56" s="514" customFormat="1" ht="16.5" x14ac:dyDescent="0.15">
      <c r="A563" s="153"/>
      <c r="B563" s="153"/>
      <c r="C563" s="153"/>
      <c r="D563" s="153"/>
      <c r="E563" s="155"/>
      <c r="F563" s="155"/>
      <c r="G563" s="154"/>
      <c r="H563" s="154"/>
      <c r="I563" s="154"/>
      <c r="J563" s="153"/>
      <c r="K563" s="155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  <c r="AC563" s="153"/>
      <c r="AD563" s="153"/>
      <c r="AE563" s="153"/>
      <c r="AF563" s="153"/>
      <c r="AG563" s="153"/>
      <c r="AH563" s="153"/>
      <c r="AI563" s="153"/>
      <c r="AJ563" s="153"/>
      <c r="AK563" s="153"/>
      <c r="AL563" s="153"/>
      <c r="AM563" s="153"/>
      <c r="AN563" s="153"/>
      <c r="AO563" s="153"/>
      <c r="AP563" s="153"/>
      <c r="AQ563" s="153"/>
      <c r="AR563" s="153"/>
      <c r="AS563" s="153"/>
      <c r="AT563" s="153"/>
      <c r="AU563" s="153"/>
      <c r="AV563" s="153"/>
      <c r="AW563" s="153"/>
      <c r="AX563" s="153"/>
      <c r="AY563" s="153"/>
      <c r="AZ563" s="153"/>
      <c r="BA563" s="153"/>
      <c r="BB563" s="153"/>
      <c r="BC563" s="153"/>
      <c r="BD563" s="153"/>
    </row>
    <row r="564" spans="1:56" s="514" customFormat="1" ht="16.5" x14ac:dyDescent="0.15">
      <c r="A564" s="153"/>
      <c r="B564" s="153"/>
      <c r="C564" s="153"/>
      <c r="D564" s="153"/>
      <c r="E564" s="155"/>
      <c r="F564" s="155"/>
      <c r="G564" s="154"/>
      <c r="H564" s="154"/>
      <c r="I564" s="154"/>
      <c r="J564" s="153"/>
      <c r="K564" s="155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  <c r="AC564" s="153"/>
      <c r="AD564" s="153"/>
      <c r="AE564" s="153"/>
      <c r="AF564" s="153"/>
      <c r="AG564" s="153"/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</row>
    <row r="565" spans="1:56" s="514" customFormat="1" ht="16.5" x14ac:dyDescent="0.15">
      <c r="A565" s="153"/>
      <c r="B565" s="153"/>
      <c r="C565" s="153"/>
      <c r="D565" s="153"/>
      <c r="E565" s="155"/>
      <c r="F565" s="155"/>
      <c r="G565" s="154"/>
      <c r="H565" s="154"/>
      <c r="I565" s="154"/>
      <c r="J565" s="153"/>
      <c r="K565" s="155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  <c r="AC565" s="153"/>
      <c r="AD565" s="153"/>
      <c r="AE565" s="153"/>
      <c r="AF565" s="153"/>
      <c r="AG565" s="153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</row>
    <row r="566" spans="1:56" s="514" customFormat="1" ht="16.5" x14ac:dyDescent="0.15">
      <c r="A566" s="153"/>
      <c r="B566" s="153"/>
      <c r="C566" s="153"/>
      <c r="D566" s="153"/>
      <c r="E566" s="155"/>
      <c r="F566" s="155"/>
      <c r="G566" s="154"/>
      <c r="H566" s="154"/>
      <c r="I566" s="154"/>
      <c r="J566" s="153"/>
      <c r="K566" s="155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  <c r="AC566" s="153"/>
      <c r="AD566" s="153"/>
      <c r="AE566" s="153"/>
      <c r="AF566" s="153"/>
      <c r="AG566" s="153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</row>
    <row r="567" spans="1:56" s="514" customFormat="1" ht="16.5" x14ac:dyDescent="0.15">
      <c r="A567" s="153"/>
      <c r="B567" s="153"/>
      <c r="C567" s="153"/>
      <c r="D567" s="153"/>
      <c r="E567" s="155"/>
      <c r="F567" s="155"/>
      <c r="G567" s="154"/>
      <c r="H567" s="154"/>
      <c r="I567" s="154"/>
      <c r="J567" s="153"/>
      <c r="K567" s="155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  <c r="AC567" s="153"/>
      <c r="AD567" s="153"/>
      <c r="AE567" s="153"/>
      <c r="AF567" s="153"/>
      <c r="AG567" s="153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</row>
    <row r="568" spans="1:56" s="514" customFormat="1" ht="16.5" x14ac:dyDescent="0.15">
      <c r="A568" s="153"/>
      <c r="B568" s="153"/>
      <c r="C568" s="153"/>
      <c r="D568" s="153"/>
      <c r="E568" s="155"/>
      <c r="F568" s="155"/>
      <c r="G568" s="154"/>
      <c r="H568" s="154"/>
      <c r="I568" s="154"/>
      <c r="J568" s="153"/>
      <c r="K568" s="155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  <c r="AC568" s="153"/>
      <c r="AD568" s="153"/>
      <c r="AE568" s="153"/>
      <c r="AF568" s="153"/>
      <c r="AG568" s="153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</row>
    <row r="569" spans="1:56" s="514" customFormat="1" ht="16.5" x14ac:dyDescent="0.15">
      <c r="A569" s="153"/>
      <c r="B569" s="153"/>
      <c r="C569" s="153"/>
      <c r="D569" s="153"/>
      <c r="E569" s="155"/>
      <c r="F569" s="155"/>
      <c r="G569" s="154"/>
      <c r="H569" s="154"/>
      <c r="I569" s="154"/>
      <c r="J569" s="153"/>
      <c r="K569" s="155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  <c r="AC569" s="153"/>
      <c r="AD569" s="153"/>
      <c r="AE569" s="153"/>
      <c r="AF569" s="153"/>
      <c r="AG569" s="153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</row>
    <row r="570" spans="1:56" s="514" customFormat="1" ht="16.5" x14ac:dyDescent="0.15">
      <c r="A570" s="153"/>
      <c r="B570" s="153"/>
      <c r="C570" s="153"/>
      <c r="D570" s="153"/>
      <c r="E570" s="155"/>
      <c r="F570" s="155"/>
      <c r="G570" s="154"/>
      <c r="H570" s="154"/>
      <c r="I570" s="154"/>
      <c r="J570" s="153"/>
      <c r="K570" s="155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  <c r="AC570" s="153"/>
      <c r="AD570" s="153"/>
      <c r="AE570" s="153"/>
      <c r="AF570" s="153"/>
      <c r="AG570" s="153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</row>
    <row r="571" spans="1:56" s="514" customFormat="1" ht="16.5" x14ac:dyDescent="0.15">
      <c r="A571" s="153"/>
      <c r="B571" s="153"/>
      <c r="C571" s="153"/>
      <c r="D571" s="153"/>
      <c r="E571" s="155"/>
      <c r="F571" s="155"/>
      <c r="G571" s="154"/>
      <c r="H571" s="154"/>
      <c r="I571" s="154"/>
      <c r="J571" s="153"/>
      <c r="K571" s="155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  <c r="AC571" s="153"/>
      <c r="AD571" s="153"/>
      <c r="AE571" s="153"/>
      <c r="AF571" s="153"/>
      <c r="AG571" s="153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</row>
    <row r="572" spans="1:56" s="514" customFormat="1" ht="16.5" x14ac:dyDescent="0.15">
      <c r="A572" s="153"/>
      <c r="B572" s="153"/>
      <c r="C572" s="153"/>
      <c r="D572" s="153"/>
      <c r="E572" s="155"/>
      <c r="F572" s="155"/>
      <c r="G572" s="154"/>
      <c r="H572" s="154"/>
      <c r="I572" s="154"/>
      <c r="J572" s="153"/>
      <c r="K572" s="155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  <c r="AC572" s="153"/>
      <c r="AD572" s="153"/>
      <c r="AE572" s="153"/>
      <c r="AF572" s="153"/>
      <c r="AG572" s="153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</row>
    <row r="573" spans="1:56" s="514" customFormat="1" ht="16.5" x14ac:dyDescent="0.15">
      <c r="A573" s="153"/>
      <c r="B573" s="153"/>
      <c r="C573" s="153"/>
      <c r="D573" s="153"/>
      <c r="E573" s="155"/>
      <c r="F573" s="155"/>
      <c r="G573" s="154"/>
      <c r="H573" s="154"/>
      <c r="I573" s="154"/>
      <c r="J573" s="153"/>
      <c r="K573" s="155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  <c r="AC573" s="153"/>
      <c r="AD573" s="153"/>
      <c r="AE573" s="153"/>
      <c r="AF573" s="153"/>
      <c r="AG573" s="153"/>
      <c r="AH573" s="153"/>
      <c r="AI573" s="153"/>
      <c r="AJ573" s="153"/>
      <c r="AK573" s="153"/>
      <c r="AL573" s="153"/>
      <c r="AM573" s="153"/>
      <c r="AN573" s="153"/>
      <c r="AO573" s="153"/>
      <c r="AP573" s="153"/>
      <c r="AQ573" s="153"/>
      <c r="AR573" s="153"/>
      <c r="AS573" s="153"/>
      <c r="AT573" s="153"/>
      <c r="AU573" s="153"/>
      <c r="AV573" s="153"/>
      <c r="AW573" s="153"/>
      <c r="AX573" s="153"/>
      <c r="AY573" s="153"/>
      <c r="AZ573" s="153"/>
      <c r="BA573" s="153"/>
      <c r="BB573" s="153"/>
      <c r="BC573" s="153"/>
      <c r="BD573" s="153"/>
    </row>
    <row r="574" spans="1:56" s="514" customFormat="1" ht="16.5" x14ac:dyDescent="0.15">
      <c r="A574" s="153"/>
      <c r="B574" s="153"/>
      <c r="C574" s="153"/>
      <c r="D574" s="153"/>
      <c r="E574" s="155"/>
      <c r="F574" s="155"/>
      <c r="G574" s="154"/>
      <c r="H574" s="154"/>
      <c r="I574" s="154"/>
      <c r="J574" s="153"/>
      <c r="K574" s="155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  <c r="AC574" s="153"/>
      <c r="AD574" s="153"/>
      <c r="AE574" s="153"/>
      <c r="AF574" s="153"/>
      <c r="AG574" s="153"/>
      <c r="AH574" s="153"/>
      <c r="AI574" s="153"/>
      <c r="AJ574" s="153"/>
      <c r="AK574" s="153"/>
      <c r="AL574" s="153"/>
      <c r="AM574" s="153"/>
      <c r="AN574" s="153"/>
      <c r="AO574" s="153"/>
      <c r="AP574" s="153"/>
      <c r="AQ574" s="153"/>
      <c r="AR574" s="153"/>
      <c r="AS574" s="153"/>
      <c r="AT574" s="153"/>
      <c r="AU574" s="153"/>
      <c r="AV574" s="153"/>
      <c r="AW574" s="153"/>
      <c r="AX574" s="153"/>
      <c r="AY574" s="153"/>
      <c r="AZ574" s="153"/>
      <c r="BA574" s="153"/>
      <c r="BB574" s="153"/>
      <c r="BC574" s="153"/>
      <c r="BD574" s="153"/>
    </row>
    <row r="575" spans="1:56" s="514" customFormat="1" ht="16.5" x14ac:dyDescent="0.15">
      <c r="A575" s="153"/>
      <c r="B575" s="153"/>
      <c r="C575" s="153"/>
      <c r="D575" s="153"/>
      <c r="E575" s="155"/>
      <c r="F575" s="155"/>
      <c r="G575" s="154"/>
      <c r="H575" s="154"/>
      <c r="I575" s="154"/>
      <c r="J575" s="153"/>
      <c r="K575" s="155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  <c r="AC575" s="153"/>
      <c r="AD575" s="153"/>
      <c r="AE575" s="153"/>
      <c r="AF575" s="153"/>
      <c r="AG575" s="153"/>
      <c r="AH575" s="153"/>
      <c r="AI575" s="153"/>
      <c r="AJ575" s="153"/>
      <c r="AK575" s="153"/>
      <c r="AL575" s="153"/>
      <c r="AM575" s="153"/>
      <c r="AN575" s="153"/>
      <c r="AO575" s="153"/>
      <c r="AP575" s="153"/>
      <c r="AQ575" s="153"/>
      <c r="AR575" s="153"/>
      <c r="AS575" s="153"/>
      <c r="AT575" s="153"/>
      <c r="AU575" s="153"/>
      <c r="AV575" s="153"/>
      <c r="AW575" s="153"/>
      <c r="AX575" s="153"/>
      <c r="AY575" s="153"/>
      <c r="AZ575" s="153"/>
      <c r="BA575" s="153"/>
      <c r="BB575" s="153"/>
      <c r="BC575" s="153"/>
      <c r="BD575" s="153"/>
    </row>
    <row r="576" spans="1:56" s="514" customFormat="1" ht="16.5" x14ac:dyDescent="0.15">
      <c r="A576" s="153"/>
      <c r="B576" s="153"/>
      <c r="C576" s="153"/>
      <c r="D576" s="153"/>
      <c r="E576" s="155"/>
      <c r="F576" s="155"/>
      <c r="G576" s="154"/>
      <c r="H576" s="154"/>
      <c r="I576" s="154"/>
      <c r="J576" s="153"/>
      <c r="K576" s="155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  <c r="AC576" s="153"/>
      <c r="AD576" s="153"/>
      <c r="AE576" s="153"/>
      <c r="AF576" s="153"/>
      <c r="AG576" s="153"/>
      <c r="AH576" s="153"/>
      <c r="AI576" s="153"/>
      <c r="AJ576" s="153"/>
      <c r="AK576" s="153"/>
      <c r="AL576" s="153"/>
      <c r="AM576" s="153"/>
      <c r="AN576" s="153"/>
      <c r="AO576" s="153"/>
      <c r="AP576" s="153"/>
      <c r="AQ576" s="153"/>
      <c r="AR576" s="153"/>
      <c r="AS576" s="153"/>
      <c r="AT576" s="153"/>
      <c r="AU576" s="153"/>
      <c r="AV576" s="153"/>
      <c r="AW576" s="153"/>
      <c r="AX576" s="153"/>
      <c r="AY576" s="153"/>
      <c r="AZ576" s="153"/>
      <c r="BA576" s="153"/>
      <c r="BB576" s="153"/>
      <c r="BC576" s="153"/>
      <c r="BD576" s="153"/>
    </row>
    <row r="577" spans="1:56" s="514" customFormat="1" ht="16.5" x14ac:dyDescent="0.15">
      <c r="A577" s="153"/>
      <c r="B577" s="153"/>
      <c r="C577" s="153"/>
      <c r="D577" s="153"/>
      <c r="E577" s="155"/>
      <c r="F577" s="155"/>
      <c r="G577" s="154"/>
      <c r="H577" s="154"/>
      <c r="I577" s="154"/>
      <c r="J577" s="153"/>
      <c r="K577" s="155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  <c r="AC577" s="153"/>
      <c r="AD577" s="153"/>
      <c r="AE577" s="153"/>
      <c r="AF577" s="153"/>
      <c r="AG577" s="153"/>
      <c r="AH577" s="153"/>
      <c r="AI577" s="153"/>
      <c r="AJ577" s="153"/>
      <c r="AK577" s="153"/>
      <c r="AL577" s="153"/>
      <c r="AM577" s="153"/>
      <c r="AN577" s="153"/>
      <c r="AO577" s="153"/>
      <c r="AP577" s="153"/>
      <c r="AQ577" s="153"/>
      <c r="AR577" s="153"/>
      <c r="AS577" s="153"/>
      <c r="AT577" s="153"/>
      <c r="AU577" s="153"/>
      <c r="AV577" s="153"/>
      <c r="AW577" s="153"/>
      <c r="AX577" s="153"/>
      <c r="AY577" s="153"/>
      <c r="AZ577" s="153"/>
      <c r="BA577" s="153"/>
      <c r="BB577" s="153"/>
      <c r="BC577" s="153"/>
      <c r="BD577" s="153"/>
    </row>
    <row r="578" spans="1:56" s="514" customFormat="1" ht="16.5" x14ac:dyDescent="0.15">
      <c r="A578" s="153"/>
      <c r="B578" s="153"/>
      <c r="C578" s="153"/>
      <c r="D578" s="153"/>
      <c r="E578" s="155"/>
      <c r="F578" s="155"/>
      <c r="G578" s="154"/>
      <c r="H578" s="154"/>
      <c r="I578" s="154"/>
      <c r="J578" s="153"/>
      <c r="K578" s="155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  <c r="AC578" s="153"/>
      <c r="AD578" s="153"/>
      <c r="AE578" s="153"/>
      <c r="AF578" s="153"/>
      <c r="AG578" s="153"/>
      <c r="AH578" s="153"/>
      <c r="AI578" s="153"/>
      <c r="AJ578" s="153"/>
      <c r="AK578" s="153"/>
      <c r="AL578" s="153"/>
      <c r="AM578" s="153"/>
      <c r="AN578" s="153"/>
      <c r="AO578" s="153"/>
      <c r="AP578" s="153"/>
      <c r="AQ578" s="153"/>
      <c r="AR578" s="153"/>
      <c r="AS578" s="153"/>
      <c r="AT578" s="153"/>
      <c r="AU578" s="153"/>
      <c r="AV578" s="153"/>
      <c r="AW578" s="153"/>
      <c r="AX578" s="153"/>
      <c r="AY578" s="153"/>
      <c r="AZ578" s="153"/>
      <c r="BA578" s="153"/>
      <c r="BB578" s="153"/>
      <c r="BC578" s="153"/>
      <c r="BD578" s="153"/>
    </row>
    <row r="579" spans="1:56" s="514" customFormat="1" ht="16.5" x14ac:dyDescent="0.15">
      <c r="A579" s="153"/>
      <c r="B579" s="153"/>
      <c r="C579" s="153"/>
      <c r="D579" s="153"/>
      <c r="E579" s="155"/>
      <c r="F579" s="155"/>
      <c r="G579" s="154"/>
      <c r="H579" s="154"/>
      <c r="I579" s="154"/>
      <c r="J579" s="153"/>
      <c r="K579" s="155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  <c r="BC579" s="153"/>
      <c r="BD579" s="153"/>
    </row>
    <row r="580" spans="1:56" s="514" customFormat="1" ht="16.5" x14ac:dyDescent="0.15">
      <c r="A580" s="153"/>
      <c r="B580" s="153"/>
      <c r="C580" s="153"/>
      <c r="D580" s="153"/>
      <c r="E580" s="155"/>
      <c r="F580" s="155"/>
      <c r="G580" s="154"/>
      <c r="H580" s="154"/>
      <c r="I580" s="154"/>
      <c r="J580" s="153"/>
      <c r="K580" s="155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  <c r="AC580" s="153"/>
      <c r="AD580" s="153"/>
      <c r="AE580" s="153"/>
      <c r="AF580" s="153"/>
      <c r="AG580" s="153"/>
      <c r="AH580" s="153"/>
      <c r="AI580" s="153"/>
      <c r="AJ580" s="153"/>
      <c r="AK580" s="153"/>
      <c r="AL580" s="153"/>
      <c r="AM580" s="153"/>
      <c r="AN580" s="153"/>
      <c r="AO580" s="153"/>
      <c r="AP580" s="153"/>
      <c r="AQ580" s="153"/>
      <c r="AR580" s="153"/>
      <c r="AS580" s="153"/>
      <c r="AT580" s="153"/>
      <c r="AU580" s="153"/>
      <c r="AV580" s="153"/>
      <c r="AW580" s="153"/>
      <c r="AX580" s="153"/>
      <c r="AY580" s="153"/>
      <c r="AZ580" s="153"/>
      <c r="BA580" s="153"/>
      <c r="BB580" s="153"/>
      <c r="BC580" s="153"/>
      <c r="BD580" s="153"/>
    </row>
    <row r="581" spans="1:56" s="514" customFormat="1" ht="16.5" x14ac:dyDescent="0.15">
      <c r="A581" s="153"/>
      <c r="B581" s="153"/>
      <c r="C581" s="153"/>
      <c r="D581" s="153"/>
      <c r="E581" s="155"/>
      <c r="F581" s="155"/>
      <c r="G581" s="154"/>
      <c r="H581" s="154"/>
      <c r="I581" s="154"/>
      <c r="J581" s="153"/>
      <c r="K581" s="155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  <c r="AC581" s="153"/>
      <c r="AD581" s="153"/>
      <c r="AE581" s="153"/>
      <c r="AF581" s="153"/>
      <c r="AG581" s="153"/>
      <c r="AH581" s="153"/>
      <c r="AI581" s="153"/>
      <c r="AJ581" s="153"/>
      <c r="AK581" s="153"/>
      <c r="AL581" s="153"/>
      <c r="AM581" s="153"/>
      <c r="AN581" s="153"/>
      <c r="AO581" s="153"/>
      <c r="AP581" s="153"/>
      <c r="AQ581" s="153"/>
      <c r="AR581" s="153"/>
      <c r="AS581" s="153"/>
      <c r="AT581" s="153"/>
      <c r="AU581" s="153"/>
      <c r="AV581" s="153"/>
      <c r="AW581" s="153"/>
      <c r="AX581" s="153"/>
      <c r="AY581" s="153"/>
      <c r="AZ581" s="153"/>
      <c r="BA581" s="153"/>
      <c r="BB581" s="153"/>
      <c r="BC581" s="153"/>
      <c r="BD581" s="153"/>
    </row>
    <row r="582" spans="1:56" s="514" customFormat="1" ht="16.5" x14ac:dyDescent="0.15">
      <c r="A582" s="153"/>
      <c r="B582" s="153"/>
      <c r="C582" s="153"/>
      <c r="D582" s="153"/>
      <c r="E582" s="155"/>
      <c r="F582" s="155"/>
      <c r="G582" s="154"/>
      <c r="H582" s="154"/>
      <c r="I582" s="154"/>
      <c r="J582" s="153"/>
      <c r="K582" s="155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  <c r="AC582" s="153"/>
      <c r="AD582" s="153"/>
      <c r="AE582" s="153"/>
      <c r="AF582" s="153"/>
      <c r="AG582" s="153"/>
      <c r="AH582" s="153"/>
      <c r="AI582" s="153"/>
      <c r="AJ582" s="153"/>
      <c r="AK582" s="153"/>
      <c r="AL582" s="153"/>
      <c r="AM582" s="153"/>
      <c r="AN582" s="153"/>
      <c r="AO582" s="153"/>
      <c r="AP582" s="153"/>
      <c r="AQ582" s="153"/>
      <c r="AR582" s="153"/>
      <c r="AS582" s="153"/>
      <c r="AT582" s="153"/>
      <c r="AU582" s="153"/>
      <c r="AV582" s="153"/>
      <c r="AW582" s="153"/>
      <c r="AX582" s="153"/>
      <c r="AY582" s="153"/>
      <c r="AZ582" s="153"/>
      <c r="BA582" s="153"/>
      <c r="BB582" s="153"/>
      <c r="BC582" s="153"/>
      <c r="BD582" s="153"/>
    </row>
    <row r="583" spans="1:56" s="514" customFormat="1" ht="16.5" x14ac:dyDescent="0.15">
      <c r="A583" s="153"/>
      <c r="B583" s="153"/>
      <c r="C583" s="153"/>
      <c r="D583" s="153"/>
      <c r="E583" s="155"/>
      <c r="F583" s="155"/>
      <c r="G583" s="154"/>
      <c r="H583" s="154"/>
      <c r="I583" s="154"/>
      <c r="J583" s="153"/>
      <c r="K583" s="155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  <c r="AC583" s="153"/>
      <c r="AD583" s="153"/>
      <c r="AE583" s="153"/>
      <c r="AF583" s="153"/>
      <c r="AG583" s="153"/>
      <c r="AH583" s="153"/>
      <c r="AI583" s="153"/>
      <c r="AJ583" s="153"/>
      <c r="AK583" s="153"/>
      <c r="AL583" s="153"/>
      <c r="AM583" s="153"/>
      <c r="AN583" s="153"/>
      <c r="AO583" s="153"/>
      <c r="AP583" s="153"/>
      <c r="AQ583" s="153"/>
      <c r="AR583" s="153"/>
      <c r="AS583" s="153"/>
      <c r="AT583" s="153"/>
      <c r="AU583" s="153"/>
      <c r="AV583" s="153"/>
      <c r="AW583" s="153"/>
      <c r="AX583" s="153"/>
      <c r="AY583" s="153"/>
      <c r="AZ583" s="153"/>
      <c r="BA583" s="153"/>
      <c r="BB583" s="153"/>
      <c r="BC583" s="153"/>
      <c r="BD583" s="153"/>
    </row>
    <row r="584" spans="1:56" s="514" customFormat="1" ht="16.5" x14ac:dyDescent="0.15">
      <c r="A584" s="153"/>
      <c r="B584" s="153"/>
      <c r="C584" s="153"/>
      <c r="D584" s="153"/>
      <c r="E584" s="155"/>
      <c r="F584" s="155"/>
      <c r="G584" s="154"/>
      <c r="H584" s="154"/>
      <c r="I584" s="154"/>
      <c r="J584" s="153"/>
      <c r="K584" s="155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  <c r="AC584" s="153"/>
      <c r="AD584" s="153"/>
      <c r="AE584" s="153"/>
      <c r="AF584" s="153"/>
      <c r="AG584" s="153"/>
      <c r="AH584" s="153"/>
      <c r="AI584" s="153"/>
      <c r="AJ584" s="153"/>
      <c r="AK584" s="153"/>
      <c r="AL584" s="153"/>
      <c r="AM584" s="153"/>
      <c r="AN584" s="153"/>
      <c r="AO584" s="153"/>
      <c r="AP584" s="153"/>
      <c r="AQ584" s="153"/>
      <c r="AR584" s="153"/>
      <c r="AS584" s="153"/>
      <c r="AT584" s="153"/>
      <c r="AU584" s="153"/>
      <c r="AV584" s="153"/>
      <c r="AW584" s="153"/>
      <c r="AX584" s="153"/>
      <c r="AY584" s="153"/>
      <c r="AZ584" s="153"/>
      <c r="BA584" s="153"/>
      <c r="BB584" s="153"/>
      <c r="BC584" s="153"/>
      <c r="BD584" s="153"/>
    </row>
    <row r="585" spans="1:56" s="514" customFormat="1" ht="16.5" x14ac:dyDescent="0.15">
      <c r="A585" s="153"/>
      <c r="B585" s="153"/>
      <c r="C585" s="153"/>
      <c r="D585" s="153"/>
      <c r="E585" s="155"/>
      <c r="F585" s="155"/>
      <c r="G585" s="154"/>
      <c r="H585" s="154"/>
      <c r="I585" s="154"/>
      <c r="J585" s="153"/>
      <c r="K585" s="155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  <c r="AC585" s="153"/>
      <c r="AD585" s="153"/>
      <c r="AE585" s="153"/>
      <c r="AF585" s="153"/>
      <c r="AG585" s="153"/>
      <c r="AH585" s="153"/>
      <c r="AI585" s="153"/>
      <c r="AJ585" s="153"/>
      <c r="AK585" s="153"/>
      <c r="AL585" s="153"/>
      <c r="AM585" s="153"/>
      <c r="AN585" s="153"/>
      <c r="AO585" s="153"/>
      <c r="AP585" s="153"/>
      <c r="AQ585" s="153"/>
      <c r="AR585" s="153"/>
      <c r="AS585" s="153"/>
      <c r="AT585" s="153"/>
      <c r="AU585" s="153"/>
      <c r="AV585" s="153"/>
      <c r="AW585" s="153"/>
      <c r="AX585" s="153"/>
      <c r="AY585" s="153"/>
      <c r="AZ585" s="153"/>
      <c r="BA585" s="153"/>
      <c r="BB585" s="153"/>
      <c r="BC585" s="153"/>
      <c r="BD585" s="153"/>
    </row>
    <row r="586" spans="1:56" s="514" customFormat="1" ht="16.5" x14ac:dyDescent="0.15">
      <c r="A586" s="153"/>
      <c r="B586" s="153"/>
      <c r="C586" s="153"/>
      <c r="D586" s="153"/>
      <c r="E586" s="155"/>
      <c r="F586" s="155"/>
      <c r="G586" s="154"/>
      <c r="H586" s="154"/>
      <c r="I586" s="154"/>
      <c r="J586" s="153"/>
      <c r="K586" s="155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  <c r="AC586" s="153"/>
      <c r="AD586" s="153"/>
      <c r="AE586" s="153"/>
      <c r="AF586" s="153"/>
      <c r="AG586" s="153"/>
      <c r="AH586" s="153"/>
      <c r="AI586" s="153"/>
      <c r="AJ586" s="153"/>
      <c r="AK586" s="153"/>
      <c r="AL586" s="153"/>
      <c r="AM586" s="153"/>
      <c r="AN586" s="153"/>
      <c r="AO586" s="153"/>
      <c r="AP586" s="153"/>
      <c r="AQ586" s="153"/>
      <c r="AR586" s="153"/>
      <c r="AS586" s="153"/>
      <c r="AT586" s="153"/>
      <c r="AU586" s="153"/>
      <c r="AV586" s="153"/>
      <c r="AW586" s="153"/>
      <c r="AX586" s="153"/>
      <c r="AY586" s="153"/>
      <c r="AZ586" s="153"/>
      <c r="BA586" s="153"/>
      <c r="BB586" s="153"/>
      <c r="BC586" s="153"/>
      <c r="BD586" s="153"/>
    </row>
    <row r="587" spans="1:56" s="514" customFormat="1" ht="16.5" x14ac:dyDescent="0.15">
      <c r="A587" s="153"/>
      <c r="B587" s="153"/>
      <c r="C587" s="153"/>
      <c r="D587" s="153"/>
      <c r="E587" s="155"/>
      <c r="F587" s="155"/>
      <c r="G587" s="154"/>
      <c r="H587" s="154"/>
      <c r="I587" s="154"/>
      <c r="J587" s="153"/>
      <c r="K587" s="155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  <c r="AC587" s="153"/>
      <c r="AD587" s="153"/>
      <c r="AE587" s="153"/>
      <c r="AF587" s="153"/>
      <c r="AG587" s="153"/>
      <c r="AH587" s="153"/>
      <c r="AI587" s="153"/>
      <c r="AJ587" s="153"/>
      <c r="AK587" s="153"/>
      <c r="AL587" s="153"/>
      <c r="AM587" s="153"/>
      <c r="AN587" s="153"/>
      <c r="AO587" s="153"/>
      <c r="AP587" s="153"/>
      <c r="AQ587" s="153"/>
      <c r="AR587" s="153"/>
      <c r="AS587" s="153"/>
      <c r="AT587" s="153"/>
      <c r="AU587" s="153"/>
      <c r="AV587" s="153"/>
      <c r="AW587" s="153"/>
      <c r="AX587" s="153"/>
      <c r="AY587" s="153"/>
      <c r="AZ587" s="153"/>
      <c r="BA587" s="153"/>
      <c r="BB587" s="153"/>
      <c r="BC587" s="153"/>
      <c r="BD587" s="153"/>
    </row>
    <row r="588" spans="1:56" s="514" customFormat="1" ht="16.5" x14ac:dyDescent="0.15">
      <c r="A588" s="153"/>
      <c r="B588" s="153"/>
      <c r="C588" s="153"/>
      <c r="D588" s="153"/>
      <c r="E588" s="155"/>
      <c r="F588" s="155"/>
      <c r="G588" s="154"/>
      <c r="H588" s="154"/>
      <c r="I588" s="154"/>
      <c r="J588" s="153"/>
      <c r="K588" s="155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  <c r="AC588" s="153"/>
      <c r="AD588" s="153"/>
      <c r="AE588" s="153"/>
      <c r="AF588" s="153"/>
      <c r="AG588" s="153"/>
      <c r="AH588" s="153"/>
      <c r="AI588" s="153"/>
      <c r="AJ588" s="153"/>
      <c r="AK588" s="153"/>
      <c r="AL588" s="153"/>
      <c r="AM588" s="153"/>
      <c r="AN588" s="153"/>
      <c r="AO588" s="153"/>
      <c r="AP588" s="153"/>
      <c r="AQ588" s="153"/>
      <c r="AR588" s="153"/>
      <c r="AS588" s="153"/>
      <c r="AT588" s="153"/>
      <c r="AU588" s="153"/>
      <c r="AV588" s="153"/>
      <c r="AW588" s="153"/>
      <c r="AX588" s="153"/>
      <c r="AY588" s="153"/>
      <c r="AZ588" s="153"/>
      <c r="BA588" s="153"/>
      <c r="BB588" s="153"/>
      <c r="BC588" s="153"/>
      <c r="BD588" s="153"/>
    </row>
    <row r="589" spans="1:56" s="514" customFormat="1" ht="16.5" x14ac:dyDescent="0.15">
      <c r="A589" s="153"/>
      <c r="B589" s="153"/>
      <c r="C589" s="153"/>
      <c r="D589" s="153"/>
      <c r="E589" s="155"/>
      <c r="F589" s="155"/>
      <c r="G589" s="154"/>
      <c r="H589" s="154"/>
      <c r="I589" s="154"/>
      <c r="J589" s="153"/>
      <c r="K589" s="155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  <c r="AC589" s="153"/>
      <c r="AD589" s="153"/>
      <c r="AE589" s="153"/>
      <c r="AF589" s="153"/>
      <c r="AG589" s="153"/>
      <c r="AH589" s="153"/>
      <c r="AI589" s="153"/>
      <c r="AJ589" s="153"/>
      <c r="AK589" s="153"/>
      <c r="AL589" s="153"/>
      <c r="AM589" s="153"/>
      <c r="AN589" s="153"/>
      <c r="AO589" s="153"/>
      <c r="AP589" s="153"/>
      <c r="AQ589" s="153"/>
      <c r="AR589" s="153"/>
      <c r="AS589" s="153"/>
      <c r="AT589" s="153"/>
      <c r="AU589" s="153"/>
      <c r="AV589" s="153"/>
      <c r="AW589" s="153"/>
      <c r="AX589" s="153"/>
      <c r="AY589" s="153"/>
      <c r="AZ589" s="153"/>
      <c r="BA589" s="153"/>
      <c r="BB589" s="153"/>
      <c r="BC589" s="153"/>
      <c r="BD589" s="153"/>
    </row>
    <row r="590" spans="1:56" s="514" customFormat="1" ht="16.5" x14ac:dyDescent="0.15">
      <c r="A590" s="153"/>
      <c r="B590" s="153"/>
      <c r="C590" s="153"/>
      <c r="D590" s="153"/>
      <c r="E590" s="155"/>
      <c r="F590" s="155"/>
      <c r="G590" s="154"/>
      <c r="H590" s="154"/>
      <c r="I590" s="154"/>
      <c r="J590" s="153"/>
      <c r="K590" s="155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  <c r="AC590" s="153"/>
      <c r="AD590" s="153"/>
      <c r="AE590" s="153"/>
      <c r="AF590" s="153"/>
      <c r="AG590" s="153"/>
      <c r="AH590" s="153"/>
      <c r="AI590" s="153"/>
      <c r="AJ590" s="153"/>
      <c r="AK590" s="153"/>
      <c r="AL590" s="153"/>
      <c r="AM590" s="153"/>
      <c r="AN590" s="153"/>
      <c r="AO590" s="153"/>
      <c r="AP590" s="153"/>
      <c r="AQ590" s="153"/>
      <c r="AR590" s="153"/>
      <c r="AS590" s="153"/>
      <c r="AT590" s="153"/>
      <c r="AU590" s="153"/>
      <c r="AV590" s="153"/>
      <c r="AW590" s="153"/>
      <c r="AX590" s="153"/>
      <c r="AY590" s="153"/>
      <c r="AZ590" s="153"/>
      <c r="BA590" s="153"/>
      <c r="BB590" s="153"/>
      <c r="BC590" s="153"/>
      <c r="BD590" s="153"/>
    </row>
    <row r="591" spans="1:56" s="514" customFormat="1" ht="16.5" x14ac:dyDescent="0.15">
      <c r="A591" s="153"/>
      <c r="B591" s="153"/>
      <c r="C591" s="153"/>
      <c r="D591" s="153"/>
      <c r="E591" s="155"/>
      <c r="F591" s="155"/>
      <c r="G591" s="154"/>
      <c r="H591" s="154"/>
      <c r="I591" s="154"/>
      <c r="J591" s="153"/>
      <c r="K591" s="155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  <c r="AB591" s="153"/>
      <c r="AC591" s="153"/>
      <c r="AD591" s="153"/>
      <c r="AE591" s="153"/>
      <c r="AF591" s="153"/>
      <c r="AG591" s="153"/>
      <c r="AH591" s="153"/>
      <c r="AI591" s="153"/>
      <c r="AJ591" s="153"/>
      <c r="AK591" s="153"/>
      <c r="AL591" s="153"/>
      <c r="AM591" s="153"/>
      <c r="AN591" s="153"/>
      <c r="AO591" s="153"/>
      <c r="AP591" s="153"/>
      <c r="AQ591" s="153"/>
      <c r="AR591" s="153"/>
      <c r="AS591" s="153"/>
      <c r="AT591" s="153"/>
      <c r="AU591" s="153"/>
      <c r="AV591" s="153"/>
      <c r="AW591" s="153"/>
      <c r="AX591" s="153"/>
      <c r="AY591" s="153"/>
      <c r="AZ591" s="153"/>
      <c r="BA591" s="153"/>
      <c r="BB591" s="153"/>
      <c r="BC591" s="153"/>
      <c r="BD591" s="153"/>
    </row>
    <row r="592" spans="1:56" s="514" customFormat="1" ht="16.5" x14ac:dyDescent="0.15">
      <c r="A592" s="153"/>
      <c r="B592" s="153"/>
      <c r="C592" s="153"/>
      <c r="D592" s="153"/>
      <c r="E592" s="155"/>
      <c r="F592" s="155"/>
      <c r="G592" s="154"/>
      <c r="H592" s="154"/>
      <c r="I592" s="154"/>
      <c r="J592" s="153"/>
      <c r="K592" s="155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  <c r="AC592" s="153"/>
      <c r="AD592" s="153"/>
      <c r="AE592" s="153"/>
      <c r="AF592" s="153"/>
      <c r="AG592" s="153"/>
      <c r="AH592" s="153"/>
      <c r="AI592" s="153"/>
      <c r="AJ592" s="153"/>
      <c r="AK592" s="153"/>
      <c r="AL592" s="153"/>
      <c r="AM592" s="153"/>
      <c r="AN592" s="153"/>
      <c r="AO592" s="153"/>
      <c r="AP592" s="153"/>
      <c r="AQ592" s="153"/>
      <c r="AR592" s="153"/>
      <c r="AS592" s="153"/>
      <c r="AT592" s="153"/>
      <c r="AU592" s="153"/>
      <c r="AV592" s="153"/>
      <c r="AW592" s="153"/>
      <c r="AX592" s="153"/>
      <c r="AY592" s="153"/>
      <c r="AZ592" s="153"/>
      <c r="BA592" s="153"/>
      <c r="BB592" s="153"/>
      <c r="BC592" s="153"/>
      <c r="BD592" s="153"/>
    </row>
    <row r="593" spans="1:56" s="514" customFormat="1" ht="16.5" x14ac:dyDescent="0.15">
      <c r="A593" s="153"/>
      <c r="B593" s="153"/>
      <c r="C593" s="153"/>
      <c r="D593" s="153"/>
      <c r="E593" s="155"/>
      <c r="F593" s="155"/>
      <c r="G593" s="154"/>
      <c r="H593" s="154"/>
      <c r="I593" s="154"/>
      <c r="J593" s="153"/>
      <c r="K593" s="155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  <c r="AB593" s="153"/>
      <c r="AC593" s="153"/>
      <c r="AD593" s="153"/>
      <c r="AE593" s="153"/>
      <c r="AF593" s="153"/>
      <c r="AG593" s="153"/>
      <c r="AH593" s="153"/>
      <c r="AI593" s="153"/>
      <c r="AJ593" s="153"/>
      <c r="AK593" s="153"/>
      <c r="AL593" s="153"/>
      <c r="AM593" s="153"/>
      <c r="AN593" s="153"/>
      <c r="AO593" s="153"/>
      <c r="AP593" s="153"/>
      <c r="AQ593" s="153"/>
      <c r="AR593" s="153"/>
      <c r="AS593" s="153"/>
      <c r="AT593" s="153"/>
      <c r="AU593" s="153"/>
      <c r="AV593" s="153"/>
      <c r="AW593" s="153"/>
      <c r="AX593" s="153"/>
      <c r="AY593" s="153"/>
      <c r="AZ593" s="153"/>
      <c r="BA593" s="153"/>
      <c r="BB593" s="153"/>
      <c r="BC593" s="153"/>
      <c r="BD593" s="153"/>
    </row>
    <row r="594" spans="1:56" s="514" customFormat="1" ht="16.5" x14ac:dyDescent="0.15">
      <c r="A594" s="153"/>
      <c r="B594" s="153"/>
      <c r="C594" s="153"/>
      <c r="D594" s="153"/>
      <c r="E594" s="155"/>
      <c r="F594" s="155"/>
      <c r="G594" s="154"/>
      <c r="H594" s="154"/>
      <c r="I594" s="154"/>
      <c r="J594" s="153"/>
      <c r="K594" s="155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  <c r="AB594" s="153"/>
      <c r="AC594" s="153"/>
      <c r="AD594" s="153"/>
      <c r="AE594" s="153"/>
      <c r="AF594" s="153"/>
      <c r="AG594" s="153"/>
      <c r="AH594" s="153"/>
      <c r="AI594" s="153"/>
      <c r="AJ594" s="153"/>
      <c r="AK594" s="153"/>
      <c r="AL594" s="153"/>
      <c r="AM594" s="153"/>
      <c r="AN594" s="153"/>
      <c r="AO594" s="153"/>
      <c r="AP594" s="153"/>
      <c r="AQ594" s="153"/>
      <c r="AR594" s="153"/>
      <c r="AS594" s="153"/>
      <c r="AT594" s="153"/>
      <c r="AU594" s="153"/>
      <c r="AV594" s="153"/>
      <c r="AW594" s="153"/>
      <c r="AX594" s="153"/>
      <c r="AY594" s="153"/>
      <c r="AZ594" s="153"/>
      <c r="BA594" s="153"/>
      <c r="BB594" s="153"/>
      <c r="BC594" s="153"/>
      <c r="BD594" s="153"/>
    </row>
    <row r="595" spans="1:56" s="514" customFormat="1" ht="16.5" x14ac:dyDescent="0.15">
      <c r="A595" s="153"/>
      <c r="B595" s="153"/>
      <c r="C595" s="153"/>
      <c r="D595" s="153"/>
      <c r="E595" s="155"/>
      <c r="F595" s="155"/>
      <c r="G595" s="154"/>
      <c r="H595" s="154"/>
      <c r="I595" s="154"/>
      <c r="J595" s="153"/>
      <c r="K595" s="155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  <c r="AB595" s="153"/>
      <c r="AC595" s="153"/>
      <c r="AD595" s="153"/>
      <c r="AE595" s="153"/>
      <c r="AF595" s="153"/>
      <c r="AG595" s="153"/>
      <c r="AH595" s="153"/>
      <c r="AI595" s="153"/>
      <c r="AJ595" s="153"/>
      <c r="AK595" s="153"/>
      <c r="AL595" s="153"/>
      <c r="AM595" s="153"/>
      <c r="AN595" s="153"/>
      <c r="AO595" s="153"/>
      <c r="AP595" s="153"/>
      <c r="AQ595" s="153"/>
      <c r="AR595" s="153"/>
      <c r="AS595" s="153"/>
      <c r="AT595" s="153"/>
      <c r="AU595" s="153"/>
      <c r="AV595" s="153"/>
      <c r="AW595" s="153"/>
      <c r="AX595" s="153"/>
      <c r="AY595" s="153"/>
      <c r="AZ595" s="153"/>
      <c r="BA595" s="153"/>
      <c r="BB595" s="153"/>
      <c r="BC595" s="153"/>
      <c r="BD595" s="153"/>
    </row>
    <row r="596" spans="1:56" s="514" customFormat="1" ht="16.5" x14ac:dyDescent="0.15">
      <c r="A596" s="153"/>
      <c r="B596" s="153"/>
      <c r="C596" s="153"/>
      <c r="D596" s="153"/>
      <c r="E596" s="155"/>
      <c r="F596" s="155"/>
      <c r="G596" s="154"/>
      <c r="H596" s="154"/>
      <c r="I596" s="154"/>
      <c r="J596" s="153"/>
      <c r="K596" s="155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  <c r="AB596" s="153"/>
      <c r="AC596" s="153"/>
      <c r="AD596" s="153"/>
      <c r="AE596" s="153"/>
      <c r="AF596" s="153"/>
      <c r="AG596" s="153"/>
      <c r="AH596" s="153"/>
      <c r="AI596" s="153"/>
      <c r="AJ596" s="153"/>
      <c r="AK596" s="153"/>
      <c r="AL596" s="153"/>
      <c r="AM596" s="153"/>
      <c r="AN596" s="153"/>
      <c r="AO596" s="153"/>
      <c r="AP596" s="153"/>
      <c r="AQ596" s="153"/>
      <c r="AR596" s="153"/>
      <c r="AS596" s="153"/>
      <c r="AT596" s="153"/>
      <c r="AU596" s="153"/>
      <c r="AV596" s="153"/>
      <c r="AW596" s="153"/>
      <c r="AX596" s="153"/>
      <c r="AY596" s="153"/>
      <c r="AZ596" s="153"/>
      <c r="BA596" s="153"/>
      <c r="BB596" s="153"/>
      <c r="BC596" s="153"/>
      <c r="BD596" s="153"/>
    </row>
    <row r="597" spans="1:56" s="514" customFormat="1" ht="16.5" x14ac:dyDescent="0.15">
      <c r="A597" s="153"/>
      <c r="B597" s="153"/>
      <c r="C597" s="153"/>
      <c r="D597" s="153"/>
      <c r="E597" s="155"/>
      <c r="F597" s="155"/>
      <c r="G597" s="154"/>
      <c r="H597" s="154"/>
      <c r="I597" s="154"/>
      <c r="J597" s="153"/>
      <c r="K597" s="155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  <c r="AB597" s="153"/>
      <c r="AC597" s="153"/>
      <c r="AD597" s="153"/>
      <c r="AE597" s="153"/>
      <c r="AF597" s="153"/>
      <c r="AG597" s="153"/>
      <c r="AH597" s="153"/>
      <c r="AI597" s="153"/>
      <c r="AJ597" s="153"/>
      <c r="AK597" s="153"/>
      <c r="AL597" s="153"/>
      <c r="AM597" s="153"/>
      <c r="AN597" s="153"/>
      <c r="AO597" s="153"/>
      <c r="AP597" s="153"/>
      <c r="AQ597" s="153"/>
      <c r="AR597" s="153"/>
      <c r="AS597" s="153"/>
      <c r="AT597" s="153"/>
      <c r="AU597" s="153"/>
      <c r="AV597" s="153"/>
      <c r="AW597" s="153"/>
      <c r="AX597" s="153"/>
      <c r="AY597" s="153"/>
      <c r="AZ597" s="153"/>
      <c r="BA597" s="153"/>
      <c r="BB597" s="153"/>
      <c r="BC597" s="153"/>
      <c r="BD597" s="153"/>
    </row>
    <row r="598" spans="1:56" s="514" customFormat="1" ht="16.5" x14ac:dyDescent="0.15">
      <c r="A598" s="153"/>
      <c r="B598" s="153"/>
      <c r="C598" s="153"/>
      <c r="D598" s="153"/>
      <c r="E598" s="155"/>
      <c r="F598" s="155"/>
      <c r="G598" s="154"/>
      <c r="H598" s="154"/>
      <c r="I598" s="154"/>
      <c r="J598" s="153"/>
      <c r="K598" s="155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  <c r="AB598" s="153"/>
      <c r="AC598" s="153"/>
      <c r="AD598" s="153"/>
      <c r="AE598" s="153"/>
      <c r="AF598" s="153"/>
      <c r="AG598" s="153"/>
      <c r="AH598" s="153"/>
      <c r="AI598" s="153"/>
      <c r="AJ598" s="153"/>
      <c r="AK598" s="153"/>
      <c r="AL598" s="153"/>
      <c r="AM598" s="153"/>
      <c r="AN598" s="153"/>
      <c r="AO598" s="153"/>
      <c r="AP598" s="153"/>
      <c r="AQ598" s="153"/>
      <c r="AR598" s="153"/>
      <c r="AS598" s="153"/>
      <c r="AT598" s="153"/>
      <c r="AU598" s="153"/>
      <c r="AV598" s="153"/>
      <c r="AW598" s="153"/>
      <c r="AX598" s="153"/>
      <c r="AY598" s="153"/>
      <c r="AZ598" s="153"/>
      <c r="BA598" s="153"/>
      <c r="BB598" s="153"/>
      <c r="BC598" s="153"/>
      <c r="BD598" s="153"/>
    </row>
    <row r="599" spans="1:56" s="514" customFormat="1" ht="16.5" x14ac:dyDescent="0.15">
      <c r="A599" s="153"/>
      <c r="B599" s="153"/>
      <c r="C599" s="153"/>
      <c r="D599" s="153"/>
      <c r="E599" s="155"/>
      <c r="F599" s="155"/>
      <c r="G599" s="154"/>
      <c r="H599" s="154"/>
      <c r="I599" s="154"/>
      <c r="J599" s="153"/>
      <c r="K599" s="155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  <c r="AB599" s="153"/>
      <c r="AC599" s="153"/>
      <c r="AD599" s="153"/>
      <c r="AE599" s="153"/>
      <c r="AF599" s="153"/>
      <c r="AG599" s="153"/>
      <c r="AH599" s="153"/>
      <c r="AI599" s="153"/>
      <c r="AJ599" s="153"/>
      <c r="AK599" s="153"/>
      <c r="AL599" s="153"/>
      <c r="AM599" s="153"/>
      <c r="AN599" s="153"/>
      <c r="AO599" s="153"/>
      <c r="AP599" s="153"/>
      <c r="AQ599" s="153"/>
      <c r="AR599" s="153"/>
      <c r="AS599" s="153"/>
      <c r="AT599" s="153"/>
      <c r="AU599" s="153"/>
      <c r="AV599" s="153"/>
      <c r="AW599" s="153"/>
      <c r="AX599" s="153"/>
      <c r="AY599" s="153"/>
      <c r="AZ599" s="153"/>
      <c r="BA599" s="153"/>
      <c r="BB599" s="153"/>
      <c r="BC599" s="153"/>
      <c r="BD599" s="153"/>
    </row>
    <row r="600" spans="1:56" s="514" customFormat="1" ht="16.5" x14ac:dyDescent="0.15">
      <c r="A600" s="153"/>
      <c r="B600" s="153"/>
      <c r="C600" s="153"/>
      <c r="D600" s="153"/>
      <c r="E600" s="155"/>
      <c r="F600" s="155"/>
      <c r="G600" s="154"/>
      <c r="H600" s="154"/>
      <c r="I600" s="154"/>
      <c r="J600" s="153"/>
      <c r="K600" s="155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  <c r="AC600" s="153"/>
      <c r="AD600" s="153"/>
      <c r="AE600" s="153"/>
      <c r="AF600" s="153"/>
      <c r="AG600" s="153"/>
      <c r="AH600" s="153"/>
      <c r="AI600" s="153"/>
      <c r="AJ600" s="153"/>
      <c r="AK600" s="153"/>
      <c r="AL600" s="153"/>
      <c r="AM600" s="153"/>
      <c r="AN600" s="153"/>
      <c r="AO600" s="153"/>
      <c r="AP600" s="153"/>
      <c r="AQ600" s="153"/>
      <c r="AR600" s="153"/>
      <c r="AS600" s="153"/>
      <c r="AT600" s="153"/>
      <c r="AU600" s="153"/>
      <c r="AV600" s="153"/>
      <c r="AW600" s="153"/>
      <c r="AX600" s="153"/>
      <c r="AY600" s="153"/>
      <c r="AZ600" s="153"/>
      <c r="BA600" s="153"/>
      <c r="BB600" s="153"/>
      <c r="BC600" s="153"/>
      <c r="BD600" s="153"/>
    </row>
    <row r="601" spans="1:56" s="514" customFormat="1" ht="16.5" x14ac:dyDescent="0.15">
      <c r="A601" s="153"/>
      <c r="B601" s="153"/>
      <c r="C601" s="153"/>
      <c r="D601" s="153"/>
      <c r="E601" s="155"/>
      <c r="F601" s="155"/>
      <c r="G601" s="154"/>
      <c r="H601" s="154"/>
      <c r="I601" s="154"/>
      <c r="J601" s="153"/>
      <c r="K601" s="155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  <c r="AC601" s="153"/>
      <c r="AD601" s="153"/>
      <c r="AE601" s="153"/>
      <c r="AF601" s="153"/>
      <c r="AG601" s="153"/>
      <c r="AH601" s="153"/>
      <c r="AI601" s="153"/>
      <c r="AJ601" s="153"/>
      <c r="AK601" s="153"/>
      <c r="AL601" s="153"/>
      <c r="AM601" s="153"/>
      <c r="AN601" s="153"/>
      <c r="AO601" s="153"/>
      <c r="AP601" s="153"/>
      <c r="AQ601" s="153"/>
      <c r="AR601" s="153"/>
      <c r="AS601" s="153"/>
      <c r="AT601" s="153"/>
      <c r="AU601" s="153"/>
      <c r="AV601" s="153"/>
      <c r="AW601" s="153"/>
      <c r="AX601" s="153"/>
      <c r="AY601" s="153"/>
      <c r="AZ601" s="153"/>
      <c r="BA601" s="153"/>
      <c r="BB601" s="153"/>
      <c r="BC601" s="153"/>
      <c r="BD601" s="153"/>
    </row>
    <row r="602" spans="1:56" s="514" customFormat="1" ht="16.5" x14ac:dyDescent="0.15">
      <c r="A602" s="153"/>
      <c r="B602" s="153"/>
      <c r="C602" s="153"/>
      <c r="D602" s="153"/>
      <c r="E602" s="155"/>
      <c r="F602" s="155"/>
      <c r="G602" s="154"/>
      <c r="H602" s="154"/>
      <c r="I602" s="154"/>
      <c r="J602" s="153"/>
      <c r="K602" s="155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  <c r="AC602" s="153"/>
      <c r="AD602" s="153"/>
      <c r="AE602" s="153"/>
      <c r="AF602" s="153"/>
      <c r="AG602" s="153"/>
      <c r="AH602" s="153"/>
      <c r="AI602" s="153"/>
      <c r="AJ602" s="153"/>
      <c r="AK602" s="153"/>
      <c r="AL602" s="153"/>
      <c r="AM602" s="153"/>
      <c r="AN602" s="153"/>
      <c r="AO602" s="153"/>
      <c r="AP602" s="153"/>
      <c r="AQ602" s="153"/>
      <c r="AR602" s="153"/>
      <c r="AS602" s="153"/>
      <c r="AT602" s="153"/>
      <c r="AU602" s="153"/>
      <c r="AV602" s="153"/>
      <c r="AW602" s="153"/>
      <c r="AX602" s="153"/>
      <c r="AY602" s="153"/>
      <c r="AZ602" s="153"/>
      <c r="BA602" s="153"/>
      <c r="BB602" s="153"/>
      <c r="BC602" s="153"/>
      <c r="BD602" s="153"/>
    </row>
    <row r="603" spans="1:56" s="514" customFormat="1" ht="16.5" x14ac:dyDescent="0.15">
      <c r="A603" s="153"/>
      <c r="B603" s="153"/>
      <c r="C603" s="153"/>
      <c r="D603" s="153"/>
      <c r="E603" s="155"/>
      <c r="F603" s="155"/>
      <c r="G603" s="154"/>
      <c r="H603" s="154"/>
      <c r="I603" s="154"/>
      <c r="J603" s="153"/>
      <c r="K603" s="155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  <c r="AC603" s="153"/>
      <c r="AD603" s="153"/>
      <c r="AE603" s="153"/>
      <c r="AF603" s="153"/>
      <c r="AG603" s="153"/>
      <c r="AH603" s="153"/>
      <c r="AI603" s="153"/>
      <c r="AJ603" s="153"/>
      <c r="AK603" s="153"/>
      <c r="AL603" s="153"/>
      <c r="AM603" s="153"/>
      <c r="AN603" s="153"/>
      <c r="AO603" s="153"/>
      <c r="AP603" s="153"/>
      <c r="AQ603" s="153"/>
      <c r="AR603" s="153"/>
      <c r="AS603" s="153"/>
      <c r="AT603" s="153"/>
      <c r="AU603" s="153"/>
      <c r="AV603" s="153"/>
      <c r="AW603" s="153"/>
      <c r="AX603" s="153"/>
      <c r="AY603" s="153"/>
      <c r="AZ603" s="153"/>
      <c r="BA603" s="153"/>
      <c r="BB603" s="153"/>
      <c r="BC603" s="153"/>
      <c r="BD603" s="153"/>
    </row>
    <row r="604" spans="1:56" s="514" customFormat="1" ht="16.5" x14ac:dyDescent="0.15">
      <c r="A604" s="153"/>
      <c r="B604" s="153"/>
      <c r="C604" s="153"/>
      <c r="D604" s="153"/>
      <c r="E604" s="155"/>
      <c r="F604" s="155"/>
      <c r="G604" s="154"/>
      <c r="H604" s="154"/>
      <c r="I604" s="154"/>
      <c r="J604" s="153"/>
      <c r="K604" s="155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  <c r="AC604" s="153"/>
      <c r="AD604" s="153"/>
      <c r="AE604" s="153"/>
      <c r="AF604" s="153"/>
      <c r="AG604" s="153"/>
      <c r="AH604" s="153"/>
      <c r="AI604" s="153"/>
      <c r="AJ604" s="153"/>
      <c r="AK604" s="153"/>
      <c r="AL604" s="153"/>
      <c r="AM604" s="153"/>
      <c r="AN604" s="153"/>
      <c r="AO604" s="153"/>
      <c r="AP604" s="153"/>
      <c r="AQ604" s="153"/>
      <c r="AR604" s="153"/>
      <c r="AS604" s="153"/>
      <c r="AT604" s="153"/>
      <c r="AU604" s="153"/>
      <c r="AV604" s="153"/>
      <c r="AW604" s="153"/>
      <c r="AX604" s="153"/>
      <c r="AY604" s="153"/>
      <c r="AZ604" s="153"/>
      <c r="BA604" s="153"/>
      <c r="BB604" s="153"/>
      <c r="BC604" s="153"/>
      <c r="BD604" s="153"/>
    </row>
    <row r="605" spans="1:56" s="514" customFormat="1" ht="16.5" x14ac:dyDescent="0.15">
      <c r="A605" s="153"/>
      <c r="B605" s="153"/>
      <c r="C605" s="153"/>
      <c r="D605" s="153"/>
      <c r="E605" s="155"/>
      <c r="F605" s="155"/>
      <c r="G605" s="154"/>
      <c r="H605" s="154"/>
      <c r="I605" s="154"/>
      <c r="J605" s="153"/>
      <c r="K605" s="155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  <c r="AC605" s="153"/>
      <c r="AD605" s="153"/>
      <c r="AE605" s="153"/>
      <c r="AF605" s="153"/>
      <c r="AG605" s="153"/>
      <c r="AH605" s="153"/>
      <c r="AI605" s="153"/>
      <c r="AJ605" s="153"/>
      <c r="AK605" s="153"/>
      <c r="AL605" s="153"/>
      <c r="AM605" s="153"/>
      <c r="AN605" s="153"/>
      <c r="AO605" s="153"/>
      <c r="AP605" s="153"/>
      <c r="AQ605" s="153"/>
      <c r="AR605" s="153"/>
      <c r="AS605" s="153"/>
      <c r="AT605" s="153"/>
      <c r="AU605" s="153"/>
      <c r="AV605" s="153"/>
      <c r="AW605" s="153"/>
      <c r="AX605" s="153"/>
      <c r="AY605" s="153"/>
      <c r="AZ605" s="153"/>
      <c r="BA605" s="153"/>
      <c r="BB605" s="153"/>
      <c r="BC605" s="153"/>
      <c r="BD605" s="153"/>
    </row>
    <row r="606" spans="1:56" s="514" customFormat="1" ht="16.5" x14ac:dyDescent="0.15">
      <c r="A606" s="153"/>
      <c r="B606" s="153"/>
      <c r="C606" s="153"/>
      <c r="D606" s="153"/>
      <c r="E606" s="155"/>
      <c r="F606" s="155"/>
      <c r="G606" s="154"/>
      <c r="H606" s="154"/>
      <c r="I606" s="154"/>
      <c r="J606" s="153"/>
      <c r="K606" s="155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  <c r="AC606" s="153"/>
      <c r="AD606" s="153"/>
      <c r="AE606" s="153"/>
      <c r="AF606" s="153"/>
      <c r="AG606" s="153"/>
      <c r="AH606" s="153"/>
      <c r="AI606" s="153"/>
      <c r="AJ606" s="153"/>
      <c r="AK606" s="153"/>
      <c r="AL606" s="153"/>
      <c r="AM606" s="153"/>
      <c r="AN606" s="153"/>
      <c r="AO606" s="153"/>
      <c r="AP606" s="153"/>
      <c r="AQ606" s="153"/>
      <c r="AR606" s="153"/>
      <c r="AS606" s="153"/>
      <c r="AT606" s="153"/>
      <c r="AU606" s="153"/>
      <c r="AV606" s="153"/>
      <c r="AW606" s="153"/>
      <c r="AX606" s="153"/>
      <c r="AY606" s="153"/>
      <c r="AZ606" s="153"/>
      <c r="BA606" s="153"/>
      <c r="BB606" s="153"/>
      <c r="BC606" s="153"/>
      <c r="BD606" s="153"/>
    </row>
    <row r="607" spans="1:56" s="514" customFormat="1" ht="16.5" x14ac:dyDescent="0.15">
      <c r="A607" s="153"/>
      <c r="B607" s="153"/>
      <c r="C607" s="153"/>
      <c r="D607" s="153"/>
      <c r="E607" s="155"/>
      <c r="F607" s="155"/>
      <c r="G607" s="154"/>
      <c r="H607" s="154"/>
      <c r="I607" s="154"/>
      <c r="J607" s="153"/>
      <c r="K607" s="155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  <c r="AC607" s="153"/>
      <c r="AD607" s="153"/>
      <c r="AE607" s="153"/>
      <c r="AF607" s="153"/>
      <c r="AG607" s="153"/>
      <c r="AH607" s="153"/>
      <c r="AI607" s="153"/>
      <c r="AJ607" s="153"/>
      <c r="AK607" s="153"/>
      <c r="AL607" s="153"/>
      <c r="AM607" s="153"/>
      <c r="AN607" s="153"/>
      <c r="AO607" s="153"/>
      <c r="AP607" s="153"/>
      <c r="AQ607" s="153"/>
      <c r="AR607" s="153"/>
      <c r="AS607" s="153"/>
      <c r="AT607" s="153"/>
      <c r="AU607" s="153"/>
      <c r="AV607" s="153"/>
      <c r="AW607" s="153"/>
      <c r="AX607" s="153"/>
      <c r="AY607" s="153"/>
      <c r="AZ607" s="153"/>
      <c r="BA607" s="153"/>
      <c r="BB607" s="153"/>
      <c r="BC607" s="153"/>
      <c r="BD607" s="153"/>
    </row>
    <row r="608" spans="1:56" s="514" customFormat="1" ht="16.5" x14ac:dyDescent="0.15">
      <c r="A608" s="153"/>
      <c r="B608" s="153"/>
      <c r="C608" s="153"/>
      <c r="D608" s="153"/>
      <c r="E608" s="155"/>
      <c r="F608" s="155"/>
      <c r="G608" s="154"/>
      <c r="H608" s="154"/>
      <c r="I608" s="154"/>
      <c r="J608" s="153"/>
      <c r="K608" s="155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  <c r="AC608" s="153"/>
      <c r="AD608" s="153"/>
      <c r="AE608" s="153"/>
      <c r="AF608" s="153"/>
      <c r="AG608" s="153"/>
      <c r="AH608" s="153"/>
      <c r="AI608" s="153"/>
      <c r="AJ608" s="153"/>
      <c r="AK608" s="153"/>
      <c r="AL608" s="153"/>
      <c r="AM608" s="153"/>
      <c r="AN608" s="153"/>
      <c r="AO608" s="153"/>
      <c r="AP608" s="153"/>
      <c r="AQ608" s="153"/>
      <c r="AR608" s="153"/>
      <c r="AS608" s="153"/>
      <c r="AT608" s="153"/>
      <c r="AU608" s="153"/>
      <c r="AV608" s="153"/>
      <c r="AW608" s="153"/>
      <c r="AX608" s="153"/>
      <c r="AY608" s="153"/>
      <c r="AZ608" s="153"/>
      <c r="BA608" s="153"/>
      <c r="BB608" s="153"/>
      <c r="BC608" s="153"/>
      <c r="BD608" s="153"/>
    </row>
    <row r="609" spans="1:56" s="514" customFormat="1" ht="16.5" x14ac:dyDescent="0.15">
      <c r="A609" s="153"/>
      <c r="B609" s="153"/>
      <c r="C609" s="153"/>
      <c r="D609" s="153"/>
      <c r="E609" s="155"/>
      <c r="F609" s="155"/>
      <c r="G609" s="154"/>
      <c r="H609" s="154"/>
      <c r="I609" s="154"/>
      <c r="J609" s="153"/>
      <c r="K609" s="155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  <c r="AC609" s="153"/>
      <c r="AD609" s="153"/>
      <c r="AE609" s="153"/>
      <c r="AF609" s="153"/>
      <c r="AG609" s="153"/>
      <c r="AH609" s="153"/>
      <c r="AI609" s="153"/>
      <c r="AJ609" s="153"/>
      <c r="AK609" s="153"/>
      <c r="AL609" s="153"/>
      <c r="AM609" s="153"/>
      <c r="AN609" s="153"/>
      <c r="AO609" s="153"/>
      <c r="AP609" s="153"/>
      <c r="AQ609" s="153"/>
      <c r="AR609" s="153"/>
      <c r="AS609" s="153"/>
      <c r="AT609" s="153"/>
      <c r="AU609" s="153"/>
      <c r="AV609" s="153"/>
      <c r="AW609" s="153"/>
      <c r="AX609" s="153"/>
      <c r="AY609" s="153"/>
      <c r="AZ609" s="153"/>
      <c r="BA609" s="153"/>
      <c r="BB609" s="153"/>
      <c r="BC609" s="153"/>
      <c r="BD609" s="153"/>
    </row>
    <row r="610" spans="1:56" s="514" customFormat="1" ht="16.5" x14ac:dyDescent="0.15">
      <c r="A610" s="153"/>
      <c r="B610" s="153"/>
      <c r="C610" s="153"/>
      <c r="D610" s="153"/>
      <c r="E610" s="155"/>
      <c r="F610" s="155"/>
      <c r="G610" s="154"/>
      <c r="H610" s="154"/>
      <c r="I610" s="154"/>
      <c r="J610" s="153"/>
      <c r="K610" s="155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  <c r="AC610" s="153"/>
      <c r="AD610" s="153"/>
      <c r="AE610" s="153"/>
      <c r="AF610" s="153"/>
      <c r="AG610" s="153"/>
      <c r="AH610" s="153"/>
      <c r="AI610" s="153"/>
      <c r="AJ610" s="153"/>
      <c r="AK610" s="153"/>
      <c r="AL610" s="153"/>
      <c r="AM610" s="153"/>
      <c r="AN610" s="153"/>
      <c r="AO610" s="153"/>
      <c r="AP610" s="153"/>
      <c r="AQ610" s="153"/>
      <c r="AR610" s="153"/>
      <c r="AS610" s="153"/>
      <c r="AT610" s="153"/>
      <c r="AU610" s="153"/>
      <c r="AV610" s="153"/>
      <c r="AW610" s="153"/>
      <c r="AX610" s="153"/>
      <c r="AY610" s="153"/>
      <c r="AZ610" s="153"/>
      <c r="BA610" s="153"/>
      <c r="BB610" s="153"/>
      <c r="BC610" s="153"/>
      <c r="BD610" s="153"/>
    </row>
    <row r="611" spans="1:56" s="514" customFormat="1" ht="16.5" x14ac:dyDescent="0.15">
      <c r="A611" s="153"/>
      <c r="B611" s="153"/>
      <c r="C611" s="153"/>
      <c r="D611" s="153"/>
      <c r="E611" s="155"/>
      <c r="F611" s="155"/>
      <c r="G611" s="154"/>
      <c r="H611" s="154"/>
      <c r="I611" s="154"/>
      <c r="J611" s="153"/>
      <c r="K611" s="155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  <c r="AC611" s="153"/>
      <c r="AD611" s="153"/>
      <c r="AE611" s="153"/>
      <c r="AF611" s="153"/>
      <c r="AG611" s="153"/>
      <c r="AH611" s="153"/>
      <c r="AI611" s="153"/>
      <c r="AJ611" s="153"/>
      <c r="AK611" s="153"/>
      <c r="AL611" s="153"/>
      <c r="AM611" s="153"/>
      <c r="AN611" s="153"/>
      <c r="AO611" s="153"/>
      <c r="AP611" s="153"/>
      <c r="AQ611" s="153"/>
      <c r="AR611" s="153"/>
      <c r="AS611" s="153"/>
      <c r="AT611" s="153"/>
      <c r="AU611" s="153"/>
      <c r="AV611" s="153"/>
      <c r="AW611" s="153"/>
      <c r="AX611" s="153"/>
      <c r="AY611" s="153"/>
      <c r="AZ611" s="153"/>
      <c r="BA611" s="153"/>
      <c r="BB611" s="153"/>
      <c r="BC611" s="153"/>
      <c r="BD611" s="153"/>
    </row>
    <row r="612" spans="1:56" s="514" customFormat="1" ht="16.5" x14ac:dyDescent="0.15">
      <c r="A612" s="153"/>
      <c r="B612" s="153"/>
      <c r="C612" s="153"/>
      <c r="D612" s="153"/>
      <c r="E612" s="155"/>
      <c r="F612" s="155"/>
      <c r="G612" s="154"/>
      <c r="H612" s="154"/>
      <c r="I612" s="154"/>
      <c r="J612" s="153"/>
      <c r="K612" s="155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  <c r="AC612" s="153"/>
      <c r="AD612" s="153"/>
      <c r="AE612" s="153"/>
      <c r="AF612" s="153"/>
      <c r="AG612" s="153"/>
      <c r="AH612" s="153"/>
      <c r="AI612" s="153"/>
      <c r="AJ612" s="153"/>
      <c r="AK612" s="153"/>
      <c r="AL612" s="153"/>
      <c r="AM612" s="153"/>
      <c r="AN612" s="153"/>
      <c r="AO612" s="153"/>
      <c r="AP612" s="153"/>
      <c r="AQ612" s="153"/>
      <c r="AR612" s="153"/>
      <c r="AS612" s="153"/>
      <c r="AT612" s="153"/>
      <c r="AU612" s="153"/>
      <c r="AV612" s="153"/>
      <c r="AW612" s="153"/>
      <c r="AX612" s="153"/>
      <c r="AY612" s="153"/>
      <c r="AZ612" s="153"/>
      <c r="BA612" s="153"/>
      <c r="BB612" s="153"/>
      <c r="BC612" s="153"/>
      <c r="BD612" s="153"/>
    </row>
    <row r="613" spans="1:56" s="514" customFormat="1" ht="16.5" x14ac:dyDescent="0.15">
      <c r="A613" s="153"/>
      <c r="B613" s="153"/>
      <c r="C613" s="153"/>
      <c r="D613" s="153"/>
      <c r="E613" s="155"/>
      <c r="F613" s="155"/>
      <c r="G613" s="154"/>
      <c r="H613" s="154"/>
      <c r="I613" s="154"/>
      <c r="J613" s="153"/>
      <c r="K613" s="155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  <c r="AC613" s="153"/>
      <c r="AD613" s="153"/>
      <c r="AE613" s="153"/>
      <c r="AF613" s="153"/>
      <c r="AG613" s="153"/>
      <c r="AH613" s="153"/>
      <c r="AI613" s="153"/>
      <c r="AJ613" s="153"/>
      <c r="AK613" s="153"/>
      <c r="AL613" s="153"/>
      <c r="AM613" s="153"/>
      <c r="AN613" s="153"/>
      <c r="AO613" s="153"/>
      <c r="AP613" s="153"/>
      <c r="AQ613" s="153"/>
      <c r="AR613" s="153"/>
      <c r="AS613" s="153"/>
      <c r="AT613" s="153"/>
      <c r="AU613" s="153"/>
      <c r="AV613" s="153"/>
      <c r="AW613" s="153"/>
      <c r="AX613" s="153"/>
      <c r="AY613" s="153"/>
      <c r="AZ613" s="153"/>
      <c r="BA613" s="153"/>
      <c r="BB613" s="153"/>
      <c r="BC613" s="153"/>
      <c r="BD613" s="153"/>
    </row>
    <row r="614" spans="1:56" s="514" customFormat="1" ht="16.5" x14ac:dyDescent="0.15">
      <c r="A614" s="153"/>
      <c r="B614" s="153"/>
      <c r="C614" s="153"/>
      <c r="D614" s="153"/>
      <c r="E614" s="155"/>
      <c r="F614" s="155"/>
      <c r="G614" s="154"/>
      <c r="H614" s="154"/>
      <c r="I614" s="154"/>
      <c r="J614" s="153"/>
      <c r="K614" s="155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  <c r="AC614" s="153"/>
      <c r="AD614" s="153"/>
      <c r="AE614" s="153"/>
      <c r="AF614" s="153"/>
      <c r="AG614" s="153"/>
      <c r="AH614" s="153"/>
      <c r="AI614" s="153"/>
      <c r="AJ614" s="153"/>
      <c r="AK614" s="153"/>
      <c r="AL614" s="153"/>
      <c r="AM614" s="153"/>
      <c r="AN614" s="153"/>
      <c r="AO614" s="153"/>
      <c r="AP614" s="153"/>
      <c r="AQ614" s="153"/>
      <c r="AR614" s="153"/>
      <c r="AS614" s="153"/>
      <c r="AT614" s="153"/>
      <c r="AU614" s="153"/>
      <c r="AV614" s="153"/>
      <c r="AW614" s="153"/>
      <c r="AX614" s="153"/>
      <c r="AY614" s="153"/>
      <c r="AZ614" s="153"/>
      <c r="BA614" s="153"/>
      <c r="BB614" s="153"/>
      <c r="BC614" s="153"/>
      <c r="BD614" s="153"/>
    </row>
    <row r="615" spans="1:56" s="514" customFormat="1" ht="16.5" x14ac:dyDescent="0.15">
      <c r="A615" s="153"/>
      <c r="B615" s="153"/>
      <c r="C615" s="153"/>
      <c r="D615" s="153"/>
      <c r="E615" s="155"/>
      <c r="F615" s="155"/>
      <c r="G615" s="154"/>
      <c r="H615" s="154"/>
      <c r="I615" s="154"/>
      <c r="J615" s="153"/>
      <c r="K615" s="155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  <c r="AC615" s="153"/>
      <c r="AD615" s="153"/>
      <c r="AE615" s="153"/>
      <c r="AF615" s="153"/>
      <c r="AG615" s="153"/>
      <c r="AH615" s="153"/>
      <c r="AI615" s="153"/>
      <c r="AJ615" s="153"/>
      <c r="AK615" s="153"/>
      <c r="AL615" s="153"/>
      <c r="AM615" s="153"/>
      <c r="AN615" s="153"/>
      <c r="AO615" s="153"/>
      <c r="AP615" s="153"/>
      <c r="AQ615" s="153"/>
      <c r="AR615" s="153"/>
      <c r="AS615" s="153"/>
      <c r="AT615" s="153"/>
      <c r="AU615" s="153"/>
      <c r="AV615" s="153"/>
      <c r="AW615" s="153"/>
      <c r="AX615" s="153"/>
      <c r="AY615" s="153"/>
      <c r="AZ615" s="153"/>
      <c r="BA615" s="153"/>
      <c r="BB615" s="153"/>
      <c r="BC615" s="153"/>
      <c r="BD615" s="153"/>
    </row>
    <row r="616" spans="1:56" s="514" customFormat="1" ht="16.5" x14ac:dyDescent="0.15">
      <c r="A616" s="153"/>
      <c r="B616" s="153"/>
      <c r="C616" s="153"/>
      <c r="D616" s="153"/>
      <c r="E616" s="155"/>
      <c r="F616" s="155"/>
      <c r="G616" s="154"/>
      <c r="H616" s="154"/>
      <c r="I616" s="154"/>
      <c r="J616" s="153"/>
      <c r="K616" s="155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  <c r="AC616" s="153"/>
      <c r="AD616" s="153"/>
      <c r="AE616" s="153"/>
      <c r="AF616" s="153"/>
      <c r="AG616" s="153"/>
      <c r="AH616" s="153"/>
      <c r="AI616" s="153"/>
      <c r="AJ616" s="153"/>
      <c r="AK616" s="153"/>
      <c r="AL616" s="153"/>
      <c r="AM616" s="153"/>
      <c r="AN616" s="153"/>
      <c r="AO616" s="153"/>
      <c r="AP616" s="153"/>
      <c r="AQ616" s="153"/>
      <c r="AR616" s="153"/>
      <c r="AS616" s="153"/>
      <c r="AT616" s="153"/>
      <c r="AU616" s="153"/>
      <c r="AV616" s="153"/>
      <c r="AW616" s="153"/>
      <c r="AX616" s="153"/>
      <c r="AY616" s="153"/>
      <c r="AZ616" s="153"/>
      <c r="BA616" s="153"/>
      <c r="BB616" s="153"/>
      <c r="BC616" s="153"/>
      <c r="BD616" s="153"/>
    </row>
    <row r="617" spans="1:56" s="514" customFormat="1" ht="16.5" x14ac:dyDescent="0.15">
      <c r="A617" s="153"/>
      <c r="B617" s="153"/>
      <c r="C617" s="153"/>
      <c r="D617" s="153"/>
      <c r="E617" s="155"/>
      <c r="F617" s="155"/>
      <c r="G617" s="154"/>
      <c r="H617" s="154"/>
      <c r="I617" s="154"/>
      <c r="J617" s="153"/>
      <c r="K617" s="155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  <c r="AC617" s="153"/>
      <c r="AD617" s="153"/>
      <c r="AE617" s="153"/>
      <c r="AF617" s="153"/>
      <c r="AG617" s="153"/>
      <c r="AH617" s="153"/>
      <c r="AI617" s="153"/>
      <c r="AJ617" s="153"/>
      <c r="AK617" s="153"/>
      <c r="AL617" s="153"/>
      <c r="AM617" s="153"/>
      <c r="AN617" s="153"/>
      <c r="AO617" s="153"/>
      <c r="AP617" s="153"/>
      <c r="AQ617" s="153"/>
      <c r="AR617" s="153"/>
      <c r="AS617" s="153"/>
      <c r="AT617" s="153"/>
      <c r="AU617" s="153"/>
      <c r="AV617" s="153"/>
      <c r="AW617" s="153"/>
      <c r="AX617" s="153"/>
      <c r="AY617" s="153"/>
      <c r="AZ617" s="153"/>
      <c r="BA617" s="153"/>
      <c r="BB617" s="153"/>
      <c r="BC617" s="153"/>
      <c r="BD617" s="153"/>
    </row>
    <row r="618" spans="1:56" s="514" customFormat="1" ht="16.5" x14ac:dyDescent="0.15">
      <c r="A618" s="153"/>
      <c r="B618" s="153"/>
      <c r="C618" s="153"/>
      <c r="D618" s="153"/>
      <c r="E618" s="155"/>
      <c r="F618" s="155"/>
      <c r="G618" s="154"/>
      <c r="H618" s="154"/>
      <c r="I618" s="154"/>
      <c r="J618" s="153"/>
      <c r="K618" s="155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  <c r="AC618" s="153"/>
      <c r="AD618" s="153"/>
      <c r="AE618" s="153"/>
      <c r="AF618" s="153"/>
      <c r="AG618" s="153"/>
      <c r="AH618" s="153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153"/>
      <c r="AY618" s="153"/>
      <c r="AZ618" s="153"/>
      <c r="BA618" s="153"/>
      <c r="BB618" s="153"/>
      <c r="BC618" s="153"/>
      <c r="BD618" s="153"/>
    </row>
    <row r="619" spans="1:56" s="514" customFormat="1" ht="16.5" x14ac:dyDescent="0.15">
      <c r="A619" s="153"/>
      <c r="B619" s="153"/>
      <c r="C619" s="153"/>
      <c r="D619" s="153"/>
      <c r="E619" s="155"/>
      <c r="F619" s="155"/>
      <c r="G619" s="154"/>
      <c r="H619" s="154"/>
      <c r="I619" s="154"/>
      <c r="J619" s="153"/>
      <c r="K619" s="155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  <c r="AC619" s="153"/>
      <c r="AD619" s="153"/>
      <c r="AE619" s="153"/>
      <c r="AF619" s="153"/>
      <c r="AG619" s="153"/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  <c r="AW619" s="153"/>
      <c r="AX619" s="153"/>
      <c r="AY619" s="153"/>
      <c r="AZ619" s="153"/>
      <c r="BA619" s="153"/>
      <c r="BB619" s="153"/>
      <c r="BC619" s="153"/>
      <c r="BD619" s="153"/>
    </row>
    <row r="620" spans="1:56" s="514" customFormat="1" ht="16.5" x14ac:dyDescent="0.15">
      <c r="A620" s="153"/>
      <c r="B620" s="153"/>
      <c r="C620" s="153"/>
      <c r="D620" s="153"/>
      <c r="E620" s="155"/>
      <c r="F620" s="155"/>
      <c r="G620" s="154"/>
      <c r="H620" s="154"/>
      <c r="I620" s="154"/>
      <c r="J620" s="153"/>
      <c r="K620" s="155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  <c r="AC620" s="153"/>
      <c r="AD620" s="153"/>
      <c r="AE620" s="153"/>
      <c r="AF620" s="153"/>
      <c r="AG620" s="153"/>
      <c r="AH620" s="153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  <c r="AW620" s="153"/>
      <c r="AX620" s="153"/>
      <c r="AY620" s="153"/>
      <c r="AZ620" s="153"/>
      <c r="BA620" s="153"/>
      <c r="BB620" s="153"/>
      <c r="BC620" s="153"/>
      <c r="BD620" s="153"/>
    </row>
    <row r="621" spans="1:56" s="514" customFormat="1" ht="16.5" x14ac:dyDescent="0.15">
      <c r="A621" s="153"/>
      <c r="B621" s="153"/>
      <c r="C621" s="153"/>
      <c r="D621" s="153"/>
      <c r="E621" s="155"/>
      <c r="F621" s="155"/>
      <c r="G621" s="154"/>
      <c r="H621" s="154"/>
      <c r="I621" s="154"/>
      <c r="J621" s="153"/>
      <c r="K621" s="155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  <c r="AC621" s="153"/>
      <c r="AD621" s="153"/>
      <c r="AE621" s="153"/>
      <c r="AF621" s="153"/>
      <c r="AG621" s="153"/>
      <c r="AH621" s="153"/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  <c r="AW621" s="153"/>
      <c r="AX621" s="153"/>
      <c r="AY621" s="153"/>
      <c r="AZ621" s="153"/>
      <c r="BA621" s="153"/>
      <c r="BB621" s="153"/>
      <c r="BC621" s="153"/>
      <c r="BD621" s="153"/>
    </row>
    <row r="622" spans="1:56" s="514" customFormat="1" ht="16.5" x14ac:dyDescent="0.15">
      <c r="A622" s="153"/>
      <c r="B622" s="153"/>
      <c r="C622" s="153"/>
      <c r="D622" s="153"/>
      <c r="E622" s="155"/>
      <c r="F622" s="155"/>
      <c r="G622" s="154"/>
      <c r="H622" s="154"/>
      <c r="I622" s="154"/>
      <c r="J622" s="153"/>
      <c r="K622" s="155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  <c r="AC622" s="153"/>
      <c r="AD622" s="153"/>
      <c r="AE622" s="153"/>
      <c r="AF622" s="153"/>
      <c r="AG622" s="153"/>
      <c r="AH622" s="153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  <c r="AW622" s="153"/>
      <c r="AX622" s="153"/>
      <c r="AY622" s="153"/>
      <c r="AZ622" s="153"/>
      <c r="BA622" s="153"/>
      <c r="BB622" s="153"/>
      <c r="BC622" s="153"/>
      <c r="BD622" s="153"/>
    </row>
    <row r="623" spans="1:56" s="514" customFormat="1" ht="16.5" x14ac:dyDescent="0.15">
      <c r="A623" s="153"/>
      <c r="B623" s="153"/>
      <c r="C623" s="153"/>
      <c r="D623" s="153"/>
      <c r="E623" s="155"/>
      <c r="F623" s="155"/>
      <c r="G623" s="154"/>
      <c r="H623" s="154"/>
      <c r="I623" s="154"/>
      <c r="J623" s="153"/>
      <c r="K623" s="155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  <c r="AC623" s="153"/>
      <c r="AD623" s="153"/>
      <c r="AE623" s="153"/>
      <c r="AF623" s="153"/>
      <c r="AG623" s="153"/>
      <c r="AH623" s="153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  <c r="AW623" s="153"/>
      <c r="AX623" s="153"/>
      <c r="AY623" s="153"/>
      <c r="AZ623" s="153"/>
      <c r="BA623" s="153"/>
      <c r="BB623" s="153"/>
      <c r="BC623" s="153"/>
      <c r="BD623" s="153"/>
    </row>
    <row r="624" spans="1:56" s="514" customFormat="1" ht="16.5" x14ac:dyDescent="0.15">
      <c r="A624" s="153"/>
      <c r="B624" s="153"/>
      <c r="C624" s="153"/>
      <c r="D624" s="153"/>
      <c r="E624" s="155"/>
      <c r="F624" s="155"/>
      <c r="G624" s="154"/>
      <c r="H624" s="154"/>
      <c r="I624" s="154"/>
      <c r="J624" s="153"/>
      <c r="K624" s="155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  <c r="AC624" s="153"/>
      <c r="AD624" s="153"/>
      <c r="AE624" s="153"/>
      <c r="AF624" s="153"/>
      <c r="AG624" s="153"/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  <c r="AW624" s="153"/>
      <c r="AX624" s="153"/>
      <c r="AY624" s="153"/>
      <c r="AZ624" s="153"/>
      <c r="BA624" s="153"/>
      <c r="BB624" s="153"/>
      <c r="BC624" s="153"/>
      <c r="BD624" s="153"/>
    </row>
    <row r="625" spans="1:56" s="514" customFormat="1" ht="16.5" x14ac:dyDescent="0.15">
      <c r="A625" s="153"/>
      <c r="B625" s="153"/>
      <c r="C625" s="153"/>
      <c r="D625" s="153"/>
      <c r="E625" s="155"/>
      <c r="F625" s="155"/>
      <c r="G625" s="154"/>
      <c r="H625" s="154"/>
      <c r="I625" s="154"/>
      <c r="J625" s="153"/>
      <c r="K625" s="155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  <c r="AC625" s="153"/>
      <c r="AD625" s="153"/>
      <c r="AE625" s="153"/>
      <c r="AF625" s="153"/>
      <c r="AG625" s="153"/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</row>
    <row r="626" spans="1:56" s="514" customFormat="1" ht="16.5" x14ac:dyDescent="0.15">
      <c r="A626" s="153"/>
      <c r="B626" s="153"/>
      <c r="C626" s="153"/>
      <c r="D626" s="153"/>
      <c r="E626" s="155"/>
      <c r="F626" s="155"/>
      <c r="G626" s="154"/>
      <c r="H626" s="154"/>
      <c r="I626" s="154"/>
      <c r="J626" s="153"/>
      <c r="K626" s="155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  <c r="AC626" s="153"/>
      <c r="AD626" s="153"/>
      <c r="AE626" s="153"/>
      <c r="AF626" s="153"/>
      <c r="AG626" s="153"/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</row>
    <row r="627" spans="1:56" s="514" customFormat="1" ht="16.5" x14ac:dyDescent="0.15">
      <c r="A627" s="153"/>
      <c r="B627" s="153"/>
      <c r="C627" s="153"/>
      <c r="D627" s="153"/>
      <c r="E627" s="155"/>
      <c r="F627" s="155"/>
      <c r="G627" s="154"/>
      <c r="H627" s="154"/>
      <c r="I627" s="154"/>
      <c r="J627" s="153"/>
      <c r="K627" s="155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  <c r="AC627" s="153"/>
      <c r="AD627" s="153"/>
      <c r="AE627" s="153"/>
      <c r="AF627" s="153"/>
      <c r="AG627" s="153"/>
      <c r="AH627" s="153"/>
      <c r="AI627" s="153"/>
      <c r="AJ627" s="153"/>
      <c r="AK627" s="153"/>
      <c r="AL627" s="153"/>
      <c r="AM627" s="153"/>
      <c r="AN627" s="153"/>
      <c r="AO627" s="153"/>
      <c r="AP627" s="153"/>
      <c r="AQ627" s="153"/>
      <c r="AR627" s="153"/>
      <c r="AS627" s="153"/>
      <c r="AT627" s="153"/>
      <c r="AU627" s="153"/>
      <c r="AV627" s="153"/>
      <c r="AW627" s="153"/>
      <c r="AX627" s="153"/>
      <c r="AY627" s="153"/>
      <c r="AZ627" s="153"/>
      <c r="BA627" s="153"/>
      <c r="BB627" s="153"/>
      <c r="BC627" s="153"/>
      <c r="BD627" s="153"/>
    </row>
    <row r="628" spans="1:56" s="514" customFormat="1" ht="16.5" x14ac:dyDescent="0.15">
      <c r="A628" s="153"/>
      <c r="B628" s="153"/>
      <c r="C628" s="153"/>
      <c r="D628" s="153"/>
      <c r="E628" s="155"/>
      <c r="F628" s="155"/>
      <c r="G628" s="154"/>
      <c r="H628" s="154"/>
      <c r="I628" s="154"/>
      <c r="J628" s="153"/>
      <c r="K628" s="155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  <c r="AC628" s="153"/>
      <c r="AD628" s="153"/>
      <c r="AE628" s="153"/>
      <c r="AF628" s="153"/>
      <c r="AG628" s="153"/>
      <c r="AH628" s="153"/>
      <c r="AI628" s="153"/>
      <c r="AJ628" s="153"/>
      <c r="AK628" s="153"/>
      <c r="AL628" s="153"/>
      <c r="AM628" s="153"/>
      <c r="AN628" s="153"/>
      <c r="AO628" s="153"/>
      <c r="AP628" s="153"/>
      <c r="AQ628" s="153"/>
      <c r="AR628" s="153"/>
      <c r="AS628" s="153"/>
      <c r="AT628" s="153"/>
      <c r="AU628" s="153"/>
      <c r="AV628" s="153"/>
      <c r="AW628" s="153"/>
      <c r="AX628" s="153"/>
      <c r="AY628" s="153"/>
      <c r="AZ628" s="153"/>
      <c r="BA628" s="153"/>
      <c r="BB628" s="153"/>
      <c r="BC628" s="153"/>
      <c r="BD628" s="153"/>
    </row>
    <row r="629" spans="1:56" s="514" customFormat="1" ht="16.5" x14ac:dyDescent="0.15">
      <c r="A629" s="153"/>
      <c r="B629" s="153"/>
      <c r="C629" s="153"/>
      <c r="D629" s="153"/>
      <c r="E629" s="155"/>
      <c r="F629" s="155"/>
      <c r="G629" s="154"/>
      <c r="H629" s="154"/>
      <c r="I629" s="154"/>
      <c r="J629" s="153"/>
      <c r="K629" s="155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  <c r="AC629" s="153"/>
      <c r="AD629" s="153"/>
      <c r="AE629" s="153"/>
      <c r="AF629" s="153"/>
      <c r="AG629" s="153"/>
      <c r="AH629" s="153"/>
      <c r="AI629" s="153"/>
      <c r="AJ629" s="153"/>
      <c r="AK629" s="153"/>
      <c r="AL629" s="153"/>
      <c r="AM629" s="153"/>
      <c r="AN629" s="153"/>
      <c r="AO629" s="153"/>
      <c r="AP629" s="153"/>
      <c r="AQ629" s="153"/>
      <c r="AR629" s="153"/>
      <c r="AS629" s="153"/>
      <c r="AT629" s="153"/>
      <c r="AU629" s="153"/>
      <c r="AV629" s="153"/>
      <c r="AW629" s="153"/>
      <c r="AX629" s="153"/>
      <c r="AY629" s="153"/>
      <c r="AZ629" s="153"/>
      <c r="BA629" s="153"/>
      <c r="BB629" s="153"/>
      <c r="BC629" s="153"/>
      <c r="BD629" s="153"/>
    </row>
    <row r="630" spans="1:56" s="514" customFormat="1" ht="16.5" x14ac:dyDescent="0.15">
      <c r="A630" s="153"/>
      <c r="B630" s="153"/>
      <c r="C630" s="153"/>
      <c r="D630" s="153"/>
      <c r="E630" s="155"/>
      <c r="F630" s="155"/>
      <c r="G630" s="154"/>
      <c r="H630" s="154"/>
      <c r="I630" s="154"/>
      <c r="J630" s="153"/>
      <c r="K630" s="155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  <c r="AC630" s="153"/>
      <c r="AD630" s="153"/>
      <c r="AE630" s="153"/>
      <c r="AF630" s="153"/>
      <c r="AG630" s="153"/>
      <c r="AH630" s="153"/>
      <c r="AI630" s="153"/>
      <c r="AJ630" s="153"/>
      <c r="AK630" s="153"/>
      <c r="AL630" s="153"/>
      <c r="AM630" s="153"/>
      <c r="AN630" s="153"/>
      <c r="AO630" s="153"/>
      <c r="AP630" s="153"/>
      <c r="AQ630" s="153"/>
      <c r="AR630" s="153"/>
      <c r="AS630" s="153"/>
      <c r="AT630" s="153"/>
      <c r="AU630" s="153"/>
      <c r="AV630" s="153"/>
      <c r="AW630" s="153"/>
      <c r="AX630" s="153"/>
      <c r="AY630" s="153"/>
      <c r="AZ630" s="153"/>
      <c r="BA630" s="153"/>
      <c r="BB630" s="153"/>
      <c r="BC630" s="153"/>
      <c r="BD630" s="153"/>
    </row>
    <row r="631" spans="1:56" s="514" customFormat="1" ht="16.5" x14ac:dyDescent="0.15">
      <c r="A631" s="153"/>
      <c r="B631" s="153"/>
      <c r="C631" s="153"/>
      <c r="D631" s="153"/>
      <c r="E631" s="155"/>
      <c r="F631" s="155"/>
      <c r="G631" s="154"/>
      <c r="H631" s="154"/>
      <c r="I631" s="154"/>
      <c r="J631" s="153"/>
      <c r="K631" s="155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  <c r="AC631" s="153"/>
      <c r="AD631" s="153"/>
      <c r="AE631" s="153"/>
      <c r="AF631" s="153"/>
      <c r="AG631" s="153"/>
      <c r="AH631" s="153"/>
      <c r="AI631" s="153"/>
      <c r="AJ631" s="153"/>
      <c r="AK631" s="153"/>
      <c r="AL631" s="153"/>
      <c r="AM631" s="153"/>
      <c r="AN631" s="153"/>
      <c r="AO631" s="153"/>
      <c r="AP631" s="153"/>
      <c r="AQ631" s="153"/>
      <c r="AR631" s="153"/>
      <c r="AS631" s="153"/>
      <c r="AT631" s="153"/>
      <c r="AU631" s="153"/>
      <c r="AV631" s="153"/>
      <c r="AW631" s="153"/>
      <c r="AX631" s="153"/>
      <c r="AY631" s="153"/>
      <c r="AZ631" s="153"/>
      <c r="BA631" s="153"/>
      <c r="BB631" s="153"/>
      <c r="BC631" s="153"/>
      <c r="BD631" s="153"/>
    </row>
    <row r="632" spans="1:56" s="514" customFormat="1" ht="16.5" x14ac:dyDescent="0.15">
      <c r="A632" s="153"/>
      <c r="B632" s="153"/>
      <c r="C632" s="153"/>
      <c r="D632" s="153"/>
      <c r="E632" s="155"/>
      <c r="F632" s="155"/>
      <c r="G632" s="154"/>
      <c r="H632" s="154"/>
      <c r="I632" s="154"/>
      <c r="J632" s="153"/>
      <c r="K632" s="155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  <c r="AC632" s="153"/>
      <c r="AD632" s="153"/>
      <c r="AE632" s="153"/>
      <c r="AF632" s="153"/>
      <c r="AG632" s="153"/>
      <c r="AH632" s="153"/>
      <c r="AI632" s="153"/>
      <c r="AJ632" s="153"/>
      <c r="AK632" s="153"/>
      <c r="AL632" s="153"/>
      <c r="AM632" s="153"/>
      <c r="AN632" s="153"/>
      <c r="AO632" s="153"/>
      <c r="AP632" s="153"/>
      <c r="AQ632" s="153"/>
      <c r="AR632" s="153"/>
      <c r="AS632" s="153"/>
      <c r="AT632" s="153"/>
      <c r="AU632" s="153"/>
      <c r="AV632" s="153"/>
      <c r="AW632" s="153"/>
      <c r="AX632" s="153"/>
      <c r="AY632" s="153"/>
      <c r="AZ632" s="153"/>
      <c r="BA632" s="153"/>
      <c r="BB632" s="153"/>
      <c r="BC632" s="153"/>
      <c r="BD632" s="153"/>
    </row>
    <row r="633" spans="1:56" s="514" customFormat="1" ht="16.5" x14ac:dyDescent="0.15">
      <c r="A633" s="153"/>
      <c r="B633" s="153"/>
      <c r="C633" s="153"/>
      <c r="D633" s="153"/>
      <c r="E633" s="155"/>
      <c r="F633" s="155"/>
      <c r="G633" s="154"/>
      <c r="H633" s="154"/>
      <c r="I633" s="154"/>
      <c r="J633" s="153"/>
      <c r="K633" s="155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  <c r="AC633" s="153"/>
      <c r="AD633" s="153"/>
      <c r="AE633" s="153"/>
      <c r="AF633" s="153"/>
      <c r="AG633" s="153"/>
      <c r="AH633" s="153"/>
      <c r="AI633" s="153"/>
      <c r="AJ633" s="153"/>
      <c r="AK633" s="153"/>
      <c r="AL633" s="153"/>
      <c r="AM633" s="153"/>
      <c r="AN633" s="153"/>
      <c r="AO633" s="153"/>
      <c r="AP633" s="153"/>
      <c r="AQ633" s="153"/>
      <c r="AR633" s="153"/>
      <c r="AS633" s="153"/>
      <c r="AT633" s="153"/>
      <c r="AU633" s="153"/>
      <c r="AV633" s="153"/>
      <c r="AW633" s="153"/>
      <c r="AX633" s="153"/>
      <c r="AY633" s="153"/>
      <c r="AZ633" s="153"/>
      <c r="BA633" s="153"/>
      <c r="BB633" s="153"/>
      <c r="BC633" s="153"/>
      <c r="BD633" s="153"/>
    </row>
    <row r="634" spans="1:56" s="514" customFormat="1" ht="16.5" x14ac:dyDescent="0.15">
      <c r="A634" s="153"/>
      <c r="B634" s="153"/>
      <c r="C634" s="153"/>
      <c r="D634" s="153"/>
      <c r="E634" s="155"/>
      <c r="F634" s="155"/>
      <c r="G634" s="154"/>
      <c r="H634" s="154"/>
      <c r="I634" s="154"/>
      <c r="J634" s="153"/>
      <c r="K634" s="155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  <c r="AC634" s="153"/>
      <c r="AD634" s="153"/>
      <c r="AE634" s="153"/>
      <c r="AF634" s="153"/>
      <c r="AG634" s="153"/>
      <c r="AH634" s="153"/>
      <c r="AI634" s="153"/>
      <c r="AJ634" s="153"/>
      <c r="AK634" s="153"/>
      <c r="AL634" s="153"/>
      <c r="AM634" s="153"/>
      <c r="AN634" s="153"/>
      <c r="AO634" s="153"/>
      <c r="AP634" s="153"/>
      <c r="AQ634" s="153"/>
      <c r="AR634" s="153"/>
      <c r="AS634" s="153"/>
      <c r="AT634" s="153"/>
      <c r="AU634" s="153"/>
      <c r="AV634" s="153"/>
      <c r="AW634" s="153"/>
      <c r="AX634" s="153"/>
      <c r="AY634" s="153"/>
      <c r="AZ634" s="153"/>
      <c r="BA634" s="153"/>
      <c r="BB634" s="153"/>
      <c r="BC634" s="153"/>
      <c r="BD634" s="153"/>
    </row>
    <row r="635" spans="1:56" s="514" customFormat="1" ht="16.5" x14ac:dyDescent="0.15">
      <c r="A635" s="153"/>
      <c r="B635" s="153"/>
      <c r="C635" s="153"/>
      <c r="D635" s="153"/>
      <c r="E635" s="155"/>
      <c r="F635" s="155"/>
      <c r="G635" s="154"/>
      <c r="H635" s="154"/>
      <c r="I635" s="154"/>
      <c r="J635" s="153"/>
      <c r="K635" s="155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  <c r="AB635" s="153"/>
      <c r="AC635" s="153"/>
      <c r="AD635" s="153"/>
      <c r="AE635" s="153"/>
      <c r="AF635" s="153"/>
      <c r="AG635" s="153"/>
      <c r="AH635" s="153"/>
      <c r="AI635" s="153"/>
      <c r="AJ635" s="153"/>
      <c r="AK635" s="153"/>
      <c r="AL635" s="153"/>
      <c r="AM635" s="153"/>
      <c r="AN635" s="153"/>
      <c r="AO635" s="153"/>
      <c r="AP635" s="153"/>
      <c r="AQ635" s="153"/>
      <c r="AR635" s="153"/>
      <c r="AS635" s="153"/>
      <c r="AT635" s="153"/>
      <c r="AU635" s="153"/>
      <c r="AV635" s="153"/>
      <c r="AW635" s="153"/>
      <c r="AX635" s="153"/>
      <c r="AY635" s="153"/>
      <c r="AZ635" s="153"/>
      <c r="BA635" s="153"/>
      <c r="BB635" s="153"/>
      <c r="BC635" s="153"/>
      <c r="BD635" s="153"/>
    </row>
    <row r="636" spans="1:56" s="514" customFormat="1" ht="16.5" x14ac:dyDescent="0.15">
      <c r="A636" s="153"/>
      <c r="B636" s="153"/>
      <c r="C636" s="153"/>
      <c r="D636" s="153"/>
      <c r="E636" s="155"/>
      <c r="F636" s="155"/>
      <c r="G636" s="154"/>
      <c r="H636" s="154"/>
      <c r="I636" s="154"/>
      <c r="J636" s="153"/>
      <c r="K636" s="155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  <c r="AC636" s="153"/>
      <c r="AD636" s="153"/>
      <c r="AE636" s="153"/>
      <c r="AF636" s="153"/>
      <c r="AG636" s="153"/>
      <c r="AH636" s="153"/>
      <c r="AI636" s="153"/>
      <c r="AJ636" s="153"/>
      <c r="AK636" s="153"/>
      <c r="AL636" s="153"/>
      <c r="AM636" s="153"/>
      <c r="AN636" s="153"/>
      <c r="AO636" s="153"/>
      <c r="AP636" s="153"/>
      <c r="AQ636" s="153"/>
      <c r="AR636" s="153"/>
      <c r="AS636" s="153"/>
      <c r="AT636" s="153"/>
      <c r="AU636" s="153"/>
      <c r="AV636" s="153"/>
      <c r="AW636" s="153"/>
      <c r="AX636" s="153"/>
      <c r="AY636" s="153"/>
      <c r="AZ636" s="153"/>
      <c r="BA636" s="153"/>
      <c r="BB636" s="153"/>
      <c r="BC636" s="153"/>
      <c r="BD636" s="153"/>
    </row>
    <row r="637" spans="1:56" s="514" customFormat="1" ht="16.5" x14ac:dyDescent="0.15">
      <c r="A637" s="153"/>
      <c r="B637" s="153"/>
      <c r="C637" s="153"/>
      <c r="D637" s="153"/>
      <c r="E637" s="155"/>
      <c r="F637" s="155"/>
      <c r="G637" s="154"/>
      <c r="H637" s="154"/>
      <c r="I637" s="154"/>
      <c r="J637" s="153"/>
      <c r="K637" s="155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  <c r="AC637" s="153"/>
      <c r="AD637" s="153"/>
      <c r="AE637" s="153"/>
      <c r="AF637" s="153"/>
      <c r="AG637" s="153"/>
      <c r="AH637" s="153"/>
      <c r="AI637" s="153"/>
      <c r="AJ637" s="153"/>
      <c r="AK637" s="153"/>
      <c r="AL637" s="153"/>
      <c r="AM637" s="153"/>
      <c r="AN637" s="153"/>
      <c r="AO637" s="153"/>
      <c r="AP637" s="153"/>
      <c r="AQ637" s="153"/>
      <c r="AR637" s="153"/>
      <c r="AS637" s="153"/>
      <c r="AT637" s="153"/>
      <c r="AU637" s="153"/>
      <c r="AV637" s="153"/>
      <c r="AW637" s="153"/>
      <c r="AX637" s="153"/>
      <c r="AY637" s="153"/>
      <c r="AZ637" s="153"/>
      <c r="BA637" s="153"/>
      <c r="BB637" s="153"/>
      <c r="BC637" s="153"/>
      <c r="BD637" s="153"/>
    </row>
    <row r="638" spans="1:56" s="514" customFormat="1" ht="16.5" x14ac:dyDescent="0.15">
      <c r="A638" s="153"/>
      <c r="B638" s="153"/>
      <c r="C638" s="153"/>
      <c r="D638" s="153"/>
      <c r="E638" s="155"/>
      <c r="F638" s="155"/>
      <c r="G638" s="154"/>
      <c r="H638" s="154"/>
      <c r="I638" s="154"/>
      <c r="J638" s="153"/>
      <c r="K638" s="155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  <c r="AC638" s="153"/>
      <c r="AD638" s="153"/>
      <c r="AE638" s="153"/>
      <c r="AF638" s="153"/>
      <c r="AG638" s="153"/>
      <c r="AH638" s="153"/>
      <c r="AI638" s="153"/>
      <c r="AJ638" s="153"/>
      <c r="AK638" s="153"/>
      <c r="AL638" s="153"/>
      <c r="AM638" s="153"/>
      <c r="AN638" s="153"/>
      <c r="AO638" s="153"/>
      <c r="AP638" s="153"/>
      <c r="AQ638" s="153"/>
      <c r="AR638" s="153"/>
      <c r="AS638" s="153"/>
      <c r="AT638" s="153"/>
      <c r="AU638" s="153"/>
      <c r="AV638" s="153"/>
      <c r="AW638" s="153"/>
      <c r="AX638" s="153"/>
      <c r="AY638" s="153"/>
      <c r="AZ638" s="153"/>
      <c r="BA638" s="153"/>
      <c r="BB638" s="153"/>
      <c r="BC638" s="153"/>
      <c r="BD638" s="153"/>
    </row>
    <row r="639" spans="1:56" s="514" customFormat="1" ht="16.5" x14ac:dyDescent="0.15">
      <c r="A639" s="153"/>
      <c r="B639" s="153"/>
      <c r="C639" s="153"/>
      <c r="D639" s="153"/>
      <c r="E639" s="155"/>
      <c r="F639" s="155"/>
      <c r="G639" s="154"/>
      <c r="H639" s="154"/>
      <c r="I639" s="154"/>
      <c r="J639" s="153"/>
      <c r="K639" s="155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  <c r="AC639" s="153"/>
      <c r="AD639" s="153"/>
      <c r="AE639" s="153"/>
      <c r="AF639" s="153"/>
      <c r="AG639" s="153"/>
      <c r="AH639" s="153"/>
      <c r="AI639" s="153"/>
      <c r="AJ639" s="153"/>
      <c r="AK639" s="153"/>
      <c r="AL639" s="153"/>
      <c r="AM639" s="153"/>
      <c r="AN639" s="153"/>
      <c r="AO639" s="153"/>
      <c r="AP639" s="153"/>
      <c r="AQ639" s="153"/>
      <c r="AR639" s="153"/>
      <c r="AS639" s="153"/>
      <c r="AT639" s="153"/>
      <c r="AU639" s="153"/>
      <c r="AV639" s="153"/>
      <c r="AW639" s="153"/>
      <c r="AX639" s="153"/>
      <c r="AY639" s="153"/>
      <c r="AZ639" s="153"/>
      <c r="BA639" s="153"/>
      <c r="BB639" s="153"/>
      <c r="BC639" s="153"/>
      <c r="BD639" s="153"/>
    </row>
    <row r="640" spans="1:56" s="514" customFormat="1" ht="16.5" x14ac:dyDescent="0.15">
      <c r="A640" s="153"/>
      <c r="B640" s="153"/>
      <c r="C640" s="153"/>
      <c r="D640" s="153"/>
      <c r="E640" s="155"/>
      <c r="F640" s="155"/>
      <c r="G640" s="154"/>
      <c r="H640" s="154"/>
      <c r="I640" s="154"/>
      <c r="J640" s="153"/>
      <c r="K640" s="155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  <c r="AC640" s="153"/>
      <c r="AD640" s="153"/>
      <c r="AE640" s="153"/>
      <c r="AF640" s="153"/>
      <c r="AG640" s="153"/>
      <c r="AH640" s="153"/>
      <c r="AI640" s="153"/>
      <c r="AJ640" s="153"/>
      <c r="AK640" s="153"/>
      <c r="AL640" s="153"/>
      <c r="AM640" s="153"/>
      <c r="AN640" s="153"/>
      <c r="AO640" s="153"/>
      <c r="AP640" s="153"/>
      <c r="AQ640" s="153"/>
      <c r="AR640" s="153"/>
      <c r="AS640" s="153"/>
      <c r="AT640" s="153"/>
      <c r="AU640" s="153"/>
      <c r="AV640" s="153"/>
      <c r="AW640" s="153"/>
      <c r="AX640" s="153"/>
      <c r="AY640" s="153"/>
      <c r="AZ640" s="153"/>
      <c r="BA640" s="153"/>
      <c r="BB640" s="153"/>
      <c r="BC640" s="153"/>
      <c r="BD640" s="153"/>
    </row>
    <row r="641" spans="1:56" s="514" customFormat="1" ht="16.5" x14ac:dyDescent="0.15">
      <c r="A641" s="153"/>
      <c r="B641" s="153"/>
      <c r="C641" s="153"/>
      <c r="D641" s="153"/>
      <c r="E641" s="155"/>
      <c r="F641" s="155"/>
      <c r="G641" s="154"/>
      <c r="H641" s="154"/>
      <c r="I641" s="154"/>
      <c r="J641" s="153"/>
      <c r="K641" s="155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  <c r="AC641" s="153"/>
      <c r="AD641" s="153"/>
      <c r="AE641" s="153"/>
      <c r="AF641" s="153"/>
      <c r="AG641" s="153"/>
      <c r="AH641" s="153"/>
      <c r="AI641" s="153"/>
      <c r="AJ641" s="153"/>
      <c r="AK641" s="153"/>
      <c r="AL641" s="153"/>
      <c r="AM641" s="153"/>
      <c r="AN641" s="153"/>
      <c r="AO641" s="153"/>
      <c r="AP641" s="153"/>
      <c r="AQ641" s="153"/>
      <c r="AR641" s="153"/>
      <c r="AS641" s="153"/>
      <c r="AT641" s="153"/>
      <c r="AU641" s="153"/>
      <c r="AV641" s="153"/>
      <c r="AW641" s="153"/>
      <c r="AX641" s="153"/>
      <c r="AY641" s="153"/>
      <c r="AZ641" s="153"/>
      <c r="BA641" s="153"/>
      <c r="BB641" s="153"/>
      <c r="BC641" s="153"/>
      <c r="BD641" s="153"/>
    </row>
    <row r="642" spans="1:56" s="514" customFormat="1" ht="16.5" x14ac:dyDescent="0.15">
      <c r="A642" s="153"/>
      <c r="B642" s="153"/>
      <c r="C642" s="153"/>
      <c r="D642" s="153"/>
      <c r="E642" s="155"/>
      <c r="F642" s="155"/>
      <c r="G642" s="154"/>
      <c r="H642" s="154"/>
      <c r="I642" s="154"/>
      <c r="J642" s="153"/>
      <c r="K642" s="155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  <c r="AC642" s="153"/>
      <c r="AD642" s="153"/>
      <c r="AE642" s="153"/>
      <c r="AF642" s="153"/>
      <c r="AG642" s="153"/>
      <c r="AH642" s="153"/>
      <c r="AI642" s="153"/>
      <c r="AJ642" s="153"/>
      <c r="AK642" s="153"/>
      <c r="AL642" s="153"/>
      <c r="AM642" s="153"/>
      <c r="AN642" s="153"/>
      <c r="AO642" s="153"/>
      <c r="AP642" s="153"/>
      <c r="AQ642" s="153"/>
      <c r="AR642" s="153"/>
      <c r="AS642" s="153"/>
      <c r="AT642" s="153"/>
      <c r="AU642" s="153"/>
      <c r="AV642" s="153"/>
      <c r="AW642" s="153"/>
      <c r="AX642" s="153"/>
      <c r="AY642" s="153"/>
      <c r="AZ642" s="153"/>
      <c r="BA642" s="153"/>
      <c r="BB642" s="153"/>
      <c r="BC642" s="153"/>
      <c r="BD642" s="153"/>
    </row>
    <row r="643" spans="1:56" s="514" customFormat="1" ht="16.5" x14ac:dyDescent="0.15">
      <c r="A643" s="153"/>
      <c r="B643" s="153"/>
      <c r="C643" s="153"/>
      <c r="D643" s="153"/>
      <c r="E643" s="155"/>
      <c r="F643" s="155"/>
      <c r="G643" s="154"/>
      <c r="H643" s="154"/>
      <c r="I643" s="154"/>
      <c r="J643" s="153"/>
      <c r="K643" s="155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  <c r="AC643" s="153"/>
      <c r="AD643" s="153"/>
      <c r="AE643" s="153"/>
      <c r="AF643" s="153"/>
      <c r="AG643" s="153"/>
      <c r="AH643" s="153"/>
      <c r="AI643" s="153"/>
      <c r="AJ643" s="153"/>
      <c r="AK643" s="153"/>
      <c r="AL643" s="153"/>
      <c r="AM643" s="153"/>
      <c r="AN643" s="153"/>
      <c r="AO643" s="153"/>
      <c r="AP643" s="153"/>
      <c r="AQ643" s="153"/>
      <c r="AR643" s="153"/>
      <c r="AS643" s="153"/>
      <c r="AT643" s="153"/>
      <c r="AU643" s="153"/>
      <c r="AV643" s="153"/>
      <c r="AW643" s="153"/>
      <c r="AX643" s="153"/>
      <c r="AY643" s="153"/>
      <c r="AZ643" s="153"/>
      <c r="BA643" s="153"/>
      <c r="BB643" s="153"/>
      <c r="BC643" s="153"/>
      <c r="BD643" s="153"/>
    </row>
    <row r="644" spans="1:56" s="514" customFormat="1" ht="16.5" x14ac:dyDescent="0.15">
      <c r="A644" s="153"/>
      <c r="B644" s="153"/>
      <c r="C644" s="153"/>
      <c r="D644" s="153"/>
      <c r="E644" s="155"/>
      <c r="F644" s="155"/>
      <c r="G644" s="154"/>
      <c r="H644" s="154"/>
      <c r="I644" s="154"/>
      <c r="J644" s="153"/>
      <c r="K644" s="155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  <c r="AC644" s="153"/>
      <c r="AD644" s="153"/>
      <c r="AE644" s="153"/>
      <c r="AF644" s="153"/>
      <c r="AG644" s="153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</row>
    <row r="645" spans="1:56" s="514" customFormat="1" ht="16.5" x14ac:dyDescent="0.15">
      <c r="A645" s="153"/>
      <c r="B645" s="153"/>
      <c r="C645" s="153"/>
      <c r="D645" s="153"/>
      <c r="E645" s="155"/>
      <c r="F645" s="155"/>
      <c r="G645" s="154"/>
      <c r="H645" s="154"/>
      <c r="I645" s="154"/>
      <c r="J645" s="153"/>
      <c r="K645" s="155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  <c r="AC645" s="153"/>
      <c r="AD645" s="153"/>
      <c r="AE645" s="153"/>
      <c r="AF645" s="153"/>
      <c r="AG645" s="153"/>
      <c r="AH645" s="153"/>
      <c r="AI645" s="153"/>
      <c r="AJ645" s="153"/>
      <c r="AK645" s="153"/>
      <c r="AL645" s="153"/>
      <c r="AM645" s="153"/>
      <c r="AN645" s="153"/>
      <c r="AO645" s="153"/>
      <c r="AP645" s="153"/>
      <c r="AQ645" s="153"/>
      <c r="AR645" s="153"/>
      <c r="AS645" s="153"/>
      <c r="AT645" s="153"/>
      <c r="AU645" s="153"/>
      <c r="AV645" s="153"/>
      <c r="AW645" s="153"/>
      <c r="AX645" s="153"/>
      <c r="AY645" s="153"/>
      <c r="AZ645" s="153"/>
      <c r="BA645" s="153"/>
      <c r="BB645" s="153"/>
      <c r="BC645" s="153"/>
      <c r="BD645" s="153"/>
    </row>
    <row r="646" spans="1:56" s="514" customFormat="1" ht="16.5" x14ac:dyDescent="0.15">
      <c r="A646" s="153"/>
      <c r="B646" s="153"/>
      <c r="C646" s="153"/>
      <c r="D646" s="153"/>
      <c r="E646" s="155"/>
      <c r="F646" s="155"/>
      <c r="G646" s="154"/>
      <c r="H646" s="154"/>
      <c r="I646" s="154"/>
      <c r="J646" s="153"/>
      <c r="K646" s="155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  <c r="AC646" s="153"/>
      <c r="AD646" s="153"/>
      <c r="AE646" s="153"/>
      <c r="AF646" s="153"/>
      <c r="AG646" s="153"/>
      <c r="AH646" s="153"/>
      <c r="AI646" s="153"/>
      <c r="AJ646" s="153"/>
      <c r="AK646" s="153"/>
      <c r="AL646" s="153"/>
      <c r="AM646" s="153"/>
      <c r="AN646" s="153"/>
      <c r="AO646" s="153"/>
      <c r="AP646" s="153"/>
      <c r="AQ646" s="153"/>
      <c r="AR646" s="153"/>
      <c r="AS646" s="153"/>
      <c r="AT646" s="153"/>
      <c r="AU646" s="153"/>
      <c r="AV646" s="153"/>
      <c r="AW646" s="153"/>
      <c r="AX646" s="153"/>
      <c r="AY646" s="153"/>
      <c r="AZ646" s="153"/>
      <c r="BA646" s="153"/>
      <c r="BB646" s="153"/>
      <c r="BC646" s="153"/>
      <c r="BD646" s="153"/>
    </row>
    <row r="647" spans="1:56" s="514" customFormat="1" ht="16.5" x14ac:dyDescent="0.15">
      <c r="A647" s="153"/>
      <c r="B647" s="153"/>
      <c r="C647" s="153"/>
      <c r="D647" s="153"/>
      <c r="E647" s="155"/>
      <c r="F647" s="155"/>
      <c r="G647" s="154"/>
      <c r="H647" s="154"/>
      <c r="I647" s="154"/>
      <c r="J647" s="153"/>
      <c r="K647" s="155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  <c r="AC647" s="153"/>
      <c r="AD647" s="153"/>
      <c r="AE647" s="153"/>
      <c r="AF647" s="153"/>
      <c r="AG647" s="153"/>
      <c r="AH647" s="153"/>
      <c r="AI647" s="153"/>
      <c r="AJ647" s="153"/>
      <c r="AK647" s="153"/>
      <c r="AL647" s="153"/>
      <c r="AM647" s="153"/>
      <c r="AN647" s="153"/>
      <c r="AO647" s="153"/>
      <c r="AP647" s="153"/>
      <c r="AQ647" s="153"/>
      <c r="AR647" s="153"/>
      <c r="AS647" s="153"/>
      <c r="AT647" s="153"/>
      <c r="AU647" s="153"/>
      <c r="AV647" s="153"/>
      <c r="AW647" s="153"/>
      <c r="AX647" s="153"/>
      <c r="AY647" s="153"/>
      <c r="AZ647" s="153"/>
      <c r="BA647" s="153"/>
      <c r="BB647" s="153"/>
      <c r="BC647" s="153"/>
      <c r="BD647" s="153"/>
    </row>
    <row r="648" spans="1:56" s="514" customFormat="1" ht="16.5" x14ac:dyDescent="0.15">
      <c r="A648" s="153"/>
      <c r="B648" s="153"/>
      <c r="C648" s="153"/>
      <c r="D648" s="153"/>
      <c r="E648" s="155"/>
      <c r="F648" s="155"/>
      <c r="G648" s="154"/>
      <c r="H648" s="154"/>
      <c r="I648" s="154"/>
      <c r="J648" s="153"/>
      <c r="K648" s="155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  <c r="AC648" s="153"/>
      <c r="AD648" s="153"/>
      <c r="AE648" s="153"/>
      <c r="AF648" s="153"/>
      <c r="AG648" s="153"/>
      <c r="AH648" s="153"/>
      <c r="AI648" s="153"/>
      <c r="AJ648" s="153"/>
      <c r="AK648" s="153"/>
      <c r="AL648" s="153"/>
      <c r="AM648" s="153"/>
      <c r="AN648" s="153"/>
      <c r="AO648" s="153"/>
      <c r="AP648" s="153"/>
      <c r="AQ648" s="153"/>
      <c r="AR648" s="153"/>
      <c r="AS648" s="153"/>
      <c r="AT648" s="153"/>
      <c r="AU648" s="153"/>
      <c r="AV648" s="153"/>
      <c r="AW648" s="153"/>
      <c r="AX648" s="153"/>
      <c r="AY648" s="153"/>
      <c r="AZ648" s="153"/>
      <c r="BA648" s="153"/>
      <c r="BB648" s="153"/>
      <c r="BC648" s="153"/>
      <c r="BD648" s="153"/>
    </row>
    <row r="649" spans="1:56" s="514" customFormat="1" ht="16.5" x14ac:dyDescent="0.15">
      <c r="A649" s="153"/>
      <c r="B649" s="153"/>
      <c r="C649" s="153"/>
      <c r="D649" s="153"/>
      <c r="E649" s="155"/>
      <c r="F649" s="155"/>
      <c r="G649" s="154"/>
      <c r="H649" s="154"/>
      <c r="I649" s="154"/>
      <c r="J649" s="153"/>
      <c r="K649" s="155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  <c r="AC649" s="153"/>
      <c r="AD649" s="153"/>
      <c r="AE649" s="153"/>
      <c r="AF649" s="153"/>
      <c r="AG649" s="153"/>
      <c r="AH649" s="153"/>
      <c r="AI649" s="153"/>
      <c r="AJ649" s="153"/>
      <c r="AK649" s="153"/>
      <c r="AL649" s="153"/>
      <c r="AM649" s="153"/>
      <c r="AN649" s="153"/>
      <c r="AO649" s="153"/>
      <c r="AP649" s="153"/>
      <c r="AQ649" s="153"/>
      <c r="AR649" s="153"/>
      <c r="AS649" s="153"/>
      <c r="AT649" s="153"/>
      <c r="AU649" s="153"/>
      <c r="AV649" s="153"/>
      <c r="AW649" s="153"/>
      <c r="AX649" s="153"/>
      <c r="AY649" s="153"/>
      <c r="AZ649" s="153"/>
      <c r="BA649" s="153"/>
      <c r="BB649" s="153"/>
      <c r="BC649" s="153"/>
      <c r="BD649" s="153"/>
    </row>
    <row r="650" spans="1:56" s="514" customFormat="1" ht="16.5" x14ac:dyDescent="0.15">
      <c r="A650" s="153"/>
      <c r="B650" s="153"/>
      <c r="C650" s="153"/>
      <c r="D650" s="153"/>
      <c r="E650" s="155"/>
      <c r="F650" s="155"/>
      <c r="G650" s="154"/>
      <c r="H650" s="154"/>
      <c r="I650" s="154"/>
      <c r="J650" s="153"/>
      <c r="K650" s="155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  <c r="AC650" s="153"/>
      <c r="AD650" s="153"/>
      <c r="AE650" s="153"/>
      <c r="AF650" s="153"/>
      <c r="AG650" s="153"/>
      <c r="AH650" s="153"/>
      <c r="AI650" s="153"/>
      <c r="AJ650" s="153"/>
      <c r="AK650" s="153"/>
      <c r="AL650" s="153"/>
      <c r="AM650" s="153"/>
      <c r="AN650" s="153"/>
      <c r="AO650" s="153"/>
      <c r="AP650" s="153"/>
      <c r="AQ650" s="153"/>
      <c r="AR650" s="153"/>
      <c r="AS650" s="153"/>
      <c r="AT650" s="153"/>
      <c r="AU650" s="153"/>
      <c r="AV650" s="153"/>
      <c r="AW650" s="153"/>
      <c r="AX650" s="153"/>
      <c r="AY650" s="153"/>
      <c r="AZ650" s="153"/>
      <c r="BA650" s="153"/>
      <c r="BB650" s="153"/>
      <c r="BC650" s="153"/>
      <c r="BD650" s="153"/>
    </row>
    <row r="651" spans="1:56" s="514" customFormat="1" ht="16.5" x14ac:dyDescent="0.15">
      <c r="A651" s="153"/>
      <c r="B651" s="153"/>
      <c r="C651" s="153"/>
      <c r="D651" s="153"/>
      <c r="E651" s="155"/>
      <c r="F651" s="155"/>
      <c r="G651" s="154"/>
      <c r="H651" s="154"/>
      <c r="I651" s="154"/>
      <c r="J651" s="153"/>
      <c r="K651" s="155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  <c r="AB651" s="153"/>
      <c r="AC651" s="153"/>
      <c r="AD651" s="153"/>
      <c r="AE651" s="153"/>
      <c r="AF651" s="153"/>
      <c r="AG651" s="153"/>
      <c r="AH651" s="153"/>
      <c r="AI651" s="153"/>
      <c r="AJ651" s="153"/>
      <c r="AK651" s="153"/>
      <c r="AL651" s="153"/>
      <c r="AM651" s="153"/>
      <c r="AN651" s="153"/>
      <c r="AO651" s="153"/>
      <c r="AP651" s="153"/>
      <c r="AQ651" s="153"/>
      <c r="AR651" s="153"/>
      <c r="AS651" s="153"/>
      <c r="AT651" s="153"/>
      <c r="AU651" s="153"/>
      <c r="AV651" s="153"/>
      <c r="AW651" s="153"/>
      <c r="AX651" s="153"/>
      <c r="AY651" s="153"/>
      <c r="AZ651" s="153"/>
      <c r="BA651" s="153"/>
      <c r="BB651" s="153"/>
      <c r="BC651" s="153"/>
      <c r="BD651" s="153"/>
    </row>
    <row r="652" spans="1:56" s="514" customFormat="1" ht="16.5" x14ac:dyDescent="0.15">
      <c r="A652" s="153"/>
      <c r="B652" s="153"/>
      <c r="C652" s="153"/>
      <c r="D652" s="153"/>
      <c r="E652" s="155"/>
      <c r="F652" s="155"/>
      <c r="G652" s="154"/>
      <c r="H652" s="154"/>
      <c r="I652" s="154"/>
      <c r="J652" s="153"/>
      <c r="K652" s="155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  <c r="AB652" s="153"/>
      <c r="AC652" s="153"/>
      <c r="AD652" s="153"/>
      <c r="AE652" s="153"/>
      <c r="AF652" s="153"/>
      <c r="AG652" s="153"/>
      <c r="AH652" s="153"/>
      <c r="AI652" s="153"/>
      <c r="AJ652" s="153"/>
      <c r="AK652" s="153"/>
      <c r="AL652" s="153"/>
      <c r="AM652" s="153"/>
      <c r="AN652" s="153"/>
      <c r="AO652" s="153"/>
      <c r="AP652" s="153"/>
      <c r="AQ652" s="153"/>
      <c r="AR652" s="153"/>
      <c r="AS652" s="153"/>
      <c r="AT652" s="153"/>
      <c r="AU652" s="153"/>
      <c r="AV652" s="153"/>
      <c r="AW652" s="153"/>
      <c r="AX652" s="153"/>
      <c r="AY652" s="153"/>
      <c r="AZ652" s="153"/>
      <c r="BA652" s="153"/>
      <c r="BB652" s="153"/>
      <c r="BC652" s="153"/>
      <c r="BD652" s="153"/>
    </row>
    <row r="653" spans="1:56" s="514" customFormat="1" ht="16.5" x14ac:dyDescent="0.15">
      <c r="A653" s="153"/>
      <c r="B653" s="153"/>
      <c r="C653" s="153"/>
      <c r="D653" s="153"/>
      <c r="E653" s="155"/>
      <c r="F653" s="155"/>
      <c r="G653" s="154"/>
      <c r="H653" s="154"/>
      <c r="I653" s="154"/>
      <c r="J653" s="153"/>
      <c r="K653" s="155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  <c r="AB653" s="153"/>
      <c r="AC653" s="153"/>
      <c r="AD653" s="153"/>
      <c r="AE653" s="153"/>
      <c r="AF653" s="153"/>
      <c r="AG653" s="153"/>
      <c r="AH653" s="153"/>
      <c r="AI653" s="153"/>
      <c r="AJ653" s="153"/>
      <c r="AK653" s="153"/>
      <c r="AL653" s="153"/>
      <c r="AM653" s="153"/>
      <c r="AN653" s="153"/>
      <c r="AO653" s="153"/>
      <c r="AP653" s="153"/>
      <c r="AQ653" s="153"/>
      <c r="AR653" s="153"/>
      <c r="AS653" s="153"/>
      <c r="AT653" s="153"/>
      <c r="AU653" s="153"/>
      <c r="AV653" s="153"/>
      <c r="AW653" s="153"/>
      <c r="AX653" s="153"/>
      <c r="AY653" s="153"/>
      <c r="AZ653" s="153"/>
      <c r="BA653" s="153"/>
      <c r="BB653" s="153"/>
      <c r="BC653" s="153"/>
      <c r="BD653" s="153"/>
    </row>
    <row r="654" spans="1:56" s="514" customFormat="1" ht="16.5" x14ac:dyDescent="0.15">
      <c r="A654" s="153"/>
      <c r="B654" s="153"/>
      <c r="C654" s="153"/>
      <c r="D654" s="153"/>
      <c r="E654" s="155"/>
      <c r="F654" s="155"/>
      <c r="G654" s="154"/>
      <c r="H654" s="154"/>
      <c r="I654" s="154"/>
      <c r="J654" s="153"/>
      <c r="K654" s="155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  <c r="AC654" s="153"/>
      <c r="AD654" s="153"/>
      <c r="AE654" s="153"/>
      <c r="AF654" s="153"/>
      <c r="AG654" s="153"/>
      <c r="AH654" s="153"/>
      <c r="AI654" s="153"/>
      <c r="AJ654" s="153"/>
      <c r="AK654" s="153"/>
      <c r="AL654" s="153"/>
      <c r="AM654" s="153"/>
      <c r="AN654" s="153"/>
      <c r="AO654" s="153"/>
      <c r="AP654" s="153"/>
      <c r="AQ654" s="153"/>
      <c r="AR654" s="153"/>
      <c r="AS654" s="153"/>
      <c r="AT654" s="153"/>
      <c r="AU654" s="153"/>
      <c r="AV654" s="153"/>
      <c r="AW654" s="153"/>
      <c r="AX654" s="153"/>
      <c r="AY654" s="153"/>
      <c r="AZ654" s="153"/>
      <c r="BA654" s="153"/>
      <c r="BB654" s="153"/>
      <c r="BC654" s="153"/>
      <c r="BD654" s="153"/>
    </row>
    <row r="655" spans="1:56" s="514" customFormat="1" ht="16.5" x14ac:dyDescent="0.15">
      <c r="A655" s="153"/>
      <c r="B655" s="153"/>
      <c r="C655" s="153"/>
      <c r="D655" s="153"/>
      <c r="E655" s="155"/>
      <c r="F655" s="155"/>
      <c r="G655" s="154"/>
      <c r="H655" s="154"/>
      <c r="I655" s="154"/>
      <c r="J655" s="153"/>
      <c r="K655" s="155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  <c r="AC655" s="153"/>
      <c r="AD655" s="153"/>
      <c r="AE655" s="153"/>
      <c r="AF655" s="153"/>
      <c r="AG655" s="153"/>
      <c r="AH655" s="153"/>
      <c r="AI655" s="153"/>
      <c r="AJ655" s="153"/>
      <c r="AK655" s="153"/>
      <c r="AL655" s="153"/>
      <c r="AM655" s="153"/>
      <c r="AN655" s="153"/>
      <c r="AO655" s="153"/>
      <c r="AP655" s="153"/>
      <c r="AQ655" s="153"/>
      <c r="AR655" s="153"/>
      <c r="AS655" s="153"/>
      <c r="AT655" s="153"/>
      <c r="AU655" s="153"/>
      <c r="AV655" s="153"/>
      <c r="AW655" s="153"/>
      <c r="AX655" s="153"/>
      <c r="AY655" s="153"/>
      <c r="AZ655" s="153"/>
      <c r="BA655" s="153"/>
      <c r="BB655" s="153"/>
      <c r="BC655" s="153"/>
      <c r="BD655" s="153"/>
    </row>
    <row r="656" spans="1:56" s="514" customFormat="1" ht="16.5" x14ac:dyDescent="0.15">
      <c r="A656" s="153"/>
      <c r="B656" s="153"/>
      <c r="C656" s="153"/>
      <c r="D656" s="153"/>
      <c r="E656" s="155"/>
      <c r="F656" s="155"/>
      <c r="G656" s="154"/>
      <c r="H656" s="154"/>
      <c r="I656" s="154"/>
      <c r="J656" s="153"/>
      <c r="K656" s="155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  <c r="AC656" s="153"/>
      <c r="AD656" s="153"/>
      <c r="AE656" s="153"/>
      <c r="AF656" s="153"/>
      <c r="AG656" s="153"/>
      <c r="AH656" s="153"/>
      <c r="AI656" s="153"/>
      <c r="AJ656" s="153"/>
      <c r="AK656" s="153"/>
      <c r="AL656" s="153"/>
      <c r="AM656" s="153"/>
      <c r="AN656" s="153"/>
      <c r="AO656" s="153"/>
      <c r="AP656" s="153"/>
      <c r="AQ656" s="153"/>
      <c r="AR656" s="153"/>
      <c r="AS656" s="153"/>
      <c r="AT656" s="153"/>
      <c r="AU656" s="153"/>
      <c r="AV656" s="153"/>
      <c r="AW656" s="153"/>
      <c r="AX656" s="153"/>
      <c r="AY656" s="153"/>
      <c r="AZ656" s="153"/>
      <c r="BA656" s="153"/>
      <c r="BB656" s="153"/>
      <c r="BC656" s="153"/>
      <c r="BD656" s="153"/>
    </row>
    <row r="657" spans="1:56" s="514" customFormat="1" ht="16.5" x14ac:dyDescent="0.15">
      <c r="A657" s="153"/>
      <c r="B657" s="153"/>
      <c r="C657" s="153"/>
      <c r="D657" s="153"/>
      <c r="E657" s="155"/>
      <c r="F657" s="155"/>
      <c r="G657" s="154"/>
      <c r="H657" s="154"/>
      <c r="I657" s="154"/>
      <c r="J657" s="153"/>
      <c r="K657" s="155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  <c r="AC657" s="153"/>
      <c r="AD657" s="153"/>
      <c r="AE657" s="153"/>
      <c r="AF657" s="153"/>
      <c r="AG657" s="153"/>
      <c r="AH657" s="153"/>
      <c r="AI657" s="153"/>
      <c r="AJ657" s="153"/>
      <c r="AK657" s="153"/>
      <c r="AL657" s="153"/>
      <c r="AM657" s="153"/>
      <c r="AN657" s="153"/>
      <c r="AO657" s="153"/>
      <c r="AP657" s="153"/>
      <c r="AQ657" s="153"/>
      <c r="AR657" s="153"/>
      <c r="AS657" s="153"/>
      <c r="AT657" s="153"/>
      <c r="AU657" s="153"/>
      <c r="AV657" s="153"/>
      <c r="AW657" s="153"/>
      <c r="AX657" s="153"/>
      <c r="AY657" s="153"/>
      <c r="AZ657" s="153"/>
      <c r="BA657" s="153"/>
      <c r="BB657" s="153"/>
      <c r="BC657" s="153"/>
      <c r="BD657" s="153"/>
    </row>
    <row r="658" spans="1:56" s="514" customFormat="1" ht="16.5" x14ac:dyDescent="0.15">
      <c r="A658" s="153"/>
      <c r="B658" s="153"/>
      <c r="C658" s="153"/>
      <c r="D658" s="153"/>
      <c r="E658" s="155"/>
      <c r="F658" s="155"/>
      <c r="G658" s="154"/>
      <c r="H658" s="154"/>
      <c r="I658" s="154"/>
      <c r="J658" s="153"/>
      <c r="K658" s="155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  <c r="AC658" s="153"/>
      <c r="AD658" s="153"/>
      <c r="AE658" s="153"/>
      <c r="AF658" s="153"/>
      <c r="AG658" s="153"/>
      <c r="AH658" s="153"/>
      <c r="AI658" s="153"/>
      <c r="AJ658" s="153"/>
      <c r="AK658" s="153"/>
      <c r="AL658" s="153"/>
      <c r="AM658" s="153"/>
      <c r="AN658" s="153"/>
      <c r="AO658" s="153"/>
      <c r="AP658" s="153"/>
      <c r="AQ658" s="153"/>
      <c r="AR658" s="153"/>
      <c r="AS658" s="153"/>
      <c r="AT658" s="153"/>
      <c r="AU658" s="153"/>
      <c r="AV658" s="153"/>
      <c r="AW658" s="153"/>
      <c r="AX658" s="153"/>
      <c r="AY658" s="153"/>
      <c r="AZ658" s="153"/>
      <c r="BA658" s="153"/>
      <c r="BB658" s="153"/>
      <c r="BC658" s="153"/>
      <c r="BD658" s="153"/>
    </row>
    <row r="659" spans="1:56" s="514" customFormat="1" ht="16.5" x14ac:dyDescent="0.15">
      <c r="A659" s="153"/>
      <c r="B659" s="153"/>
      <c r="C659" s="153"/>
      <c r="D659" s="153"/>
      <c r="E659" s="155"/>
      <c r="F659" s="155"/>
      <c r="G659" s="154"/>
      <c r="H659" s="154"/>
      <c r="I659" s="154"/>
      <c r="J659" s="153"/>
      <c r="K659" s="155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  <c r="AC659" s="153"/>
      <c r="AD659" s="153"/>
      <c r="AE659" s="153"/>
      <c r="AF659" s="153"/>
      <c r="AG659" s="153"/>
      <c r="AH659" s="153"/>
      <c r="AI659" s="153"/>
      <c r="AJ659" s="153"/>
      <c r="AK659" s="153"/>
      <c r="AL659" s="153"/>
      <c r="AM659" s="153"/>
      <c r="AN659" s="153"/>
      <c r="AO659" s="153"/>
      <c r="AP659" s="153"/>
      <c r="AQ659" s="153"/>
      <c r="AR659" s="153"/>
      <c r="AS659" s="153"/>
      <c r="AT659" s="153"/>
      <c r="AU659" s="153"/>
      <c r="AV659" s="153"/>
      <c r="AW659" s="153"/>
      <c r="AX659" s="153"/>
      <c r="AY659" s="153"/>
      <c r="AZ659" s="153"/>
      <c r="BA659" s="153"/>
      <c r="BB659" s="153"/>
      <c r="BC659" s="153"/>
      <c r="BD659" s="153"/>
    </row>
    <row r="660" spans="1:56" s="514" customFormat="1" ht="16.5" x14ac:dyDescent="0.15">
      <c r="A660" s="153"/>
      <c r="B660" s="153"/>
      <c r="C660" s="153"/>
      <c r="D660" s="153"/>
      <c r="E660" s="155"/>
      <c r="F660" s="155"/>
      <c r="G660" s="154"/>
      <c r="H660" s="154"/>
      <c r="I660" s="154"/>
      <c r="J660" s="153"/>
      <c r="K660" s="155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  <c r="AC660" s="153"/>
      <c r="AD660" s="153"/>
      <c r="AE660" s="153"/>
      <c r="AF660" s="153"/>
      <c r="AG660" s="153"/>
      <c r="AH660" s="153"/>
      <c r="AI660" s="153"/>
      <c r="AJ660" s="153"/>
      <c r="AK660" s="153"/>
      <c r="AL660" s="153"/>
      <c r="AM660" s="153"/>
      <c r="AN660" s="153"/>
      <c r="AO660" s="153"/>
      <c r="AP660" s="153"/>
      <c r="AQ660" s="153"/>
      <c r="AR660" s="153"/>
      <c r="AS660" s="153"/>
      <c r="AT660" s="153"/>
      <c r="AU660" s="153"/>
      <c r="AV660" s="153"/>
      <c r="AW660" s="153"/>
      <c r="AX660" s="153"/>
      <c r="AY660" s="153"/>
      <c r="AZ660" s="153"/>
      <c r="BA660" s="153"/>
      <c r="BB660" s="153"/>
      <c r="BC660" s="153"/>
      <c r="BD660" s="153"/>
    </row>
    <row r="661" spans="1:56" s="514" customFormat="1" ht="16.5" x14ac:dyDescent="0.15">
      <c r="A661" s="153"/>
      <c r="B661" s="153"/>
      <c r="C661" s="153"/>
      <c r="D661" s="153"/>
      <c r="E661" s="155"/>
      <c r="F661" s="155"/>
      <c r="G661" s="154"/>
      <c r="H661" s="154"/>
      <c r="I661" s="154"/>
      <c r="J661" s="153"/>
      <c r="K661" s="155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  <c r="AC661" s="153"/>
      <c r="AD661" s="153"/>
      <c r="AE661" s="153"/>
      <c r="AF661" s="153"/>
      <c r="AG661" s="153"/>
      <c r="AH661" s="153"/>
      <c r="AI661" s="153"/>
      <c r="AJ661" s="153"/>
      <c r="AK661" s="153"/>
      <c r="AL661" s="153"/>
      <c r="AM661" s="153"/>
      <c r="AN661" s="153"/>
      <c r="AO661" s="153"/>
      <c r="AP661" s="153"/>
      <c r="AQ661" s="153"/>
      <c r="AR661" s="153"/>
      <c r="AS661" s="153"/>
      <c r="AT661" s="153"/>
      <c r="AU661" s="153"/>
      <c r="AV661" s="153"/>
      <c r="AW661" s="153"/>
      <c r="AX661" s="153"/>
      <c r="AY661" s="153"/>
      <c r="AZ661" s="153"/>
      <c r="BA661" s="153"/>
      <c r="BB661" s="153"/>
      <c r="BC661" s="153"/>
      <c r="BD661" s="153"/>
    </row>
    <row r="662" spans="1:56" s="514" customFormat="1" ht="16.5" x14ac:dyDescent="0.15">
      <c r="A662" s="153"/>
      <c r="B662" s="153"/>
      <c r="C662" s="153"/>
      <c r="D662" s="153"/>
      <c r="E662" s="155"/>
      <c r="F662" s="155"/>
      <c r="G662" s="154"/>
      <c r="H662" s="154"/>
      <c r="I662" s="154"/>
      <c r="J662" s="153"/>
      <c r="K662" s="155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  <c r="AC662" s="153"/>
      <c r="AD662" s="153"/>
      <c r="AE662" s="153"/>
      <c r="AF662" s="153"/>
      <c r="AG662" s="153"/>
      <c r="AH662" s="153"/>
      <c r="AI662" s="153"/>
      <c r="AJ662" s="153"/>
      <c r="AK662" s="153"/>
      <c r="AL662" s="153"/>
      <c r="AM662" s="153"/>
      <c r="AN662" s="153"/>
      <c r="AO662" s="153"/>
      <c r="AP662" s="153"/>
      <c r="AQ662" s="153"/>
      <c r="AR662" s="153"/>
      <c r="AS662" s="153"/>
      <c r="AT662" s="153"/>
      <c r="AU662" s="153"/>
      <c r="AV662" s="153"/>
      <c r="AW662" s="153"/>
      <c r="AX662" s="153"/>
      <c r="AY662" s="153"/>
      <c r="AZ662" s="153"/>
      <c r="BA662" s="153"/>
      <c r="BB662" s="153"/>
      <c r="BC662" s="153"/>
      <c r="BD662" s="153"/>
    </row>
    <row r="663" spans="1:56" s="514" customFormat="1" ht="16.5" x14ac:dyDescent="0.15">
      <c r="A663" s="153"/>
      <c r="B663" s="153"/>
      <c r="C663" s="153"/>
      <c r="D663" s="153"/>
      <c r="E663" s="155"/>
      <c r="F663" s="155"/>
      <c r="G663" s="154"/>
      <c r="H663" s="154"/>
      <c r="I663" s="154"/>
      <c r="J663" s="153"/>
      <c r="K663" s="155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  <c r="AC663" s="153"/>
      <c r="AD663" s="153"/>
      <c r="AE663" s="153"/>
      <c r="AF663" s="153"/>
      <c r="AG663" s="153"/>
      <c r="AH663" s="153"/>
      <c r="AI663" s="153"/>
      <c r="AJ663" s="153"/>
      <c r="AK663" s="153"/>
      <c r="AL663" s="153"/>
      <c r="AM663" s="153"/>
      <c r="AN663" s="153"/>
      <c r="AO663" s="153"/>
      <c r="AP663" s="153"/>
      <c r="AQ663" s="153"/>
      <c r="AR663" s="153"/>
      <c r="AS663" s="153"/>
      <c r="AT663" s="153"/>
      <c r="AU663" s="153"/>
      <c r="AV663" s="153"/>
      <c r="AW663" s="153"/>
      <c r="AX663" s="153"/>
      <c r="AY663" s="153"/>
      <c r="AZ663" s="153"/>
      <c r="BA663" s="153"/>
      <c r="BB663" s="153"/>
      <c r="BC663" s="153"/>
      <c r="BD663" s="153"/>
    </row>
    <row r="664" spans="1:56" s="514" customFormat="1" ht="16.5" x14ac:dyDescent="0.15">
      <c r="A664" s="153"/>
      <c r="B664" s="153"/>
      <c r="C664" s="153"/>
      <c r="D664" s="153"/>
      <c r="E664" s="155"/>
      <c r="F664" s="155"/>
      <c r="G664" s="154"/>
      <c r="H664" s="154"/>
      <c r="I664" s="154"/>
      <c r="J664" s="153"/>
      <c r="K664" s="155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  <c r="AB664" s="153"/>
      <c r="AC664" s="153"/>
      <c r="AD664" s="153"/>
      <c r="AE664" s="153"/>
      <c r="AF664" s="153"/>
      <c r="AG664" s="153"/>
      <c r="AH664" s="153"/>
      <c r="AI664" s="153"/>
      <c r="AJ664" s="153"/>
      <c r="AK664" s="153"/>
      <c r="AL664" s="153"/>
      <c r="AM664" s="153"/>
      <c r="AN664" s="153"/>
      <c r="AO664" s="153"/>
      <c r="AP664" s="153"/>
      <c r="AQ664" s="153"/>
      <c r="AR664" s="153"/>
      <c r="AS664" s="153"/>
      <c r="AT664" s="153"/>
      <c r="AU664" s="153"/>
      <c r="AV664" s="153"/>
      <c r="AW664" s="153"/>
      <c r="AX664" s="153"/>
      <c r="AY664" s="153"/>
      <c r="AZ664" s="153"/>
      <c r="BA664" s="153"/>
      <c r="BB664" s="153"/>
      <c r="BC664" s="153"/>
      <c r="BD664" s="153"/>
    </row>
    <row r="665" spans="1:56" s="514" customFormat="1" ht="16.5" x14ac:dyDescent="0.15">
      <c r="A665" s="153"/>
      <c r="B665" s="153"/>
      <c r="C665" s="153"/>
      <c r="D665" s="153"/>
      <c r="E665" s="155"/>
      <c r="F665" s="155"/>
      <c r="G665" s="154"/>
      <c r="H665" s="154"/>
      <c r="I665" s="154"/>
      <c r="J665" s="153"/>
      <c r="K665" s="155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  <c r="AC665" s="153"/>
      <c r="AD665" s="153"/>
      <c r="AE665" s="153"/>
      <c r="AF665" s="153"/>
      <c r="AG665" s="153"/>
      <c r="AH665" s="153"/>
      <c r="AI665" s="153"/>
      <c r="AJ665" s="153"/>
      <c r="AK665" s="153"/>
      <c r="AL665" s="153"/>
      <c r="AM665" s="153"/>
      <c r="AN665" s="153"/>
      <c r="AO665" s="153"/>
      <c r="AP665" s="153"/>
      <c r="AQ665" s="153"/>
      <c r="AR665" s="153"/>
      <c r="AS665" s="153"/>
      <c r="AT665" s="153"/>
      <c r="AU665" s="153"/>
      <c r="AV665" s="153"/>
      <c r="AW665" s="153"/>
      <c r="AX665" s="153"/>
      <c r="AY665" s="153"/>
      <c r="AZ665" s="153"/>
      <c r="BA665" s="153"/>
      <c r="BB665" s="153"/>
      <c r="BC665" s="153"/>
      <c r="BD665" s="153"/>
    </row>
    <row r="666" spans="1:56" s="514" customFormat="1" ht="16.5" x14ac:dyDescent="0.15">
      <c r="A666" s="153"/>
      <c r="B666" s="153"/>
      <c r="C666" s="153"/>
      <c r="D666" s="153"/>
      <c r="E666" s="155"/>
      <c r="F666" s="155"/>
      <c r="G666" s="154"/>
      <c r="H666" s="154"/>
      <c r="I666" s="154"/>
      <c r="J666" s="153"/>
      <c r="K666" s="155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  <c r="AC666" s="153"/>
      <c r="AD666" s="153"/>
      <c r="AE666" s="153"/>
      <c r="AF666" s="153"/>
      <c r="AG666" s="153"/>
      <c r="AH666" s="153"/>
      <c r="AI666" s="153"/>
      <c r="AJ666" s="153"/>
      <c r="AK666" s="153"/>
      <c r="AL666" s="153"/>
      <c r="AM666" s="153"/>
      <c r="AN666" s="153"/>
      <c r="AO666" s="153"/>
      <c r="AP666" s="153"/>
      <c r="AQ666" s="153"/>
      <c r="AR666" s="153"/>
      <c r="AS666" s="153"/>
      <c r="AT666" s="153"/>
      <c r="AU666" s="153"/>
      <c r="AV666" s="153"/>
      <c r="AW666" s="153"/>
      <c r="AX666" s="153"/>
      <c r="AY666" s="153"/>
      <c r="AZ666" s="153"/>
      <c r="BA666" s="153"/>
      <c r="BB666" s="153"/>
      <c r="BC666" s="153"/>
      <c r="BD666" s="153"/>
    </row>
    <row r="667" spans="1:56" s="514" customFormat="1" ht="16.5" x14ac:dyDescent="0.15">
      <c r="A667" s="153"/>
      <c r="B667" s="153"/>
      <c r="C667" s="153"/>
      <c r="D667" s="153"/>
      <c r="E667" s="155"/>
      <c r="F667" s="155"/>
      <c r="G667" s="154"/>
      <c r="H667" s="154"/>
      <c r="I667" s="154"/>
      <c r="J667" s="153"/>
      <c r="K667" s="155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  <c r="AC667" s="153"/>
      <c r="AD667" s="153"/>
      <c r="AE667" s="153"/>
      <c r="AF667" s="153"/>
      <c r="AG667" s="153"/>
      <c r="AH667" s="153"/>
      <c r="AI667" s="153"/>
      <c r="AJ667" s="153"/>
      <c r="AK667" s="153"/>
      <c r="AL667" s="153"/>
      <c r="AM667" s="153"/>
      <c r="AN667" s="153"/>
      <c r="AO667" s="153"/>
      <c r="AP667" s="153"/>
      <c r="AQ667" s="153"/>
      <c r="AR667" s="153"/>
      <c r="AS667" s="153"/>
      <c r="AT667" s="153"/>
      <c r="AU667" s="153"/>
      <c r="AV667" s="153"/>
      <c r="AW667" s="153"/>
      <c r="AX667" s="153"/>
      <c r="AY667" s="153"/>
      <c r="AZ667" s="153"/>
      <c r="BA667" s="153"/>
      <c r="BB667" s="153"/>
      <c r="BC667" s="153"/>
      <c r="BD667" s="153"/>
    </row>
    <row r="668" spans="1:56" s="514" customFormat="1" ht="16.5" x14ac:dyDescent="0.15">
      <c r="A668" s="153"/>
      <c r="B668" s="153"/>
      <c r="C668" s="153"/>
      <c r="D668" s="153"/>
      <c r="E668" s="155"/>
      <c r="F668" s="155"/>
      <c r="G668" s="154"/>
      <c r="H668" s="154"/>
      <c r="I668" s="154"/>
      <c r="J668" s="153"/>
      <c r="K668" s="155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  <c r="AB668" s="153"/>
      <c r="AC668" s="153"/>
      <c r="AD668" s="153"/>
      <c r="AE668" s="153"/>
      <c r="AF668" s="153"/>
      <c r="AG668" s="153"/>
      <c r="AH668" s="153"/>
      <c r="AI668" s="153"/>
      <c r="AJ668" s="153"/>
      <c r="AK668" s="153"/>
      <c r="AL668" s="153"/>
      <c r="AM668" s="153"/>
      <c r="AN668" s="153"/>
      <c r="AO668" s="153"/>
      <c r="AP668" s="153"/>
      <c r="AQ668" s="153"/>
      <c r="AR668" s="153"/>
      <c r="AS668" s="153"/>
      <c r="AT668" s="153"/>
      <c r="AU668" s="153"/>
      <c r="AV668" s="153"/>
      <c r="AW668" s="153"/>
      <c r="AX668" s="153"/>
      <c r="AY668" s="153"/>
      <c r="AZ668" s="153"/>
      <c r="BA668" s="153"/>
      <c r="BB668" s="153"/>
      <c r="BC668" s="153"/>
      <c r="BD668" s="153"/>
    </row>
    <row r="669" spans="1:56" s="514" customFormat="1" ht="16.5" x14ac:dyDescent="0.15">
      <c r="A669" s="153"/>
      <c r="B669" s="153"/>
      <c r="C669" s="153"/>
      <c r="D669" s="153"/>
      <c r="E669" s="155"/>
      <c r="F669" s="155"/>
      <c r="G669" s="154"/>
      <c r="H669" s="154"/>
      <c r="I669" s="154"/>
      <c r="J669" s="153"/>
      <c r="K669" s="155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  <c r="AB669" s="153"/>
      <c r="AC669" s="153"/>
      <c r="AD669" s="153"/>
      <c r="AE669" s="153"/>
      <c r="AF669" s="153"/>
      <c r="AG669" s="153"/>
      <c r="AH669" s="153"/>
      <c r="AI669" s="153"/>
      <c r="AJ669" s="153"/>
      <c r="AK669" s="153"/>
      <c r="AL669" s="153"/>
      <c r="AM669" s="153"/>
      <c r="AN669" s="153"/>
      <c r="AO669" s="153"/>
      <c r="AP669" s="153"/>
      <c r="AQ669" s="153"/>
      <c r="AR669" s="153"/>
      <c r="AS669" s="153"/>
      <c r="AT669" s="153"/>
      <c r="AU669" s="153"/>
      <c r="AV669" s="153"/>
      <c r="AW669" s="153"/>
      <c r="AX669" s="153"/>
      <c r="AY669" s="153"/>
      <c r="AZ669" s="153"/>
      <c r="BA669" s="153"/>
      <c r="BB669" s="153"/>
      <c r="BC669" s="153"/>
      <c r="BD669" s="153"/>
    </row>
    <row r="670" spans="1:56" s="514" customFormat="1" ht="16.5" x14ac:dyDescent="0.15">
      <c r="A670" s="153"/>
      <c r="B670" s="153"/>
      <c r="C670" s="153"/>
      <c r="D670" s="153"/>
      <c r="E670" s="155"/>
      <c r="F670" s="155"/>
      <c r="G670" s="154"/>
      <c r="H670" s="154"/>
      <c r="I670" s="154"/>
      <c r="J670" s="153"/>
      <c r="K670" s="155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  <c r="AC670" s="153"/>
      <c r="AD670" s="153"/>
      <c r="AE670" s="153"/>
      <c r="AF670" s="153"/>
      <c r="AG670" s="153"/>
      <c r="AH670" s="153"/>
      <c r="AI670" s="153"/>
      <c r="AJ670" s="153"/>
      <c r="AK670" s="153"/>
      <c r="AL670" s="153"/>
      <c r="AM670" s="153"/>
      <c r="AN670" s="153"/>
      <c r="AO670" s="153"/>
      <c r="AP670" s="153"/>
      <c r="AQ670" s="153"/>
      <c r="AR670" s="153"/>
      <c r="AS670" s="153"/>
      <c r="AT670" s="153"/>
      <c r="AU670" s="153"/>
      <c r="AV670" s="153"/>
      <c r="AW670" s="153"/>
      <c r="AX670" s="153"/>
      <c r="AY670" s="153"/>
      <c r="AZ670" s="153"/>
      <c r="BA670" s="153"/>
      <c r="BB670" s="153"/>
      <c r="BC670" s="153"/>
      <c r="BD670" s="153"/>
    </row>
    <row r="671" spans="1:56" s="514" customFormat="1" ht="16.5" x14ac:dyDescent="0.15">
      <c r="A671" s="153"/>
      <c r="B671" s="153"/>
      <c r="C671" s="153"/>
      <c r="D671" s="153"/>
      <c r="E671" s="155"/>
      <c r="F671" s="155"/>
      <c r="G671" s="154"/>
      <c r="H671" s="154"/>
      <c r="I671" s="154"/>
      <c r="J671" s="153"/>
      <c r="K671" s="155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  <c r="AB671" s="153"/>
      <c r="AC671" s="153"/>
      <c r="AD671" s="153"/>
      <c r="AE671" s="153"/>
      <c r="AF671" s="153"/>
      <c r="AG671" s="153"/>
      <c r="AH671" s="153"/>
      <c r="AI671" s="153"/>
      <c r="AJ671" s="153"/>
      <c r="AK671" s="153"/>
      <c r="AL671" s="153"/>
      <c r="AM671" s="153"/>
      <c r="AN671" s="153"/>
      <c r="AO671" s="153"/>
      <c r="AP671" s="153"/>
      <c r="AQ671" s="153"/>
      <c r="AR671" s="153"/>
      <c r="AS671" s="153"/>
      <c r="AT671" s="153"/>
      <c r="AU671" s="153"/>
      <c r="AV671" s="153"/>
      <c r="AW671" s="153"/>
      <c r="AX671" s="153"/>
      <c r="AY671" s="153"/>
      <c r="AZ671" s="153"/>
      <c r="BA671" s="153"/>
      <c r="BB671" s="153"/>
      <c r="BC671" s="153"/>
      <c r="BD671" s="153"/>
    </row>
    <row r="672" spans="1:56" s="514" customFormat="1" ht="16.5" x14ac:dyDescent="0.15">
      <c r="A672" s="153"/>
      <c r="B672" s="153"/>
      <c r="C672" s="153"/>
      <c r="D672" s="153"/>
      <c r="E672" s="155"/>
      <c r="F672" s="155"/>
      <c r="G672" s="154"/>
      <c r="H672" s="154"/>
      <c r="I672" s="154"/>
      <c r="J672" s="153"/>
      <c r="K672" s="155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  <c r="AC672" s="153"/>
      <c r="AD672" s="153"/>
      <c r="AE672" s="153"/>
      <c r="AF672" s="153"/>
      <c r="AG672" s="153"/>
      <c r="AH672" s="153"/>
      <c r="AI672" s="153"/>
      <c r="AJ672" s="153"/>
      <c r="AK672" s="153"/>
      <c r="AL672" s="153"/>
      <c r="AM672" s="153"/>
      <c r="AN672" s="153"/>
      <c r="AO672" s="153"/>
      <c r="AP672" s="153"/>
      <c r="AQ672" s="153"/>
      <c r="AR672" s="153"/>
      <c r="AS672" s="153"/>
      <c r="AT672" s="153"/>
      <c r="AU672" s="153"/>
      <c r="AV672" s="153"/>
      <c r="AW672" s="153"/>
      <c r="AX672" s="153"/>
      <c r="AY672" s="153"/>
      <c r="AZ672" s="153"/>
      <c r="BA672" s="153"/>
      <c r="BB672" s="153"/>
      <c r="BC672" s="153"/>
      <c r="BD672" s="153"/>
    </row>
    <row r="673" spans="1:56" s="514" customFormat="1" ht="16.5" x14ac:dyDescent="0.15">
      <c r="A673" s="153"/>
      <c r="B673" s="153"/>
      <c r="C673" s="153"/>
      <c r="D673" s="153"/>
      <c r="E673" s="155"/>
      <c r="F673" s="155"/>
      <c r="G673" s="154"/>
      <c r="H673" s="154"/>
      <c r="I673" s="154"/>
      <c r="J673" s="153"/>
      <c r="K673" s="155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  <c r="AC673" s="153"/>
      <c r="AD673" s="153"/>
      <c r="AE673" s="153"/>
      <c r="AF673" s="153"/>
      <c r="AG673" s="153"/>
      <c r="AH673" s="153"/>
      <c r="AI673" s="153"/>
      <c r="AJ673" s="153"/>
      <c r="AK673" s="153"/>
      <c r="AL673" s="153"/>
      <c r="AM673" s="153"/>
      <c r="AN673" s="153"/>
      <c r="AO673" s="153"/>
      <c r="AP673" s="153"/>
      <c r="AQ673" s="153"/>
      <c r="AR673" s="153"/>
      <c r="AS673" s="153"/>
      <c r="AT673" s="153"/>
      <c r="AU673" s="153"/>
      <c r="AV673" s="153"/>
      <c r="AW673" s="153"/>
      <c r="AX673" s="153"/>
      <c r="AY673" s="153"/>
      <c r="AZ673" s="153"/>
      <c r="BA673" s="153"/>
      <c r="BB673" s="153"/>
      <c r="BC673" s="153"/>
      <c r="BD673" s="153"/>
    </row>
    <row r="674" spans="1:56" s="514" customFormat="1" ht="16.5" x14ac:dyDescent="0.15">
      <c r="A674" s="153"/>
      <c r="B674" s="153"/>
      <c r="C674" s="153"/>
      <c r="D674" s="153"/>
      <c r="E674" s="155"/>
      <c r="F674" s="155"/>
      <c r="G674" s="154"/>
      <c r="H674" s="154"/>
      <c r="I674" s="154"/>
      <c r="J674" s="153"/>
      <c r="K674" s="155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  <c r="AC674" s="153"/>
      <c r="AD674" s="153"/>
      <c r="AE674" s="153"/>
      <c r="AF674" s="153"/>
      <c r="AG674" s="153"/>
      <c r="AH674" s="153"/>
      <c r="AI674" s="153"/>
      <c r="AJ674" s="153"/>
      <c r="AK674" s="153"/>
      <c r="AL674" s="153"/>
      <c r="AM674" s="153"/>
      <c r="AN674" s="153"/>
      <c r="AO674" s="153"/>
      <c r="AP674" s="153"/>
      <c r="AQ674" s="153"/>
      <c r="AR674" s="153"/>
      <c r="AS674" s="153"/>
      <c r="AT674" s="153"/>
      <c r="AU674" s="153"/>
      <c r="AV674" s="153"/>
      <c r="AW674" s="153"/>
      <c r="AX674" s="153"/>
      <c r="AY674" s="153"/>
      <c r="AZ674" s="153"/>
      <c r="BA674" s="153"/>
      <c r="BB674" s="153"/>
      <c r="BC674" s="153"/>
      <c r="BD674" s="153"/>
    </row>
    <row r="675" spans="1:56" s="514" customFormat="1" ht="16.5" x14ac:dyDescent="0.15">
      <c r="A675" s="153"/>
      <c r="B675" s="153"/>
      <c r="C675" s="153"/>
      <c r="D675" s="153"/>
      <c r="E675" s="155"/>
      <c r="F675" s="155"/>
      <c r="G675" s="154"/>
      <c r="H675" s="154"/>
      <c r="I675" s="154"/>
      <c r="J675" s="153"/>
      <c r="K675" s="155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  <c r="AC675" s="153"/>
      <c r="AD675" s="153"/>
      <c r="AE675" s="153"/>
      <c r="AF675" s="153"/>
      <c r="AG675" s="153"/>
      <c r="AH675" s="153"/>
      <c r="AI675" s="153"/>
      <c r="AJ675" s="153"/>
      <c r="AK675" s="153"/>
      <c r="AL675" s="153"/>
      <c r="AM675" s="153"/>
      <c r="AN675" s="153"/>
      <c r="AO675" s="153"/>
      <c r="AP675" s="153"/>
      <c r="AQ675" s="153"/>
      <c r="AR675" s="153"/>
      <c r="AS675" s="153"/>
      <c r="AT675" s="153"/>
      <c r="AU675" s="153"/>
      <c r="AV675" s="153"/>
      <c r="AW675" s="153"/>
      <c r="AX675" s="153"/>
      <c r="AY675" s="153"/>
      <c r="AZ675" s="153"/>
      <c r="BA675" s="153"/>
      <c r="BB675" s="153"/>
      <c r="BC675" s="153"/>
      <c r="BD675" s="153"/>
    </row>
    <row r="676" spans="1:56" s="514" customFormat="1" ht="16.5" x14ac:dyDescent="0.15">
      <c r="A676" s="153"/>
      <c r="B676" s="153"/>
      <c r="C676" s="153"/>
      <c r="D676" s="153"/>
      <c r="E676" s="155"/>
      <c r="F676" s="155"/>
      <c r="G676" s="154"/>
      <c r="H676" s="154"/>
      <c r="I676" s="154"/>
      <c r="J676" s="153"/>
      <c r="K676" s="155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  <c r="AC676" s="153"/>
      <c r="AD676" s="153"/>
      <c r="AE676" s="153"/>
      <c r="AF676" s="153"/>
      <c r="AG676" s="153"/>
      <c r="AH676" s="153"/>
      <c r="AI676" s="153"/>
      <c r="AJ676" s="153"/>
      <c r="AK676" s="153"/>
      <c r="AL676" s="153"/>
      <c r="AM676" s="153"/>
      <c r="AN676" s="153"/>
      <c r="AO676" s="153"/>
      <c r="AP676" s="153"/>
      <c r="AQ676" s="153"/>
      <c r="AR676" s="153"/>
      <c r="AS676" s="153"/>
      <c r="AT676" s="153"/>
      <c r="AU676" s="153"/>
      <c r="AV676" s="153"/>
      <c r="AW676" s="153"/>
      <c r="AX676" s="153"/>
      <c r="AY676" s="153"/>
      <c r="AZ676" s="153"/>
      <c r="BA676" s="153"/>
      <c r="BB676" s="153"/>
      <c r="BC676" s="153"/>
      <c r="BD676" s="153"/>
    </row>
    <row r="677" spans="1:56" s="514" customFormat="1" ht="16.5" x14ac:dyDescent="0.15">
      <c r="A677" s="153"/>
      <c r="B677" s="153"/>
      <c r="C677" s="153"/>
      <c r="D677" s="153"/>
      <c r="E677" s="155"/>
      <c r="F677" s="155"/>
      <c r="G677" s="154"/>
      <c r="H677" s="154"/>
      <c r="I677" s="154"/>
      <c r="J677" s="153"/>
      <c r="K677" s="155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  <c r="AC677" s="153"/>
      <c r="AD677" s="153"/>
      <c r="AE677" s="153"/>
      <c r="AF677" s="153"/>
      <c r="AG677" s="153"/>
      <c r="AH677" s="153"/>
      <c r="AI677" s="153"/>
      <c r="AJ677" s="153"/>
      <c r="AK677" s="153"/>
      <c r="AL677" s="153"/>
      <c r="AM677" s="153"/>
      <c r="AN677" s="153"/>
      <c r="AO677" s="153"/>
      <c r="AP677" s="153"/>
      <c r="AQ677" s="153"/>
      <c r="AR677" s="153"/>
      <c r="AS677" s="153"/>
      <c r="AT677" s="153"/>
      <c r="AU677" s="153"/>
      <c r="AV677" s="153"/>
      <c r="AW677" s="153"/>
      <c r="AX677" s="153"/>
      <c r="AY677" s="153"/>
      <c r="AZ677" s="153"/>
      <c r="BA677" s="153"/>
      <c r="BB677" s="153"/>
      <c r="BC677" s="153"/>
      <c r="BD677" s="153"/>
    </row>
    <row r="678" spans="1:56" s="514" customFormat="1" ht="16.5" x14ac:dyDescent="0.15">
      <c r="A678" s="153"/>
      <c r="B678" s="153"/>
      <c r="C678" s="153"/>
      <c r="D678" s="153"/>
      <c r="E678" s="155"/>
      <c r="F678" s="155"/>
      <c r="G678" s="154"/>
      <c r="H678" s="154"/>
      <c r="I678" s="154"/>
      <c r="J678" s="153"/>
      <c r="K678" s="155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  <c r="AC678" s="153"/>
      <c r="AD678" s="153"/>
      <c r="AE678" s="153"/>
      <c r="AF678" s="153"/>
      <c r="AG678" s="153"/>
      <c r="AH678" s="153"/>
      <c r="AI678" s="153"/>
      <c r="AJ678" s="153"/>
      <c r="AK678" s="153"/>
      <c r="AL678" s="153"/>
      <c r="AM678" s="153"/>
      <c r="AN678" s="153"/>
      <c r="AO678" s="153"/>
      <c r="AP678" s="153"/>
      <c r="AQ678" s="153"/>
      <c r="AR678" s="153"/>
      <c r="AS678" s="153"/>
      <c r="AT678" s="153"/>
      <c r="AU678" s="153"/>
      <c r="AV678" s="153"/>
      <c r="AW678" s="153"/>
      <c r="AX678" s="153"/>
      <c r="AY678" s="153"/>
      <c r="AZ678" s="153"/>
      <c r="BA678" s="153"/>
      <c r="BB678" s="153"/>
      <c r="BC678" s="153"/>
      <c r="BD678" s="153"/>
    </row>
    <row r="679" spans="1:56" s="514" customFormat="1" ht="16.5" x14ac:dyDescent="0.15">
      <c r="A679" s="153"/>
      <c r="B679" s="153"/>
      <c r="C679" s="153"/>
      <c r="D679" s="153"/>
      <c r="E679" s="155"/>
      <c r="F679" s="155"/>
      <c r="G679" s="154"/>
      <c r="H679" s="154"/>
      <c r="I679" s="154"/>
      <c r="J679" s="153"/>
      <c r="K679" s="155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  <c r="AC679" s="153"/>
      <c r="AD679" s="153"/>
      <c r="AE679" s="153"/>
      <c r="AF679" s="153"/>
      <c r="AG679" s="153"/>
      <c r="AH679" s="153"/>
      <c r="AI679" s="153"/>
      <c r="AJ679" s="153"/>
      <c r="AK679" s="153"/>
      <c r="AL679" s="153"/>
      <c r="AM679" s="153"/>
      <c r="AN679" s="153"/>
      <c r="AO679" s="153"/>
      <c r="AP679" s="153"/>
      <c r="AQ679" s="153"/>
      <c r="AR679" s="153"/>
      <c r="AS679" s="153"/>
      <c r="AT679" s="153"/>
      <c r="AU679" s="153"/>
      <c r="AV679" s="153"/>
      <c r="AW679" s="153"/>
      <c r="AX679" s="153"/>
      <c r="AY679" s="153"/>
      <c r="AZ679" s="153"/>
      <c r="BA679" s="153"/>
      <c r="BB679" s="153"/>
      <c r="BC679" s="153"/>
      <c r="BD679" s="153"/>
    </row>
    <row r="680" spans="1:56" s="514" customFormat="1" ht="16.5" x14ac:dyDescent="0.15">
      <c r="A680" s="153"/>
      <c r="B680" s="153"/>
      <c r="C680" s="153"/>
      <c r="D680" s="153"/>
      <c r="E680" s="155"/>
      <c r="F680" s="155"/>
      <c r="G680" s="154"/>
      <c r="H680" s="154"/>
      <c r="I680" s="154"/>
      <c r="J680" s="153"/>
      <c r="K680" s="155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  <c r="AC680" s="153"/>
      <c r="AD680" s="153"/>
      <c r="AE680" s="153"/>
      <c r="AF680" s="153"/>
      <c r="AG680" s="153"/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</row>
    <row r="681" spans="1:56" s="514" customFormat="1" ht="16.5" x14ac:dyDescent="0.15">
      <c r="A681" s="153"/>
      <c r="B681" s="153"/>
      <c r="C681" s="153"/>
      <c r="D681" s="153"/>
      <c r="E681" s="155"/>
      <c r="F681" s="155"/>
      <c r="G681" s="154"/>
      <c r="H681" s="154"/>
      <c r="I681" s="154"/>
      <c r="J681" s="153"/>
      <c r="K681" s="155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  <c r="AC681" s="153"/>
      <c r="AD681" s="153"/>
      <c r="AE681" s="153"/>
      <c r="AF681" s="153"/>
      <c r="AG681" s="153"/>
      <c r="AH681" s="153"/>
      <c r="AI681" s="153"/>
      <c r="AJ681" s="153"/>
      <c r="AK681" s="153"/>
      <c r="AL681" s="153"/>
      <c r="AM681" s="153"/>
      <c r="AN681" s="153"/>
      <c r="AO681" s="153"/>
      <c r="AP681" s="153"/>
      <c r="AQ681" s="153"/>
      <c r="AR681" s="153"/>
      <c r="AS681" s="153"/>
      <c r="AT681" s="153"/>
      <c r="AU681" s="153"/>
      <c r="AV681" s="153"/>
      <c r="AW681" s="153"/>
      <c r="AX681" s="153"/>
      <c r="AY681" s="153"/>
      <c r="AZ681" s="153"/>
      <c r="BA681" s="153"/>
      <c r="BB681" s="153"/>
      <c r="BC681" s="153"/>
      <c r="BD681" s="153"/>
    </row>
    <row r="682" spans="1:56" s="514" customFormat="1" ht="16.5" x14ac:dyDescent="0.15">
      <c r="A682" s="153"/>
      <c r="B682" s="153"/>
      <c r="C682" s="153"/>
      <c r="D682" s="153"/>
      <c r="E682" s="155"/>
      <c r="F682" s="155"/>
      <c r="G682" s="154"/>
      <c r="H682" s="154"/>
      <c r="I682" s="154"/>
      <c r="J682" s="153"/>
      <c r="K682" s="155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  <c r="AC682" s="153"/>
      <c r="AD682" s="153"/>
      <c r="AE682" s="153"/>
      <c r="AF682" s="153"/>
      <c r="AG682" s="153"/>
      <c r="AH682" s="153"/>
      <c r="AI682" s="153"/>
      <c r="AJ682" s="153"/>
      <c r="AK682" s="153"/>
      <c r="AL682" s="153"/>
      <c r="AM682" s="153"/>
      <c r="AN682" s="153"/>
      <c r="AO682" s="153"/>
      <c r="AP682" s="153"/>
      <c r="AQ682" s="153"/>
      <c r="AR682" s="153"/>
      <c r="AS682" s="153"/>
      <c r="AT682" s="153"/>
      <c r="AU682" s="153"/>
      <c r="AV682" s="153"/>
      <c r="AW682" s="153"/>
      <c r="AX682" s="153"/>
      <c r="AY682" s="153"/>
      <c r="AZ682" s="153"/>
      <c r="BA682" s="153"/>
      <c r="BB682" s="153"/>
      <c r="BC682" s="153"/>
      <c r="BD682" s="153"/>
    </row>
    <row r="683" spans="1:56" s="514" customFormat="1" ht="16.5" x14ac:dyDescent="0.15">
      <c r="A683" s="153"/>
      <c r="B683" s="153"/>
      <c r="C683" s="153"/>
      <c r="D683" s="153"/>
      <c r="E683" s="155"/>
      <c r="F683" s="155"/>
      <c r="G683" s="154"/>
      <c r="H683" s="154"/>
      <c r="I683" s="154"/>
      <c r="J683" s="153"/>
      <c r="K683" s="155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  <c r="AC683" s="153"/>
      <c r="AD683" s="153"/>
      <c r="AE683" s="153"/>
      <c r="AF683" s="153"/>
      <c r="AG683" s="153"/>
      <c r="AH683" s="153"/>
      <c r="AI683" s="153"/>
      <c r="AJ683" s="153"/>
      <c r="AK683" s="153"/>
      <c r="AL683" s="153"/>
      <c r="AM683" s="153"/>
      <c r="AN683" s="153"/>
      <c r="AO683" s="153"/>
      <c r="AP683" s="153"/>
      <c r="AQ683" s="153"/>
      <c r="AR683" s="153"/>
      <c r="AS683" s="153"/>
      <c r="AT683" s="153"/>
      <c r="AU683" s="153"/>
      <c r="AV683" s="153"/>
      <c r="AW683" s="153"/>
      <c r="AX683" s="153"/>
      <c r="AY683" s="153"/>
      <c r="AZ683" s="153"/>
      <c r="BA683" s="153"/>
      <c r="BB683" s="153"/>
      <c r="BC683" s="153"/>
      <c r="BD683" s="153"/>
    </row>
    <row r="684" spans="1:56" s="514" customFormat="1" ht="16.5" x14ac:dyDescent="0.15">
      <c r="A684" s="153"/>
      <c r="B684" s="153"/>
      <c r="C684" s="153"/>
      <c r="D684" s="153"/>
      <c r="E684" s="155"/>
      <c r="F684" s="155"/>
      <c r="G684" s="154"/>
      <c r="H684" s="154"/>
      <c r="I684" s="154"/>
      <c r="J684" s="153"/>
      <c r="K684" s="155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  <c r="AC684" s="153"/>
      <c r="AD684" s="153"/>
      <c r="AE684" s="153"/>
      <c r="AF684" s="153"/>
      <c r="AG684" s="153"/>
      <c r="AH684" s="153"/>
      <c r="AI684" s="153"/>
      <c r="AJ684" s="153"/>
      <c r="AK684" s="153"/>
      <c r="AL684" s="153"/>
      <c r="AM684" s="153"/>
      <c r="AN684" s="153"/>
      <c r="AO684" s="153"/>
      <c r="AP684" s="153"/>
      <c r="AQ684" s="153"/>
      <c r="AR684" s="153"/>
      <c r="AS684" s="153"/>
      <c r="AT684" s="153"/>
      <c r="AU684" s="153"/>
      <c r="AV684" s="153"/>
      <c r="AW684" s="153"/>
      <c r="AX684" s="153"/>
      <c r="AY684" s="153"/>
      <c r="AZ684" s="153"/>
      <c r="BA684" s="153"/>
      <c r="BB684" s="153"/>
      <c r="BC684" s="153"/>
      <c r="BD684" s="153"/>
    </row>
    <row r="685" spans="1:56" s="514" customFormat="1" ht="16.5" x14ac:dyDescent="0.15">
      <c r="A685" s="153"/>
      <c r="B685" s="153"/>
      <c r="C685" s="153"/>
      <c r="D685" s="153"/>
      <c r="E685" s="155"/>
      <c r="F685" s="155"/>
      <c r="G685" s="154"/>
      <c r="H685" s="154"/>
      <c r="I685" s="154"/>
      <c r="J685" s="153"/>
      <c r="K685" s="155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  <c r="AC685" s="153"/>
      <c r="AD685" s="153"/>
      <c r="AE685" s="153"/>
      <c r="AF685" s="153"/>
      <c r="AG685" s="153"/>
      <c r="AH685" s="153"/>
      <c r="AI685" s="153"/>
      <c r="AJ685" s="153"/>
      <c r="AK685" s="153"/>
      <c r="AL685" s="153"/>
      <c r="AM685" s="153"/>
      <c r="AN685" s="153"/>
      <c r="AO685" s="153"/>
      <c r="AP685" s="153"/>
      <c r="AQ685" s="153"/>
      <c r="AR685" s="153"/>
      <c r="AS685" s="153"/>
      <c r="AT685" s="153"/>
      <c r="AU685" s="153"/>
      <c r="AV685" s="153"/>
      <c r="AW685" s="153"/>
      <c r="AX685" s="153"/>
      <c r="AY685" s="153"/>
      <c r="AZ685" s="153"/>
      <c r="BA685" s="153"/>
      <c r="BB685" s="153"/>
      <c r="BC685" s="153"/>
      <c r="BD685" s="153"/>
    </row>
    <row r="686" spans="1:56" s="514" customFormat="1" ht="16.5" x14ac:dyDescent="0.15">
      <c r="A686" s="153"/>
      <c r="B686" s="153"/>
      <c r="C686" s="153"/>
      <c r="D686" s="153"/>
      <c r="E686" s="155"/>
      <c r="F686" s="155"/>
      <c r="G686" s="154"/>
      <c r="H686" s="154"/>
      <c r="I686" s="154"/>
      <c r="J686" s="153"/>
      <c r="K686" s="155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  <c r="AC686" s="153"/>
      <c r="AD686" s="153"/>
      <c r="AE686" s="153"/>
      <c r="AF686" s="153"/>
      <c r="AG686" s="153"/>
      <c r="AH686" s="153"/>
      <c r="AI686" s="153"/>
      <c r="AJ686" s="153"/>
      <c r="AK686" s="153"/>
      <c r="AL686" s="153"/>
      <c r="AM686" s="153"/>
      <c r="AN686" s="153"/>
      <c r="AO686" s="153"/>
      <c r="AP686" s="153"/>
      <c r="AQ686" s="153"/>
      <c r="AR686" s="153"/>
      <c r="AS686" s="153"/>
      <c r="AT686" s="153"/>
      <c r="AU686" s="153"/>
      <c r="AV686" s="153"/>
      <c r="AW686" s="153"/>
      <c r="AX686" s="153"/>
      <c r="AY686" s="153"/>
      <c r="AZ686" s="153"/>
      <c r="BA686" s="153"/>
      <c r="BB686" s="153"/>
      <c r="BC686" s="153"/>
      <c r="BD686" s="153"/>
    </row>
    <row r="687" spans="1:56" s="514" customFormat="1" ht="16.5" x14ac:dyDescent="0.15">
      <c r="A687" s="153"/>
      <c r="B687" s="153"/>
      <c r="C687" s="153"/>
      <c r="D687" s="153"/>
      <c r="E687" s="155"/>
      <c r="F687" s="155"/>
      <c r="G687" s="154"/>
      <c r="H687" s="154"/>
      <c r="I687" s="154"/>
      <c r="J687" s="153"/>
      <c r="K687" s="155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  <c r="AC687" s="153"/>
      <c r="AD687" s="153"/>
      <c r="AE687" s="153"/>
      <c r="AF687" s="153"/>
      <c r="AG687" s="153"/>
      <c r="AH687" s="153"/>
      <c r="AI687" s="153"/>
      <c r="AJ687" s="153"/>
      <c r="AK687" s="153"/>
      <c r="AL687" s="153"/>
      <c r="AM687" s="153"/>
      <c r="AN687" s="153"/>
      <c r="AO687" s="153"/>
      <c r="AP687" s="153"/>
      <c r="AQ687" s="153"/>
      <c r="AR687" s="153"/>
      <c r="AS687" s="153"/>
      <c r="AT687" s="153"/>
      <c r="AU687" s="153"/>
      <c r="AV687" s="153"/>
      <c r="AW687" s="153"/>
      <c r="AX687" s="153"/>
      <c r="AY687" s="153"/>
      <c r="AZ687" s="153"/>
      <c r="BA687" s="153"/>
      <c r="BB687" s="153"/>
      <c r="BC687" s="153"/>
      <c r="BD687" s="153"/>
    </row>
    <row r="688" spans="1:56" s="514" customFormat="1" ht="16.5" x14ac:dyDescent="0.15">
      <c r="A688" s="153"/>
      <c r="B688" s="153"/>
      <c r="C688" s="153"/>
      <c r="D688" s="153"/>
      <c r="E688" s="155"/>
      <c r="F688" s="155"/>
      <c r="G688" s="154"/>
      <c r="H688" s="154"/>
      <c r="I688" s="154"/>
      <c r="J688" s="153"/>
      <c r="K688" s="155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  <c r="AC688" s="153"/>
      <c r="AD688" s="153"/>
      <c r="AE688" s="153"/>
      <c r="AF688" s="153"/>
      <c r="AG688" s="153"/>
      <c r="AH688" s="153"/>
      <c r="AI688" s="153"/>
      <c r="AJ688" s="153"/>
      <c r="AK688" s="153"/>
      <c r="AL688" s="153"/>
      <c r="AM688" s="153"/>
      <c r="AN688" s="153"/>
      <c r="AO688" s="153"/>
      <c r="AP688" s="153"/>
      <c r="AQ688" s="153"/>
      <c r="AR688" s="153"/>
      <c r="AS688" s="153"/>
      <c r="AT688" s="153"/>
      <c r="AU688" s="153"/>
      <c r="AV688" s="153"/>
      <c r="AW688" s="153"/>
      <c r="AX688" s="153"/>
      <c r="AY688" s="153"/>
      <c r="AZ688" s="153"/>
      <c r="BA688" s="153"/>
      <c r="BB688" s="153"/>
      <c r="BC688" s="153"/>
      <c r="BD688" s="153"/>
    </row>
    <row r="689" spans="1:56" s="514" customFormat="1" ht="16.5" x14ac:dyDescent="0.15">
      <c r="A689" s="153"/>
      <c r="B689" s="153"/>
      <c r="C689" s="153"/>
      <c r="D689" s="153"/>
      <c r="E689" s="155"/>
      <c r="F689" s="155"/>
      <c r="G689" s="154"/>
      <c r="H689" s="154"/>
      <c r="I689" s="154"/>
      <c r="J689" s="153"/>
      <c r="K689" s="155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  <c r="AC689" s="153"/>
      <c r="AD689" s="153"/>
      <c r="AE689" s="153"/>
      <c r="AF689" s="153"/>
      <c r="AG689" s="153"/>
      <c r="AH689" s="153"/>
      <c r="AI689" s="153"/>
      <c r="AJ689" s="153"/>
      <c r="AK689" s="153"/>
      <c r="AL689" s="153"/>
      <c r="AM689" s="153"/>
      <c r="AN689" s="153"/>
      <c r="AO689" s="153"/>
      <c r="AP689" s="153"/>
      <c r="AQ689" s="153"/>
      <c r="AR689" s="153"/>
      <c r="AS689" s="153"/>
      <c r="AT689" s="153"/>
      <c r="AU689" s="153"/>
      <c r="AV689" s="153"/>
      <c r="AW689" s="153"/>
      <c r="AX689" s="153"/>
      <c r="AY689" s="153"/>
      <c r="AZ689" s="153"/>
      <c r="BA689" s="153"/>
      <c r="BB689" s="153"/>
      <c r="BC689" s="153"/>
      <c r="BD689" s="153"/>
    </row>
    <row r="690" spans="1:56" s="514" customFormat="1" ht="16.5" x14ac:dyDescent="0.15">
      <c r="A690" s="153"/>
      <c r="B690" s="153"/>
      <c r="C690" s="153"/>
      <c r="D690" s="153"/>
      <c r="E690" s="155"/>
      <c r="F690" s="155"/>
      <c r="G690" s="154"/>
      <c r="H690" s="154"/>
      <c r="I690" s="154"/>
      <c r="J690" s="153"/>
      <c r="K690" s="155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  <c r="AC690" s="153"/>
      <c r="AD690" s="153"/>
      <c r="AE690" s="153"/>
      <c r="AF690" s="153"/>
      <c r="AG690" s="153"/>
      <c r="AH690" s="153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  <c r="AV690" s="153"/>
      <c r="AW690" s="153"/>
      <c r="AX690" s="153"/>
      <c r="AY690" s="153"/>
      <c r="AZ690" s="153"/>
      <c r="BA690" s="153"/>
      <c r="BB690" s="153"/>
      <c r="BC690" s="153"/>
      <c r="BD690" s="153"/>
    </row>
    <row r="691" spans="1:56" s="514" customFormat="1" ht="16.5" x14ac:dyDescent="0.15">
      <c r="A691" s="153"/>
      <c r="B691" s="153"/>
      <c r="C691" s="153"/>
      <c r="D691" s="153"/>
      <c r="E691" s="155"/>
      <c r="F691" s="155"/>
      <c r="G691" s="154"/>
      <c r="H691" s="154"/>
      <c r="I691" s="154"/>
      <c r="J691" s="153"/>
      <c r="K691" s="155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  <c r="AC691" s="153"/>
      <c r="AD691" s="153"/>
      <c r="AE691" s="153"/>
      <c r="AF691" s="153"/>
      <c r="AG691" s="153"/>
      <c r="AH691" s="153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  <c r="AV691" s="153"/>
      <c r="AW691" s="153"/>
      <c r="AX691" s="153"/>
      <c r="AY691" s="153"/>
      <c r="AZ691" s="153"/>
      <c r="BA691" s="153"/>
      <c r="BB691" s="153"/>
      <c r="BC691" s="153"/>
      <c r="BD691" s="153"/>
    </row>
    <row r="692" spans="1:56" s="514" customFormat="1" ht="16.5" x14ac:dyDescent="0.15">
      <c r="A692" s="153"/>
      <c r="B692" s="153"/>
      <c r="C692" s="153"/>
      <c r="D692" s="153"/>
      <c r="E692" s="155"/>
      <c r="F692" s="155"/>
      <c r="G692" s="154"/>
      <c r="H692" s="154"/>
      <c r="I692" s="154"/>
      <c r="J692" s="153"/>
      <c r="K692" s="155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  <c r="AC692" s="153"/>
      <c r="AD692" s="153"/>
      <c r="AE692" s="153"/>
      <c r="AF692" s="153"/>
      <c r="AG692" s="153"/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  <c r="AW692" s="153"/>
      <c r="AX692" s="153"/>
      <c r="AY692" s="153"/>
      <c r="AZ692" s="153"/>
      <c r="BA692" s="153"/>
      <c r="BB692" s="153"/>
      <c r="BC692" s="153"/>
      <c r="BD692" s="153"/>
    </row>
    <row r="693" spans="1:56" s="514" customFormat="1" ht="16.5" x14ac:dyDescent="0.15">
      <c r="A693" s="153"/>
      <c r="B693" s="153"/>
      <c r="C693" s="153"/>
      <c r="D693" s="153"/>
      <c r="E693" s="155"/>
      <c r="F693" s="155"/>
      <c r="G693" s="154"/>
      <c r="H693" s="154"/>
      <c r="I693" s="154"/>
      <c r="J693" s="153"/>
      <c r="K693" s="155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  <c r="AC693" s="153"/>
      <c r="AD693" s="153"/>
      <c r="AE693" s="153"/>
      <c r="AF693" s="153"/>
      <c r="AG693" s="153"/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  <c r="AV693" s="153"/>
      <c r="AW693" s="153"/>
      <c r="AX693" s="153"/>
      <c r="AY693" s="153"/>
      <c r="AZ693" s="153"/>
      <c r="BA693" s="153"/>
      <c r="BB693" s="153"/>
      <c r="BC693" s="153"/>
      <c r="BD693" s="153"/>
    </row>
    <row r="694" spans="1:56" s="514" customFormat="1" ht="16.5" x14ac:dyDescent="0.15">
      <c r="A694" s="153"/>
      <c r="B694" s="153"/>
      <c r="C694" s="153"/>
      <c r="D694" s="153"/>
      <c r="E694" s="155"/>
      <c r="F694" s="155"/>
      <c r="G694" s="154"/>
      <c r="H694" s="154"/>
      <c r="I694" s="154"/>
      <c r="J694" s="153"/>
      <c r="K694" s="155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  <c r="AC694" s="153"/>
      <c r="AD694" s="153"/>
      <c r="AE694" s="153"/>
      <c r="AF694" s="153"/>
      <c r="AG694" s="153"/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  <c r="AW694" s="153"/>
      <c r="AX694" s="153"/>
      <c r="AY694" s="153"/>
      <c r="AZ694" s="153"/>
      <c r="BA694" s="153"/>
      <c r="BB694" s="153"/>
      <c r="BC694" s="153"/>
      <c r="BD694" s="153"/>
    </row>
    <row r="695" spans="1:56" s="514" customFormat="1" ht="16.5" x14ac:dyDescent="0.15">
      <c r="A695" s="153"/>
      <c r="B695" s="153"/>
      <c r="C695" s="153"/>
      <c r="D695" s="153"/>
      <c r="E695" s="155"/>
      <c r="F695" s="155"/>
      <c r="G695" s="154"/>
      <c r="H695" s="154"/>
      <c r="I695" s="154"/>
      <c r="J695" s="153"/>
      <c r="K695" s="155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  <c r="AC695" s="153"/>
      <c r="AD695" s="153"/>
      <c r="AE695" s="153"/>
      <c r="AF695" s="153"/>
      <c r="AG695" s="153"/>
      <c r="AH695" s="153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  <c r="AV695" s="153"/>
      <c r="AW695" s="153"/>
      <c r="AX695" s="153"/>
      <c r="AY695" s="153"/>
      <c r="AZ695" s="153"/>
      <c r="BA695" s="153"/>
      <c r="BB695" s="153"/>
      <c r="BC695" s="153"/>
      <c r="BD695" s="153"/>
    </row>
    <row r="696" spans="1:56" s="514" customFormat="1" ht="16.5" x14ac:dyDescent="0.15">
      <c r="A696" s="153"/>
      <c r="B696" s="153"/>
      <c r="C696" s="153"/>
      <c r="D696" s="153"/>
      <c r="E696" s="155"/>
      <c r="F696" s="155"/>
      <c r="G696" s="154"/>
      <c r="H696" s="154"/>
      <c r="I696" s="154"/>
      <c r="J696" s="153"/>
      <c r="K696" s="155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  <c r="AC696" s="153"/>
      <c r="AD696" s="153"/>
      <c r="AE696" s="153"/>
      <c r="AF696" s="153"/>
      <c r="AG696" s="153"/>
      <c r="AH696" s="153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  <c r="AV696" s="153"/>
      <c r="AW696" s="153"/>
      <c r="AX696" s="153"/>
      <c r="AY696" s="153"/>
      <c r="AZ696" s="153"/>
      <c r="BA696" s="153"/>
      <c r="BB696" s="153"/>
      <c r="BC696" s="153"/>
      <c r="BD696" s="153"/>
    </row>
    <row r="697" spans="1:56" s="514" customFormat="1" ht="16.5" x14ac:dyDescent="0.15">
      <c r="A697" s="153"/>
      <c r="B697" s="153"/>
      <c r="C697" s="153"/>
      <c r="D697" s="153"/>
      <c r="E697" s="155"/>
      <c r="F697" s="155"/>
      <c r="G697" s="154"/>
      <c r="H697" s="154"/>
      <c r="I697" s="154"/>
      <c r="J697" s="153"/>
      <c r="K697" s="155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  <c r="AC697" s="153"/>
      <c r="AD697" s="153"/>
      <c r="AE697" s="153"/>
      <c r="AF697" s="153"/>
      <c r="AG697" s="153"/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  <c r="AW697" s="153"/>
      <c r="AX697" s="153"/>
      <c r="AY697" s="153"/>
      <c r="AZ697" s="153"/>
      <c r="BA697" s="153"/>
      <c r="BB697" s="153"/>
      <c r="BC697" s="153"/>
      <c r="BD697" s="153"/>
    </row>
    <row r="698" spans="1:56" s="514" customFormat="1" ht="16.5" x14ac:dyDescent="0.15">
      <c r="A698" s="153"/>
      <c r="B698" s="153"/>
      <c r="C698" s="153"/>
      <c r="D698" s="153"/>
      <c r="E698" s="155"/>
      <c r="F698" s="155"/>
      <c r="G698" s="154"/>
      <c r="H698" s="154"/>
      <c r="I698" s="154"/>
      <c r="J698" s="153"/>
      <c r="K698" s="155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  <c r="AC698" s="153"/>
      <c r="AD698" s="153"/>
      <c r="AE698" s="153"/>
      <c r="AF698" s="153"/>
      <c r="AG698" s="153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</row>
    <row r="699" spans="1:56" s="514" customFormat="1" ht="16.5" x14ac:dyDescent="0.15">
      <c r="A699" s="153"/>
      <c r="B699" s="153"/>
      <c r="C699" s="153"/>
      <c r="D699" s="153"/>
      <c r="E699" s="155"/>
      <c r="F699" s="155"/>
      <c r="G699" s="154"/>
      <c r="H699" s="154"/>
      <c r="I699" s="154"/>
      <c r="J699" s="153"/>
      <c r="K699" s="155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  <c r="AC699" s="153"/>
      <c r="AD699" s="153"/>
      <c r="AE699" s="153"/>
      <c r="AF699" s="153"/>
      <c r="AG699" s="153"/>
      <c r="AH699" s="153"/>
      <c r="AI699" s="153"/>
      <c r="AJ699" s="153"/>
      <c r="AK699" s="153"/>
      <c r="AL699" s="153"/>
      <c r="AM699" s="153"/>
      <c r="AN699" s="153"/>
      <c r="AO699" s="153"/>
      <c r="AP699" s="153"/>
      <c r="AQ699" s="153"/>
      <c r="AR699" s="153"/>
      <c r="AS699" s="153"/>
      <c r="AT699" s="153"/>
      <c r="AU699" s="153"/>
      <c r="AV699" s="153"/>
      <c r="AW699" s="153"/>
      <c r="AX699" s="153"/>
      <c r="AY699" s="153"/>
      <c r="AZ699" s="153"/>
      <c r="BA699" s="153"/>
      <c r="BB699" s="153"/>
      <c r="BC699" s="153"/>
      <c r="BD699" s="153"/>
    </row>
    <row r="700" spans="1:56" s="514" customFormat="1" ht="16.5" x14ac:dyDescent="0.15">
      <c r="A700" s="153"/>
      <c r="B700" s="153"/>
      <c r="C700" s="153"/>
      <c r="D700" s="153"/>
      <c r="E700" s="155"/>
      <c r="F700" s="155"/>
      <c r="G700" s="154"/>
      <c r="H700" s="154"/>
      <c r="I700" s="154"/>
      <c r="J700" s="153"/>
      <c r="K700" s="155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  <c r="AC700" s="153"/>
      <c r="AD700" s="153"/>
      <c r="AE700" s="153"/>
      <c r="AF700" s="153"/>
      <c r="AG700" s="153"/>
      <c r="AH700" s="153"/>
      <c r="AI700" s="153"/>
      <c r="AJ700" s="153"/>
      <c r="AK700" s="153"/>
      <c r="AL700" s="153"/>
      <c r="AM700" s="153"/>
      <c r="AN700" s="153"/>
      <c r="AO700" s="153"/>
      <c r="AP700" s="153"/>
      <c r="AQ700" s="153"/>
      <c r="AR700" s="153"/>
      <c r="AS700" s="153"/>
      <c r="AT700" s="153"/>
      <c r="AU700" s="153"/>
      <c r="AV700" s="153"/>
      <c r="AW700" s="153"/>
      <c r="AX700" s="153"/>
      <c r="AY700" s="153"/>
      <c r="AZ700" s="153"/>
      <c r="BA700" s="153"/>
      <c r="BB700" s="153"/>
      <c r="BC700" s="153"/>
      <c r="BD700" s="153"/>
    </row>
    <row r="701" spans="1:56" s="514" customFormat="1" ht="16.5" x14ac:dyDescent="0.15">
      <c r="A701" s="153"/>
      <c r="B701" s="153"/>
      <c r="C701" s="153"/>
      <c r="D701" s="153"/>
      <c r="E701" s="155"/>
      <c r="F701" s="155"/>
      <c r="G701" s="154"/>
      <c r="H701" s="154"/>
      <c r="I701" s="154"/>
      <c r="J701" s="153"/>
      <c r="K701" s="155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  <c r="AC701" s="153"/>
      <c r="AD701" s="153"/>
      <c r="AE701" s="153"/>
      <c r="AF701" s="153"/>
      <c r="AG701" s="153"/>
      <c r="AH701" s="153"/>
      <c r="AI701" s="153"/>
      <c r="AJ701" s="153"/>
      <c r="AK701" s="153"/>
      <c r="AL701" s="153"/>
      <c r="AM701" s="153"/>
      <c r="AN701" s="153"/>
      <c r="AO701" s="153"/>
      <c r="AP701" s="153"/>
      <c r="AQ701" s="153"/>
      <c r="AR701" s="153"/>
      <c r="AS701" s="153"/>
      <c r="AT701" s="153"/>
      <c r="AU701" s="153"/>
      <c r="AV701" s="153"/>
      <c r="AW701" s="153"/>
      <c r="AX701" s="153"/>
      <c r="AY701" s="153"/>
      <c r="AZ701" s="153"/>
      <c r="BA701" s="153"/>
      <c r="BB701" s="153"/>
      <c r="BC701" s="153"/>
      <c r="BD701" s="153"/>
    </row>
    <row r="702" spans="1:56" s="514" customFormat="1" ht="16.5" x14ac:dyDescent="0.15">
      <c r="A702" s="153"/>
      <c r="B702" s="153"/>
      <c r="C702" s="153"/>
      <c r="D702" s="153"/>
      <c r="E702" s="155"/>
      <c r="F702" s="155"/>
      <c r="G702" s="154"/>
      <c r="H702" s="154"/>
      <c r="I702" s="154"/>
      <c r="J702" s="153"/>
      <c r="K702" s="155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  <c r="AC702" s="153"/>
      <c r="AD702" s="153"/>
      <c r="AE702" s="153"/>
      <c r="AF702" s="153"/>
      <c r="AG702" s="153"/>
      <c r="AH702" s="153"/>
      <c r="AI702" s="153"/>
      <c r="AJ702" s="153"/>
      <c r="AK702" s="153"/>
      <c r="AL702" s="153"/>
      <c r="AM702" s="153"/>
      <c r="AN702" s="153"/>
      <c r="AO702" s="153"/>
      <c r="AP702" s="153"/>
      <c r="AQ702" s="153"/>
      <c r="AR702" s="153"/>
      <c r="AS702" s="153"/>
      <c r="AT702" s="153"/>
      <c r="AU702" s="153"/>
      <c r="AV702" s="153"/>
      <c r="AW702" s="153"/>
      <c r="AX702" s="153"/>
      <c r="AY702" s="153"/>
      <c r="AZ702" s="153"/>
      <c r="BA702" s="153"/>
      <c r="BB702" s="153"/>
      <c r="BC702" s="153"/>
      <c r="BD702" s="153"/>
    </row>
    <row r="703" spans="1:56" s="514" customFormat="1" ht="16.5" x14ac:dyDescent="0.15">
      <c r="A703" s="153"/>
      <c r="B703" s="153"/>
      <c r="C703" s="153"/>
      <c r="D703" s="153"/>
      <c r="E703" s="155"/>
      <c r="F703" s="155"/>
      <c r="G703" s="154"/>
      <c r="H703" s="154"/>
      <c r="I703" s="154"/>
      <c r="J703" s="153"/>
      <c r="K703" s="155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  <c r="AC703" s="153"/>
      <c r="AD703" s="153"/>
      <c r="AE703" s="153"/>
      <c r="AF703" s="153"/>
      <c r="AG703" s="153"/>
      <c r="AH703" s="153"/>
      <c r="AI703" s="153"/>
      <c r="AJ703" s="153"/>
      <c r="AK703" s="153"/>
      <c r="AL703" s="153"/>
      <c r="AM703" s="153"/>
      <c r="AN703" s="153"/>
      <c r="AO703" s="153"/>
      <c r="AP703" s="153"/>
      <c r="AQ703" s="153"/>
      <c r="AR703" s="153"/>
      <c r="AS703" s="153"/>
      <c r="AT703" s="153"/>
      <c r="AU703" s="153"/>
      <c r="AV703" s="153"/>
      <c r="AW703" s="153"/>
      <c r="AX703" s="153"/>
      <c r="AY703" s="153"/>
      <c r="AZ703" s="153"/>
      <c r="BA703" s="153"/>
      <c r="BB703" s="153"/>
      <c r="BC703" s="153"/>
      <c r="BD703" s="153"/>
    </row>
    <row r="704" spans="1:56" s="514" customFormat="1" ht="16.5" x14ac:dyDescent="0.15">
      <c r="A704" s="153"/>
      <c r="B704" s="153"/>
      <c r="C704" s="153"/>
      <c r="D704" s="153"/>
      <c r="E704" s="155"/>
      <c r="F704" s="155"/>
      <c r="G704" s="154"/>
      <c r="H704" s="154"/>
      <c r="I704" s="154"/>
      <c r="J704" s="153"/>
      <c r="K704" s="155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  <c r="AC704" s="153"/>
      <c r="AD704" s="153"/>
      <c r="AE704" s="153"/>
      <c r="AF704" s="153"/>
      <c r="AG704" s="153"/>
      <c r="AH704" s="153"/>
      <c r="AI704" s="153"/>
      <c r="AJ704" s="153"/>
      <c r="AK704" s="153"/>
      <c r="AL704" s="153"/>
      <c r="AM704" s="153"/>
      <c r="AN704" s="153"/>
      <c r="AO704" s="153"/>
      <c r="AP704" s="153"/>
      <c r="AQ704" s="153"/>
      <c r="AR704" s="153"/>
      <c r="AS704" s="153"/>
      <c r="AT704" s="153"/>
      <c r="AU704" s="153"/>
      <c r="AV704" s="153"/>
      <c r="AW704" s="153"/>
      <c r="AX704" s="153"/>
      <c r="AY704" s="153"/>
      <c r="AZ704" s="153"/>
      <c r="BA704" s="153"/>
      <c r="BB704" s="153"/>
      <c r="BC704" s="153"/>
      <c r="BD704" s="153"/>
    </row>
    <row r="705" spans="1:56" s="514" customFormat="1" ht="16.5" x14ac:dyDescent="0.15">
      <c r="A705" s="153"/>
      <c r="B705" s="153"/>
      <c r="C705" s="153"/>
      <c r="D705" s="153"/>
      <c r="E705" s="155"/>
      <c r="F705" s="155"/>
      <c r="G705" s="154"/>
      <c r="H705" s="154"/>
      <c r="I705" s="154"/>
      <c r="J705" s="153"/>
      <c r="K705" s="155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  <c r="AC705" s="153"/>
      <c r="AD705" s="153"/>
      <c r="AE705" s="153"/>
      <c r="AF705" s="153"/>
      <c r="AG705" s="153"/>
      <c r="AH705" s="153"/>
      <c r="AI705" s="153"/>
      <c r="AJ705" s="153"/>
      <c r="AK705" s="153"/>
      <c r="AL705" s="153"/>
      <c r="AM705" s="153"/>
      <c r="AN705" s="153"/>
      <c r="AO705" s="153"/>
      <c r="AP705" s="153"/>
      <c r="AQ705" s="153"/>
      <c r="AR705" s="153"/>
      <c r="AS705" s="153"/>
      <c r="AT705" s="153"/>
      <c r="AU705" s="153"/>
      <c r="AV705" s="153"/>
      <c r="AW705" s="153"/>
      <c r="AX705" s="153"/>
      <c r="AY705" s="153"/>
      <c r="AZ705" s="153"/>
      <c r="BA705" s="153"/>
      <c r="BB705" s="153"/>
      <c r="BC705" s="153"/>
      <c r="BD705" s="153"/>
    </row>
    <row r="706" spans="1:56" s="514" customFormat="1" ht="16.5" x14ac:dyDescent="0.15">
      <c r="A706" s="153"/>
      <c r="B706" s="153"/>
      <c r="C706" s="153"/>
      <c r="D706" s="153"/>
      <c r="E706" s="155"/>
      <c r="F706" s="155"/>
      <c r="G706" s="154"/>
      <c r="H706" s="154"/>
      <c r="I706" s="154"/>
      <c r="J706" s="153"/>
      <c r="K706" s="155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  <c r="AC706" s="153"/>
      <c r="AD706" s="153"/>
      <c r="AE706" s="153"/>
      <c r="AF706" s="153"/>
      <c r="AG706" s="153"/>
      <c r="AH706" s="153"/>
      <c r="AI706" s="153"/>
      <c r="AJ706" s="153"/>
      <c r="AK706" s="153"/>
      <c r="AL706" s="153"/>
      <c r="AM706" s="153"/>
      <c r="AN706" s="153"/>
      <c r="AO706" s="153"/>
      <c r="AP706" s="153"/>
      <c r="AQ706" s="153"/>
      <c r="AR706" s="153"/>
      <c r="AS706" s="153"/>
      <c r="AT706" s="153"/>
      <c r="AU706" s="153"/>
      <c r="AV706" s="153"/>
      <c r="AW706" s="153"/>
      <c r="AX706" s="153"/>
      <c r="AY706" s="153"/>
      <c r="AZ706" s="153"/>
      <c r="BA706" s="153"/>
      <c r="BB706" s="153"/>
      <c r="BC706" s="153"/>
      <c r="BD706" s="153"/>
    </row>
    <row r="707" spans="1:56" s="514" customFormat="1" ht="16.5" x14ac:dyDescent="0.15">
      <c r="A707" s="153"/>
      <c r="B707" s="153"/>
      <c r="C707" s="153"/>
      <c r="D707" s="153"/>
      <c r="E707" s="155"/>
      <c r="F707" s="155"/>
      <c r="G707" s="154"/>
      <c r="H707" s="154"/>
      <c r="I707" s="154"/>
      <c r="J707" s="153"/>
      <c r="K707" s="155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  <c r="AC707" s="153"/>
      <c r="AD707" s="153"/>
      <c r="AE707" s="153"/>
      <c r="AF707" s="153"/>
      <c r="AG707" s="153"/>
      <c r="AH707" s="153"/>
      <c r="AI707" s="153"/>
      <c r="AJ707" s="153"/>
      <c r="AK707" s="153"/>
      <c r="AL707" s="153"/>
      <c r="AM707" s="153"/>
      <c r="AN707" s="153"/>
      <c r="AO707" s="153"/>
      <c r="AP707" s="153"/>
      <c r="AQ707" s="153"/>
      <c r="AR707" s="153"/>
      <c r="AS707" s="153"/>
      <c r="AT707" s="153"/>
      <c r="AU707" s="153"/>
      <c r="AV707" s="153"/>
      <c r="AW707" s="153"/>
      <c r="AX707" s="153"/>
      <c r="AY707" s="153"/>
      <c r="AZ707" s="153"/>
      <c r="BA707" s="153"/>
      <c r="BB707" s="153"/>
      <c r="BC707" s="153"/>
      <c r="BD707" s="153"/>
    </row>
    <row r="708" spans="1:56" s="514" customFormat="1" ht="16.5" x14ac:dyDescent="0.15">
      <c r="A708" s="153"/>
      <c r="B708" s="153"/>
      <c r="C708" s="153"/>
      <c r="D708" s="153"/>
      <c r="E708" s="155"/>
      <c r="F708" s="155"/>
      <c r="G708" s="154"/>
      <c r="H708" s="154"/>
      <c r="I708" s="154"/>
      <c r="J708" s="153"/>
      <c r="K708" s="155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  <c r="AC708" s="153"/>
      <c r="AD708" s="153"/>
      <c r="AE708" s="153"/>
      <c r="AF708" s="153"/>
      <c r="AG708" s="153"/>
      <c r="AH708" s="153"/>
      <c r="AI708" s="153"/>
      <c r="AJ708" s="153"/>
      <c r="AK708" s="153"/>
      <c r="AL708" s="153"/>
      <c r="AM708" s="153"/>
      <c r="AN708" s="153"/>
      <c r="AO708" s="153"/>
      <c r="AP708" s="153"/>
      <c r="AQ708" s="153"/>
      <c r="AR708" s="153"/>
      <c r="AS708" s="153"/>
      <c r="AT708" s="153"/>
      <c r="AU708" s="153"/>
      <c r="AV708" s="153"/>
      <c r="AW708" s="153"/>
      <c r="AX708" s="153"/>
      <c r="AY708" s="153"/>
      <c r="AZ708" s="153"/>
      <c r="BA708" s="153"/>
      <c r="BB708" s="153"/>
      <c r="BC708" s="153"/>
      <c r="BD708" s="153"/>
    </row>
    <row r="709" spans="1:56" s="514" customFormat="1" ht="16.5" x14ac:dyDescent="0.15">
      <c r="A709" s="153"/>
      <c r="B709" s="153"/>
      <c r="C709" s="153"/>
      <c r="D709" s="153"/>
      <c r="E709" s="155"/>
      <c r="F709" s="155"/>
      <c r="G709" s="154"/>
      <c r="H709" s="154"/>
      <c r="I709" s="154"/>
      <c r="J709" s="153"/>
      <c r="K709" s="155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  <c r="AC709" s="153"/>
      <c r="AD709" s="153"/>
      <c r="AE709" s="153"/>
      <c r="AF709" s="153"/>
      <c r="AG709" s="153"/>
      <c r="AH709" s="153"/>
      <c r="AI709" s="153"/>
      <c r="AJ709" s="153"/>
      <c r="AK709" s="153"/>
      <c r="AL709" s="153"/>
      <c r="AM709" s="153"/>
      <c r="AN709" s="153"/>
      <c r="AO709" s="153"/>
      <c r="AP709" s="153"/>
      <c r="AQ709" s="153"/>
      <c r="AR709" s="153"/>
      <c r="AS709" s="153"/>
      <c r="AT709" s="153"/>
      <c r="AU709" s="153"/>
      <c r="AV709" s="153"/>
      <c r="AW709" s="153"/>
      <c r="AX709" s="153"/>
      <c r="AY709" s="153"/>
      <c r="AZ709" s="153"/>
      <c r="BA709" s="153"/>
      <c r="BB709" s="153"/>
      <c r="BC709" s="153"/>
      <c r="BD709" s="153"/>
    </row>
    <row r="710" spans="1:56" s="514" customFormat="1" ht="16.5" x14ac:dyDescent="0.15">
      <c r="A710" s="153"/>
      <c r="B710" s="153"/>
      <c r="C710" s="153"/>
      <c r="D710" s="153"/>
      <c r="E710" s="155"/>
      <c r="F710" s="155"/>
      <c r="G710" s="154"/>
      <c r="H710" s="154"/>
      <c r="I710" s="154"/>
      <c r="J710" s="153"/>
      <c r="K710" s="155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  <c r="AC710" s="153"/>
      <c r="AD710" s="153"/>
      <c r="AE710" s="153"/>
      <c r="AF710" s="153"/>
      <c r="AG710" s="153"/>
      <c r="AH710" s="153"/>
      <c r="AI710" s="153"/>
      <c r="AJ710" s="153"/>
      <c r="AK710" s="153"/>
      <c r="AL710" s="153"/>
      <c r="AM710" s="153"/>
      <c r="AN710" s="153"/>
      <c r="AO710" s="153"/>
      <c r="AP710" s="153"/>
      <c r="AQ710" s="153"/>
      <c r="AR710" s="153"/>
      <c r="AS710" s="153"/>
      <c r="AT710" s="153"/>
      <c r="AU710" s="153"/>
      <c r="AV710" s="153"/>
      <c r="AW710" s="153"/>
      <c r="AX710" s="153"/>
      <c r="AY710" s="153"/>
      <c r="AZ710" s="153"/>
      <c r="BA710" s="153"/>
      <c r="BB710" s="153"/>
      <c r="BC710" s="153"/>
      <c r="BD710" s="153"/>
    </row>
    <row r="711" spans="1:56" s="514" customFormat="1" ht="16.5" x14ac:dyDescent="0.15">
      <c r="A711" s="153"/>
      <c r="B711" s="153"/>
      <c r="C711" s="153"/>
      <c r="D711" s="153"/>
      <c r="E711" s="155"/>
      <c r="F711" s="155"/>
      <c r="G711" s="154"/>
      <c r="H711" s="154"/>
      <c r="I711" s="154"/>
      <c r="J711" s="153"/>
      <c r="K711" s="155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  <c r="AC711" s="153"/>
      <c r="AD711" s="153"/>
      <c r="AE711" s="153"/>
      <c r="AF711" s="153"/>
      <c r="AG711" s="153"/>
      <c r="AH711" s="153"/>
      <c r="AI711" s="153"/>
      <c r="AJ711" s="153"/>
      <c r="AK711" s="153"/>
      <c r="AL711" s="153"/>
      <c r="AM711" s="153"/>
      <c r="AN711" s="153"/>
      <c r="AO711" s="153"/>
      <c r="AP711" s="153"/>
      <c r="AQ711" s="153"/>
      <c r="AR711" s="153"/>
      <c r="AS711" s="153"/>
      <c r="AT711" s="153"/>
      <c r="AU711" s="153"/>
      <c r="AV711" s="153"/>
      <c r="AW711" s="153"/>
      <c r="AX711" s="153"/>
      <c r="AY711" s="153"/>
      <c r="AZ711" s="153"/>
      <c r="BA711" s="153"/>
      <c r="BB711" s="153"/>
      <c r="BC711" s="153"/>
      <c r="BD711" s="153"/>
    </row>
    <row r="712" spans="1:56" s="514" customFormat="1" ht="16.5" x14ac:dyDescent="0.15">
      <c r="A712" s="153"/>
      <c r="B712" s="153"/>
      <c r="C712" s="153"/>
      <c r="D712" s="153"/>
      <c r="E712" s="155"/>
      <c r="F712" s="155"/>
      <c r="G712" s="154"/>
      <c r="H712" s="154"/>
      <c r="I712" s="154"/>
      <c r="J712" s="153"/>
      <c r="K712" s="155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  <c r="AC712" s="153"/>
      <c r="AD712" s="153"/>
      <c r="AE712" s="153"/>
      <c r="AF712" s="153"/>
      <c r="AG712" s="153"/>
      <c r="AH712" s="153"/>
      <c r="AI712" s="153"/>
      <c r="AJ712" s="153"/>
      <c r="AK712" s="153"/>
      <c r="AL712" s="153"/>
      <c r="AM712" s="153"/>
      <c r="AN712" s="153"/>
      <c r="AO712" s="153"/>
      <c r="AP712" s="153"/>
      <c r="AQ712" s="153"/>
      <c r="AR712" s="153"/>
      <c r="AS712" s="153"/>
      <c r="AT712" s="153"/>
      <c r="AU712" s="153"/>
      <c r="AV712" s="153"/>
      <c r="AW712" s="153"/>
      <c r="AX712" s="153"/>
      <c r="AY712" s="153"/>
      <c r="AZ712" s="153"/>
      <c r="BA712" s="153"/>
      <c r="BB712" s="153"/>
      <c r="BC712" s="153"/>
      <c r="BD712" s="153"/>
    </row>
    <row r="713" spans="1:56" s="514" customFormat="1" ht="16.5" x14ac:dyDescent="0.15">
      <c r="A713" s="153"/>
      <c r="B713" s="153"/>
      <c r="C713" s="153"/>
      <c r="D713" s="153"/>
      <c r="E713" s="155"/>
      <c r="F713" s="155"/>
      <c r="G713" s="154"/>
      <c r="H713" s="154"/>
      <c r="I713" s="154"/>
      <c r="J713" s="153"/>
      <c r="K713" s="155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  <c r="AC713" s="153"/>
      <c r="AD713" s="153"/>
      <c r="AE713" s="153"/>
      <c r="AF713" s="153"/>
      <c r="AG713" s="153"/>
      <c r="AH713" s="153"/>
      <c r="AI713" s="153"/>
      <c r="AJ713" s="153"/>
      <c r="AK713" s="153"/>
      <c r="AL713" s="153"/>
      <c r="AM713" s="153"/>
      <c r="AN713" s="153"/>
      <c r="AO713" s="153"/>
      <c r="AP713" s="153"/>
      <c r="AQ713" s="153"/>
      <c r="AR713" s="153"/>
      <c r="AS713" s="153"/>
      <c r="AT713" s="153"/>
      <c r="AU713" s="153"/>
      <c r="AV713" s="153"/>
      <c r="AW713" s="153"/>
      <c r="AX713" s="153"/>
      <c r="AY713" s="153"/>
      <c r="AZ713" s="153"/>
      <c r="BA713" s="153"/>
      <c r="BB713" s="153"/>
      <c r="BC713" s="153"/>
      <c r="BD713" s="153"/>
    </row>
    <row r="714" spans="1:56" s="514" customFormat="1" ht="16.5" x14ac:dyDescent="0.15">
      <c r="A714" s="153"/>
      <c r="B714" s="153"/>
      <c r="C714" s="153"/>
      <c r="D714" s="153"/>
      <c r="E714" s="155"/>
      <c r="F714" s="155"/>
      <c r="G714" s="154"/>
      <c r="H714" s="154"/>
      <c r="I714" s="154"/>
      <c r="J714" s="153"/>
      <c r="K714" s="155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  <c r="AC714" s="153"/>
      <c r="AD714" s="153"/>
      <c r="AE714" s="153"/>
      <c r="AF714" s="153"/>
      <c r="AG714" s="153"/>
      <c r="AH714" s="153"/>
      <c r="AI714" s="153"/>
      <c r="AJ714" s="153"/>
      <c r="AK714" s="153"/>
      <c r="AL714" s="153"/>
      <c r="AM714" s="153"/>
      <c r="AN714" s="153"/>
      <c r="AO714" s="153"/>
      <c r="AP714" s="153"/>
      <c r="AQ714" s="153"/>
      <c r="AR714" s="153"/>
      <c r="AS714" s="153"/>
      <c r="AT714" s="153"/>
      <c r="AU714" s="153"/>
      <c r="AV714" s="153"/>
      <c r="AW714" s="153"/>
      <c r="AX714" s="153"/>
      <c r="AY714" s="153"/>
      <c r="AZ714" s="153"/>
      <c r="BA714" s="153"/>
      <c r="BB714" s="153"/>
      <c r="BC714" s="153"/>
      <c r="BD714" s="153"/>
    </row>
    <row r="715" spans="1:56" s="514" customFormat="1" ht="16.5" x14ac:dyDescent="0.15">
      <c r="A715" s="153"/>
      <c r="B715" s="153"/>
      <c r="C715" s="153"/>
      <c r="D715" s="153"/>
      <c r="E715" s="155"/>
      <c r="F715" s="155"/>
      <c r="G715" s="154"/>
      <c r="H715" s="154"/>
      <c r="I715" s="154"/>
      <c r="J715" s="153"/>
      <c r="K715" s="155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  <c r="AC715" s="153"/>
      <c r="AD715" s="153"/>
      <c r="AE715" s="153"/>
      <c r="AF715" s="153"/>
      <c r="AG715" s="153"/>
      <c r="AH715" s="153"/>
      <c r="AI715" s="153"/>
      <c r="AJ715" s="153"/>
      <c r="AK715" s="153"/>
      <c r="AL715" s="153"/>
      <c r="AM715" s="153"/>
      <c r="AN715" s="153"/>
      <c r="AO715" s="153"/>
      <c r="AP715" s="153"/>
      <c r="AQ715" s="153"/>
      <c r="AR715" s="153"/>
      <c r="AS715" s="153"/>
      <c r="AT715" s="153"/>
      <c r="AU715" s="153"/>
      <c r="AV715" s="153"/>
      <c r="AW715" s="153"/>
      <c r="AX715" s="153"/>
      <c r="AY715" s="153"/>
      <c r="AZ715" s="153"/>
      <c r="BA715" s="153"/>
      <c r="BB715" s="153"/>
      <c r="BC715" s="153"/>
      <c r="BD715" s="153"/>
    </row>
    <row r="716" spans="1:56" s="514" customFormat="1" ht="16.5" x14ac:dyDescent="0.15">
      <c r="A716" s="153"/>
      <c r="B716" s="153"/>
      <c r="C716" s="153"/>
      <c r="D716" s="153"/>
      <c r="E716" s="155"/>
      <c r="F716" s="155"/>
      <c r="G716" s="154"/>
      <c r="H716" s="154"/>
      <c r="I716" s="154"/>
      <c r="J716" s="153"/>
      <c r="K716" s="155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  <c r="AC716" s="153"/>
      <c r="AD716" s="153"/>
      <c r="AE716" s="153"/>
      <c r="AF716" s="153"/>
      <c r="AG716" s="153"/>
      <c r="AH716" s="153"/>
      <c r="AI716" s="153"/>
      <c r="AJ716" s="153"/>
      <c r="AK716" s="153"/>
      <c r="AL716" s="153"/>
      <c r="AM716" s="153"/>
      <c r="AN716" s="153"/>
      <c r="AO716" s="153"/>
      <c r="AP716" s="153"/>
      <c r="AQ716" s="153"/>
      <c r="AR716" s="153"/>
      <c r="AS716" s="153"/>
      <c r="AT716" s="153"/>
      <c r="AU716" s="153"/>
      <c r="AV716" s="153"/>
      <c r="AW716" s="153"/>
      <c r="AX716" s="153"/>
      <c r="AY716" s="153"/>
      <c r="AZ716" s="153"/>
      <c r="BA716" s="153"/>
      <c r="BB716" s="153"/>
      <c r="BC716" s="153"/>
      <c r="BD716" s="153"/>
    </row>
    <row r="717" spans="1:56" s="514" customFormat="1" ht="16.5" x14ac:dyDescent="0.15">
      <c r="A717" s="153"/>
      <c r="B717" s="153"/>
      <c r="C717" s="153"/>
      <c r="D717" s="153"/>
      <c r="E717" s="155"/>
      <c r="F717" s="155"/>
      <c r="G717" s="154"/>
      <c r="H717" s="154"/>
      <c r="I717" s="154"/>
      <c r="J717" s="153"/>
      <c r="K717" s="155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  <c r="AC717" s="153"/>
      <c r="AD717" s="153"/>
      <c r="AE717" s="153"/>
      <c r="AF717" s="153"/>
      <c r="AG717" s="153"/>
      <c r="AH717" s="153"/>
      <c r="AI717" s="153"/>
      <c r="AJ717" s="153"/>
      <c r="AK717" s="153"/>
      <c r="AL717" s="153"/>
      <c r="AM717" s="153"/>
      <c r="AN717" s="153"/>
      <c r="AO717" s="153"/>
      <c r="AP717" s="153"/>
      <c r="AQ717" s="153"/>
      <c r="AR717" s="153"/>
      <c r="AS717" s="153"/>
      <c r="AT717" s="153"/>
      <c r="AU717" s="153"/>
      <c r="AV717" s="153"/>
      <c r="AW717" s="153"/>
      <c r="AX717" s="153"/>
      <c r="AY717" s="153"/>
      <c r="AZ717" s="153"/>
      <c r="BA717" s="153"/>
      <c r="BB717" s="153"/>
      <c r="BC717" s="153"/>
      <c r="BD717" s="153"/>
    </row>
    <row r="718" spans="1:56" s="514" customFormat="1" ht="16.5" x14ac:dyDescent="0.15">
      <c r="A718" s="153"/>
      <c r="B718" s="153"/>
      <c r="C718" s="153"/>
      <c r="D718" s="153"/>
      <c r="E718" s="155"/>
      <c r="F718" s="155"/>
      <c r="G718" s="154"/>
      <c r="H718" s="154"/>
      <c r="I718" s="154"/>
      <c r="J718" s="153"/>
      <c r="K718" s="155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  <c r="AC718" s="153"/>
      <c r="AD718" s="153"/>
      <c r="AE718" s="153"/>
      <c r="AF718" s="153"/>
      <c r="AG718" s="153"/>
      <c r="AH718" s="153"/>
      <c r="AI718" s="153"/>
      <c r="AJ718" s="153"/>
      <c r="AK718" s="153"/>
      <c r="AL718" s="153"/>
      <c r="AM718" s="153"/>
      <c r="AN718" s="153"/>
      <c r="AO718" s="153"/>
      <c r="AP718" s="153"/>
      <c r="AQ718" s="153"/>
      <c r="AR718" s="153"/>
      <c r="AS718" s="153"/>
      <c r="AT718" s="153"/>
      <c r="AU718" s="153"/>
      <c r="AV718" s="153"/>
      <c r="AW718" s="153"/>
      <c r="AX718" s="153"/>
      <c r="AY718" s="153"/>
      <c r="AZ718" s="153"/>
      <c r="BA718" s="153"/>
      <c r="BB718" s="153"/>
      <c r="BC718" s="153"/>
      <c r="BD718" s="153"/>
    </row>
    <row r="719" spans="1:56" s="514" customFormat="1" ht="16.5" x14ac:dyDescent="0.15">
      <c r="A719" s="153"/>
      <c r="B719" s="153"/>
      <c r="C719" s="153"/>
      <c r="D719" s="153"/>
      <c r="E719" s="155"/>
      <c r="F719" s="155"/>
      <c r="G719" s="154"/>
      <c r="H719" s="154"/>
      <c r="I719" s="154"/>
      <c r="J719" s="153"/>
      <c r="K719" s="155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  <c r="AC719" s="153"/>
      <c r="AD719" s="153"/>
      <c r="AE719" s="153"/>
      <c r="AF719" s="153"/>
      <c r="AG719" s="153"/>
      <c r="AH719" s="153"/>
      <c r="AI719" s="153"/>
      <c r="AJ719" s="153"/>
      <c r="AK719" s="153"/>
      <c r="AL719" s="153"/>
      <c r="AM719" s="153"/>
      <c r="AN719" s="153"/>
      <c r="AO719" s="153"/>
      <c r="AP719" s="153"/>
      <c r="AQ719" s="153"/>
      <c r="AR719" s="153"/>
      <c r="AS719" s="153"/>
      <c r="AT719" s="153"/>
      <c r="AU719" s="153"/>
      <c r="AV719" s="153"/>
      <c r="AW719" s="153"/>
      <c r="AX719" s="153"/>
      <c r="AY719" s="153"/>
      <c r="AZ719" s="153"/>
      <c r="BA719" s="153"/>
      <c r="BB719" s="153"/>
      <c r="BC719" s="153"/>
      <c r="BD719" s="153"/>
    </row>
    <row r="720" spans="1:56" s="514" customFormat="1" ht="16.5" x14ac:dyDescent="0.15">
      <c r="A720" s="153"/>
      <c r="B720" s="153"/>
      <c r="C720" s="153"/>
      <c r="D720" s="153"/>
      <c r="E720" s="155"/>
      <c r="F720" s="155"/>
      <c r="G720" s="154"/>
      <c r="H720" s="154"/>
      <c r="I720" s="154"/>
      <c r="J720" s="153"/>
      <c r="K720" s="155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  <c r="AC720" s="153"/>
      <c r="AD720" s="153"/>
      <c r="AE720" s="153"/>
      <c r="AF720" s="153"/>
      <c r="AG720" s="153"/>
      <c r="AH720" s="153"/>
      <c r="AI720" s="153"/>
      <c r="AJ720" s="153"/>
      <c r="AK720" s="153"/>
      <c r="AL720" s="153"/>
      <c r="AM720" s="153"/>
      <c r="AN720" s="153"/>
      <c r="AO720" s="153"/>
      <c r="AP720" s="153"/>
      <c r="AQ720" s="153"/>
      <c r="AR720" s="153"/>
      <c r="AS720" s="153"/>
      <c r="AT720" s="153"/>
      <c r="AU720" s="153"/>
      <c r="AV720" s="153"/>
      <c r="AW720" s="153"/>
      <c r="AX720" s="153"/>
      <c r="AY720" s="153"/>
      <c r="AZ720" s="153"/>
      <c r="BA720" s="153"/>
      <c r="BB720" s="153"/>
      <c r="BC720" s="153"/>
      <c r="BD720" s="153"/>
    </row>
    <row r="721" spans="1:56" s="514" customFormat="1" ht="16.5" x14ac:dyDescent="0.15">
      <c r="A721" s="153"/>
      <c r="B721" s="153"/>
      <c r="C721" s="153"/>
      <c r="D721" s="153"/>
      <c r="E721" s="155"/>
      <c r="F721" s="155"/>
      <c r="G721" s="154"/>
      <c r="H721" s="154"/>
      <c r="I721" s="154"/>
      <c r="J721" s="153"/>
      <c r="K721" s="155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  <c r="AC721" s="153"/>
      <c r="AD721" s="153"/>
      <c r="AE721" s="153"/>
      <c r="AF721" s="153"/>
      <c r="AG721" s="153"/>
      <c r="AH721" s="153"/>
      <c r="AI721" s="153"/>
      <c r="AJ721" s="153"/>
      <c r="AK721" s="153"/>
      <c r="AL721" s="153"/>
      <c r="AM721" s="153"/>
      <c r="AN721" s="153"/>
      <c r="AO721" s="153"/>
      <c r="AP721" s="153"/>
      <c r="AQ721" s="153"/>
      <c r="AR721" s="153"/>
      <c r="AS721" s="153"/>
      <c r="AT721" s="153"/>
      <c r="AU721" s="153"/>
      <c r="AV721" s="153"/>
      <c r="AW721" s="153"/>
      <c r="AX721" s="153"/>
      <c r="AY721" s="153"/>
      <c r="AZ721" s="153"/>
      <c r="BA721" s="153"/>
      <c r="BB721" s="153"/>
      <c r="BC721" s="153"/>
      <c r="BD721" s="153"/>
    </row>
    <row r="722" spans="1:56" s="514" customFormat="1" ht="16.5" x14ac:dyDescent="0.15">
      <c r="A722" s="153"/>
      <c r="B722" s="153"/>
      <c r="C722" s="153"/>
      <c r="D722" s="153"/>
      <c r="E722" s="155"/>
      <c r="F722" s="155"/>
      <c r="G722" s="154"/>
      <c r="H722" s="154"/>
      <c r="I722" s="154"/>
      <c r="J722" s="153"/>
      <c r="K722" s="155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  <c r="AC722" s="153"/>
      <c r="AD722" s="153"/>
      <c r="AE722" s="153"/>
      <c r="AF722" s="153"/>
      <c r="AG722" s="153"/>
      <c r="AH722" s="153"/>
      <c r="AI722" s="153"/>
      <c r="AJ722" s="153"/>
      <c r="AK722" s="153"/>
      <c r="AL722" s="153"/>
      <c r="AM722" s="153"/>
      <c r="AN722" s="153"/>
      <c r="AO722" s="153"/>
      <c r="AP722" s="153"/>
      <c r="AQ722" s="153"/>
      <c r="AR722" s="153"/>
      <c r="AS722" s="153"/>
      <c r="AT722" s="153"/>
      <c r="AU722" s="153"/>
      <c r="AV722" s="153"/>
      <c r="AW722" s="153"/>
      <c r="AX722" s="153"/>
      <c r="AY722" s="153"/>
      <c r="AZ722" s="153"/>
      <c r="BA722" s="153"/>
      <c r="BB722" s="153"/>
      <c r="BC722" s="153"/>
      <c r="BD722" s="153"/>
    </row>
    <row r="723" spans="1:56" s="514" customFormat="1" ht="16.5" x14ac:dyDescent="0.15">
      <c r="A723" s="153"/>
      <c r="B723" s="153"/>
      <c r="C723" s="153"/>
      <c r="D723" s="153"/>
      <c r="E723" s="155"/>
      <c r="F723" s="155"/>
      <c r="G723" s="154"/>
      <c r="H723" s="154"/>
      <c r="I723" s="154"/>
      <c r="J723" s="153"/>
      <c r="K723" s="155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  <c r="AC723" s="153"/>
      <c r="AD723" s="153"/>
      <c r="AE723" s="153"/>
      <c r="AF723" s="153"/>
      <c r="AG723" s="153"/>
      <c r="AH723" s="153"/>
      <c r="AI723" s="153"/>
      <c r="AJ723" s="153"/>
      <c r="AK723" s="153"/>
      <c r="AL723" s="153"/>
      <c r="AM723" s="153"/>
      <c r="AN723" s="153"/>
      <c r="AO723" s="153"/>
      <c r="AP723" s="153"/>
      <c r="AQ723" s="153"/>
      <c r="AR723" s="153"/>
      <c r="AS723" s="153"/>
      <c r="AT723" s="153"/>
      <c r="AU723" s="153"/>
      <c r="AV723" s="153"/>
      <c r="AW723" s="153"/>
      <c r="AX723" s="153"/>
      <c r="AY723" s="153"/>
      <c r="AZ723" s="153"/>
      <c r="BA723" s="153"/>
      <c r="BB723" s="153"/>
      <c r="BC723" s="153"/>
      <c r="BD723" s="153"/>
    </row>
    <row r="724" spans="1:56" s="514" customFormat="1" ht="16.5" x14ac:dyDescent="0.15">
      <c r="A724" s="153"/>
      <c r="B724" s="153"/>
      <c r="C724" s="153"/>
      <c r="D724" s="153"/>
      <c r="E724" s="155"/>
      <c r="F724" s="155"/>
      <c r="G724" s="154"/>
      <c r="H724" s="154"/>
      <c r="I724" s="154"/>
      <c r="J724" s="153"/>
      <c r="K724" s="155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  <c r="AC724" s="153"/>
      <c r="AD724" s="153"/>
      <c r="AE724" s="153"/>
      <c r="AF724" s="153"/>
      <c r="AG724" s="153"/>
      <c r="AH724" s="153"/>
      <c r="AI724" s="153"/>
      <c r="AJ724" s="153"/>
      <c r="AK724" s="153"/>
      <c r="AL724" s="153"/>
      <c r="AM724" s="153"/>
      <c r="AN724" s="153"/>
      <c r="AO724" s="153"/>
      <c r="AP724" s="153"/>
      <c r="AQ724" s="153"/>
      <c r="AR724" s="153"/>
      <c r="AS724" s="153"/>
      <c r="AT724" s="153"/>
      <c r="AU724" s="153"/>
      <c r="AV724" s="153"/>
      <c r="AW724" s="153"/>
      <c r="AX724" s="153"/>
      <c r="AY724" s="153"/>
      <c r="AZ724" s="153"/>
      <c r="BA724" s="153"/>
      <c r="BB724" s="153"/>
      <c r="BC724" s="153"/>
      <c r="BD724" s="153"/>
    </row>
    <row r="725" spans="1:56" s="514" customFormat="1" ht="16.5" x14ac:dyDescent="0.15">
      <c r="A725" s="153"/>
      <c r="B725" s="153"/>
      <c r="C725" s="153"/>
      <c r="D725" s="153"/>
      <c r="E725" s="155"/>
      <c r="F725" s="155"/>
      <c r="G725" s="154"/>
      <c r="H725" s="154"/>
      <c r="I725" s="154"/>
      <c r="J725" s="153"/>
      <c r="K725" s="155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  <c r="AC725" s="153"/>
      <c r="AD725" s="153"/>
      <c r="AE725" s="153"/>
      <c r="AF725" s="153"/>
      <c r="AG725" s="153"/>
      <c r="AH725" s="153"/>
      <c r="AI725" s="153"/>
      <c r="AJ725" s="153"/>
      <c r="AK725" s="153"/>
      <c r="AL725" s="153"/>
      <c r="AM725" s="153"/>
      <c r="AN725" s="153"/>
      <c r="AO725" s="153"/>
      <c r="AP725" s="153"/>
      <c r="AQ725" s="153"/>
      <c r="AR725" s="153"/>
      <c r="AS725" s="153"/>
      <c r="AT725" s="153"/>
      <c r="AU725" s="153"/>
      <c r="AV725" s="153"/>
      <c r="AW725" s="153"/>
      <c r="AX725" s="153"/>
      <c r="AY725" s="153"/>
      <c r="AZ725" s="153"/>
      <c r="BA725" s="153"/>
      <c r="BB725" s="153"/>
      <c r="BC725" s="153"/>
      <c r="BD725" s="153"/>
    </row>
    <row r="726" spans="1:56" s="514" customFormat="1" ht="16.5" x14ac:dyDescent="0.15">
      <c r="A726" s="153"/>
      <c r="B726" s="153"/>
      <c r="C726" s="153"/>
      <c r="D726" s="153"/>
      <c r="E726" s="155"/>
      <c r="F726" s="155"/>
      <c r="G726" s="154"/>
      <c r="H726" s="154"/>
      <c r="I726" s="154"/>
      <c r="J726" s="153"/>
      <c r="K726" s="155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  <c r="AC726" s="153"/>
      <c r="AD726" s="153"/>
      <c r="AE726" s="153"/>
      <c r="AF726" s="153"/>
      <c r="AG726" s="153"/>
      <c r="AH726" s="153"/>
      <c r="AI726" s="153"/>
      <c r="AJ726" s="153"/>
      <c r="AK726" s="153"/>
      <c r="AL726" s="153"/>
      <c r="AM726" s="153"/>
      <c r="AN726" s="153"/>
      <c r="AO726" s="153"/>
      <c r="AP726" s="153"/>
      <c r="AQ726" s="153"/>
      <c r="AR726" s="153"/>
      <c r="AS726" s="153"/>
      <c r="AT726" s="153"/>
      <c r="AU726" s="153"/>
      <c r="AV726" s="153"/>
      <c r="AW726" s="153"/>
      <c r="AX726" s="153"/>
      <c r="AY726" s="153"/>
      <c r="AZ726" s="153"/>
      <c r="BA726" s="153"/>
      <c r="BB726" s="153"/>
      <c r="BC726" s="153"/>
      <c r="BD726" s="153"/>
    </row>
    <row r="727" spans="1:56" s="514" customFormat="1" ht="16.5" x14ac:dyDescent="0.15">
      <c r="A727" s="153"/>
      <c r="B727" s="153"/>
      <c r="C727" s="153"/>
      <c r="D727" s="153"/>
      <c r="E727" s="155"/>
      <c r="F727" s="155"/>
      <c r="G727" s="154"/>
      <c r="H727" s="154"/>
      <c r="I727" s="154"/>
      <c r="J727" s="153"/>
      <c r="K727" s="155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  <c r="AC727" s="153"/>
      <c r="AD727" s="153"/>
      <c r="AE727" s="153"/>
      <c r="AF727" s="153"/>
      <c r="AG727" s="153"/>
      <c r="AH727" s="153"/>
      <c r="AI727" s="153"/>
      <c r="AJ727" s="153"/>
      <c r="AK727" s="153"/>
      <c r="AL727" s="153"/>
      <c r="AM727" s="153"/>
      <c r="AN727" s="153"/>
      <c r="AO727" s="153"/>
      <c r="AP727" s="153"/>
      <c r="AQ727" s="153"/>
      <c r="AR727" s="153"/>
      <c r="AS727" s="153"/>
      <c r="AT727" s="153"/>
      <c r="AU727" s="153"/>
      <c r="AV727" s="153"/>
      <c r="AW727" s="153"/>
      <c r="AX727" s="153"/>
      <c r="AY727" s="153"/>
      <c r="AZ727" s="153"/>
      <c r="BA727" s="153"/>
      <c r="BB727" s="153"/>
      <c r="BC727" s="153"/>
      <c r="BD727" s="153"/>
    </row>
    <row r="728" spans="1:56" s="514" customFormat="1" ht="16.5" x14ac:dyDescent="0.15">
      <c r="A728" s="153"/>
      <c r="B728" s="153"/>
      <c r="C728" s="153"/>
      <c r="D728" s="153"/>
      <c r="E728" s="155"/>
      <c r="F728" s="155"/>
      <c r="G728" s="154"/>
      <c r="H728" s="154"/>
      <c r="I728" s="154"/>
      <c r="J728" s="153"/>
      <c r="K728" s="155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  <c r="AC728" s="153"/>
      <c r="AD728" s="153"/>
      <c r="AE728" s="153"/>
      <c r="AF728" s="153"/>
      <c r="AG728" s="153"/>
      <c r="AH728" s="153"/>
      <c r="AI728" s="153"/>
      <c r="AJ728" s="153"/>
      <c r="AK728" s="153"/>
      <c r="AL728" s="153"/>
      <c r="AM728" s="153"/>
      <c r="AN728" s="153"/>
      <c r="AO728" s="153"/>
      <c r="AP728" s="153"/>
      <c r="AQ728" s="153"/>
      <c r="AR728" s="153"/>
      <c r="AS728" s="153"/>
      <c r="AT728" s="153"/>
      <c r="AU728" s="153"/>
      <c r="AV728" s="153"/>
      <c r="AW728" s="153"/>
      <c r="AX728" s="153"/>
      <c r="AY728" s="153"/>
      <c r="AZ728" s="153"/>
      <c r="BA728" s="153"/>
      <c r="BB728" s="153"/>
      <c r="BC728" s="153"/>
      <c r="BD728" s="153"/>
    </row>
    <row r="729" spans="1:56" s="514" customFormat="1" ht="16.5" x14ac:dyDescent="0.15">
      <c r="A729" s="153"/>
      <c r="B729" s="153"/>
      <c r="C729" s="153"/>
      <c r="D729" s="153"/>
      <c r="E729" s="155"/>
      <c r="F729" s="155"/>
      <c r="G729" s="154"/>
      <c r="H729" s="154"/>
      <c r="I729" s="154"/>
      <c r="J729" s="153"/>
      <c r="K729" s="155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  <c r="AC729" s="153"/>
      <c r="AD729" s="153"/>
      <c r="AE729" s="153"/>
      <c r="AF729" s="153"/>
      <c r="AG729" s="153"/>
      <c r="AH729" s="153"/>
      <c r="AI729" s="153"/>
      <c r="AJ729" s="153"/>
      <c r="AK729" s="153"/>
      <c r="AL729" s="153"/>
      <c r="AM729" s="153"/>
      <c r="AN729" s="153"/>
      <c r="AO729" s="153"/>
      <c r="AP729" s="153"/>
      <c r="AQ729" s="153"/>
      <c r="AR729" s="153"/>
      <c r="AS729" s="153"/>
      <c r="AT729" s="153"/>
      <c r="AU729" s="153"/>
      <c r="AV729" s="153"/>
      <c r="AW729" s="153"/>
      <c r="AX729" s="153"/>
      <c r="AY729" s="153"/>
      <c r="AZ729" s="153"/>
      <c r="BA729" s="153"/>
      <c r="BB729" s="153"/>
      <c r="BC729" s="153"/>
      <c r="BD729" s="153"/>
    </row>
    <row r="730" spans="1:56" s="514" customFormat="1" ht="16.5" x14ac:dyDescent="0.15">
      <c r="A730" s="153"/>
      <c r="B730" s="153"/>
      <c r="C730" s="153"/>
      <c r="D730" s="153"/>
      <c r="E730" s="155"/>
      <c r="F730" s="155"/>
      <c r="G730" s="154"/>
      <c r="H730" s="154"/>
      <c r="I730" s="154"/>
      <c r="J730" s="153"/>
      <c r="K730" s="155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  <c r="AC730" s="153"/>
      <c r="AD730" s="153"/>
      <c r="AE730" s="153"/>
      <c r="AF730" s="153"/>
      <c r="AG730" s="153"/>
      <c r="AH730" s="153"/>
      <c r="AI730" s="153"/>
      <c r="AJ730" s="153"/>
      <c r="AK730" s="153"/>
      <c r="AL730" s="153"/>
      <c r="AM730" s="153"/>
      <c r="AN730" s="153"/>
      <c r="AO730" s="153"/>
      <c r="AP730" s="153"/>
      <c r="AQ730" s="153"/>
      <c r="AR730" s="153"/>
      <c r="AS730" s="153"/>
      <c r="AT730" s="153"/>
      <c r="AU730" s="153"/>
      <c r="AV730" s="153"/>
      <c r="AW730" s="153"/>
      <c r="AX730" s="153"/>
      <c r="AY730" s="153"/>
      <c r="AZ730" s="153"/>
      <c r="BA730" s="153"/>
      <c r="BB730" s="153"/>
      <c r="BC730" s="153"/>
      <c r="BD730" s="153"/>
    </row>
    <row r="731" spans="1:56" s="514" customFormat="1" ht="16.5" x14ac:dyDescent="0.15">
      <c r="A731" s="153"/>
      <c r="B731" s="153"/>
      <c r="C731" s="153"/>
      <c r="D731" s="153"/>
      <c r="E731" s="155"/>
      <c r="F731" s="155"/>
      <c r="G731" s="154"/>
      <c r="H731" s="154"/>
      <c r="I731" s="154"/>
      <c r="J731" s="153"/>
      <c r="K731" s="155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  <c r="AC731" s="153"/>
      <c r="AD731" s="153"/>
      <c r="AE731" s="153"/>
      <c r="AF731" s="153"/>
      <c r="AG731" s="153"/>
      <c r="AH731" s="153"/>
      <c r="AI731" s="153"/>
      <c r="AJ731" s="153"/>
      <c r="AK731" s="153"/>
      <c r="AL731" s="153"/>
      <c r="AM731" s="153"/>
      <c r="AN731" s="153"/>
      <c r="AO731" s="153"/>
      <c r="AP731" s="153"/>
      <c r="AQ731" s="153"/>
      <c r="AR731" s="153"/>
      <c r="AS731" s="153"/>
      <c r="AT731" s="153"/>
      <c r="AU731" s="153"/>
      <c r="AV731" s="153"/>
      <c r="AW731" s="153"/>
      <c r="AX731" s="153"/>
      <c r="AY731" s="153"/>
      <c r="AZ731" s="153"/>
      <c r="BA731" s="153"/>
      <c r="BB731" s="153"/>
      <c r="BC731" s="153"/>
      <c r="BD731" s="153"/>
    </row>
    <row r="732" spans="1:56" s="514" customFormat="1" ht="16.5" x14ac:dyDescent="0.15">
      <c r="A732" s="153"/>
      <c r="B732" s="153"/>
      <c r="C732" s="153"/>
      <c r="D732" s="153"/>
      <c r="E732" s="155"/>
      <c r="F732" s="155"/>
      <c r="G732" s="154"/>
      <c r="H732" s="154"/>
      <c r="I732" s="154"/>
      <c r="J732" s="153"/>
      <c r="K732" s="155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  <c r="AC732" s="153"/>
      <c r="AD732" s="153"/>
      <c r="AE732" s="153"/>
      <c r="AF732" s="153"/>
      <c r="AG732" s="153"/>
      <c r="AH732" s="153"/>
      <c r="AI732" s="153"/>
      <c r="AJ732" s="153"/>
      <c r="AK732" s="153"/>
      <c r="AL732" s="153"/>
      <c r="AM732" s="153"/>
      <c r="AN732" s="153"/>
      <c r="AO732" s="153"/>
      <c r="AP732" s="153"/>
      <c r="AQ732" s="153"/>
      <c r="AR732" s="153"/>
      <c r="AS732" s="153"/>
      <c r="AT732" s="153"/>
      <c r="AU732" s="153"/>
      <c r="AV732" s="153"/>
      <c r="AW732" s="153"/>
      <c r="AX732" s="153"/>
      <c r="AY732" s="153"/>
      <c r="AZ732" s="153"/>
      <c r="BA732" s="153"/>
      <c r="BB732" s="153"/>
      <c r="BC732" s="153"/>
      <c r="BD732" s="153"/>
    </row>
    <row r="733" spans="1:56" s="514" customFormat="1" ht="16.5" x14ac:dyDescent="0.15">
      <c r="A733" s="153"/>
      <c r="B733" s="153"/>
      <c r="C733" s="153"/>
      <c r="D733" s="153"/>
      <c r="E733" s="155"/>
      <c r="F733" s="155"/>
      <c r="G733" s="154"/>
      <c r="H733" s="154"/>
      <c r="I733" s="154"/>
      <c r="J733" s="153"/>
      <c r="K733" s="155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  <c r="AC733" s="153"/>
      <c r="AD733" s="153"/>
      <c r="AE733" s="153"/>
      <c r="AF733" s="153"/>
      <c r="AG733" s="153"/>
      <c r="AH733" s="153"/>
      <c r="AI733" s="153"/>
      <c r="AJ733" s="153"/>
      <c r="AK733" s="153"/>
      <c r="AL733" s="153"/>
      <c r="AM733" s="153"/>
      <c r="AN733" s="153"/>
      <c r="AO733" s="153"/>
      <c r="AP733" s="153"/>
      <c r="AQ733" s="153"/>
      <c r="AR733" s="153"/>
      <c r="AS733" s="153"/>
      <c r="AT733" s="153"/>
      <c r="AU733" s="153"/>
      <c r="AV733" s="153"/>
      <c r="AW733" s="153"/>
      <c r="AX733" s="153"/>
      <c r="AY733" s="153"/>
      <c r="AZ733" s="153"/>
      <c r="BA733" s="153"/>
      <c r="BB733" s="153"/>
      <c r="BC733" s="153"/>
      <c r="BD733" s="153"/>
    </row>
    <row r="734" spans="1:56" s="514" customFormat="1" ht="16.5" x14ac:dyDescent="0.15">
      <c r="A734" s="153"/>
      <c r="B734" s="153"/>
      <c r="C734" s="153"/>
      <c r="D734" s="153"/>
      <c r="E734" s="155"/>
      <c r="F734" s="155"/>
      <c r="G734" s="154"/>
      <c r="H734" s="154"/>
      <c r="I734" s="154"/>
      <c r="J734" s="153"/>
      <c r="K734" s="155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  <c r="AC734" s="153"/>
      <c r="AD734" s="153"/>
      <c r="AE734" s="153"/>
      <c r="AF734" s="153"/>
      <c r="AG734" s="153"/>
      <c r="AH734" s="153"/>
      <c r="AI734" s="153"/>
      <c r="AJ734" s="153"/>
      <c r="AK734" s="153"/>
      <c r="AL734" s="153"/>
      <c r="AM734" s="153"/>
      <c r="AN734" s="153"/>
      <c r="AO734" s="153"/>
      <c r="AP734" s="153"/>
      <c r="AQ734" s="153"/>
      <c r="AR734" s="153"/>
      <c r="AS734" s="153"/>
      <c r="AT734" s="153"/>
      <c r="AU734" s="153"/>
      <c r="AV734" s="153"/>
      <c r="AW734" s="153"/>
      <c r="AX734" s="153"/>
      <c r="AY734" s="153"/>
      <c r="AZ734" s="153"/>
      <c r="BA734" s="153"/>
      <c r="BB734" s="153"/>
      <c r="BC734" s="153"/>
      <c r="BD734" s="153"/>
    </row>
    <row r="735" spans="1:56" s="514" customFormat="1" ht="16.5" x14ac:dyDescent="0.15">
      <c r="A735" s="153"/>
      <c r="B735" s="153"/>
      <c r="C735" s="153"/>
      <c r="D735" s="153"/>
      <c r="E735" s="155"/>
      <c r="F735" s="155"/>
      <c r="G735" s="154"/>
      <c r="H735" s="154"/>
      <c r="I735" s="154"/>
      <c r="J735" s="153"/>
      <c r="K735" s="155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  <c r="AC735" s="153"/>
      <c r="AD735" s="153"/>
      <c r="AE735" s="153"/>
      <c r="AF735" s="153"/>
      <c r="AG735" s="153"/>
      <c r="AH735" s="153"/>
      <c r="AI735" s="153"/>
      <c r="AJ735" s="153"/>
      <c r="AK735" s="153"/>
      <c r="AL735" s="153"/>
      <c r="AM735" s="153"/>
      <c r="AN735" s="153"/>
      <c r="AO735" s="153"/>
      <c r="AP735" s="153"/>
      <c r="AQ735" s="153"/>
      <c r="AR735" s="153"/>
      <c r="AS735" s="153"/>
      <c r="AT735" s="153"/>
      <c r="AU735" s="153"/>
      <c r="AV735" s="153"/>
      <c r="AW735" s="153"/>
      <c r="AX735" s="153"/>
      <c r="AY735" s="153"/>
      <c r="AZ735" s="153"/>
      <c r="BA735" s="153"/>
      <c r="BB735" s="153"/>
      <c r="BC735" s="153"/>
      <c r="BD735" s="153"/>
    </row>
    <row r="736" spans="1:56" s="514" customFormat="1" ht="16.5" x14ac:dyDescent="0.15">
      <c r="A736" s="153"/>
      <c r="B736" s="153"/>
      <c r="C736" s="153"/>
      <c r="D736" s="153"/>
      <c r="E736" s="155"/>
      <c r="F736" s="155"/>
      <c r="G736" s="154"/>
      <c r="H736" s="154"/>
      <c r="I736" s="154"/>
      <c r="J736" s="153"/>
      <c r="K736" s="155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  <c r="AC736" s="153"/>
      <c r="AD736" s="153"/>
      <c r="AE736" s="153"/>
      <c r="AF736" s="153"/>
      <c r="AG736" s="153"/>
      <c r="AH736" s="153"/>
      <c r="AI736" s="153"/>
      <c r="AJ736" s="153"/>
      <c r="AK736" s="153"/>
      <c r="AL736" s="153"/>
      <c r="AM736" s="153"/>
      <c r="AN736" s="153"/>
      <c r="AO736" s="153"/>
      <c r="AP736" s="153"/>
      <c r="AQ736" s="153"/>
      <c r="AR736" s="153"/>
      <c r="AS736" s="153"/>
      <c r="AT736" s="153"/>
      <c r="AU736" s="153"/>
      <c r="AV736" s="153"/>
      <c r="AW736" s="153"/>
      <c r="AX736" s="153"/>
      <c r="AY736" s="153"/>
      <c r="AZ736" s="153"/>
      <c r="BA736" s="153"/>
      <c r="BB736" s="153"/>
      <c r="BC736" s="153"/>
      <c r="BD736" s="153"/>
    </row>
    <row r="737" spans="1:56" s="514" customFormat="1" ht="16.5" x14ac:dyDescent="0.15">
      <c r="A737" s="153"/>
      <c r="B737" s="153"/>
      <c r="C737" s="153"/>
      <c r="D737" s="153"/>
      <c r="E737" s="155"/>
      <c r="F737" s="155"/>
      <c r="G737" s="154"/>
      <c r="H737" s="154"/>
      <c r="I737" s="154"/>
      <c r="J737" s="153"/>
      <c r="K737" s="155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  <c r="AC737" s="153"/>
      <c r="AD737" s="153"/>
      <c r="AE737" s="153"/>
      <c r="AF737" s="153"/>
      <c r="AG737" s="153"/>
      <c r="AH737" s="153"/>
      <c r="AI737" s="153"/>
      <c r="AJ737" s="153"/>
      <c r="AK737" s="153"/>
      <c r="AL737" s="153"/>
      <c r="AM737" s="153"/>
      <c r="AN737" s="153"/>
      <c r="AO737" s="153"/>
      <c r="AP737" s="153"/>
      <c r="AQ737" s="153"/>
      <c r="AR737" s="153"/>
      <c r="AS737" s="153"/>
      <c r="AT737" s="153"/>
      <c r="AU737" s="153"/>
      <c r="AV737" s="153"/>
      <c r="AW737" s="153"/>
      <c r="AX737" s="153"/>
      <c r="AY737" s="153"/>
      <c r="AZ737" s="153"/>
      <c r="BA737" s="153"/>
      <c r="BB737" s="153"/>
      <c r="BC737" s="153"/>
      <c r="BD737" s="153"/>
    </row>
    <row r="738" spans="1:56" s="514" customFormat="1" ht="16.5" x14ac:dyDescent="0.15">
      <c r="A738" s="153"/>
      <c r="B738" s="153"/>
      <c r="C738" s="153"/>
      <c r="D738" s="153"/>
      <c r="E738" s="155"/>
      <c r="F738" s="155"/>
      <c r="G738" s="154"/>
      <c r="H738" s="154"/>
      <c r="I738" s="154"/>
      <c r="J738" s="153"/>
      <c r="K738" s="155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  <c r="AC738" s="153"/>
      <c r="AD738" s="153"/>
      <c r="AE738" s="153"/>
      <c r="AF738" s="153"/>
      <c r="AG738" s="153"/>
      <c r="AH738" s="153"/>
      <c r="AI738" s="153"/>
      <c r="AJ738" s="153"/>
      <c r="AK738" s="153"/>
      <c r="AL738" s="153"/>
      <c r="AM738" s="153"/>
      <c r="AN738" s="153"/>
      <c r="AO738" s="153"/>
      <c r="AP738" s="153"/>
      <c r="AQ738" s="153"/>
      <c r="AR738" s="153"/>
      <c r="AS738" s="153"/>
      <c r="AT738" s="153"/>
      <c r="AU738" s="153"/>
      <c r="AV738" s="153"/>
      <c r="AW738" s="153"/>
      <c r="AX738" s="153"/>
      <c r="AY738" s="153"/>
      <c r="AZ738" s="153"/>
      <c r="BA738" s="153"/>
      <c r="BB738" s="153"/>
      <c r="BC738" s="153"/>
      <c r="BD738" s="153"/>
    </row>
    <row r="739" spans="1:56" s="514" customFormat="1" ht="16.5" x14ac:dyDescent="0.15">
      <c r="A739" s="153"/>
      <c r="B739" s="153"/>
      <c r="C739" s="153"/>
      <c r="D739" s="153"/>
      <c r="E739" s="155"/>
      <c r="F739" s="155"/>
      <c r="G739" s="154"/>
      <c r="H739" s="154"/>
      <c r="I739" s="154"/>
      <c r="J739" s="153"/>
      <c r="K739" s="155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  <c r="AC739" s="153"/>
      <c r="AD739" s="153"/>
      <c r="AE739" s="153"/>
      <c r="AF739" s="153"/>
      <c r="AG739" s="153"/>
      <c r="AH739" s="153"/>
      <c r="AI739" s="153"/>
      <c r="AJ739" s="153"/>
      <c r="AK739" s="153"/>
      <c r="AL739" s="153"/>
      <c r="AM739" s="153"/>
      <c r="AN739" s="153"/>
      <c r="AO739" s="153"/>
      <c r="AP739" s="153"/>
      <c r="AQ739" s="153"/>
      <c r="AR739" s="153"/>
      <c r="AS739" s="153"/>
      <c r="AT739" s="153"/>
      <c r="AU739" s="153"/>
      <c r="AV739" s="153"/>
      <c r="AW739" s="153"/>
      <c r="AX739" s="153"/>
      <c r="AY739" s="153"/>
      <c r="AZ739" s="153"/>
      <c r="BA739" s="153"/>
      <c r="BB739" s="153"/>
      <c r="BC739" s="153"/>
      <c r="BD739" s="153"/>
    </row>
    <row r="740" spans="1:56" s="514" customFormat="1" ht="16.5" x14ac:dyDescent="0.15">
      <c r="A740" s="153"/>
      <c r="B740" s="153"/>
      <c r="C740" s="153"/>
      <c r="D740" s="153"/>
      <c r="E740" s="155"/>
      <c r="F740" s="155"/>
      <c r="G740" s="154"/>
      <c r="H740" s="154"/>
      <c r="I740" s="154"/>
      <c r="J740" s="153"/>
      <c r="K740" s="155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  <c r="AC740" s="153"/>
      <c r="AD740" s="153"/>
      <c r="AE740" s="153"/>
      <c r="AF740" s="153"/>
      <c r="AG740" s="153"/>
      <c r="AH740" s="153"/>
      <c r="AI740" s="153"/>
      <c r="AJ740" s="153"/>
      <c r="AK740" s="153"/>
      <c r="AL740" s="153"/>
      <c r="AM740" s="153"/>
      <c r="AN740" s="153"/>
      <c r="AO740" s="153"/>
      <c r="AP740" s="153"/>
      <c r="AQ740" s="153"/>
      <c r="AR740" s="153"/>
      <c r="AS740" s="153"/>
      <c r="AT740" s="153"/>
      <c r="AU740" s="153"/>
      <c r="AV740" s="153"/>
      <c r="AW740" s="153"/>
      <c r="AX740" s="153"/>
      <c r="AY740" s="153"/>
      <c r="AZ740" s="153"/>
      <c r="BA740" s="153"/>
      <c r="BB740" s="153"/>
      <c r="BC740" s="153"/>
      <c r="BD740" s="153"/>
    </row>
    <row r="741" spans="1:56" s="514" customFormat="1" ht="16.5" x14ac:dyDescent="0.15">
      <c r="A741" s="153"/>
      <c r="B741" s="153"/>
      <c r="C741" s="153"/>
      <c r="D741" s="153"/>
      <c r="E741" s="155"/>
      <c r="F741" s="155"/>
      <c r="G741" s="154"/>
      <c r="H741" s="154"/>
      <c r="I741" s="154"/>
      <c r="J741" s="153"/>
      <c r="K741" s="155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  <c r="AC741" s="153"/>
      <c r="AD741" s="153"/>
      <c r="AE741" s="153"/>
      <c r="AF741" s="153"/>
      <c r="AG741" s="153"/>
      <c r="AH741" s="153"/>
      <c r="AI741" s="153"/>
      <c r="AJ741" s="153"/>
      <c r="AK741" s="153"/>
      <c r="AL741" s="153"/>
      <c r="AM741" s="153"/>
      <c r="AN741" s="153"/>
      <c r="AO741" s="153"/>
      <c r="AP741" s="153"/>
      <c r="AQ741" s="153"/>
      <c r="AR741" s="153"/>
      <c r="AS741" s="153"/>
      <c r="AT741" s="153"/>
      <c r="AU741" s="153"/>
      <c r="AV741" s="153"/>
      <c r="AW741" s="153"/>
      <c r="AX741" s="153"/>
      <c r="AY741" s="153"/>
      <c r="AZ741" s="153"/>
      <c r="BA741" s="153"/>
      <c r="BB741" s="153"/>
      <c r="BC741" s="153"/>
      <c r="BD741" s="153"/>
    </row>
    <row r="742" spans="1:56" s="514" customFormat="1" ht="16.5" x14ac:dyDescent="0.15">
      <c r="A742" s="153"/>
      <c r="B742" s="153"/>
      <c r="C742" s="153"/>
      <c r="D742" s="153"/>
      <c r="E742" s="155"/>
      <c r="F742" s="155"/>
      <c r="G742" s="154"/>
      <c r="H742" s="154"/>
      <c r="I742" s="154"/>
      <c r="J742" s="153"/>
      <c r="K742" s="155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  <c r="AC742" s="153"/>
      <c r="AD742" s="153"/>
      <c r="AE742" s="153"/>
      <c r="AF742" s="153"/>
      <c r="AG742" s="153"/>
      <c r="AH742" s="153"/>
      <c r="AI742" s="153"/>
      <c r="AJ742" s="153"/>
      <c r="AK742" s="153"/>
      <c r="AL742" s="153"/>
      <c r="AM742" s="153"/>
      <c r="AN742" s="153"/>
      <c r="AO742" s="153"/>
      <c r="AP742" s="153"/>
      <c r="AQ742" s="153"/>
      <c r="AR742" s="153"/>
      <c r="AS742" s="153"/>
      <c r="AT742" s="153"/>
      <c r="AU742" s="153"/>
      <c r="AV742" s="153"/>
      <c r="AW742" s="153"/>
      <c r="AX742" s="153"/>
      <c r="AY742" s="153"/>
      <c r="AZ742" s="153"/>
      <c r="BA742" s="153"/>
      <c r="BB742" s="153"/>
      <c r="BC742" s="153"/>
      <c r="BD742" s="153"/>
    </row>
    <row r="743" spans="1:56" s="514" customFormat="1" ht="16.5" x14ac:dyDescent="0.15">
      <c r="A743" s="153"/>
      <c r="B743" s="153"/>
      <c r="C743" s="153"/>
      <c r="D743" s="153"/>
      <c r="E743" s="155"/>
      <c r="F743" s="155"/>
      <c r="G743" s="154"/>
      <c r="H743" s="154"/>
      <c r="I743" s="154"/>
      <c r="J743" s="153"/>
      <c r="K743" s="155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  <c r="AC743" s="153"/>
      <c r="AD743" s="153"/>
      <c r="AE743" s="153"/>
      <c r="AF743" s="153"/>
      <c r="AG743" s="153"/>
      <c r="AH743" s="153"/>
      <c r="AI743" s="153"/>
      <c r="AJ743" s="153"/>
      <c r="AK743" s="153"/>
      <c r="AL743" s="153"/>
      <c r="AM743" s="153"/>
      <c r="AN743" s="153"/>
      <c r="AO743" s="153"/>
      <c r="AP743" s="153"/>
      <c r="AQ743" s="153"/>
      <c r="AR743" s="153"/>
      <c r="AS743" s="153"/>
      <c r="AT743" s="153"/>
      <c r="AU743" s="153"/>
      <c r="AV743" s="153"/>
      <c r="AW743" s="153"/>
      <c r="AX743" s="153"/>
      <c r="AY743" s="153"/>
      <c r="AZ743" s="153"/>
      <c r="BA743" s="153"/>
      <c r="BB743" s="153"/>
      <c r="BC743" s="153"/>
      <c r="BD743" s="153"/>
    </row>
    <row r="744" spans="1:56" s="514" customFormat="1" ht="16.5" x14ac:dyDescent="0.15">
      <c r="A744" s="153"/>
      <c r="B744" s="153"/>
      <c r="C744" s="153"/>
      <c r="D744" s="153"/>
      <c r="E744" s="155"/>
      <c r="F744" s="155"/>
      <c r="G744" s="154"/>
      <c r="H744" s="154"/>
      <c r="I744" s="154"/>
      <c r="J744" s="153"/>
      <c r="K744" s="155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  <c r="AC744" s="153"/>
      <c r="AD744" s="153"/>
      <c r="AE744" s="153"/>
      <c r="AF744" s="153"/>
      <c r="AG744" s="153"/>
      <c r="AH744" s="153"/>
      <c r="AI744" s="153"/>
      <c r="AJ744" s="153"/>
      <c r="AK744" s="153"/>
      <c r="AL744" s="153"/>
      <c r="AM744" s="153"/>
      <c r="AN744" s="153"/>
      <c r="AO744" s="153"/>
      <c r="AP744" s="153"/>
      <c r="AQ744" s="153"/>
      <c r="AR744" s="153"/>
      <c r="AS744" s="153"/>
      <c r="AT744" s="153"/>
      <c r="AU744" s="153"/>
      <c r="AV744" s="153"/>
      <c r="AW744" s="153"/>
      <c r="AX744" s="153"/>
      <c r="AY744" s="153"/>
      <c r="AZ744" s="153"/>
      <c r="BA744" s="153"/>
      <c r="BB744" s="153"/>
      <c r="BC744" s="153"/>
      <c r="BD744" s="153"/>
    </row>
    <row r="745" spans="1:56" s="514" customFormat="1" ht="16.5" x14ac:dyDescent="0.15">
      <c r="A745" s="153"/>
      <c r="B745" s="153"/>
      <c r="C745" s="153"/>
      <c r="D745" s="153"/>
      <c r="E745" s="155"/>
      <c r="F745" s="155"/>
      <c r="G745" s="154"/>
      <c r="H745" s="154"/>
      <c r="I745" s="154"/>
      <c r="J745" s="153"/>
      <c r="K745" s="155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  <c r="AC745" s="153"/>
      <c r="AD745" s="153"/>
      <c r="AE745" s="153"/>
      <c r="AF745" s="153"/>
      <c r="AG745" s="153"/>
      <c r="AH745" s="153"/>
      <c r="AI745" s="153"/>
      <c r="AJ745" s="153"/>
      <c r="AK745" s="153"/>
      <c r="AL745" s="153"/>
      <c r="AM745" s="153"/>
      <c r="AN745" s="153"/>
      <c r="AO745" s="153"/>
      <c r="AP745" s="153"/>
      <c r="AQ745" s="153"/>
      <c r="AR745" s="153"/>
      <c r="AS745" s="153"/>
      <c r="AT745" s="153"/>
      <c r="AU745" s="153"/>
      <c r="AV745" s="153"/>
      <c r="AW745" s="153"/>
      <c r="AX745" s="153"/>
      <c r="AY745" s="153"/>
      <c r="AZ745" s="153"/>
      <c r="BA745" s="153"/>
      <c r="BB745" s="153"/>
      <c r="BC745" s="153"/>
      <c r="BD745" s="153"/>
    </row>
    <row r="746" spans="1:56" s="514" customFormat="1" ht="16.5" x14ac:dyDescent="0.15">
      <c r="A746" s="153"/>
      <c r="B746" s="153"/>
      <c r="C746" s="153"/>
      <c r="D746" s="153"/>
      <c r="E746" s="155"/>
      <c r="F746" s="155"/>
      <c r="G746" s="154"/>
      <c r="H746" s="154"/>
      <c r="I746" s="154"/>
      <c r="J746" s="153"/>
      <c r="K746" s="155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  <c r="AC746" s="153"/>
      <c r="AD746" s="153"/>
      <c r="AE746" s="153"/>
      <c r="AF746" s="153"/>
      <c r="AG746" s="153"/>
      <c r="AH746" s="153"/>
      <c r="AI746" s="153"/>
      <c r="AJ746" s="153"/>
      <c r="AK746" s="153"/>
      <c r="AL746" s="153"/>
      <c r="AM746" s="153"/>
      <c r="AN746" s="153"/>
      <c r="AO746" s="153"/>
      <c r="AP746" s="153"/>
      <c r="AQ746" s="153"/>
      <c r="AR746" s="153"/>
      <c r="AS746" s="153"/>
      <c r="AT746" s="153"/>
      <c r="AU746" s="153"/>
      <c r="AV746" s="153"/>
      <c r="AW746" s="153"/>
      <c r="AX746" s="153"/>
      <c r="AY746" s="153"/>
      <c r="AZ746" s="153"/>
      <c r="BA746" s="153"/>
      <c r="BB746" s="153"/>
      <c r="BC746" s="153"/>
      <c r="BD746" s="153"/>
    </row>
    <row r="747" spans="1:56" s="514" customFormat="1" ht="16.5" x14ac:dyDescent="0.15">
      <c r="A747" s="153"/>
      <c r="B747" s="153"/>
      <c r="C747" s="153"/>
      <c r="D747" s="153"/>
      <c r="E747" s="155"/>
      <c r="F747" s="155"/>
      <c r="G747" s="154"/>
      <c r="H747" s="154"/>
      <c r="I747" s="154"/>
      <c r="J747" s="153"/>
      <c r="K747" s="155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  <c r="AC747" s="153"/>
      <c r="AD747" s="153"/>
      <c r="AE747" s="153"/>
      <c r="AF747" s="153"/>
      <c r="AG747" s="153"/>
      <c r="AH747" s="153"/>
      <c r="AI747" s="153"/>
      <c r="AJ747" s="153"/>
      <c r="AK747" s="153"/>
      <c r="AL747" s="153"/>
      <c r="AM747" s="153"/>
      <c r="AN747" s="153"/>
      <c r="AO747" s="153"/>
      <c r="AP747" s="153"/>
      <c r="AQ747" s="153"/>
      <c r="AR747" s="153"/>
      <c r="AS747" s="153"/>
      <c r="AT747" s="153"/>
      <c r="AU747" s="153"/>
      <c r="AV747" s="153"/>
      <c r="AW747" s="153"/>
      <c r="AX747" s="153"/>
      <c r="AY747" s="153"/>
      <c r="AZ747" s="153"/>
      <c r="BA747" s="153"/>
      <c r="BB747" s="153"/>
      <c r="BC747" s="153"/>
      <c r="BD747" s="153"/>
    </row>
    <row r="748" spans="1:56" s="514" customFormat="1" ht="16.5" x14ac:dyDescent="0.15">
      <c r="A748" s="153"/>
      <c r="B748" s="153"/>
      <c r="C748" s="153"/>
      <c r="D748" s="153"/>
      <c r="E748" s="155"/>
      <c r="F748" s="155"/>
      <c r="G748" s="154"/>
      <c r="H748" s="154"/>
      <c r="I748" s="154"/>
      <c r="J748" s="153"/>
      <c r="K748" s="155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  <c r="AC748" s="153"/>
      <c r="AD748" s="153"/>
      <c r="AE748" s="153"/>
      <c r="AF748" s="153"/>
      <c r="AG748" s="153"/>
      <c r="AH748" s="153"/>
      <c r="AI748" s="153"/>
      <c r="AJ748" s="153"/>
      <c r="AK748" s="153"/>
      <c r="AL748" s="153"/>
      <c r="AM748" s="153"/>
      <c r="AN748" s="153"/>
      <c r="AO748" s="153"/>
      <c r="AP748" s="153"/>
      <c r="AQ748" s="153"/>
      <c r="AR748" s="153"/>
      <c r="AS748" s="153"/>
      <c r="AT748" s="153"/>
      <c r="AU748" s="153"/>
      <c r="AV748" s="153"/>
      <c r="AW748" s="153"/>
      <c r="AX748" s="153"/>
      <c r="AY748" s="153"/>
      <c r="AZ748" s="153"/>
      <c r="BA748" s="153"/>
      <c r="BB748" s="153"/>
      <c r="BC748" s="153"/>
      <c r="BD748" s="153"/>
    </row>
    <row r="749" spans="1:56" s="514" customFormat="1" ht="16.5" x14ac:dyDescent="0.15">
      <c r="A749" s="153"/>
      <c r="B749" s="153"/>
      <c r="C749" s="153"/>
      <c r="D749" s="153"/>
      <c r="E749" s="155"/>
      <c r="F749" s="155"/>
      <c r="G749" s="154"/>
      <c r="H749" s="154"/>
      <c r="I749" s="154"/>
      <c r="J749" s="153"/>
      <c r="K749" s="155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  <c r="AC749" s="153"/>
      <c r="AD749" s="153"/>
      <c r="AE749" s="153"/>
      <c r="AF749" s="153"/>
      <c r="AG749" s="153"/>
      <c r="AH749" s="153"/>
      <c r="AI749" s="153"/>
      <c r="AJ749" s="153"/>
      <c r="AK749" s="153"/>
      <c r="AL749" s="153"/>
      <c r="AM749" s="153"/>
      <c r="AN749" s="153"/>
      <c r="AO749" s="153"/>
      <c r="AP749" s="153"/>
      <c r="AQ749" s="153"/>
      <c r="AR749" s="153"/>
      <c r="AS749" s="153"/>
      <c r="AT749" s="153"/>
      <c r="AU749" s="153"/>
      <c r="AV749" s="153"/>
      <c r="AW749" s="153"/>
      <c r="AX749" s="153"/>
      <c r="AY749" s="153"/>
      <c r="AZ749" s="153"/>
      <c r="BA749" s="153"/>
      <c r="BB749" s="153"/>
      <c r="BC749" s="153"/>
      <c r="BD749" s="153"/>
    </row>
    <row r="750" spans="1:56" s="514" customFormat="1" ht="16.5" x14ac:dyDescent="0.15">
      <c r="A750" s="153"/>
      <c r="B750" s="153"/>
      <c r="C750" s="153"/>
      <c r="D750" s="153"/>
      <c r="E750" s="155"/>
      <c r="F750" s="155"/>
      <c r="G750" s="154"/>
      <c r="H750" s="154"/>
      <c r="I750" s="154"/>
      <c r="J750" s="153"/>
      <c r="K750" s="155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  <c r="AC750" s="153"/>
      <c r="AD750" s="153"/>
      <c r="AE750" s="153"/>
      <c r="AF750" s="153"/>
      <c r="AG750" s="153"/>
      <c r="AH750" s="153"/>
      <c r="AI750" s="153"/>
      <c r="AJ750" s="153"/>
      <c r="AK750" s="153"/>
      <c r="AL750" s="153"/>
      <c r="AM750" s="153"/>
      <c r="AN750" s="153"/>
      <c r="AO750" s="153"/>
      <c r="AP750" s="153"/>
      <c r="AQ750" s="153"/>
      <c r="AR750" s="153"/>
      <c r="AS750" s="153"/>
      <c r="AT750" s="153"/>
      <c r="AU750" s="153"/>
      <c r="AV750" s="153"/>
      <c r="AW750" s="153"/>
      <c r="AX750" s="153"/>
      <c r="AY750" s="153"/>
      <c r="AZ750" s="153"/>
      <c r="BA750" s="153"/>
      <c r="BB750" s="153"/>
      <c r="BC750" s="153"/>
      <c r="BD750" s="153"/>
    </row>
    <row r="751" spans="1:56" s="514" customFormat="1" ht="16.5" x14ac:dyDescent="0.15">
      <c r="A751" s="153"/>
      <c r="B751" s="153"/>
      <c r="C751" s="153"/>
      <c r="D751" s="153"/>
      <c r="E751" s="155"/>
      <c r="F751" s="155"/>
      <c r="G751" s="154"/>
      <c r="H751" s="154"/>
      <c r="I751" s="154"/>
      <c r="J751" s="153"/>
      <c r="K751" s="155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  <c r="AC751" s="153"/>
      <c r="AD751" s="153"/>
      <c r="AE751" s="153"/>
      <c r="AF751" s="153"/>
      <c r="AG751" s="153"/>
      <c r="AH751" s="153"/>
      <c r="AI751" s="153"/>
      <c r="AJ751" s="153"/>
      <c r="AK751" s="153"/>
      <c r="AL751" s="153"/>
      <c r="AM751" s="153"/>
      <c r="AN751" s="153"/>
      <c r="AO751" s="153"/>
      <c r="AP751" s="153"/>
      <c r="AQ751" s="153"/>
      <c r="AR751" s="153"/>
      <c r="AS751" s="153"/>
      <c r="AT751" s="153"/>
      <c r="AU751" s="153"/>
      <c r="AV751" s="153"/>
      <c r="AW751" s="153"/>
      <c r="AX751" s="153"/>
      <c r="AY751" s="153"/>
      <c r="AZ751" s="153"/>
      <c r="BA751" s="153"/>
      <c r="BB751" s="153"/>
      <c r="BC751" s="153"/>
      <c r="BD751" s="153"/>
    </row>
    <row r="752" spans="1:56" s="514" customFormat="1" ht="16.5" x14ac:dyDescent="0.15">
      <c r="A752" s="153"/>
      <c r="B752" s="153"/>
      <c r="C752" s="153"/>
      <c r="D752" s="153"/>
      <c r="E752" s="155"/>
      <c r="F752" s="155"/>
      <c r="G752" s="154"/>
      <c r="H752" s="154"/>
      <c r="I752" s="154"/>
      <c r="J752" s="153"/>
      <c r="K752" s="155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  <c r="AC752" s="153"/>
      <c r="AD752" s="153"/>
      <c r="AE752" s="153"/>
      <c r="AF752" s="153"/>
      <c r="AG752" s="153"/>
      <c r="AH752" s="153"/>
      <c r="AI752" s="153"/>
      <c r="AJ752" s="153"/>
      <c r="AK752" s="153"/>
      <c r="AL752" s="153"/>
      <c r="AM752" s="153"/>
      <c r="AN752" s="153"/>
      <c r="AO752" s="153"/>
      <c r="AP752" s="153"/>
      <c r="AQ752" s="153"/>
      <c r="AR752" s="153"/>
      <c r="AS752" s="153"/>
      <c r="AT752" s="153"/>
      <c r="AU752" s="153"/>
      <c r="AV752" s="153"/>
      <c r="AW752" s="153"/>
      <c r="AX752" s="153"/>
      <c r="AY752" s="153"/>
      <c r="AZ752" s="153"/>
      <c r="BA752" s="153"/>
      <c r="BB752" s="153"/>
      <c r="BC752" s="153"/>
      <c r="BD752" s="153"/>
    </row>
    <row r="753" spans="1:56" s="514" customFormat="1" ht="16.5" x14ac:dyDescent="0.15">
      <c r="A753" s="153"/>
      <c r="B753" s="153"/>
      <c r="C753" s="153"/>
      <c r="D753" s="153"/>
      <c r="E753" s="155"/>
      <c r="F753" s="155"/>
      <c r="G753" s="154"/>
      <c r="H753" s="154"/>
      <c r="I753" s="154"/>
      <c r="J753" s="153"/>
      <c r="K753" s="155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  <c r="AC753" s="153"/>
      <c r="AD753" s="153"/>
      <c r="AE753" s="153"/>
      <c r="AF753" s="153"/>
      <c r="AG753" s="153"/>
      <c r="AH753" s="153"/>
      <c r="AI753" s="153"/>
      <c r="AJ753" s="153"/>
      <c r="AK753" s="153"/>
      <c r="AL753" s="153"/>
      <c r="AM753" s="153"/>
      <c r="AN753" s="153"/>
      <c r="AO753" s="153"/>
      <c r="AP753" s="153"/>
      <c r="AQ753" s="153"/>
      <c r="AR753" s="153"/>
      <c r="AS753" s="153"/>
      <c r="AT753" s="153"/>
      <c r="AU753" s="153"/>
      <c r="AV753" s="153"/>
      <c r="AW753" s="153"/>
      <c r="AX753" s="153"/>
      <c r="AY753" s="153"/>
      <c r="AZ753" s="153"/>
      <c r="BA753" s="153"/>
      <c r="BB753" s="153"/>
      <c r="BC753" s="153"/>
      <c r="BD753" s="153"/>
    </row>
    <row r="754" spans="1:56" s="514" customFormat="1" ht="16.5" x14ac:dyDescent="0.15">
      <c r="A754" s="153"/>
      <c r="B754" s="153"/>
      <c r="C754" s="153"/>
      <c r="D754" s="153"/>
      <c r="E754" s="155"/>
      <c r="F754" s="155"/>
      <c r="G754" s="154"/>
      <c r="H754" s="154"/>
      <c r="I754" s="154"/>
      <c r="J754" s="153"/>
      <c r="K754" s="155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  <c r="AC754" s="153"/>
      <c r="AD754" s="153"/>
      <c r="AE754" s="153"/>
      <c r="AF754" s="153"/>
      <c r="AG754" s="153"/>
      <c r="AH754" s="153"/>
      <c r="AI754" s="153"/>
      <c r="AJ754" s="153"/>
      <c r="AK754" s="153"/>
      <c r="AL754" s="153"/>
      <c r="AM754" s="153"/>
      <c r="AN754" s="153"/>
      <c r="AO754" s="153"/>
      <c r="AP754" s="153"/>
      <c r="AQ754" s="153"/>
      <c r="AR754" s="153"/>
      <c r="AS754" s="153"/>
      <c r="AT754" s="153"/>
      <c r="AU754" s="153"/>
      <c r="AV754" s="153"/>
      <c r="AW754" s="153"/>
      <c r="AX754" s="153"/>
      <c r="AY754" s="153"/>
      <c r="AZ754" s="153"/>
      <c r="BA754" s="153"/>
      <c r="BB754" s="153"/>
      <c r="BC754" s="153"/>
      <c r="BD754" s="153"/>
    </row>
    <row r="755" spans="1:56" s="514" customFormat="1" ht="16.5" x14ac:dyDescent="0.15">
      <c r="A755" s="153"/>
      <c r="B755" s="153"/>
      <c r="C755" s="153"/>
      <c r="D755" s="153"/>
      <c r="E755" s="155"/>
      <c r="F755" s="155"/>
      <c r="G755" s="154"/>
      <c r="H755" s="154"/>
      <c r="I755" s="154"/>
      <c r="J755" s="153"/>
      <c r="K755" s="155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  <c r="AC755" s="153"/>
      <c r="AD755" s="153"/>
      <c r="AE755" s="153"/>
      <c r="AF755" s="153"/>
      <c r="AG755" s="153"/>
      <c r="AH755" s="153"/>
      <c r="AI755" s="153"/>
      <c r="AJ755" s="153"/>
      <c r="AK755" s="153"/>
      <c r="AL755" s="153"/>
      <c r="AM755" s="153"/>
      <c r="AN755" s="153"/>
      <c r="AO755" s="153"/>
      <c r="AP755" s="153"/>
      <c r="AQ755" s="153"/>
      <c r="AR755" s="153"/>
      <c r="AS755" s="153"/>
      <c r="AT755" s="153"/>
      <c r="AU755" s="153"/>
      <c r="AV755" s="153"/>
      <c r="AW755" s="153"/>
      <c r="AX755" s="153"/>
      <c r="AY755" s="153"/>
      <c r="AZ755" s="153"/>
      <c r="BA755" s="153"/>
      <c r="BB755" s="153"/>
      <c r="BC755" s="153"/>
      <c r="BD755" s="153"/>
    </row>
    <row r="756" spans="1:56" s="514" customFormat="1" ht="16.5" x14ac:dyDescent="0.15">
      <c r="A756" s="153"/>
      <c r="B756" s="153"/>
      <c r="C756" s="153"/>
      <c r="D756" s="153"/>
      <c r="E756" s="155"/>
      <c r="F756" s="155"/>
      <c r="G756" s="154"/>
      <c r="H756" s="154"/>
      <c r="I756" s="154"/>
      <c r="J756" s="153"/>
      <c r="K756" s="155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  <c r="AC756" s="153"/>
      <c r="AD756" s="153"/>
      <c r="AE756" s="153"/>
      <c r="AF756" s="153"/>
      <c r="AG756" s="153"/>
      <c r="AH756" s="153"/>
      <c r="AI756" s="153"/>
      <c r="AJ756" s="153"/>
      <c r="AK756" s="153"/>
      <c r="AL756" s="153"/>
      <c r="AM756" s="153"/>
      <c r="AN756" s="153"/>
      <c r="AO756" s="153"/>
      <c r="AP756" s="153"/>
      <c r="AQ756" s="153"/>
      <c r="AR756" s="153"/>
      <c r="AS756" s="153"/>
      <c r="AT756" s="153"/>
      <c r="AU756" s="153"/>
      <c r="AV756" s="153"/>
      <c r="AW756" s="153"/>
      <c r="AX756" s="153"/>
      <c r="AY756" s="153"/>
      <c r="AZ756" s="153"/>
      <c r="BA756" s="153"/>
      <c r="BB756" s="153"/>
      <c r="BC756" s="153"/>
      <c r="BD756" s="153"/>
    </row>
    <row r="757" spans="1:56" s="514" customFormat="1" ht="16.5" x14ac:dyDescent="0.15">
      <c r="A757" s="153"/>
      <c r="B757" s="153"/>
      <c r="C757" s="153"/>
      <c r="D757" s="153"/>
      <c r="E757" s="155"/>
      <c r="F757" s="155"/>
      <c r="G757" s="154"/>
      <c r="H757" s="154"/>
      <c r="I757" s="154"/>
      <c r="J757" s="153"/>
      <c r="K757" s="155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  <c r="AC757" s="153"/>
      <c r="AD757" s="153"/>
      <c r="AE757" s="153"/>
      <c r="AF757" s="153"/>
      <c r="AG757" s="153"/>
      <c r="AH757" s="153"/>
      <c r="AI757" s="153"/>
      <c r="AJ757" s="153"/>
      <c r="AK757" s="153"/>
      <c r="AL757" s="153"/>
      <c r="AM757" s="153"/>
      <c r="AN757" s="153"/>
      <c r="AO757" s="153"/>
      <c r="AP757" s="153"/>
      <c r="AQ757" s="153"/>
      <c r="AR757" s="153"/>
      <c r="AS757" s="153"/>
      <c r="AT757" s="153"/>
      <c r="AU757" s="153"/>
      <c r="AV757" s="153"/>
      <c r="AW757" s="153"/>
      <c r="AX757" s="153"/>
      <c r="AY757" s="153"/>
      <c r="AZ757" s="153"/>
      <c r="BA757" s="153"/>
      <c r="BB757" s="153"/>
      <c r="BC757" s="153"/>
      <c r="BD757" s="153"/>
    </row>
    <row r="758" spans="1:56" s="514" customFormat="1" ht="16.5" x14ac:dyDescent="0.15">
      <c r="A758" s="153"/>
      <c r="B758" s="153"/>
      <c r="C758" s="153"/>
      <c r="D758" s="153"/>
      <c r="E758" s="155"/>
      <c r="F758" s="155"/>
      <c r="G758" s="154"/>
      <c r="H758" s="154"/>
      <c r="I758" s="154"/>
      <c r="J758" s="153"/>
      <c r="K758" s="155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  <c r="AC758" s="153"/>
      <c r="AD758" s="153"/>
      <c r="AE758" s="153"/>
      <c r="AF758" s="153"/>
      <c r="AG758" s="153"/>
      <c r="AH758" s="153"/>
      <c r="AI758" s="153"/>
      <c r="AJ758" s="153"/>
      <c r="AK758" s="153"/>
      <c r="AL758" s="153"/>
      <c r="AM758" s="153"/>
      <c r="AN758" s="153"/>
      <c r="AO758" s="153"/>
      <c r="AP758" s="153"/>
      <c r="AQ758" s="153"/>
      <c r="AR758" s="153"/>
      <c r="AS758" s="153"/>
      <c r="AT758" s="153"/>
      <c r="AU758" s="153"/>
      <c r="AV758" s="153"/>
      <c r="AW758" s="153"/>
      <c r="AX758" s="153"/>
      <c r="AY758" s="153"/>
      <c r="AZ758" s="153"/>
      <c r="BA758" s="153"/>
      <c r="BB758" s="153"/>
      <c r="BC758" s="153"/>
      <c r="BD758" s="153"/>
    </row>
    <row r="759" spans="1:56" s="514" customFormat="1" ht="16.5" x14ac:dyDescent="0.15">
      <c r="A759" s="153"/>
      <c r="B759" s="153"/>
      <c r="C759" s="153"/>
      <c r="D759" s="153"/>
      <c r="E759" s="155"/>
      <c r="F759" s="155"/>
      <c r="G759" s="154"/>
      <c r="H759" s="154"/>
      <c r="I759" s="154"/>
      <c r="J759" s="153"/>
      <c r="K759" s="155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  <c r="AC759" s="153"/>
      <c r="AD759" s="153"/>
      <c r="AE759" s="153"/>
      <c r="AF759" s="153"/>
      <c r="AG759" s="153"/>
      <c r="AH759" s="153"/>
      <c r="AI759" s="153"/>
      <c r="AJ759" s="153"/>
      <c r="AK759" s="153"/>
      <c r="AL759" s="153"/>
      <c r="AM759" s="153"/>
      <c r="AN759" s="153"/>
      <c r="AO759" s="153"/>
      <c r="AP759" s="153"/>
      <c r="AQ759" s="153"/>
      <c r="AR759" s="153"/>
      <c r="AS759" s="153"/>
      <c r="AT759" s="153"/>
      <c r="AU759" s="153"/>
      <c r="AV759" s="153"/>
      <c r="AW759" s="153"/>
      <c r="AX759" s="153"/>
      <c r="AY759" s="153"/>
      <c r="AZ759" s="153"/>
      <c r="BA759" s="153"/>
      <c r="BB759" s="153"/>
      <c r="BC759" s="153"/>
      <c r="BD759" s="153"/>
    </row>
    <row r="760" spans="1:56" s="514" customFormat="1" ht="16.5" x14ac:dyDescent="0.15">
      <c r="A760" s="153"/>
      <c r="B760" s="153"/>
      <c r="C760" s="153"/>
      <c r="D760" s="153"/>
      <c r="E760" s="155"/>
      <c r="F760" s="155"/>
      <c r="G760" s="154"/>
      <c r="H760" s="154"/>
      <c r="I760" s="154"/>
      <c r="J760" s="153"/>
      <c r="K760" s="155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  <c r="AC760" s="153"/>
      <c r="AD760" s="153"/>
      <c r="AE760" s="153"/>
      <c r="AF760" s="153"/>
      <c r="AG760" s="153"/>
      <c r="AH760" s="153"/>
      <c r="AI760" s="153"/>
      <c r="AJ760" s="153"/>
      <c r="AK760" s="153"/>
      <c r="AL760" s="153"/>
      <c r="AM760" s="153"/>
      <c r="AN760" s="153"/>
      <c r="AO760" s="153"/>
      <c r="AP760" s="153"/>
      <c r="AQ760" s="153"/>
      <c r="AR760" s="153"/>
      <c r="AS760" s="153"/>
      <c r="AT760" s="153"/>
      <c r="AU760" s="153"/>
      <c r="AV760" s="153"/>
      <c r="AW760" s="153"/>
      <c r="AX760" s="153"/>
      <c r="AY760" s="153"/>
      <c r="AZ760" s="153"/>
      <c r="BA760" s="153"/>
      <c r="BB760" s="153"/>
      <c r="BC760" s="153"/>
      <c r="BD760" s="153"/>
    </row>
    <row r="761" spans="1:56" s="514" customFormat="1" ht="16.5" x14ac:dyDescent="0.15">
      <c r="A761" s="153"/>
      <c r="B761" s="153"/>
      <c r="C761" s="153"/>
      <c r="D761" s="153"/>
      <c r="E761" s="155"/>
      <c r="F761" s="155"/>
      <c r="G761" s="154"/>
      <c r="H761" s="154"/>
      <c r="I761" s="154"/>
      <c r="J761" s="153"/>
      <c r="K761" s="155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  <c r="AC761" s="153"/>
      <c r="AD761" s="153"/>
      <c r="AE761" s="153"/>
      <c r="AF761" s="153"/>
      <c r="AG761" s="153"/>
      <c r="AH761" s="153"/>
      <c r="AI761" s="153"/>
      <c r="AJ761" s="153"/>
      <c r="AK761" s="153"/>
      <c r="AL761" s="153"/>
      <c r="AM761" s="153"/>
      <c r="AN761" s="153"/>
      <c r="AO761" s="153"/>
      <c r="AP761" s="153"/>
      <c r="AQ761" s="153"/>
      <c r="AR761" s="153"/>
      <c r="AS761" s="153"/>
      <c r="AT761" s="153"/>
      <c r="AU761" s="153"/>
      <c r="AV761" s="153"/>
      <c r="AW761" s="153"/>
      <c r="AX761" s="153"/>
      <c r="AY761" s="153"/>
      <c r="AZ761" s="153"/>
      <c r="BA761" s="153"/>
      <c r="BB761" s="153"/>
      <c r="BC761" s="153"/>
      <c r="BD761" s="153"/>
    </row>
    <row r="762" spans="1:56" s="514" customFormat="1" ht="16.5" x14ac:dyDescent="0.15">
      <c r="A762" s="153"/>
      <c r="B762" s="153"/>
      <c r="C762" s="153"/>
      <c r="D762" s="153"/>
      <c r="E762" s="155"/>
      <c r="F762" s="155"/>
      <c r="G762" s="154"/>
      <c r="H762" s="154"/>
      <c r="I762" s="154"/>
      <c r="J762" s="153"/>
      <c r="K762" s="155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  <c r="AC762" s="153"/>
      <c r="AD762" s="153"/>
      <c r="AE762" s="153"/>
      <c r="AF762" s="153"/>
      <c r="AG762" s="153"/>
      <c r="AH762" s="153"/>
      <c r="AI762" s="153"/>
      <c r="AJ762" s="153"/>
      <c r="AK762" s="153"/>
      <c r="AL762" s="153"/>
      <c r="AM762" s="153"/>
      <c r="AN762" s="153"/>
      <c r="AO762" s="153"/>
      <c r="AP762" s="153"/>
      <c r="AQ762" s="153"/>
      <c r="AR762" s="153"/>
      <c r="AS762" s="153"/>
      <c r="AT762" s="153"/>
      <c r="AU762" s="153"/>
      <c r="AV762" s="153"/>
      <c r="AW762" s="153"/>
      <c r="AX762" s="153"/>
      <c r="AY762" s="153"/>
      <c r="AZ762" s="153"/>
      <c r="BA762" s="153"/>
      <c r="BB762" s="153"/>
      <c r="BC762" s="153"/>
      <c r="BD762" s="153"/>
    </row>
    <row r="763" spans="1:56" s="514" customFormat="1" ht="16.5" x14ac:dyDescent="0.15">
      <c r="A763" s="153"/>
      <c r="B763" s="153"/>
      <c r="C763" s="153"/>
      <c r="D763" s="153"/>
      <c r="E763" s="155"/>
      <c r="F763" s="155"/>
      <c r="G763" s="154"/>
      <c r="H763" s="154"/>
      <c r="I763" s="154"/>
      <c r="J763" s="153"/>
      <c r="K763" s="155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  <c r="AC763" s="153"/>
      <c r="AD763" s="153"/>
      <c r="AE763" s="153"/>
      <c r="AF763" s="153"/>
      <c r="AG763" s="153"/>
      <c r="AH763" s="153"/>
      <c r="AI763" s="153"/>
      <c r="AJ763" s="153"/>
      <c r="AK763" s="153"/>
      <c r="AL763" s="153"/>
      <c r="AM763" s="153"/>
      <c r="AN763" s="153"/>
      <c r="AO763" s="153"/>
      <c r="AP763" s="153"/>
      <c r="AQ763" s="153"/>
      <c r="AR763" s="153"/>
      <c r="AS763" s="153"/>
      <c r="AT763" s="153"/>
      <c r="AU763" s="153"/>
      <c r="AV763" s="153"/>
      <c r="AW763" s="153"/>
      <c r="AX763" s="153"/>
      <c r="AY763" s="153"/>
      <c r="AZ763" s="153"/>
      <c r="BA763" s="153"/>
      <c r="BB763" s="153"/>
      <c r="BC763" s="153"/>
      <c r="BD763" s="153"/>
    </row>
    <row r="764" spans="1:56" s="514" customFormat="1" ht="16.5" x14ac:dyDescent="0.15">
      <c r="A764" s="153"/>
      <c r="B764" s="153"/>
      <c r="C764" s="153"/>
      <c r="D764" s="153"/>
      <c r="E764" s="155"/>
      <c r="F764" s="155"/>
      <c r="G764" s="154"/>
      <c r="H764" s="154"/>
      <c r="I764" s="154"/>
      <c r="J764" s="153"/>
      <c r="K764" s="155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  <c r="AC764" s="153"/>
      <c r="AD764" s="153"/>
      <c r="AE764" s="153"/>
      <c r="AF764" s="153"/>
      <c r="AG764" s="153"/>
      <c r="AH764" s="153"/>
      <c r="AI764" s="153"/>
      <c r="AJ764" s="153"/>
      <c r="AK764" s="153"/>
      <c r="AL764" s="153"/>
      <c r="AM764" s="153"/>
      <c r="AN764" s="153"/>
      <c r="AO764" s="153"/>
      <c r="AP764" s="153"/>
      <c r="AQ764" s="153"/>
      <c r="AR764" s="153"/>
      <c r="AS764" s="153"/>
      <c r="AT764" s="153"/>
      <c r="AU764" s="153"/>
      <c r="AV764" s="153"/>
      <c r="AW764" s="153"/>
      <c r="AX764" s="153"/>
      <c r="AY764" s="153"/>
      <c r="AZ764" s="153"/>
      <c r="BA764" s="153"/>
      <c r="BB764" s="153"/>
      <c r="BC764" s="153"/>
      <c r="BD764" s="153"/>
    </row>
    <row r="765" spans="1:56" s="514" customFormat="1" ht="16.5" x14ac:dyDescent="0.15">
      <c r="A765" s="153"/>
      <c r="B765" s="153"/>
      <c r="C765" s="153"/>
      <c r="D765" s="153"/>
      <c r="E765" s="155"/>
      <c r="F765" s="155"/>
      <c r="G765" s="154"/>
      <c r="H765" s="154"/>
      <c r="I765" s="154"/>
      <c r="J765" s="153"/>
      <c r="K765" s="155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  <c r="AC765" s="153"/>
      <c r="AD765" s="153"/>
      <c r="AE765" s="153"/>
      <c r="AF765" s="153"/>
      <c r="AG765" s="153"/>
      <c r="AH765" s="153"/>
      <c r="AI765" s="153"/>
      <c r="AJ765" s="153"/>
      <c r="AK765" s="153"/>
      <c r="AL765" s="153"/>
      <c r="AM765" s="153"/>
      <c r="AN765" s="153"/>
      <c r="AO765" s="153"/>
      <c r="AP765" s="153"/>
      <c r="AQ765" s="153"/>
      <c r="AR765" s="153"/>
      <c r="AS765" s="153"/>
      <c r="AT765" s="153"/>
      <c r="AU765" s="153"/>
      <c r="AV765" s="153"/>
      <c r="AW765" s="153"/>
      <c r="AX765" s="153"/>
      <c r="AY765" s="153"/>
      <c r="AZ765" s="153"/>
      <c r="BA765" s="153"/>
      <c r="BB765" s="153"/>
      <c r="BC765" s="153"/>
      <c r="BD765" s="153"/>
    </row>
    <row r="766" spans="1:56" s="514" customFormat="1" ht="16.5" x14ac:dyDescent="0.15">
      <c r="A766" s="153"/>
      <c r="B766" s="153"/>
      <c r="C766" s="153"/>
      <c r="D766" s="153"/>
      <c r="E766" s="155"/>
      <c r="F766" s="155"/>
      <c r="G766" s="154"/>
      <c r="H766" s="154"/>
      <c r="I766" s="154"/>
      <c r="J766" s="153"/>
      <c r="K766" s="155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  <c r="AC766" s="153"/>
      <c r="AD766" s="153"/>
      <c r="AE766" s="153"/>
      <c r="AF766" s="153"/>
      <c r="AG766" s="153"/>
      <c r="AH766" s="153"/>
      <c r="AI766" s="153"/>
      <c r="AJ766" s="153"/>
      <c r="AK766" s="153"/>
      <c r="AL766" s="153"/>
      <c r="AM766" s="153"/>
      <c r="AN766" s="153"/>
      <c r="AO766" s="153"/>
      <c r="AP766" s="153"/>
      <c r="AQ766" s="153"/>
      <c r="AR766" s="153"/>
      <c r="AS766" s="153"/>
      <c r="AT766" s="153"/>
      <c r="AU766" s="153"/>
      <c r="AV766" s="153"/>
      <c r="AW766" s="153"/>
      <c r="AX766" s="153"/>
      <c r="AY766" s="153"/>
      <c r="AZ766" s="153"/>
      <c r="BA766" s="153"/>
      <c r="BB766" s="153"/>
      <c r="BC766" s="153"/>
      <c r="BD766" s="153"/>
    </row>
    <row r="767" spans="1:56" s="514" customFormat="1" ht="16.5" x14ac:dyDescent="0.15">
      <c r="A767" s="153"/>
      <c r="B767" s="153"/>
      <c r="C767" s="153"/>
      <c r="D767" s="153"/>
      <c r="E767" s="155"/>
      <c r="F767" s="155"/>
      <c r="G767" s="154"/>
      <c r="H767" s="154"/>
      <c r="I767" s="154"/>
      <c r="J767" s="153"/>
      <c r="K767" s="155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  <c r="AC767" s="153"/>
      <c r="AD767" s="153"/>
      <c r="AE767" s="153"/>
      <c r="AF767" s="153"/>
      <c r="AG767" s="153"/>
      <c r="AH767" s="153"/>
      <c r="AI767" s="153"/>
      <c r="AJ767" s="153"/>
      <c r="AK767" s="153"/>
      <c r="AL767" s="153"/>
      <c r="AM767" s="153"/>
      <c r="AN767" s="153"/>
      <c r="AO767" s="153"/>
      <c r="AP767" s="153"/>
      <c r="AQ767" s="153"/>
      <c r="AR767" s="153"/>
      <c r="AS767" s="153"/>
      <c r="AT767" s="153"/>
      <c r="AU767" s="153"/>
      <c r="AV767" s="153"/>
      <c r="AW767" s="153"/>
      <c r="AX767" s="153"/>
      <c r="AY767" s="153"/>
      <c r="AZ767" s="153"/>
      <c r="BA767" s="153"/>
      <c r="BB767" s="153"/>
      <c r="BC767" s="153"/>
      <c r="BD767" s="153"/>
    </row>
    <row r="768" spans="1:56" s="514" customFormat="1" ht="16.5" x14ac:dyDescent="0.15">
      <c r="A768" s="153"/>
      <c r="B768" s="153"/>
      <c r="C768" s="153"/>
      <c r="D768" s="153"/>
      <c r="E768" s="155"/>
      <c r="F768" s="155"/>
      <c r="G768" s="154"/>
      <c r="H768" s="154"/>
      <c r="I768" s="154"/>
      <c r="J768" s="153"/>
      <c r="K768" s="155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  <c r="AC768" s="153"/>
      <c r="AD768" s="153"/>
      <c r="AE768" s="153"/>
      <c r="AF768" s="153"/>
      <c r="AG768" s="153"/>
      <c r="AH768" s="153"/>
      <c r="AI768" s="153"/>
      <c r="AJ768" s="153"/>
      <c r="AK768" s="153"/>
      <c r="AL768" s="153"/>
      <c r="AM768" s="153"/>
      <c r="AN768" s="153"/>
      <c r="AO768" s="153"/>
      <c r="AP768" s="153"/>
      <c r="AQ768" s="153"/>
      <c r="AR768" s="153"/>
      <c r="AS768" s="153"/>
      <c r="AT768" s="153"/>
      <c r="AU768" s="153"/>
      <c r="AV768" s="153"/>
      <c r="AW768" s="153"/>
      <c r="AX768" s="153"/>
      <c r="AY768" s="153"/>
      <c r="AZ768" s="153"/>
      <c r="BA768" s="153"/>
      <c r="BB768" s="153"/>
      <c r="BC768" s="153"/>
      <c r="BD768" s="153"/>
    </row>
    <row r="769" spans="1:56" s="514" customFormat="1" ht="16.5" x14ac:dyDescent="0.15">
      <c r="A769" s="153"/>
      <c r="B769" s="153"/>
      <c r="C769" s="153"/>
      <c r="D769" s="153"/>
      <c r="E769" s="155"/>
      <c r="F769" s="155"/>
      <c r="G769" s="154"/>
      <c r="H769" s="154"/>
      <c r="I769" s="154"/>
      <c r="J769" s="153"/>
      <c r="K769" s="155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  <c r="AC769" s="153"/>
      <c r="AD769" s="153"/>
      <c r="AE769" s="153"/>
      <c r="AF769" s="153"/>
      <c r="AG769" s="153"/>
      <c r="AH769" s="153"/>
      <c r="AI769" s="153"/>
      <c r="AJ769" s="153"/>
      <c r="AK769" s="153"/>
      <c r="AL769" s="153"/>
      <c r="AM769" s="153"/>
      <c r="AN769" s="153"/>
      <c r="AO769" s="153"/>
      <c r="AP769" s="153"/>
      <c r="AQ769" s="153"/>
      <c r="AR769" s="153"/>
      <c r="AS769" s="153"/>
      <c r="AT769" s="153"/>
      <c r="AU769" s="153"/>
      <c r="AV769" s="153"/>
      <c r="AW769" s="153"/>
      <c r="AX769" s="153"/>
      <c r="AY769" s="153"/>
      <c r="AZ769" s="153"/>
      <c r="BA769" s="153"/>
      <c r="BB769" s="153"/>
      <c r="BC769" s="153"/>
      <c r="BD769" s="153"/>
    </row>
    <row r="770" spans="1:56" s="514" customFormat="1" ht="16.5" x14ac:dyDescent="0.15">
      <c r="A770" s="153"/>
      <c r="B770" s="153"/>
      <c r="C770" s="153"/>
      <c r="D770" s="153"/>
      <c r="E770" s="155"/>
      <c r="F770" s="155"/>
      <c r="G770" s="154"/>
      <c r="H770" s="154"/>
      <c r="I770" s="154"/>
      <c r="J770" s="153"/>
      <c r="K770" s="155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  <c r="AC770" s="153"/>
      <c r="AD770" s="153"/>
      <c r="AE770" s="153"/>
      <c r="AF770" s="153"/>
      <c r="AG770" s="153"/>
      <c r="AH770" s="153"/>
      <c r="AI770" s="153"/>
      <c r="AJ770" s="153"/>
      <c r="AK770" s="153"/>
      <c r="AL770" s="153"/>
      <c r="AM770" s="153"/>
      <c r="AN770" s="153"/>
      <c r="AO770" s="153"/>
      <c r="AP770" s="153"/>
      <c r="AQ770" s="153"/>
      <c r="AR770" s="153"/>
      <c r="AS770" s="153"/>
      <c r="AT770" s="153"/>
      <c r="AU770" s="153"/>
      <c r="AV770" s="153"/>
      <c r="AW770" s="153"/>
      <c r="AX770" s="153"/>
      <c r="AY770" s="153"/>
      <c r="AZ770" s="153"/>
      <c r="BA770" s="153"/>
      <c r="BB770" s="153"/>
      <c r="BC770" s="153"/>
      <c r="BD770" s="153"/>
    </row>
    <row r="771" spans="1:56" s="514" customFormat="1" ht="16.5" x14ac:dyDescent="0.15">
      <c r="A771" s="153"/>
      <c r="B771" s="153"/>
      <c r="C771" s="153"/>
      <c r="D771" s="153"/>
      <c r="E771" s="155"/>
      <c r="F771" s="155"/>
      <c r="G771" s="154"/>
      <c r="H771" s="154"/>
      <c r="I771" s="154"/>
      <c r="J771" s="153"/>
      <c r="K771" s="155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  <c r="AC771" s="153"/>
      <c r="AD771" s="153"/>
      <c r="AE771" s="153"/>
      <c r="AF771" s="153"/>
      <c r="AG771" s="153"/>
      <c r="AH771" s="153"/>
      <c r="AI771" s="153"/>
      <c r="AJ771" s="153"/>
      <c r="AK771" s="153"/>
      <c r="AL771" s="153"/>
      <c r="AM771" s="153"/>
      <c r="AN771" s="153"/>
      <c r="AO771" s="153"/>
      <c r="AP771" s="153"/>
      <c r="AQ771" s="153"/>
      <c r="AR771" s="153"/>
      <c r="AS771" s="153"/>
      <c r="AT771" s="153"/>
      <c r="AU771" s="153"/>
      <c r="AV771" s="153"/>
      <c r="AW771" s="153"/>
      <c r="AX771" s="153"/>
      <c r="AY771" s="153"/>
      <c r="AZ771" s="153"/>
      <c r="BA771" s="153"/>
      <c r="BB771" s="153"/>
      <c r="BC771" s="153"/>
      <c r="BD771" s="153"/>
    </row>
    <row r="772" spans="1:56" s="514" customFormat="1" ht="16.5" x14ac:dyDescent="0.15">
      <c r="A772" s="153"/>
      <c r="B772" s="153"/>
      <c r="C772" s="153"/>
      <c r="D772" s="153"/>
      <c r="E772" s="155"/>
      <c r="F772" s="155"/>
      <c r="G772" s="154"/>
      <c r="H772" s="154"/>
      <c r="I772" s="154"/>
      <c r="J772" s="153"/>
      <c r="K772" s="155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  <c r="AC772" s="153"/>
      <c r="AD772" s="153"/>
      <c r="AE772" s="153"/>
      <c r="AF772" s="153"/>
      <c r="AG772" s="153"/>
      <c r="AH772" s="153"/>
      <c r="AI772" s="153"/>
      <c r="AJ772" s="153"/>
      <c r="AK772" s="153"/>
      <c r="AL772" s="153"/>
      <c r="AM772" s="153"/>
      <c r="AN772" s="153"/>
      <c r="AO772" s="153"/>
      <c r="AP772" s="153"/>
      <c r="AQ772" s="153"/>
      <c r="AR772" s="153"/>
      <c r="AS772" s="153"/>
      <c r="AT772" s="153"/>
      <c r="AU772" s="153"/>
      <c r="AV772" s="153"/>
      <c r="AW772" s="153"/>
      <c r="AX772" s="153"/>
      <c r="AY772" s="153"/>
      <c r="AZ772" s="153"/>
      <c r="BA772" s="153"/>
      <c r="BB772" s="153"/>
      <c r="BC772" s="153"/>
      <c r="BD772" s="153"/>
    </row>
    <row r="773" spans="1:56" s="514" customFormat="1" ht="16.5" x14ac:dyDescent="0.15">
      <c r="A773" s="153"/>
      <c r="B773" s="153"/>
      <c r="C773" s="153"/>
      <c r="D773" s="153"/>
      <c r="E773" s="155"/>
      <c r="F773" s="155"/>
      <c r="G773" s="154"/>
      <c r="H773" s="154"/>
      <c r="I773" s="154"/>
      <c r="J773" s="153"/>
      <c r="K773" s="155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  <c r="AC773" s="153"/>
      <c r="AD773" s="153"/>
      <c r="AE773" s="153"/>
      <c r="AF773" s="153"/>
      <c r="AG773" s="153"/>
      <c r="AH773" s="153"/>
      <c r="AI773" s="153"/>
      <c r="AJ773" s="153"/>
      <c r="AK773" s="153"/>
      <c r="AL773" s="153"/>
      <c r="AM773" s="153"/>
      <c r="AN773" s="153"/>
      <c r="AO773" s="153"/>
      <c r="AP773" s="153"/>
      <c r="AQ773" s="153"/>
      <c r="AR773" s="153"/>
      <c r="AS773" s="153"/>
      <c r="AT773" s="153"/>
      <c r="AU773" s="153"/>
      <c r="AV773" s="153"/>
      <c r="AW773" s="153"/>
      <c r="AX773" s="153"/>
      <c r="AY773" s="153"/>
      <c r="AZ773" s="153"/>
      <c r="BA773" s="153"/>
      <c r="BB773" s="153"/>
      <c r="BC773" s="153"/>
      <c r="BD773" s="153"/>
    </row>
    <row r="774" spans="1:56" s="514" customFormat="1" ht="16.5" x14ac:dyDescent="0.15">
      <c r="A774" s="153"/>
      <c r="B774" s="153"/>
      <c r="C774" s="153"/>
      <c r="D774" s="153"/>
      <c r="E774" s="155"/>
      <c r="F774" s="155"/>
      <c r="G774" s="154"/>
      <c r="H774" s="154"/>
      <c r="I774" s="154"/>
      <c r="J774" s="153"/>
      <c r="K774" s="155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  <c r="AC774" s="153"/>
      <c r="AD774" s="153"/>
      <c r="AE774" s="153"/>
      <c r="AF774" s="153"/>
      <c r="AG774" s="153"/>
      <c r="AH774" s="153"/>
      <c r="AI774" s="153"/>
      <c r="AJ774" s="153"/>
      <c r="AK774" s="153"/>
      <c r="AL774" s="153"/>
      <c r="AM774" s="153"/>
      <c r="AN774" s="153"/>
      <c r="AO774" s="153"/>
      <c r="AP774" s="153"/>
      <c r="AQ774" s="153"/>
      <c r="AR774" s="153"/>
      <c r="AS774" s="153"/>
      <c r="AT774" s="153"/>
      <c r="AU774" s="153"/>
      <c r="AV774" s="153"/>
      <c r="AW774" s="153"/>
      <c r="AX774" s="153"/>
      <c r="AY774" s="153"/>
      <c r="AZ774" s="153"/>
      <c r="BA774" s="153"/>
      <c r="BB774" s="153"/>
      <c r="BC774" s="153"/>
      <c r="BD774" s="153"/>
    </row>
    <row r="775" spans="1:56" s="514" customFormat="1" ht="16.5" x14ac:dyDescent="0.15">
      <c r="A775" s="153"/>
      <c r="B775" s="153"/>
      <c r="C775" s="153"/>
      <c r="D775" s="153"/>
      <c r="E775" s="155"/>
      <c r="F775" s="155"/>
      <c r="G775" s="154"/>
      <c r="H775" s="154"/>
      <c r="I775" s="154"/>
      <c r="J775" s="153"/>
      <c r="K775" s="155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  <c r="AC775" s="153"/>
      <c r="AD775" s="153"/>
      <c r="AE775" s="153"/>
      <c r="AF775" s="153"/>
      <c r="AG775" s="153"/>
      <c r="AH775" s="153"/>
      <c r="AI775" s="153"/>
      <c r="AJ775" s="153"/>
      <c r="AK775" s="153"/>
      <c r="AL775" s="153"/>
      <c r="AM775" s="153"/>
      <c r="AN775" s="153"/>
      <c r="AO775" s="153"/>
      <c r="AP775" s="153"/>
      <c r="AQ775" s="153"/>
      <c r="AR775" s="153"/>
      <c r="AS775" s="153"/>
      <c r="AT775" s="153"/>
      <c r="AU775" s="153"/>
      <c r="AV775" s="153"/>
      <c r="AW775" s="153"/>
      <c r="AX775" s="153"/>
      <c r="AY775" s="153"/>
      <c r="AZ775" s="153"/>
      <c r="BA775" s="153"/>
      <c r="BB775" s="153"/>
      <c r="BC775" s="153"/>
      <c r="BD775" s="153"/>
    </row>
    <row r="776" spans="1:56" s="514" customFormat="1" ht="16.5" x14ac:dyDescent="0.15">
      <c r="A776" s="153"/>
      <c r="B776" s="153"/>
      <c r="C776" s="153"/>
      <c r="D776" s="153"/>
      <c r="E776" s="155"/>
      <c r="F776" s="155"/>
      <c r="G776" s="154"/>
      <c r="H776" s="154"/>
      <c r="I776" s="154"/>
      <c r="J776" s="153"/>
      <c r="K776" s="155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  <c r="AC776" s="153"/>
      <c r="AD776" s="153"/>
      <c r="AE776" s="153"/>
      <c r="AF776" s="153"/>
      <c r="AG776" s="153"/>
      <c r="AH776" s="153"/>
      <c r="AI776" s="153"/>
      <c r="AJ776" s="153"/>
      <c r="AK776" s="153"/>
      <c r="AL776" s="153"/>
      <c r="AM776" s="153"/>
      <c r="AN776" s="153"/>
      <c r="AO776" s="153"/>
      <c r="AP776" s="153"/>
      <c r="AQ776" s="153"/>
      <c r="AR776" s="153"/>
      <c r="AS776" s="153"/>
      <c r="AT776" s="153"/>
      <c r="AU776" s="153"/>
      <c r="AV776" s="153"/>
      <c r="AW776" s="153"/>
      <c r="AX776" s="153"/>
      <c r="AY776" s="153"/>
      <c r="AZ776" s="153"/>
      <c r="BA776" s="153"/>
      <c r="BB776" s="153"/>
      <c r="BC776" s="153"/>
      <c r="BD776" s="153"/>
    </row>
    <row r="777" spans="1:56" s="514" customFormat="1" ht="16.5" x14ac:dyDescent="0.15">
      <c r="A777" s="153"/>
      <c r="B777" s="153"/>
      <c r="C777" s="153"/>
      <c r="D777" s="153"/>
      <c r="E777" s="155"/>
      <c r="F777" s="155"/>
      <c r="G777" s="154"/>
      <c r="H777" s="154"/>
      <c r="I777" s="154"/>
      <c r="J777" s="153"/>
      <c r="K777" s="155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  <c r="AC777" s="153"/>
      <c r="AD777" s="153"/>
      <c r="AE777" s="153"/>
      <c r="AF777" s="153"/>
      <c r="AG777" s="153"/>
      <c r="AH777" s="153"/>
      <c r="AI777" s="153"/>
      <c r="AJ777" s="153"/>
      <c r="AK777" s="153"/>
      <c r="AL777" s="153"/>
      <c r="AM777" s="153"/>
      <c r="AN777" s="153"/>
      <c r="AO777" s="153"/>
      <c r="AP777" s="153"/>
      <c r="AQ777" s="153"/>
      <c r="AR777" s="153"/>
      <c r="AS777" s="153"/>
      <c r="AT777" s="153"/>
      <c r="AU777" s="153"/>
      <c r="AV777" s="153"/>
      <c r="AW777" s="153"/>
      <c r="AX777" s="153"/>
      <c r="AY777" s="153"/>
      <c r="AZ777" s="153"/>
      <c r="BA777" s="153"/>
      <c r="BB777" s="153"/>
      <c r="BC777" s="153"/>
      <c r="BD777" s="153"/>
    </row>
    <row r="778" spans="1:56" s="514" customFormat="1" ht="16.5" x14ac:dyDescent="0.15">
      <c r="A778" s="153"/>
      <c r="B778" s="153"/>
      <c r="C778" s="153"/>
      <c r="D778" s="153"/>
      <c r="E778" s="155"/>
      <c r="F778" s="155"/>
      <c r="G778" s="154"/>
      <c r="H778" s="154"/>
      <c r="I778" s="154"/>
      <c r="J778" s="153"/>
      <c r="K778" s="155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  <c r="AC778" s="153"/>
      <c r="AD778" s="153"/>
      <c r="AE778" s="153"/>
      <c r="AF778" s="153"/>
      <c r="AG778" s="153"/>
      <c r="AH778" s="153"/>
      <c r="AI778" s="153"/>
      <c r="AJ778" s="153"/>
      <c r="AK778" s="153"/>
      <c r="AL778" s="153"/>
      <c r="AM778" s="153"/>
      <c r="AN778" s="153"/>
      <c r="AO778" s="153"/>
      <c r="AP778" s="153"/>
      <c r="AQ778" s="153"/>
      <c r="AR778" s="153"/>
      <c r="AS778" s="153"/>
      <c r="AT778" s="153"/>
      <c r="AU778" s="153"/>
      <c r="AV778" s="153"/>
      <c r="AW778" s="153"/>
      <c r="AX778" s="153"/>
      <c r="AY778" s="153"/>
      <c r="AZ778" s="153"/>
      <c r="BA778" s="153"/>
      <c r="BB778" s="153"/>
      <c r="BC778" s="153"/>
      <c r="BD778" s="153"/>
    </row>
    <row r="779" spans="1:56" s="514" customFormat="1" ht="16.5" x14ac:dyDescent="0.15">
      <c r="A779" s="153"/>
      <c r="B779" s="153"/>
      <c r="C779" s="153"/>
      <c r="D779" s="153"/>
      <c r="E779" s="155"/>
      <c r="F779" s="155"/>
      <c r="G779" s="154"/>
      <c r="H779" s="154"/>
      <c r="I779" s="154"/>
      <c r="J779" s="153"/>
      <c r="K779" s="155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  <c r="AC779" s="153"/>
      <c r="AD779" s="153"/>
      <c r="AE779" s="153"/>
      <c r="AF779" s="153"/>
      <c r="AG779" s="153"/>
      <c r="AH779" s="153"/>
      <c r="AI779" s="153"/>
      <c r="AJ779" s="153"/>
      <c r="AK779" s="153"/>
      <c r="AL779" s="153"/>
      <c r="AM779" s="153"/>
      <c r="AN779" s="153"/>
      <c r="AO779" s="153"/>
      <c r="AP779" s="153"/>
      <c r="AQ779" s="153"/>
      <c r="AR779" s="153"/>
      <c r="AS779" s="153"/>
      <c r="AT779" s="153"/>
      <c r="AU779" s="153"/>
      <c r="AV779" s="153"/>
      <c r="AW779" s="153"/>
      <c r="AX779" s="153"/>
      <c r="AY779" s="153"/>
      <c r="AZ779" s="153"/>
      <c r="BA779" s="153"/>
      <c r="BB779" s="153"/>
      <c r="BC779" s="153"/>
      <c r="BD779" s="153"/>
    </row>
    <row r="780" spans="1:56" s="514" customFormat="1" ht="16.5" x14ac:dyDescent="0.15">
      <c r="A780" s="153"/>
      <c r="B780" s="153"/>
      <c r="C780" s="153"/>
      <c r="D780" s="153"/>
      <c r="E780" s="155"/>
      <c r="F780" s="155"/>
      <c r="G780" s="154"/>
      <c r="H780" s="154"/>
      <c r="I780" s="154"/>
      <c r="J780" s="153"/>
      <c r="K780" s="155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  <c r="AC780" s="153"/>
      <c r="AD780" s="153"/>
      <c r="AE780" s="153"/>
      <c r="AF780" s="153"/>
      <c r="AG780" s="153"/>
      <c r="AH780" s="153"/>
      <c r="AI780" s="153"/>
      <c r="AJ780" s="153"/>
      <c r="AK780" s="153"/>
      <c r="AL780" s="153"/>
      <c r="AM780" s="153"/>
      <c r="AN780" s="153"/>
      <c r="AO780" s="153"/>
      <c r="AP780" s="153"/>
      <c r="AQ780" s="153"/>
      <c r="AR780" s="153"/>
      <c r="AS780" s="153"/>
      <c r="AT780" s="153"/>
      <c r="AU780" s="153"/>
      <c r="AV780" s="153"/>
      <c r="AW780" s="153"/>
      <c r="AX780" s="153"/>
      <c r="AY780" s="153"/>
      <c r="AZ780" s="153"/>
      <c r="BA780" s="153"/>
      <c r="BB780" s="153"/>
      <c r="BC780" s="153"/>
      <c r="BD780" s="153"/>
    </row>
    <row r="781" spans="1:56" s="514" customFormat="1" ht="16.5" x14ac:dyDescent="0.15">
      <c r="A781" s="153"/>
      <c r="B781" s="153"/>
      <c r="C781" s="153"/>
      <c r="D781" s="153"/>
      <c r="E781" s="155"/>
      <c r="F781" s="155"/>
      <c r="G781" s="154"/>
      <c r="H781" s="154"/>
      <c r="I781" s="154"/>
      <c r="J781" s="153"/>
      <c r="K781" s="155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  <c r="AC781" s="153"/>
      <c r="AD781" s="153"/>
      <c r="AE781" s="153"/>
      <c r="AF781" s="153"/>
      <c r="AG781" s="153"/>
      <c r="AH781" s="153"/>
      <c r="AI781" s="153"/>
      <c r="AJ781" s="153"/>
      <c r="AK781" s="153"/>
      <c r="AL781" s="153"/>
      <c r="AM781" s="153"/>
      <c r="AN781" s="153"/>
      <c r="AO781" s="153"/>
      <c r="AP781" s="153"/>
      <c r="AQ781" s="153"/>
      <c r="AR781" s="153"/>
      <c r="AS781" s="153"/>
      <c r="AT781" s="153"/>
      <c r="AU781" s="153"/>
      <c r="AV781" s="153"/>
      <c r="AW781" s="153"/>
      <c r="AX781" s="153"/>
      <c r="AY781" s="153"/>
      <c r="AZ781" s="153"/>
      <c r="BA781" s="153"/>
      <c r="BB781" s="153"/>
      <c r="BC781" s="153"/>
      <c r="BD781" s="153"/>
    </row>
    <row r="782" spans="1:56" s="514" customFormat="1" ht="16.5" x14ac:dyDescent="0.15">
      <c r="A782" s="153"/>
      <c r="B782" s="153"/>
      <c r="C782" s="153"/>
      <c r="D782" s="153"/>
      <c r="E782" s="155"/>
      <c r="F782" s="155"/>
      <c r="G782" s="154"/>
      <c r="H782" s="154"/>
      <c r="I782" s="154"/>
      <c r="J782" s="153"/>
      <c r="K782" s="155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  <c r="AC782" s="153"/>
      <c r="AD782" s="153"/>
      <c r="AE782" s="153"/>
      <c r="AF782" s="153"/>
      <c r="AG782" s="153"/>
      <c r="AH782" s="153"/>
      <c r="AI782" s="153"/>
      <c r="AJ782" s="153"/>
      <c r="AK782" s="153"/>
      <c r="AL782" s="153"/>
      <c r="AM782" s="153"/>
      <c r="AN782" s="153"/>
      <c r="AO782" s="153"/>
      <c r="AP782" s="153"/>
      <c r="AQ782" s="153"/>
      <c r="AR782" s="153"/>
      <c r="AS782" s="153"/>
      <c r="AT782" s="153"/>
      <c r="AU782" s="153"/>
      <c r="AV782" s="153"/>
      <c r="AW782" s="153"/>
      <c r="AX782" s="153"/>
      <c r="AY782" s="153"/>
      <c r="AZ782" s="153"/>
      <c r="BA782" s="153"/>
      <c r="BB782" s="153"/>
      <c r="BC782" s="153"/>
      <c r="BD782" s="153"/>
    </row>
    <row r="783" spans="1:56" s="514" customFormat="1" ht="16.5" x14ac:dyDescent="0.15">
      <c r="A783" s="153"/>
      <c r="B783" s="153"/>
      <c r="C783" s="153"/>
      <c r="D783" s="153"/>
      <c r="E783" s="155"/>
      <c r="F783" s="155"/>
      <c r="G783" s="154"/>
      <c r="H783" s="154"/>
      <c r="I783" s="154"/>
      <c r="J783" s="153"/>
      <c r="K783" s="155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  <c r="AC783" s="153"/>
      <c r="AD783" s="153"/>
      <c r="AE783" s="153"/>
      <c r="AF783" s="153"/>
      <c r="AG783" s="153"/>
      <c r="AH783" s="153"/>
      <c r="AI783" s="153"/>
      <c r="AJ783" s="153"/>
      <c r="AK783" s="153"/>
      <c r="AL783" s="153"/>
      <c r="AM783" s="153"/>
      <c r="AN783" s="153"/>
      <c r="AO783" s="153"/>
      <c r="AP783" s="153"/>
      <c r="AQ783" s="153"/>
      <c r="AR783" s="153"/>
      <c r="AS783" s="153"/>
      <c r="AT783" s="153"/>
      <c r="AU783" s="153"/>
      <c r="AV783" s="153"/>
      <c r="AW783" s="153"/>
      <c r="AX783" s="153"/>
      <c r="AY783" s="153"/>
      <c r="AZ783" s="153"/>
      <c r="BA783" s="153"/>
      <c r="BB783" s="153"/>
      <c r="BC783" s="153"/>
      <c r="BD783" s="153"/>
    </row>
    <row r="784" spans="1:56" s="514" customFormat="1" ht="16.5" x14ac:dyDescent="0.15">
      <c r="A784" s="153"/>
      <c r="B784" s="153"/>
      <c r="C784" s="153"/>
      <c r="D784" s="153"/>
      <c r="E784" s="155"/>
      <c r="F784" s="155"/>
      <c r="G784" s="154"/>
      <c r="H784" s="154"/>
      <c r="I784" s="154"/>
      <c r="J784" s="153"/>
      <c r="K784" s="155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  <c r="AC784" s="153"/>
      <c r="AD784" s="153"/>
      <c r="AE784" s="153"/>
      <c r="AF784" s="153"/>
      <c r="AG784" s="153"/>
      <c r="AH784" s="153"/>
      <c r="AI784" s="153"/>
      <c r="AJ784" s="153"/>
      <c r="AK784" s="153"/>
      <c r="AL784" s="153"/>
      <c r="AM784" s="153"/>
      <c r="AN784" s="153"/>
      <c r="AO784" s="153"/>
      <c r="AP784" s="153"/>
      <c r="AQ784" s="153"/>
      <c r="AR784" s="153"/>
      <c r="AS784" s="153"/>
      <c r="AT784" s="153"/>
      <c r="AU784" s="153"/>
      <c r="AV784" s="153"/>
      <c r="AW784" s="153"/>
      <c r="AX784" s="153"/>
      <c r="AY784" s="153"/>
      <c r="AZ784" s="153"/>
      <c r="BA784" s="153"/>
      <c r="BB784" s="153"/>
      <c r="BC784" s="153"/>
      <c r="BD784" s="153"/>
    </row>
    <row r="785" spans="1:56" s="514" customFormat="1" ht="16.5" x14ac:dyDescent="0.15">
      <c r="A785" s="153"/>
      <c r="B785" s="153"/>
      <c r="C785" s="153"/>
      <c r="D785" s="153"/>
      <c r="E785" s="155"/>
      <c r="F785" s="155"/>
      <c r="G785" s="154"/>
      <c r="H785" s="154"/>
      <c r="I785" s="154"/>
      <c r="J785" s="153"/>
      <c r="K785" s="155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  <c r="AC785" s="153"/>
      <c r="AD785" s="153"/>
      <c r="AE785" s="153"/>
      <c r="AF785" s="153"/>
      <c r="AG785" s="153"/>
      <c r="AH785" s="153"/>
      <c r="AI785" s="153"/>
      <c r="AJ785" s="153"/>
      <c r="AK785" s="153"/>
      <c r="AL785" s="153"/>
      <c r="AM785" s="153"/>
      <c r="AN785" s="153"/>
      <c r="AO785" s="153"/>
      <c r="AP785" s="153"/>
      <c r="AQ785" s="153"/>
      <c r="AR785" s="153"/>
      <c r="AS785" s="153"/>
      <c r="AT785" s="153"/>
      <c r="AU785" s="153"/>
      <c r="AV785" s="153"/>
      <c r="AW785" s="153"/>
      <c r="AX785" s="153"/>
      <c r="AY785" s="153"/>
      <c r="AZ785" s="153"/>
      <c r="BA785" s="153"/>
      <c r="BB785" s="153"/>
      <c r="BC785" s="153"/>
      <c r="BD785" s="153"/>
    </row>
    <row r="786" spans="1:56" s="514" customFormat="1" ht="16.5" x14ac:dyDescent="0.15">
      <c r="A786" s="153"/>
      <c r="B786" s="153"/>
      <c r="C786" s="153"/>
      <c r="D786" s="153"/>
      <c r="E786" s="155"/>
      <c r="F786" s="155"/>
      <c r="G786" s="154"/>
      <c r="H786" s="154"/>
      <c r="I786" s="154"/>
      <c r="J786" s="153"/>
      <c r="K786" s="155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  <c r="AC786" s="153"/>
      <c r="AD786" s="153"/>
      <c r="AE786" s="153"/>
      <c r="AF786" s="153"/>
      <c r="AG786" s="153"/>
      <c r="AH786" s="153"/>
      <c r="AI786" s="153"/>
      <c r="AJ786" s="153"/>
      <c r="AK786" s="153"/>
      <c r="AL786" s="153"/>
      <c r="AM786" s="153"/>
      <c r="AN786" s="153"/>
      <c r="AO786" s="153"/>
      <c r="AP786" s="153"/>
      <c r="AQ786" s="153"/>
      <c r="AR786" s="153"/>
      <c r="AS786" s="153"/>
      <c r="AT786" s="153"/>
      <c r="AU786" s="153"/>
      <c r="AV786" s="153"/>
      <c r="AW786" s="153"/>
      <c r="AX786" s="153"/>
      <c r="AY786" s="153"/>
      <c r="AZ786" s="153"/>
      <c r="BA786" s="153"/>
      <c r="BB786" s="153"/>
      <c r="BC786" s="153"/>
      <c r="BD786" s="153"/>
    </row>
    <row r="787" spans="1:56" s="514" customFormat="1" ht="16.5" x14ac:dyDescent="0.15">
      <c r="A787" s="153"/>
      <c r="B787" s="153"/>
      <c r="C787" s="153"/>
      <c r="D787" s="153"/>
      <c r="E787" s="155"/>
      <c r="F787" s="155"/>
      <c r="G787" s="154"/>
      <c r="H787" s="154"/>
      <c r="I787" s="154"/>
      <c r="J787" s="153"/>
      <c r="K787" s="155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  <c r="AC787" s="153"/>
      <c r="AD787" s="153"/>
      <c r="AE787" s="153"/>
      <c r="AF787" s="153"/>
      <c r="AG787" s="153"/>
      <c r="AH787" s="153"/>
      <c r="AI787" s="153"/>
      <c r="AJ787" s="153"/>
      <c r="AK787" s="153"/>
      <c r="AL787" s="153"/>
      <c r="AM787" s="153"/>
      <c r="AN787" s="153"/>
      <c r="AO787" s="153"/>
      <c r="AP787" s="153"/>
      <c r="AQ787" s="153"/>
      <c r="AR787" s="153"/>
      <c r="AS787" s="153"/>
      <c r="AT787" s="153"/>
      <c r="AU787" s="153"/>
      <c r="AV787" s="153"/>
      <c r="AW787" s="153"/>
      <c r="AX787" s="153"/>
      <c r="AY787" s="153"/>
      <c r="AZ787" s="153"/>
      <c r="BA787" s="153"/>
      <c r="BB787" s="153"/>
      <c r="BC787" s="153"/>
      <c r="BD787" s="153"/>
    </row>
    <row r="788" spans="1:56" s="514" customFormat="1" ht="16.5" x14ac:dyDescent="0.15">
      <c r="A788" s="153"/>
      <c r="B788" s="153"/>
      <c r="C788" s="153"/>
      <c r="D788" s="153"/>
      <c r="E788" s="155"/>
      <c r="F788" s="155"/>
      <c r="G788" s="154"/>
      <c r="H788" s="154"/>
      <c r="I788" s="154"/>
      <c r="J788" s="153"/>
      <c r="K788" s="155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  <c r="AC788" s="153"/>
      <c r="AD788" s="153"/>
      <c r="AE788" s="153"/>
      <c r="AF788" s="153"/>
      <c r="AG788" s="153"/>
      <c r="AH788" s="153"/>
      <c r="AI788" s="153"/>
      <c r="AJ788" s="153"/>
      <c r="AK788" s="153"/>
      <c r="AL788" s="153"/>
      <c r="AM788" s="153"/>
      <c r="AN788" s="153"/>
      <c r="AO788" s="153"/>
      <c r="AP788" s="153"/>
      <c r="AQ788" s="153"/>
      <c r="AR788" s="153"/>
      <c r="AS788" s="153"/>
      <c r="AT788" s="153"/>
      <c r="AU788" s="153"/>
      <c r="AV788" s="153"/>
      <c r="AW788" s="153"/>
      <c r="AX788" s="153"/>
      <c r="AY788" s="153"/>
      <c r="AZ788" s="153"/>
      <c r="BA788" s="153"/>
      <c r="BB788" s="153"/>
      <c r="BC788" s="153"/>
      <c r="BD788" s="153"/>
    </row>
    <row r="789" spans="1:56" s="514" customFormat="1" ht="16.5" x14ac:dyDescent="0.15">
      <c r="A789" s="153"/>
      <c r="B789" s="153"/>
      <c r="C789" s="153"/>
      <c r="D789" s="153"/>
      <c r="E789" s="155"/>
      <c r="F789" s="155"/>
      <c r="G789" s="154"/>
      <c r="H789" s="154"/>
      <c r="I789" s="154"/>
      <c r="J789" s="153"/>
      <c r="K789" s="155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  <c r="AC789" s="153"/>
      <c r="AD789" s="153"/>
      <c r="AE789" s="153"/>
      <c r="AF789" s="153"/>
      <c r="AG789" s="153"/>
      <c r="AH789" s="153"/>
      <c r="AI789" s="153"/>
      <c r="AJ789" s="153"/>
      <c r="AK789" s="153"/>
      <c r="AL789" s="153"/>
      <c r="AM789" s="153"/>
      <c r="AN789" s="153"/>
      <c r="AO789" s="153"/>
      <c r="AP789" s="153"/>
      <c r="AQ789" s="153"/>
      <c r="AR789" s="153"/>
      <c r="AS789" s="153"/>
      <c r="AT789" s="153"/>
      <c r="AU789" s="153"/>
      <c r="AV789" s="153"/>
      <c r="AW789" s="153"/>
      <c r="AX789" s="153"/>
      <c r="AY789" s="153"/>
      <c r="AZ789" s="153"/>
      <c r="BA789" s="153"/>
      <c r="BB789" s="153"/>
      <c r="BC789" s="153"/>
      <c r="BD789" s="153"/>
    </row>
    <row r="790" spans="1:56" s="514" customFormat="1" ht="16.5" x14ac:dyDescent="0.15">
      <c r="A790" s="153"/>
      <c r="B790" s="153"/>
      <c r="C790" s="153"/>
      <c r="D790" s="153"/>
      <c r="E790" s="155"/>
      <c r="F790" s="155"/>
      <c r="G790" s="154"/>
      <c r="H790" s="154"/>
      <c r="I790" s="154"/>
      <c r="J790" s="153"/>
      <c r="K790" s="155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  <c r="AC790" s="153"/>
      <c r="AD790" s="153"/>
      <c r="AE790" s="153"/>
      <c r="AF790" s="153"/>
      <c r="AG790" s="153"/>
      <c r="AH790" s="153"/>
      <c r="AI790" s="153"/>
      <c r="AJ790" s="153"/>
      <c r="AK790" s="153"/>
      <c r="AL790" s="153"/>
      <c r="AM790" s="153"/>
      <c r="AN790" s="153"/>
      <c r="AO790" s="153"/>
      <c r="AP790" s="153"/>
      <c r="AQ790" s="153"/>
      <c r="AR790" s="153"/>
      <c r="AS790" s="153"/>
      <c r="AT790" s="153"/>
      <c r="AU790" s="153"/>
      <c r="AV790" s="153"/>
      <c r="AW790" s="153"/>
      <c r="AX790" s="153"/>
      <c r="AY790" s="153"/>
      <c r="AZ790" s="153"/>
      <c r="BA790" s="153"/>
      <c r="BB790" s="153"/>
      <c r="BC790" s="153"/>
      <c r="BD790" s="153"/>
    </row>
    <row r="791" spans="1:56" s="514" customFormat="1" ht="16.5" x14ac:dyDescent="0.15">
      <c r="A791" s="153"/>
      <c r="B791" s="153"/>
      <c r="C791" s="153"/>
      <c r="D791" s="153"/>
      <c r="E791" s="155"/>
      <c r="F791" s="155"/>
      <c r="G791" s="154"/>
      <c r="H791" s="154"/>
      <c r="I791" s="154"/>
      <c r="J791" s="153"/>
      <c r="K791" s="155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  <c r="AC791" s="153"/>
      <c r="AD791" s="153"/>
      <c r="AE791" s="153"/>
      <c r="AF791" s="153"/>
      <c r="AG791" s="153"/>
      <c r="AH791" s="153"/>
      <c r="AI791" s="153"/>
      <c r="AJ791" s="153"/>
      <c r="AK791" s="153"/>
      <c r="AL791" s="153"/>
      <c r="AM791" s="153"/>
      <c r="AN791" s="153"/>
      <c r="AO791" s="153"/>
      <c r="AP791" s="153"/>
      <c r="AQ791" s="153"/>
      <c r="AR791" s="153"/>
      <c r="AS791" s="153"/>
      <c r="AT791" s="153"/>
      <c r="AU791" s="153"/>
      <c r="AV791" s="153"/>
      <c r="AW791" s="153"/>
      <c r="AX791" s="153"/>
      <c r="AY791" s="153"/>
      <c r="AZ791" s="153"/>
      <c r="BA791" s="153"/>
      <c r="BB791" s="153"/>
      <c r="BC791" s="153"/>
      <c r="BD791" s="153"/>
    </row>
    <row r="792" spans="1:56" s="514" customFormat="1" ht="16.5" x14ac:dyDescent="0.15">
      <c r="A792" s="153"/>
      <c r="B792" s="153"/>
      <c r="C792" s="153"/>
      <c r="D792" s="153"/>
      <c r="E792" s="155"/>
      <c r="F792" s="155"/>
      <c r="G792" s="154"/>
      <c r="H792" s="154"/>
      <c r="I792" s="154"/>
      <c r="J792" s="153"/>
      <c r="K792" s="155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  <c r="AC792" s="153"/>
      <c r="AD792" s="153"/>
      <c r="AE792" s="153"/>
      <c r="AF792" s="153"/>
      <c r="AG792" s="153"/>
      <c r="AH792" s="153"/>
      <c r="AI792" s="153"/>
      <c r="AJ792" s="153"/>
      <c r="AK792" s="153"/>
      <c r="AL792" s="153"/>
      <c r="AM792" s="153"/>
      <c r="AN792" s="153"/>
      <c r="AO792" s="153"/>
      <c r="AP792" s="153"/>
      <c r="AQ792" s="153"/>
      <c r="AR792" s="153"/>
      <c r="AS792" s="153"/>
      <c r="AT792" s="153"/>
      <c r="AU792" s="153"/>
      <c r="AV792" s="153"/>
      <c r="AW792" s="153"/>
      <c r="AX792" s="153"/>
      <c r="AY792" s="153"/>
      <c r="AZ792" s="153"/>
      <c r="BA792" s="153"/>
      <c r="BB792" s="153"/>
      <c r="BC792" s="153"/>
      <c r="BD792" s="153"/>
    </row>
    <row r="793" spans="1:56" s="514" customFormat="1" ht="16.5" x14ac:dyDescent="0.15">
      <c r="A793" s="153"/>
      <c r="B793" s="153"/>
      <c r="C793" s="153"/>
      <c r="D793" s="153"/>
      <c r="E793" s="155"/>
      <c r="F793" s="155"/>
      <c r="G793" s="154"/>
      <c r="H793" s="154"/>
      <c r="I793" s="154"/>
      <c r="J793" s="153"/>
      <c r="K793" s="155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  <c r="AC793" s="153"/>
      <c r="AD793" s="153"/>
      <c r="AE793" s="153"/>
      <c r="AF793" s="153"/>
      <c r="AG793" s="153"/>
      <c r="AH793" s="153"/>
      <c r="AI793" s="153"/>
      <c r="AJ793" s="153"/>
      <c r="AK793" s="153"/>
      <c r="AL793" s="153"/>
      <c r="AM793" s="153"/>
      <c r="AN793" s="153"/>
      <c r="AO793" s="153"/>
      <c r="AP793" s="153"/>
      <c r="AQ793" s="153"/>
      <c r="AR793" s="153"/>
      <c r="AS793" s="153"/>
      <c r="AT793" s="153"/>
      <c r="AU793" s="153"/>
      <c r="AV793" s="153"/>
      <c r="AW793" s="153"/>
      <c r="AX793" s="153"/>
      <c r="AY793" s="153"/>
      <c r="AZ793" s="153"/>
      <c r="BA793" s="153"/>
      <c r="BB793" s="153"/>
      <c r="BC793" s="153"/>
      <c r="BD793" s="153"/>
    </row>
    <row r="794" spans="1:56" s="514" customFormat="1" ht="16.5" x14ac:dyDescent="0.15">
      <c r="A794" s="153"/>
      <c r="B794" s="153"/>
      <c r="C794" s="153"/>
      <c r="D794" s="153"/>
      <c r="E794" s="155"/>
      <c r="F794" s="155"/>
      <c r="G794" s="154"/>
      <c r="H794" s="154"/>
      <c r="I794" s="154"/>
      <c r="J794" s="153"/>
      <c r="K794" s="155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  <c r="AC794" s="153"/>
      <c r="AD794" s="153"/>
      <c r="AE794" s="153"/>
      <c r="AF794" s="153"/>
      <c r="AG794" s="153"/>
      <c r="AH794" s="153"/>
      <c r="AI794" s="153"/>
      <c r="AJ794" s="153"/>
      <c r="AK794" s="153"/>
      <c r="AL794" s="153"/>
      <c r="AM794" s="153"/>
      <c r="AN794" s="153"/>
      <c r="AO794" s="153"/>
      <c r="AP794" s="153"/>
      <c r="AQ794" s="153"/>
      <c r="AR794" s="153"/>
      <c r="AS794" s="153"/>
      <c r="AT794" s="153"/>
      <c r="AU794" s="153"/>
      <c r="AV794" s="153"/>
      <c r="AW794" s="153"/>
      <c r="AX794" s="153"/>
      <c r="AY794" s="153"/>
      <c r="AZ794" s="153"/>
      <c r="BA794" s="153"/>
      <c r="BB794" s="153"/>
      <c r="BC794" s="153"/>
      <c r="BD794" s="153"/>
    </row>
    <row r="795" spans="1:56" s="514" customFormat="1" ht="16.5" x14ac:dyDescent="0.15">
      <c r="A795" s="153"/>
      <c r="B795" s="153"/>
      <c r="C795" s="153"/>
      <c r="D795" s="153"/>
      <c r="E795" s="155"/>
      <c r="F795" s="155"/>
      <c r="G795" s="154"/>
      <c r="H795" s="154"/>
      <c r="I795" s="154"/>
      <c r="J795" s="153"/>
      <c r="K795" s="155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  <c r="AC795" s="153"/>
      <c r="AD795" s="153"/>
      <c r="AE795" s="153"/>
      <c r="AF795" s="153"/>
      <c r="AG795" s="153"/>
      <c r="AH795" s="153"/>
      <c r="AI795" s="153"/>
      <c r="AJ795" s="153"/>
      <c r="AK795" s="153"/>
      <c r="AL795" s="153"/>
      <c r="AM795" s="153"/>
      <c r="AN795" s="153"/>
      <c r="AO795" s="153"/>
      <c r="AP795" s="153"/>
      <c r="AQ795" s="153"/>
      <c r="AR795" s="153"/>
      <c r="AS795" s="153"/>
      <c r="AT795" s="153"/>
      <c r="AU795" s="153"/>
      <c r="AV795" s="153"/>
      <c r="AW795" s="153"/>
      <c r="AX795" s="153"/>
      <c r="AY795" s="153"/>
      <c r="AZ795" s="153"/>
      <c r="BA795" s="153"/>
      <c r="BB795" s="153"/>
      <c r="BC795" s="153"/>
      <c r="BD795" s="153"/>
    </row>
    <row r="796" spans="1:56" s="514" customFormat="1" ht="16.5" x14ac:dyDescent="0.15">
      <c r="A796" s="153"/>
      <c r="B796" s="153"/>
      <c r="C796" s="153"/>
      <c r="D796" s="153"/>
      <c r="E796" s="155"/>
      <c r="F796" s="155"/>
      <c r="G796" s="154"/>
      <c r="H796" s="154"/>
      <c r="I796" s="154"/>
      <c r="J796" s="153"/>
      <c r="K796" s="155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  <c r="AC796" s="153"/>
      <c r="AD796" s="153"/>
      <c r="AE796" s="153"/>
      <c r="AF796" s="153"/>
      <c r="AG796" s="153"/>
      <c r="AH796" s="153"/>
      <c r="AI796" s="153"/>
      <c r="AJ796" s="153"/>
      <c r="AK796" s="153"/>
      <c r="AL796" s="153"/>
      <c r="AM796" s="153"/>
      <c r="AN796" s="153"/>
      <c r="AO796" s="153"/>
      <c r="AP796" s="153"/>
      <c r="AQ796" s="153"/>
      <c r="AR796" s="153"/>
      <c r="AS796" s="153"/>
      <c r="AT796" s="153"/>
      <c r="AU796" s="153"/>
      <c r="AV796" s="153"/>
      <c r="AW796" s="153"/>
      <c r="AX796" s="153"/>
      <c r="AY796" s="153"/>
      <c r="AZ796" s="153"/>
      <c r="BA796" s="153"/>
      <c r="BB796" s="153"/>
      <c r="BC796" s="153"/>
      <c r="BD796" s="153"/>
    </row>
    <row r="797" spans="1:56" s="514" customFormat="1" ht="16.5" x14ac:dyDescent="0.15">
      <c r="A797" s="153"/>
      <c r="B797" s="153"/>
      <c r="C797" s="153"/>
      <c r="D797" s="153"/>
      <c r="E797" s="155"/>
      <c r="F797" s="155"/>
      <c r="G797" s="154"/>
      <c r="H797" s="154"/>
      <c r="I797" s="154"/>
      <c r="J797" s="153"/>
      <c r="K797" s="155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  <c r="AC797" s="153"/>
      <c r="AD797" s="153"/>
      <c r="AE797" s="153"/>
      <c r="AF797" s="153"/>
      <c r="AG797" s="153"/>
      <c r="AH797" s="153"/>
      <c r="AI797" s="153"/>
      <c r="AJ797" s="153"/>
      <c r="AK797" s="153"/>
      <c r="AL797" s="153"/>
      <c r="AM797" s="153"/>
      <c r="AN797" s="153"/>
      <c r="AO797" s="153"/>
      <c r="AP797" s="153"/>
      <c r="AQ797" s="153"/>
      <c r="AR797" s="153"/>
      <c r="AS797" s="153"/>
      <c r="AT797" s="153"/>
      <c r="AU797" s="153"/>
      <c r="AV797" s="153"/>
      <c r="AW797" s="153"/>
      <c r="AX797" s="153"/>
      <c r="AY797" s="153"/>
      <c r="AZ797" s="153"/>
      <c r="BA797" s="153"/>
      <c r="BB797" s="153"/>
      <c r="BC797" s="153"/>
      <c r="BD797" s="153"/>
    </row>
    <row r="798" spans="1:56" s="514" customFormat="1" ht="16.5" x14ac:dyDescent="0.15">
      <c r="A798" s="153"/>
      <c r="B798" s="153"/>
      <c r="C798" s="153"/>
      <c r="D798" s="153"/>
      <c r="E798" s="155"/>
      <c r="F798" s="155"/>
      <c r="G798" s="154"/>
      <c r="H798" s="154"/>
      <c r="I798" s="154"/>
      <c r="J798" s="153"/>
      <c r="K798" s="155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  <c r="AC798" s="153"/>
      <c r="AD798" s="153"/>
      <c r="AE798" s="153"/>
      <c r="AF798" s="153"/>
      <c r="AG798" s="153"/>
      <c r="AH798" s="153"/>
      <c r="AI798" s="153"/>
      <c r="AJ798" s="153"/>
      <c r="AK798" s="153"/>
      <c r="AL798" s="153"/>
      <c r="AM798" s="153"/>
      <c r="AN798" s="153"/>
      <c r="AO798" s="153"/>
      <c r="AP798" s="153"/>
      <c r="AQ798" s="153"/>
      <c r="AR798" s="153"/>
      <c r="AS798" s="153"/>
      <c r="AT798" s="153"/>
      <c r="AU798" s="153"/>
      <c r="AV798" s="153"/>
      <c r="AW798" s="153"/>
      <c r="AX798" s="153"/>
      <c r="AY798" s="153"/>
      <c r="AZ798" s="153"/>
      <c r="BA798" s="153"/>
      <c r="BB798" s="153"/>
      <c r="BC798" s="153"/>
      <c r="BD798" s="153"/>
    </row>
    <row r="799" spans="1:56" s="514" customFormat="1" ht="16.5" x14ac:dyDescent="0.15">
      <c r="A799" s="153"/>
      <c r="B799" s="153"/>
      <c r="C799" s="153"/>
      <c r="D799" s="153"/>
      <c r="E799" s="155"/>
      <c r="F799" s="155"/>
      <c r="G799" s="154"/>
      <c r="H799" s="154"/>
      <c r="I799" s="154"/>
      <c r="J799" s="153"/>
      <c r="K799" s="155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  <c r="AC799" s="153"/>
      <c r="AD799" s="153"/>
      <c r="AE799" s="153"/>
      <c r="AF799" s="153"/>
      <c r="AG799" s="153"/>
      <c r="AH799" s="153"/>
      <c r="AI799" s="153"/>
      <c r="AJ799" s="153"/>
      <c r="AK799" s="153"/>
      <c r="AL799" s="153"/>
      <c r="AM799" s="153"/>
      <c r="AN799" s="153"/>
      <c r="AO799" s="153"/>
      <c r="AP799" s="153"/>
      <c r="AQ799" s="153"/>
      <c r="AR799" s="153"/>
      <c r="AS799" s="153"/>
      <c r="AT799" s="153"/>
      <c r="AU799" s="153"/>
      <c r="AV799" s="153"/>
      <c r="AW799" s="153"/>
      <c r="AX799" s="153"/>
      <c r="AY799" s="153"/>
      <c r="AZ799" s="153"/>
      <c r="BA799" s="153"/>
      <c r="BB799" s="153"/>
      <c r="BC799" s="153"/>
      <c r="BD799" s="153"/>
    </row>
    <row r="800" spans="1:56" s="514" customFormat="1" ht="16.5" x14ac:dyDescent="0.15">
      <c r="A800" s="153"/>
      <c r="B800" s="153"/>
      <c r="C800" s="153"/>
      <c r="D800" s="153"/>
      <c r="E800" s="155"/>
      <c r="F800" s="155"/>
      <c r="G800" s="154"/>
      <c r="H800" s="154"/>
      <c r="I800" s="154"/>
      <c r="J800" s="153"/>
      <c r="K800" s="155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  <c r="AC800" s="153"/>
      <c r="AD800" s="153"/>
      <c r="AE800" s="153"/>
      <c r="AF800" s="153"/>
      <c r="AG800" s="153"/>
      <c r="AH800" s="153"/>
      <c r="AI800" s="153"/>
      <c r="AJ800" s="153"/>
      <c r="AK800" s="153"/>
      <c r="AL800" s="153"/>
      <c r="AM800" s="153"/>
      <c r="AN800" s="153"/>
      <c r="AO800" s="153"/>
      <c r="AP800" s="153"/>
      <c r="AQ800" s="153"/>
      <c r="AR800" s="153"/>
      <c r="AS800" s="153"/>
      <c r="AT800" s="153"/>
      <c r="AU800" s="153"/>
      <c r="AV800" s="153"/>
      <c r="AW800" s="153"/>
      <c r="AX800" s="153"/>
      <c r="AY800" s="153"/>
      <c r="AZ800" s="153"/>
      <c r="BA800" s="153"/>
      <c r="BB800" s="153"/>
      <c r="BC800" s="153"/>
      <c r="BD800" s="153"/>
    </row>
    <row r="801" spans="1:56" s="514" customFormat="1" ht="16.5" x14ac:dyDescent="0.15">
      <c r="A801" s="153"/>
      <c r="B801" s="153"/>
      <c r="C801" s="153"/>
      <c r="D801" s="153"/>
      <c r="E801" s="155"/>
      <c r="F801" s="155"/>
      <c r="G801" s="154"/>
      <c r="H801" s="154"/>
      <c r="I801" s="154"/>
      <c r="J801" s="153"/>
      <c r="K801" s="155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  <c r="AC801" s="153"/>
      <c r="AD801" s="153"/>
      <c r="AE801" s="153"/>
      <c r="AF801" s="153"/>
      <c r="AG801" s="153"/>
      <c r="AH801" s="153"/>
      <c r="AI801" s="153"/>
      <c r="AJ801" s="153"/>
      <c r="AK801" s="153"/>
      <c r="AL801" s="153"/>
      <c r="AM801" s="153"/>
      <c r="AN801" s="153"/>
      <c r="AO801" s="153"/>
      <c r="AP801" s="153"/>
      <c r="AQ801" s="153"/>
      <c r="AR801" s="153"/>
      <c r="AS801" s="153"/>
      <c r="AT801" s="153"/>
      <c r="AU801" s="153"/>
      <c r="AV801" s="153"/>
      <c r="AW801" s="153"/>
      <c r="AX801" s="153"/>
      <c r="AY801" s="153"/>
      <c r="AZ801" s="153"/>
      <c r="BA801" s="153"/>
      <c r="BB801" s="153"/>
      <c r="BC801" s="153"/>
      <c r="BD801" s="153"/>
    </row>
    <row r="802" spans="1:56" s="514" customFormat="1" ht="16.5" x14ac:dyDescent="0.15">
      <c r="A802" s="153"/>
      <c r="B802" s="153"/>
      <c r="C802" s="153"/>
      <c r="D802" s="153"/>
      <c r="E802" s="155"/>
      <c r="F802" s="155"/>
      <c r="G802" s="154"/>
      <c r="H802" s="154"/>
      <c r="I802" s="154"/>
      <c r="J802" s="153"/>
      <c r="K802" s="155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  <c r="AC802" s="153"/>
      <c r="AD802" s="153"/>
      <c r="AE802" s="153"/>
      <c r="AF802" s="153"/>
      <c r="AG802" s="153"/>
      <c r="AH802" s="153"/>
      <c r="AI802" s="153"/>
      <c r="AJ802" s="153"/>
      <c r="AK802" s="153"/>
      <c r="AL802" s="153"/>
      <c r="AM802" s="153"/>
      <c r="AN802" s="153"/>
      <c r="AO802" s="153"/>
      <c r="AP802" s="153"/>
      <c r="AQ802" s="153"/>
      <c r="AR802" s="153"/>
      <c r="AS802" s="153"/>
      <c r="AT802" s="153"/>
      <c r="AU802" s="153"/>
      <c r="AV802" s="153"/>
      <c r="AW802" s="153"/>
      <c r="AX802" s="153"/>
      <c r="AY802" s="153"/>
      <c r="AZ802" s="153"/>
      <c r="BA802" s="153"/>
      <c r="BB802" s="153"/>
      <c r="BC802" s="153"/>
      <c r="BD802" s="153"/>
    </row>
    <row r="803" spans="1:56" s="514" customFormat="1" ht="16.5" x14ac:dyDescent="0.15">
      <c r="A803" s="153"/>
      <c r="B803" s="153"/>
      <c r="C803" s="153"/>
      <c r="D803" s="153"/>
      <c r="E803" s="155"/>
      <c r="F803" s="155"/>
      <c r="G803" s="154"/>
      <c r="H803" s="154"/>
      <c r="I803" s="154"/>
      <c r="J803" s="153"/>
      <c r="K803" s="155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  <c r="AC803" s="153"/>
      <c r="AD803" s="153"/>
      <c r="AE803" s="153"/>
      <c r="AF803" s="153"/>
      <c r="AG803" s="153"/>
      <c r="AH803" s="153"/>
      <c r="AI803" s="153"/>
      <c r="AJ803" s="153"/>
      <c r="AK803" s="153"/>
      <c r="AL803" s="153"/>
      <c r="AM803" s="153"/>
      <c r="AN803" s="153"/>
      <c r="AO803" s="153"/>
      <c r="AP803" s="153"/>
      <c r="AQ803" s="153"/>
      <c r="AR803" s="153"/>
      <c r="AS803" s="153"/>
      <c r="AT803" s="153"/>
      <c r="AU803" s="153"/>
      <c r="AV803" s="153"/>
      <c r="AW803" s="153"/>
      <c r="AX803" s="153"/>
      <c r="AY803" s="153"/>
      <c r="AZ803" s="153"/>
      <c r="BA803" s="153"/>
      <c r="BB803" s="153"/>
      <c r="BC803" s="153"/>
      <c r="BD803" s="153"/>
    </row>
    <row r="804" spans="1:56" s="514" customFormat="1" ht="16.5" x14ac:dyDescent="0.15">
      <c r="A804" s="153"/>
      <c r="B804" s="153"/>
      <c r="C804" s="153"/>
      <c r="D804" s="153"/>
      <c r="E804" s="155"/>
      <c r="F804" s="155"/>
      <c r="G804" s="154"/>
      <c r="H804" s="154"/>
      <c r="I804" s="154"/>
      <c r="J804" s="153"/>
      <c r="K804" s="155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  <c r="AC804" s="153"/>
      <c r="AD804" s="153"/>
      <c r="AE804" s="153"/>
      <c r="AF804" s="153"/>
      <c r="AG804" s="153"/>
      <c r="AH804" s="153"/>
      <c r="AI804" s="153"/>
      <c r="AJ804" s="153"/>
      <c r="AK804" s="153"/>
      <c r="AL804" s="153"/>
      <c r="AM804" s="153"/>
      <c r="AN804" s="153"/>
      <c r="AO804" s="153"/>
      <c r="AP804" s="153"/>
      <c r="AQ804" s="153"/>
      <c r="AR804" s="153"/>
      <c r="AS804" s="153"/>
      <c r="AT804" s="153"/>
      <c r="AU804" s="153"/>
      <c r="AV804" s="153"/>
      <c r="AW804" s="153"/>
      <c r="AX804" s="153"/>
      <c r="AY804" s="153"/>
      <c r="AZ804" s="153"/>
      <c r="BA804" s="153"/>
      <c r="BB804" s="153"/>
      <c r="BC804" s="153"/>
      <c r="BD804" s="153"/>
    </row>
    <row r="805" spans="1:56" s="514" customFormat="1" ht="16.5" x14ac:dyDescent="0.15">
      <c r="A805" s="153"/>
      <c r="B805" s="153"/>
      <c r="C805" s="153"/>
      <c r="D805" s="153"/>
      <c r="E805" s="155"/>
      <c r="F805" s="155"/>
      <c r="G805" s="154"/>
      <c r="H805" s="154"/>
      <c r="I805" s="154"/>
      <c r="J805" s="153"/>
      <c r="K805" s="155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  <c r="AC805" s="153"/>
      <c r="AD805" s="153"/>
      <c r="AE805" s="153"/>
      <c r="AF805" s="153"/>
      <c r="AG805" s="153"/>
      <c r="AH805" s="153"/>
      <c r="AI805" s="153"/>
      <c r="AJ805" s="153"/>
      <c r="AK805" s="153"/>
      <c r="AL805" s="153"/>
      <c r="AM805" s="153"/>
      <c r="AN805" s="153"/>
      <c r="AO805" s="153"/>
      <c r="AP805" s="153"/>
      <c r="AQ805" s="153"/>
      <c r="AR805" s="153"/>
      <c r="AS805" s="153"/>
      <c r="AT805" s="153"/>
      <c r="AU805" s="153"/>
      <c r="AV805" s="153"/>
      <c r="AW805" s="153"/>
      <c r="AX805" s="153"/>
      <c r="AY805" s="153"/>
      <c r="AZ805" s="153"/>
      <c r="BA805" s="153"/>
      <c r="BB805" s="153"/>
      <c r="BC805" s="153"/>
      <c r="BD805" s="153"/>
    </row>
    <row r="806" spans="1:56" s="514" customFormat="1" ht="16.5" x14ac:dyDescent="0.15">
      <c r="A806" s="153"/>
      <c r="B806" s="153"/>
      <c r="C806" s="153"/>
      <c r="D806" s="153"/>
      <c r="E806" s="155"/>
      <c r="F806" s="155"/>
      <c r="G806" s="154"/>
      <c r="H806" s="154"/>
      <c r="I806" s="154"/>
      <c r="J806" s="153"/>
      <c r="K806" s="155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  <c r="AC806" s="153"/>
      <c r="AD806" s="153"/>
      <c r="AE806" s="153"/>
      <c r="AF806" s="153"/>
      <c r="AG806" s="153"/>
      <c r="AH806" s="153"/>
      <c r="AI806" s="153"/>
      <c r="AJ806" s="153"/>
      <c r="AK806" s="153"/>
      <c r="AL806" s="153"/>
      <c r="AM806" s="153"/>
      <c r="AN806" s="153"/>
      <c r="AO806" s="153"/>
      <c r="AP806" s="153"/>
      <c r="AQ806" s="153"/>
      <c r="AR806" s="153"/>
      <c r="AS806" s="153"/>
      <c r="AT806" s="153"/>
      <c r="AU806" s="153"/>
      <c r="AV806" s="153"/>
      <c r="AW806" s="153"/>
      <c r="AX806" s="153"/>
      <c r="AY806" s="153"/>
      <c r="AZ806" s="153"/>
      <c r="BA806" s="153"/>
      <c r="BB806" s="153"/>
      <c r="BC806" s="153"/>
      <c r="BD806" s="153"/>
    </row>
    <row r="807" spans="1:56" s="514" customFormat="1" ht="16.5" x14ac:dyDescent="0.15">
      <c r="A807" s="153"/>
      <c r="B807" s="153"/>
      <c r="C807" s="153"/>
      <c r="D807" s="153"/>
      <c r="E807" s="155"/>
      <c r="F807" s="155"/>
      <c r="G807" s="154"/>
      <c r="H807" s="154"/>
      <c r="I807" s="154"/>
      <c r="J807" s="153"/>
      <c r="K807" s="155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  <c r="AC807" s="153"/>
      <c r="AD807" s="153"/>
      <c r="AE807" s="153"/>
      <c r="AF807" s="153"/>
      <c r="AG807" s="153"/>
      <c r="AH807" s="153"/>
      <c r="AI807" s="153"/>
      <c r="AJ807" s="153"/>
      <c r="AK807" s="153"/>
      <c r="AL807" s="153"/>
      <c r="AM807" s="153"/>
      <c r="AN807" s="153"/>
      <c r="AO807" s="153"/>
      <c r="AP807" s="153"/>
      <c r="AQ807" s="153"/>
      <c r="AR807" s="153"/>
      <c r="AS807" s="153"/>
      <c r="AT807" s="153"/>
      <c r="AU807" s="153"/>
      <c r="AV807" s="153"/>
      <c r="AW807" s="153"/>
      <c r="AX807" s="153"/>
      <c r="AY807" s="153"/>
      <c r="AZ807" s="153"/>
      <c r="BA807" s="153"/>
      <c r="BB807" s="153"/>
      <c r="BC807" s="153"/>
      <c r="BD807" s="153"/>
    </row>
    <row r="808" spans="1:56" s="514" customFormat="1" ht="16.5" x14ac:dyDescent="0.15">
      <c r="A808" s="153"/>
      <c r="B808" s="153"/>
      <c r="C808" s="153"/>
      <c r="D808" s="153"/>
      <c r="E808" s="155"/>
      <c r="F808" s="155"/>
      <c r="G808" s="154"/>
      <c r="H808" s="154"/>
      <c r="I808" s="154"/>
      <c r="J808" s="153"/>
      <c r="K808" s="155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  <c r="AC808" s="153"/>
      <c r="AD808" s="153"/>
      <c r="AE808" s="153"/>
      <c r="AF808" s="153"/>
      <c r="AG808" s="153"/>
      <c r="AH808" s="153"/>
      <c r="AI808" s="153"/>
      <c r="AJ808" s="153"/>
      <c r="AK808" s="153"/>
      <c r="AL808" s="153"/>
      <c r="AM808" s="153"/>
      <c r="AN808" s="153"/>
      <c r="AO808" s="153"/>
      <c r="AP808" s="153"/>
      <c r="AQ808" s="153"/>
      <c r="AR808" s="153"/>
      <c r="AS808" s="153"/>
      <c r="AT808" s="153"/>
      <c r="AU808" s="153"/>
      <c r="AV808" s="153"/>
      <c r="AW808" s="153"/>
      <c r="AX808" s="153"/>
      <c r="AY808" s="153"/>
      <c r="AZ808" s="153"/>
      <c r="BA808" s="153"/>
      <c r="BB808" s="153"/>
      <c r="BC808" s="153"/>
      <c r="BD808" s="153"/>
    </row>
    <row r="809" spans="1:56" s="514" customFormat="1" ht="16.5" x14ac:dyDescent="0.15">
      <c r="A809" s="153"/>
      <c r="B809" s="153"/>
      <c r="C809" s="153"/>
      <c r="D809" s="153"/>
      <c r="E809" s="155"/>
      <c r="F809" s="155"/>
      <c r="G809" s="154"/>
      <c r="H809" s="154"/>
      <c r="I809" s="154"/>
      <c r="J809" s="153"/>
      <c r="K809" s="155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  <c r="AC809" s="153"/>
      <c r="AD809" s="153"/>
      <c r="AE809" s="153"/>
      <c r="AF809" s="153"/>
      <c r="AG809" s="153"/>
      <c r="AH809" s="153"/>
      <c r="AI809" s="153"/>
      <c r="AJ809" s="153"/>
      <c r="AK809" s="153"/>
      <c r="AL809" s="153"/>
      <c r="AM809" s="153"/>
      <c r="AN809" s="153"/>
      <c r="AO809" s="153"/>
      <c r="AP809" s="153"/>
      <c r="AQ809" s="153"/>
      <c r="AR809" s="153"/>
      <c r="AS809" s="153"/>
      <c r="AT809" s="153"/>
      <c r="AU809" s="153"/>
      <c r="AV809" s="153"/>
      <c r="AW809" s="153"/>
      <c r="AX809" s="153"/>
      <c r="AY809" s="153"/>
      <c r="AZ809" s="153"/>
      <c r="BA809" s="153"/>
      <c r="BB809" s="153"/>
      <c r="BC809" s="153"/>
      <c r="BD809" s="153"/>
    </row>
    <row r="810" spans="1:56" s="514" customFormat="1" ht="16.5" x14ac:dyDescent="0.15">
      <c r="A810" s="153"/>
      <c r="B810" s="153"/>
      <c r="C810" s="153"/>
      <c r="D810" s="153"/>
      <c r="E810" s="155"/>
      <c r="F810" s="155"/>
      <c r="G810" s="154"/>
      <c r="H810" s="154"/>
      <c r="I810" s="154"/>
      <c r="J810" s="153"/>
      <c r="K810" s="155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  <c r="AC810" s="153"/>
      <c r="AD810" s="153"/>
      <c r="AE810" s="153"/>
      <c r="AF810" s="153"/>
      <c r="AG810" s="153"/>
      <c r="AH810" s="153"/>
      <c r="AI810" s="153"/>
      <c r="AJ810" s="153"/>
      <c r="AK810" s="153"/>
      <c r="AL810" s="153"/>
      <c r="AM810" s="153"/>
      <c r="AN810" s="153"/>
      <c r="AO810" s="153"/>
      <c r="AP810" s="153"/>
      <c r="AQ810" s="153"/>
      <c r="AR810" s="153"/>
      <c r="AS810" s="153"/>
      <c r="AT810" s="153"/>
      <c r="AU810" s="153"/>
      <c r="AV810" s="153"/>
      <c r="AW810" s="153"/>
      <c r="AX810" s="153"/>
      <c r="AY810" s="153"/>
      <c r="AZ810" s="153"/>
      <c r="BA810" s="153"/>
      <c r="BB810" s="153"/>
      <c r="BC810" s="153"/>
      <c r="BD810" s="153"/>
    </row>
    <row r="811" spans="1:56" s="514" customFormat="1" ht="16.5" x14ac:dyDescent="0.15">
      <c r="A811" s="153"/>
      <c r="B811" s="153"/>
      <c r="C811" s="153"/>
      <c r="D811" s="153"/>
      <c r="E811" s="155"/>
      <c r="F811" s="155"/>
      <c r="G811" s="154"/>
      <c r="H811" s="154"/>
      <c r="I811" s="154"/>
      <c r="J811" s="153"/>
      <c r="K811" s="155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  <c r="AC811" s="153"/>
      <c r="AD811" s="153"/>
      <c r="AE811" s="153"/>
      <c r="AF811" s="153"/>
      <c r="AG811" s="153"/>
      <c r="AH811" s="153"/>
      <c r="AI811" s="153"/>
      <c r="AJ811" s="153"/>
      <c r="AK811" s="153"/>
      <c r="AL811" s="153"/>
      <c r="AM811" s="153"/>
      <c r="AN811" s="153"/>
      <c r="AO811" s="153"/>
      <c r="AP811" s="153"/>
      <c r="AQ811" s="153"/>
      <c r="AR811" s="153"/>
      <c r="AS811" s="153"/>
      <c r="AT811" s="153"/>
      <c r="AU811" s="153"/>
      <c r="AV811" s="153"/>
      <c r="AW811" s="153"/>
      <c r="AX811" s="153"/>
      <c r="AY811" s="153"/>
      <c r="AZ811" s="153"/>
      <c r="BA811" s="153"/>
      <c r="BB811" s="153"/>
      <c r="BC811" s="153"/>
      <c r="BD811" s="153"/>
    </row>
    <row r="812" spans="1:56" s="514" customFormat="1" ht="16.5" x14ac:dyDescent="0.15">
      <c r="A812" s="153"/>
      <c r="B812" s="153"/>
      <c r="C812" s="153"/>
      <c r="D812" s="153"/>
      <c r="E812" s="155"/>
      <c r="F812" s="155"/>
      <c r="G812" s="154"/>
      <c r="H812" s="154"/>
      <c r="I812" s="154"/>
      <c r="J812" s="153"/>
      <c r="K812" s="155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  <c r="AC812" s="153"/>
      <c r="AD812" s="153"/>
      <c r="AE812" s="153"/>
      <c r="AF812" s="153"/>
      <c r="AG812" s="153"/>
      <c r="AH812" s="153"/>
      <c r="AI812" s="153"/>
      <c r="AJ812" s="153"/>
      <c r="AK812" s="153"/>
      <c r="AL812" s="153"/>
      <c r="AM812" s="153"/>
      <c r="AN812" s="153"/>
      <c r="AO812" s="153"/>
      <c r="AP812" s="153"/>
      <c r="AQ812" s="153"/>
      <c r="AR812" s="153"/>
      <c r="AS812" s="153"/>
      <c r="AT812" s="153"/>
      <c r="AU812" s="153"/>
      <c r="AV812" s="153"/>
      <c r="AW812" s="153"/>
      <c r="AX812" s="153"/>
      <c r="AY812" s="153"/>
      <c r="AZ812" s="153"/>
      <c r="BA812" s="153"/>
      <c r="BB812" s="153"/>
      <c r="BC812" s="153"/>
      <c r="BD812" s="153"/>
    </row>
    <row r="813" spans="1:56" s="514" customFormat="1" ht="16.5" x14ac:dyDescent="0.15">
      <c r="A813" s="153"/>
      <c r="B813" s="153"/>
      <c r="C813" s="153"/>
      <c r="D813" s="153"/>
      <c r="E813" s="155"/>
      <c r="F813" s="155"/>
      <c r="G813" s="154"/>
      <c r="H813" s="154"/>
      <c r="I813" s="154"/>
      <c r="J813" s="153"/>
      <c r="K813" s="155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  <c r="AC813" s="153"/>
      <c r="AD813" s="153"/>
      <c r="AE813" s="153"/>
      <c r="AF813" s="153"/>
      <c r="AG813" s="153"/>
      <c r="AH813" s="153"/>
      <c r="AI813" s="153"/>
      <c r="AJ813" s="153"/>
      <c r="AK813" s="153"/>
      <c r="AL813" s="153"/>
      <c r="AM813" s="153"/>
      <c r="AN813" s="153"/>
      <c r="AO813" s="153"/>
      <c r="AP813" s="153"/>
      <c r="AQ813" s="153"/>
      <c r="AR813" s="153"/>
      <c r="AS813" s="153"/>
      <c r="AT813" s="153"/>
      <c r="AU813" s="153"/>
      <c r="AV813" s="153"/>
      <c r="AW813" s="153"/>
      <c r="AX813" s="153"/>
      <c r="AY813" s="153"/>
      <c r="AZ813" s="153"/>
      <c r="BA813" s="153"/>
      <c r="BB813" s="153"/>
      <c r="BC813" s="153"/>
      <c r="BD813" s="153"/>
    </row>
    <row r="814" spans="1:56" s="514" customFormat="1" ht="16.5" x14ac:dyDescent="0.15">
      <c r="A814" s="153"/>
      <c r="B814" s="153"/>
      <c r="C814" s="153"/>
      <c r="D814" s="153"/>
      <c r="E814" s="155"/>
      <c r="F814" s="155"/>
      <c r="G814" s="154"/>
      <c r="H814" s="154"/>
      <c r="I814" s="154"/>
      <c r="J814" s="153"/>
      <c r="K814" s="155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  <c r="AC814" s="153"/>
      <c r="AD814" s="153"/>
      <c r="AE814" s="153"/>
      <c r="AF814" s="153"/>
      <c r="AG814" s="153"/>
      <c r="AH814" s="153"/>
      <c r="AI814" s="153"/>
      <c r="AJ814" s="153"/>
      <c r="AK814" s="153"/>
      <c r="AL814" s="153"/>
      <c r="AM814" s="153"/>
      <c r="AN814" s="153"/>
      <c r="AO814" s="153"/>
      <c r="AP814" s="153"/>
      <c r="AQ814" s="153"/>
      <c r="AR814" s="153"/>
      <c r="AS814" s="153"/>
      <c r="AT814" s="153"/>
      <c r="AU814" s="153"/>
      <c r="AV814" s="153"/>
      <c r="AW814" s="153"/>
      <c r="AX814" s="153"/>
      <c r="AY814" s="153"/>
      <c r="AZ814" s="153"/>
      <c r="BA814" s="153"/>
      <c r="BB814" s="153"/>
      <c r="BC814" s="153"/>
      <c r="BD814" s="153"/>
    </row>
    <row r="815" spans="1:56" s="514" customFormat="1" ht="16.5" x14ac:dyDescent="0.15">
      <c r="A815" s="153"/>
      <c r="B815" s="153"/>
      <c r="C815" s="153"/>
      <c r="D815" s="153"/>
      <c r="E815" s="155"/>
      <c r="F815" s="155"/>
      <c r="G815" s="154"/>
      <c r="H815" s="154"/>
      <c r="I815" s="154"/>
      <c r="J815" s="153"/>
      <c r="K815" s="155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  <c r="AC815" s="153"/>
      <c r="AD815" s="153"/>
      <c r="AE815" s="153"/>
      <c r="AF815" s="153"/>
      <c r="AG815" s="153"/>
      <c r="AH815" s="153"/>
      <c r="AI815" s="153"/>
      <c r="AJ815" s="153"/>
      <c r="AK815" s="153"/>
      <c r="AL815" s="153"/>
      <c r="AM815" s="153"/>
      <c r="AN815" s="153"/>
      <c r="AO815" s="153"/>
      <c r="AP815" s="153"/>
      <c r="AQ815" s="153"/>
      <c r="AR815" s="153"/>
      <c r="AS815" s="153"/>
      <c r="AT815" s="153"/>
      <c r="AU815" s="153"/>
      <c r="AV815" s="153"/>
      <c r="AW815" s="153"/>
      <c r="AX815" s="153"/>
      <c r="AY815" s="153"/>
      <c r="AZ815" s="153"/>
      <c r="BA815" s="153"/>
      <c r="BB815" s="153"/>
      <c r="BC815" s="153"/>
      <c r="BD815" s="153"/>
    </row>
    <row r="816" spans="1:56" s="514" customFormat="1" ht="16.5" x14ac:dyDescent="0.15">
      <c r="A816" s="153"/>
      <c r="B816" s="153"/>
      <c r="C816" s="153"/>
      <c r="D816" s="153"/>
      <c r="E816" s="155"/>
      <c r="F816" s="155"/>
      <c r="G816" s="154"/>
      <c r="H816" s="154"/>
      <c r="I816" s="154"/>
      <c r="J816" s="153"/>
      <c r="K816" s="155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  <c r="AC816" s="153"/>
      <c r="AD816" s="153"/>
      <c r="AE816" s="153"/>
      <c r="AF816" s="153"/>
      <c r="AG816" s="153"/>
      <c r="AH816" s="153"/>
      <c r="AI816" s="153"/>
      <c r="AJ816" s="153"/>
      <c r="AK816" s="153"/>
      <c r="AL816" s="153"/>
      <c r="AM816" s="153"/>
      <c r="AN816" s="153"/>
      <c r="AO816" s="153"/>
      <c r="AP816" s="153"/>
      <c r="AQ816" s="153"/>
      <c r="AR816" s="153"/>
      <c r="AS816" s="153"/>
      <c r="AT816" s="153"/>
      <c r="AU816" s="153"/>
      <c r="AV816" s="153"/>
      <c r="AW816" s="153"/>
      <c r="AX816" s="153"/>
      <c r="AY816" s="153"/>
      <c r="AZ816" s="153"/>
      <c r="BA816" s="153"/>
      <c r="BB816" s="153"/>
      <c r="BC816" s="153"/>
      <c r="BD816" s="153"/>
    </row>
    <row r="817" spans="1:56" s="514" customFormat="1" ht="16.5" x14ac:dyDescent="0.15">
      <c r="A817" s="153"/>
      <c r="B817" s="153"/>
      <c r="C817" s="153"/>
      <c r="D817" s="153"/>
      <c r="E817" s="155"/>
      <c r="F817" s="155"/>
      <c r="G817" s="154"/>
      <c r="H817" s="154"/>
      <c r="I817" s="154"/>
      <c r="J817" s="153"/>
      <c r="K817" s="155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  <c r="AC817" s="153"/>
      <c r="AD817" s="153"/>
      <c r="AE817" s="153"/>
      <c r="AF817" s="153"/>
      <c r="AG817" s="153"/>
      <c r="AH817" s="153"/>
      <c r="AI817" s="153"/>
      <c r="AJ817" s="153"/>
      <c r="AK817" s="153"/>
      <c r="AL817" s="153"/>
      <c r="AM817" s="153"/>
      <c r="AN817" s="153"/>
      <c r="AO817" s="153"/>
      <c r="AP817" s="153"/>
      <c r="AQ817" s="153"/>
      <c r="AR817" s="153"/>
      <c r="AS817" s="153"/>
      <c r="AT817" s="153"/>
      <c r="AU817" s="153"/>
      <c r="AV817" s="153"/>
      <c r="AW817" s="153"/>
      <c r="AX817" s="153"/>
      <c r="AY817" s="153"/>
      <c r="AZ817" s="153"/>
      <c r="BA817" s="153"/>
      <c r="BB817" s="153"/>
      <c r="BC817" s="153"/>
      <c r="BD817" s="153"/>
    </row>
    <row r="818" spans="1:56" s="514" customFormat="1" ht="16.5" x14ac:dyDescent="0.15">
      <c r="A818" s="153"/>
      <c r="B818" s="153"/>
      <c r="C818" s="153"/>
      <c r="D818" s="153"/>
      <c r="E818" s="155"/>
      <c r="F818" s="155"/>
      <c r="G818" s="154"/>
      <c r="H818" s="154"/>
      <c r="I818" s="154"/>
      <c r="J818" s="153"/>
      <c r="K818" s="155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  <c r="AC818" s="153"/>
      <c r="AD818" s="153"/>
      <c r="AE818" s="153"/>
      <c r="AF818" s="153"/>
      <c r="AG818" s="153"/>
      <c r="AH818" s="153"/>
      <c r="AI818" s="153"/>
      <c r="AJ818" s="153"/>
      <c r="AK818" s="153"/>
      <c r="AL818" s="153"/>
      <c r="AM818" s="153"/>
      <c r="AN818" s="153"/>
      <c r="AO818" s="153"/>
      <c r="AP818" s="153"/>
      <c r="AQ818" s="153"/>
      <c r="AR818" s="153"/>
      <c r="AS818" s="153"/>
      <c r="AT818" s="153"/>
      <c r="AU818" s="153"/>
      <c r="AV818" s="153"/>
      <c r="AW818" s="153"/>
      <c r="AX818" s="153"/>
      <c r="AY818" s="153"/>
      <c r="AZ818" s="153"/>
      <c r="BA818" s="153"/>
      <c r="BB818" s="153"/>
      <c r="BC818" s="153"/>
      <c r="BD818" s="153"/>
    </row>
    <row r="819" spans="1:56" s="514" customFormat="1" ht="16.5" x14ac:dyDescent="0.15">
      <c r="A819" s="153"/>
      <c r="B819" s="153"/>
      <c r="C819" s="153"/>
      <c r="D819" s="153"/>
      <c r="E819" s="155"/>
      <c r="F819" s="155"/>
      <c r="G819" s="154"/>
      <c r="H819" s="154"/>
      <c r="I819" s="154"/>
      <c r="J819" s="153"/>
      <c r="K819" s="155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  <c r="AC819" s="153"/>
      <c r="AD819" s="153"/>
      <c r="AE819" s="153"/>
      <c r="AF819" s="153"/>
      <c r="AG819" s="153"/>
      <c r="AH819" s="153"/>
      <c r="AI819" s="153"/>
      <c r="AJ819" s="153"/>
      <c r="AK819" s="153"/>
      <c r="AL819" s="153"/>
      <c r="AM819" s="153"/>
      <c r="AN819" s="153"/>
      <c r="AO819" s="153"/>
      <c r="AP819" s="153"/>
      <c r="AQ819" s="153"/>
      <c r="AR819" s="153"/>
      <c r="AS819" s="153"/>
      <c r="AT819" s="153"/>
      <c r="AU819" s="153"/>
      <c r="AV819" s="153"/>
      <c r="AW819" s="153"/>
      <c r="AX819" s="153"/>
      <c r="AY819" s="153"/>
      <c r="AZ819" s="153"/>
      <c r="BA819" s="153"/>
      <c r="BB819" s="153"/>
      <c r="BC819" s="153"/>
      <c r="BD819" s="153"/>
    </row>
    <row r="820" spans="1:56" s="514" customFormat="1" ht="16.5" x14ac:dyDescent="0.15">
      <c r="A820" s="153"/>
      <c r="B820" s="153"/>
      <c r="C820" s="153"/>
      <c r="D820" s="153"/>
      <c r="E820" s="155"/>
      <c r="F820" s="155"/>
      <c r="G820" s="154"/>
      <c r="H820" s="154"/>
      <c r="I820" s="154"/>
      <c r="J820" s="153"/>
      <c r="K820" s="155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  <c r="AC820" s="153"/>
      <c r="AD820" s="153"/>
      <c r="AE820" s="153"/>
      <c r="AF820" s="153"/>
      <c r="AG820" s="153"/>
      <c r="AH820" s="153"/>
      <c r="AI820" s="153"/>
      <c r="AJ820" s="153"/>
      <c r="AK820" s="153"/>
      <c r="AL820" s="153"/>
      <c r="AM820" s="153"/>
      <c r="AN820" s="153"/>
      <c r="AO820" s="153"/>
      <c r="AP820" s="153"/>
      <c r="AQ820" s="153"/>
      <c r="AR820" s="153"/>
      <c r="AS820" s="153"/>
      <c r="AT820" s="153"/>
      <c r="AU820" s="153"/>
      <c r="AV820" s="153"/>
      <c r="AW820" s="153"/>
      <c r="AX820" s="153"/>
      <c r="AY820" s="153"/>
      <c r="AZ820" s="153"/>
      <c r="BA820" s="153"/>
      <c r="BB820" s="153"/>
      <c r="BC820" s="153"/>
      <c r="BD820" s="153"/>
    </row>
    <row r="821" spans="1:56" s="514" customFormat="1" ht="16.5" x14ac:dyDescent="0.15">
      <c r="A821" s="153"/>
      <c r="B821" s="153"/>
      <c r="C821" s="153"/>
      <c r="D821" s="153"/>
      <c r="E821" s="155"/>
      <c r="F821" s="155"/>
      <c r="G821" s="154"/>
      <c r="H821" s="154"/>
      <c r="I821" s="154"/>
      <c r="J821" s="153"/>
      <c r="K821" s="155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  <c r="AC821" s="153"/>
      <c r="AD821" s="153"/>
      <c r="AE821" s="153"/>
      <c r="AF821" s="153"/>
      <c r="AG821" s="153"/>
      <c r="AH821" s="153"/>
      <c r="AI821" s="153"/>
      <c r="AJ821" s="153"/>
      <c r="AK821" s="153"/>
      <c r="AL821" s="153"/>
      <c r="AM821" s="153"/>
      <c r="AN821" s="153"/>
      <c r="AO821" s="153"/>
      <c r="AP821" s="153"/>
      <c r="AQ821" s="153"/>
      <c r="AR821" s="153"/>
      <c r="AS821" s="153"/>
      <c r="AT821" s="153"/>
      <c r="AU821" s="153"/>
      <c r="AV821" s="153"/>
      <c r="AW821" s="153"/>
      <c r="AX821" s="153"/>
      <c r="AY821" s="153"/>
      <c r="AZ821" s="153"/>
      <c r="BA821" s="153"/>
      <c r="BB821" s="153"/>
      <c r="BC821" s="153"/>
      <c r="BD821" s="153"/>
    </row>
    <row r="822" spans="1:56" s="514" customFormat="1" ht="16.5" x14ac:dyDescent="0.15">
      <c r="A822" s="153"/>
      <c r="B822" s="153"/>
      <c r="C822" s="153"/>
      <c r="D822" s="153"/>
      <c r="E822" s="155"/>
      <c r="F822" s="155"/>
      <c r="G822" s="154"/>
      <c r="H822" s="154"/>
      <c r="I822" s="154"/>
      <c r="J822" s="153"/>
      <c r="K822" s="155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  <c r="AC822" s="153"/>
      <c r="AD822" s="153"/>
      <c r="AE822" s="153"/>
      <c r="AF822" s="153"/>
      <c r="AG822" s="153"/>
      <c r="AH822" s="153"/>
      <c r="AI822" s="153"/>
      <c r="AJ822" s="153"/>
      <c r="AK822" s="153"/>
      <c r="AL822" s="153"/>
      <c r="AM822" s="153"/>
      <c r="AN822" s="153"/>
      <c r="AO822" s="153"/>
      <c r="AP822" s="153"/>
      <c r="AQ822" s="153"/>
      <c r="AR822" s="153"/>
      <c r="AS822" s="153"/>
      <c r="AT822" s="153"/>
      <c r="AU822" s="153"/>
      <c r="AV822" s="153"/>
      <c r="AW822" s="153"/>
      <c r="AX822" s="153"/>
      <c r="AY822" s="153"/>
      <c r="AZ822" s="153"/>
      <c r="BA822" s="153"/>
      <c r="BB822" s="153"/>
      <c r="BC822" s="153"/>
      <c r="BD822" s="153"/>
    </row>
    <row r="823" spans="1:56" s="514" customFormat="1" ht="16.5" x14ac:dyDescent="0.15">
      <c r="A823" s="153"/>
      <c r="B823" s="153"/>
      <c r="C823" s="153"/>
      <c r="D823" s="153"/>
      <c r="E823" s="155"/>
      <c r="F823" s="155"/>
      <c r="G823" s="154"/>
      <c r="H823" s="154"/>
      <c r="I823" s="154"/>
      <c r="J823" s="153"/>
      <c r="K823" s="155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  <c r="AC823" s="153"/>
      <c r="AD823" s="153"/>
      <c r="AE823" s="153"/>
      <c r="AF823" s="153"/>
      <c r="AG823" s="153"/>
      <c r="AH823" s="153"/>
      <c r="AI823" s="153"/>
      <c r="AJ823" s="153"/>
      <c r="AK823" s="153"/>
      <c r="AL823" s="153"/>
      <c r="AM823" s="153"/>
      <c r="AN823" s="153"/>
      <c r="AO823" s="153"/>
      <c r="AP823" s="153"/>
      <c r="AQ823" s="153"/>
      <c r="AR823" s="153"/>
      <c r="AS823" s="153"/>
      <c r="AT823" s="153"/>
      <c r="AU823" s="153"/>
      <c r="AV823" s="153"/>
      <c r="AW823" s="153"/>
      <c r="AX823" s="153"/>
      <c r="AY823" s="153"/>
      <c r="AZ823" s="153"/>
      <c r="BA823" s="153"/>
      <c r="BB823" s="153"/>
      <c r="BC823" s="153"/>
      <c r="BD823" s="153"/>
    </row>
    <row r="824" spans="1:56" s="514" customFormat="1" ht="16.5" x14ac:dyDescent="0.15">
      <c r="A824" s="153"/>
      <c r="B824" s="153"/>
      <c r="C824" s="153"/>
      <c r="D824" s="153"/>
      <c r="E824" s="155"/>
      <c r="F824" s="155"/>
      <c r="G824" s="154"/>
      <c r="H824" s="154"/>
      <c r="I824" s="154"/>
      <c r="J824" s="153"/>
      <c r="K824" s="155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  <c r="AC824" s="153"/>
      <c r="AD824" s="153"/>
      <c r="AE824" s="153"/>
      <c r="AF824" s="153"/>
      <c r="AG824" s="153"/>
      <c r="AH824" s="153"/>
      <c r="AI824" s="153"/>
      <c r="AJ824" s="153"/>
      <c r="AK824" s="153"/>
      <c r="AL824" s="153"/>
      <c r="AM824" s="153"/>
      <c r="AN824" s="153"/>
      <c r="AO824" s="153"/>
      <c r="AP824" s="153"/>
      <c r="AQ824" s="153"/>
      <c r="AR824" s="153"/>
      <c r="AS824" s="153"/>
      <c r="AT824" s="153"/>
      <c r="AU824" s="153"/>
      <c r="AV824" s="153"/>
      <c r="AW824" s="153"/>
      <c r="AX824" s="153"/>
      <c r="AY824" s="153"/>
      <c r="AZ824" s="153"/>
      <c r="BA824" s="153"/>
      <c r="BB824" s="153"/>
      <c r="BC824" s="153"/>
      <c r="BD824" s="153"/>
    </row>
    <row r="825" spans="1:56" s="514" customFormat="1" ht="16.5" x14ac:dyDescent="0.15">
      <c r="A825" s="153"/>
      <c r="B825" s="153"/>
      <c r="C825" s="153"/>
      <c r="D825" s="153"/>
      <c r="E825" s="155"/>
      <c r="F825" s="155"/>
      <c r="G825" s="154"/>
      <c r="H825" s="154"/>
      <c r="I825" s="154"/>
      <c r="J825" s="153"/>
      <c r="K825" s="155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  <c r="AC825" s="153"/>
      <c r="AD825" s="153"/>
      <c r="AE825" s="153"/>
      <c r="AF825" s="153"/>
      <c r="AG825" s="153"/>
      <c r="AH825" s="153"/>
      <c r="AI825" s="153"/>
      <c r="AJ825" s="153"/>
      <c r="AK825" s="153"/>
      <c r="AL825" s="153"/>
      <c r="AM825" s="153"/>
      <c r="AN825" s="153"/>
      <c r="AO825" s="153"/>
      <c r="AP825" s="153"/>
      <c r="AQ825" s="153"/>
      <c r="AR825" s="153"/>
      <c r="AS825" s="153"/>
      <c r="AT825" s="153"/>
      <c r="AU825" s="153"/>
      <c r="AV825" s="153"/>
      <c r="AW825" s="153"/>
      <c r="AX825" s="153"/>
      <c r="AY825" s="153"/>
      <c r="AZ825" s="153"/>
      <c r="BA825" s="153"/>
      <c r="BB825" s="153"/>
      <c r="BC825" s="153"/>
      <c r="BD825" s="153"/>
    </row>
    <row r="826" spans="1:56" s="514" customFormat="1" ht="16.5" x14ac:dyDescent="0.15">
      <c r="A826" s="153"/>
      <c r="B826" s="153"/>
      <c r="C826" s="153"/>
      <c r="D826" s="153"/>
      <c r="E826" s="155"/>
      <c r="F826" s="155"/>
      <c r="G826" s="154"/>
      <c r="H826" s="154"/>
      <c r="I826" s="154"/>
      <c r="J826" s="153"/>
      <c r="K826" s="155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  <c r="AC826" s="153"/>
      <c r="AD826" s="153"/>
      <c r="AE826" s="153"/>
      <c r="AF826" s="153"/>
      <c r="AG826" s="153"/>
      <c r="AH826" s="153"/>
      <c r="AI826" s="153"/>
      <c r="AJ826" s="153"/>
      <c r="AK826" s="153"/>
      <c r="AL826" s="153"/>
      <c r="AM826" s="153"/>
      <c r="AN826" s="153"/>
      <c r="AO826" s="153"/>
      <c r="AP826" s="153"/>
      <c r="AQ826" s="153"/>
      <c r="AR826" s="153"/>
      <c r="AS826" s="153"/>
      <c r="AT826" s="153"/>
      <c r="AU826" s="153"/>
      <c r="AV826" s="153"/>
      <c r="AW826" s="153"/>
      <c r="AX826" s="153"/>
      <c r="AY826" s="153"/>
      <c r="AZ826" s="153"/>
      <c r="BA826" s="153"/>
      <c r="BB826" s="153"/>
      <c r="BC826" s="153"/>
      <c r="BD826" s="153"/>
    </row>
    <row r="827" spans="1:56" s="514" customFormat="1" ht="16.5" x14ac:dyDescent="0.15">
      <c r="A827" s="153"/>
      <c r="B827" s="153"/>
      <c r="C827" s="153"/>
      <c r="D827" s="153"/>
      <c r="E827" s="155"/>
      <c r="F827" s="155"/>
      <c r="G827" s="154"/>
      <c r="H827" s="154"/>
      <c r="I827" s="154"/>
      <c r="J827" s="153"/>
      <c r="K827" s="155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  <c r="AC827" s="153"/>
      <c r="AD827" s="153"/>
      <c r="AE827" s="153"/>
      <c r="AF827" s="153"/>
      <c r="AG827" s="153"/>
      <c r="AH827" s="153"/>
      <c r="AI827" s="153"/>
      <c r="AJ827" s="153"/>
      <c r="AK827" s="153"/>
      <c r="AL827" s="153"/>
      <c r="AM827" s="153"/>
      <c r="AN827" s="153"/>
      <c r="AO827" s="153"/>
      <c r="AP827" s="153"/>
      <c r="AQ827" s="153"/>
      <c r="AR827" s="153"/>
      <c r="AS827" s="153"/>
      <c r="AT827" s="153"/>
      <c r="AU827" s="153"/>
      <c r="AV827" s="153"/>
      <c r="AW827" s="153"/>
      <c r="AX827" s="153"/>
      <c r="AY827" s="153"/>
      <c r="AZ827" s="153"/>
      <c r="BA827" s="153"/>
      <c r="BB827" s="153"/>
      <c r="BC827" s="153"/>
      <c r="BD827" s="153"/>
    </row>
    <row r="828" spans="1:56" s="514" customFormat="1" ht="16.5" x14ac:dyDescent="0.15">
      <c r="A828" s="153"/>
      <c r="B828" s="153"/>
      <c r="C828" s="153"/>
      <c r="D828" s="153"/>
      <c r="E828" s="155"/>
      <c r="F828" s="155"/>
      <c r="G828" s="154"/>
      <c r="H828" s="154"/>
      <c r="I828" s="154"/>
      <c r="J828" s="153"/>
      <c r="K828" s="155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  <c r="AC828" s="153"/>
      <c r="AD828" s="153"/>
      <c r="AE828" s="153"/>
      <c r="AF828" s="153"/>
      <c r="AG828" s="153"/>
      <c r="AH828" s="153"/>
      <c r="AI828" s="153"/>
      <c r="AJ828" s="153"/>
      <c r="AK828" s="153"/>
      <c r="AL828" s="153"/>
      <c r="AM828" s="153"/>
      <c r="AN828" s="153"/>
      <c r="AO828" s="153"/>
      <c r="AP828" s="153"/>
      <c r="AQ828" s="153"/>
      <c r="AR828" s="153"/>
      <c r="AS828" s="153"/>
      <c r="AT828" s="153"/>
      <c r="AU828" s="153"/>
      <c r="AV828" s="153"/>
      <c r="AW828" s="153"/>
      <c r="AX828" s="153"/>
      <c r="AY828" s="153"/>
      <c r="AZ828" s="153"/>
      <c r="BA828" s="153"/>
      <c r="BB828" s="153"/>
      <c r="BC828" s="153"/>
      <c r="BD828" s="153"/>
    </row>
    <row r="829" spans="1:56" s="514" customFormat="1" ht="16.5" x14ac:dyDescent="0.15">
      <c r="A829" s="153"/>
      <c r="B829" s="153"/>
      <c r="C829" s="153"/>
      <c r="D829" s="153"/>
      <c r="E829" s="155"/>
      <c r="F829" s="155"/>
      <c r="G829" s="154"/>
      <c r="H829" s="154"/>
      <c r="I829" s="154"/>
      <c r="J829" s="153"/>
      <c r="K829" s="155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  <c r="AC829" s="153"/>
      <c r="AD829" s="153"/>
      <c r="AE829" s="153"/>
      <c r="AF829" s="153"/>
      <c r="AG829" s="153"/>
      <c r="AH829" s="153"/>
      <c r="AI829" s="153"/>
      <c r="AJ829" s="153"/>
      <c r="AK829" s="153"/>
      <c r="AL829" s="153"/>
      <c r="AM829" s="153"/>
      <c r="AN829" s="153"/>
      <c r="AO829" s="153"/>
      <c r="AP829" s="153"/>
      <c r="AQ829" s="153"/>
      <c r="AR829" s="153"/>
      <c r="AS829" s="153"/>
      <c r="AT829" s="153"/>
      <c r="AU829" s="153"/>
      <c r="AV829" s="153"/>
      <c r="AW829" s="153"/>
      <c r="AX829" s="153"/>
      <c r="AY829" s="153"/>
      <c r="AZ829" s="153"/>
      <c r="BA829" s="153"/>
      <c r="BB829" s="153"/>
      <c r="BC829" s="153"/>
      <c r="BD829" s="153"/>
    </row>
    <row r="830" spans="1:56" s="514" customFormat="1" ht="16.5" x14ac:dyDescent="0.15">
      <c r="A830" s="153"/>
      <c r="B830" s="153"/>
      <c r="C830" s="153"/>
      <c r="D830" s="153"/>
      <c r="E830" s="155"/>
      <c r="F830" s="155"/>
      <c r="G830" s="154"/>
      <c r="H830" s="154"/>
      <c r="I830" s="154"/>
      <c r="J830" s="153"/>
      <c r="K830" s="155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  <c r="AC830" s="153"/>
      <c r="AD830" s="153"/>
      <c r="AE830" s="153"/>
      <c r="AF830" s="153"/>
      <c r="AG830" s="153"/>
      <c r="AH830" s="153"/>
      <c r="AI830" s="153"/>
      <c r="AJ830" s="153"/>
      <c r="AK830" s="153"/>
      <c r="AL830" s="153"/>
      <c r="AM830" s="153"/>
      <c r="AN830" s="153"/>
      <c r="AO830" s="153"/>
      <c r="AP830" s="153"/>
      <c r="AQ830" s="153"/>
      <c r="AR830" s="153"/>
      <c r="AS830" s="153"/>
      <c r="AT830" s="153"/>
      <c r="AU830" s="153"/>
      <c r="AV830" s="153"/>
      <c r="AW830" s="153"/>
      <c r="AX830" s="153"/>
      <c r="AY830" s="153"/>
      <c r="AZ830" s="153"/>
      <c r="BA830" s="153"/>
      <c r="BB830" s="153"/>
      <c r="BC830" s="153"/>
      <c r="BD830" s="153"/>
    </row>
    <row r="831" spans="1:56" s="514" customFormat="1" ht="16.5" x14ac:dyDescent="0.15">
      <c r="A831" s="153"/>
      <c r="B831" s="153"/>
      <c r="C831" s="153"/>
      <c r="D831" s="153"/>
      <c r="E831" s="155"/>
      <c r="F831" s="155"/>
      <c r="G831" s="154"/>
      <c r="H831" s="154"/>
      <c r="I831" s="154"/>
      <c r="J831" s="153"/>
      <c r="K831" s="155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  <c r="AC831" s="153"/>
      <c r="AD831" s="153"/>
      <c r="AE831" s="153"/>
      <c r="AF831" s="153"/>
      <c r="AG831" s="153"/>
      <c r="AH831" s="153"/>
      <c r="AI831" s="153"/>
      <c r="AJ831" s="153"/>
      <c r="AK831" s="153"/>
      <c r="AL831" s="153"/>
      <c r="AM831" s="153"/>
      <c r="AN831" s="153"/>
      <c r="AO831" s="153"/>
      <c r="AP831" s="153"/>
      <c r="AQ831" s="153"/>
      <c r="AR831" s="153"/>
      <c r="AS831" s="153"/>
      <c r="AT831" s="153"/>
      <c r="AU831" s="153"/>
      <c r="AV831" s="153"/>
      <c r="AW831" s="153"/>
      <c r="AX831" s="153"/>
      <c r="AY831" s="153"/>
      <c r="AZ831" s="153"/>
      <c r="BA831" s="153"/>
      <c r="BB831" s="153"/>
      <c r="BC831" s="153"/>
      <c r="BD831" s="153"/>
    </row>
    <row r="832" spans="1:56" s="514" customFormat="1" ht="16.5" x14ac:dyDescent="0.15">
      <c r="A832" s="153"/>
      <c r="B832" s="153"/>
      <c r="C832" s="153"/>
      <c r="D832" s="153"/>
      <c r="E832" s="155"/>
      <c r="F832" s="155"/>
      <c r="G832" s="154"/>
      <c r="H832" s="154"/>
      <c r="I832" s="154"/>
      <c r="J832" s="153"/>
      <c r="K832" s="155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  <c r="AC832" s="153"/>
      <c r="AD832" s="153"/>
      <c r="AE832" s="153"/>
      <c r="AF832" s="153"/>
      <c r="AG832" s="153"/>
      <c r="AH832" s="153"/>
      <c r="AI832" s="153"/>
      <c r="AJ832" s="153"/>
      <c r="AK832" s="153"/>
      <c r="AL832" s="153"/>
      <c r="AM832" s="153"/>
      <c r="AN832" s="153"/>
      <c r="AO832" s="153"/>
      <c r="AP832" s="153"/>
      <c r="AQ832" s="153"/>
      <c r="AR832" s="153"/>
      <c r="AS832" s="153"/>
      <c r="AT832" s="153"/>
      <c r="AU832" s="153"/>
      <c r="AV832" s="153"/>
      <c r="AW832" s="153"/>
      <c r="AX832" s="153"/>
      <c r="AY832" s="153"/>
      <c r="AZ832" s="153"/>
      <c r="BA832" s="153"/>
      <c r="BB832" s="153"/>
      <c r="BC832" s="153"/>
      <c r="BD832" s="153"/>
    </row>
    <row r="833" spans="1:56" s="514" customFormat="1" ht="16.5" x14ac:dyDescent="0.15">
      <c r="A833" s="153"/>
      <c r="B833" s="153"/>
      <c r="C833" s="153"/>
      <c r="D833" s="153"/>
      <c r="E833" s="155"/>
      <c r="F833" s="155"/>
      <c r="G833" s="154"/>
      <c r="H833" s="154"/>
      <c r="I833" s="154"/>
      <c r="J833" s="153"/>
      <c r="K833" s="155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  <c r="AC833" s="153"/>
      <c r="AD833" s="153"/>
      <c r="AE833" s="153"/>
      <c r="AF833" s="153"/>
      <c r="AG833" s="153"/>
      <c r="AH833" s="153"/>
      <c r="AI833" s="153"/>
      <c r="AJ833" s="153"/>
      <c r="AK833" s="153"/>
      <c r="AL833" s="153"/>
      <c r="AM833" s="153"/>
      <c r="AN833" s="153"/>
      <c r="AO833" s="153"/>
      <c r="AP833" s="153"/>
      <c r="AQ833" s="153"/>
      <c r="AR833" s="153"/>
      <c r="AS833" s="153"/>
      <c r="AT833" s="153"/>
      <c r="AU833" s="153"/>
      <c r="AV833" s="153"/>
      <c r="AW833" s="153"/>
      <c r="AX833" s="153"/>
      <c r="AY833" s="153"/>
      <c r="AZ833" s="153"/>
      <c r="BA833" s="153"/>
      <c r="BB833" s="153"/>
      <c r="BC833" s="153"/>
      <c r="BD833" s="153"/>
    </row>
    <row r="834" spans="1:56" s="514" customFormat="1" ht="16.5" x14ac:dyDescent="0.15">
      <c r="A834" s="153"/>
      <c r="B834" s="153"/>
      <c r="C834" s="153"/>
      <c r="D834" s="153"/>
      <c r="E834" s="155"/>
      <c r="F834" s="155"/>
      <c r="G834" s="154"/>
      <c r="H834" s="154"/>
      <c r="I834" s="154"/>
      <c r="J834" s="153"/>
      <c r="K834" s="155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  <c r="AC834" s="153"/>
      <c r="AD834" s="153"/>
      <c r="AE834" s="153"/>
      <c r="AF834" s="153"/>
      <c r="AG834" s="153"/>
      <c r="AH834" s="153"/>
      <c r="AI834" s="153"/>
      <c r="AJ834" s="153"/>
      <c r="AK834" s="153"/>
      <c r="AL834" s="153"/>
      <c r="AM834" s="153"/>
      <c r="AN834" s="153"/>
      <c r="AO834" s="153"/>
      <c r="AP834" s="153"/>
      <c r="AQ834" s="153"/>
      <c r="AR834" s="153"/>
      <c r="AS834" s="153"/>
      <c r="AT834" s="153"/>
      <c r="AU834" s="153"/>
      <c r="AV834" s="153"/>
      <c r="AW834" s="153"/>
      <c r="AX834" s="153"/>
      <c r="AY834" s="153"/>
      <c r="AZ834" s="153"/>
      <c r="BA834" s="153"/>
      <c r="BB834" s="153"/>
      <c r="BC834" s="153"/>
      <c r="BD834" s="153"/>
    </row>
    <row r="835" spans="1:56" s="514" customFormat="1" ht="16.5" x14ac:dyDescent="0.15">
      <c r="A835" s="153"/>
      <c r="B835" s="153"/>
      <c r="C835" s="153"/>
      <c r="D835" s="153"/>
      <c r="E835" s="155"/>
      <c r="F835" s="155"/>
      <c r="G835" s="154"/>
      <c r="H835" s="154"/>
      <c r="I835" s="154"/>
      <c r="J835" s="153"/>
      <c r="K835" s="155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  <c r="AC835" s="153"/>
      <c r="AD835" s="153"/>
      <c r="AE835" s="153"/>
      <c r="AF835" s="153"/>
      <c r="AG835" s="153"/>
      <c r="AH835" s="153"/>
      <c r="AI835" s="153"/>
      <c r="AJ835" s="153"/>
      <c r="AK835" s="153"/>
      <c r="AL835" s="153"/>
      <c r="AM835" s="153"/>
      <c r="AN835" s="153"/>
      <c r="AO835" s="153"/>
      <c r="AP835" s="153"/>
      <c r="AQ835" s="153"/>
      <c r="AR835" s="153"/>
      <c r="AS835" s="153"/>
      <c r="AT835" s="153"/>
      <c r="AU835" s="153"/>
      <c r="AV835" s="153"/>
      <c r="AW835" s="153"/>
      <c r="AX835" s="153"/>
      <c r="AY835" s="153"/>
      <c r="AZ835" s="153"/>
      <c r="BA835" s="153"/>
      <c r="BB835" s="153"/>
      <c r="BC835" s="153"/>
      <c r="BD835" s="153"/>
    </row>
    <row r="836" spans="1:56" s="514" customFormat="1" ht="16.5" x14ac:dyDescent="0.15">
      <c r="A836" s="153"/>
      <c r="B836" s="153"/>
      <c r="C836" s="153"/>
      <c r="D836" s="153"/>
      <c r="E836" s="155"/>
      <c r="F836" s="155"/>
      <c r="G836" s="154"/>
      <c r="H836" s="154"/>
      <c r="I836" s="154"/>
      <c r="J836" s="153"/>
      <c r="K836" s="155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  <c r="AC836" s="153"/>
      <c r="AD836" s="153"/>
      <c r="AE836" s="153"/>
      <c r="AF836" s="153"/>
      <c r="AG836" s="153"/>
      <c r="AH836" s="153"/>
      <c r="AI836" s="153"/>
      <c r="AJ836" s="153"/>
      <c r="AK836" s="153"/>
      <c r="AL836" s="153"/>
      <c r="AM836" s="153"/>
      <c r="AN836" s="153"/>
      <c r="AO836" s="153"/>
      <c r="AP836" s="153"/>
      <c r="AQ836" s="153"/>
      <c r="AR836" s="153"/>
      <c r="AS836" s="153"/>
      <c r="AT836" s="153"/>
      <c r="AU836" s="153"/>
      <c r="AV836" s="153"/>
      <c r="AW836" s="153"/>
      <c r="AX836" s="153"/>
      <c r="AY836" s="153"/>
      <c r="AZ836" s="153"/>
      <c r="BA836" s="153"/>
      <c r="BB836" s="153"/>
      <c r="BC836" s="153"/>
      <c r="BD836" s="153"/>
    </row>
    <row r="837" spans="1:56" s="514" customFormat="1" ht="16.5" x14ac:dyDescent="0.15">
      <c r="A837" s="153"/>
      <c r="B837" s="153"/>
      <c r="C837" s="153"/>
      <c r="D837" s="153"/>
      <c r="E837" s="155"/>
      <c r="F837" s="155"/>
      <c r="G837" s="154"/>
      <c r="H837" s="154"/>
      <c r="I837" s="154"/>
      <c r="J837" s="153"/>
      <c r="K837" s="155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  <c r="AC837" s="153"/>
      <c r="AD837" s="153"/>
      <c r="AE837" s="153"/>
      <c r="AF837" s="153"/>
      <c r="AG837" s="153"/>
      <c r="AH837" s="153"/>
      <c r="AI837" s="153"/>
      <c r="AJ837" s="153"/>
      <c r="AK837" s="153"/>
      <c r="AL837" s="153"/>
      <c r="AM837" s="153"/>
      <c r="AN837" s="153"/>
      <c r="AO837" s="153"/>
      <c r="AP837" s="153"/>
      <c r="AQ837" s="153"/>
      <c r="AR837" s="153"/>
      <c r="AS837" s="153"/>
      <c r="AT837" s="153"/>
      <c r="AU837" s="153"/>
      <c r="AV837" s="153"/>
      <c r="AW837" s="153"/>
      <c r="AX837" s="153"/>
      <c r="AY837" s="153"/>
      <c r="AZ837" s="153"/>
      <c r="BA837" s="153"/>
      <c r="BB837" s="153"/>
      <c r="BC837" s="153"/>
      <c r="BD837" s="153"/>
    </row>
    <row r="838" spans="1:56" s="514" customFormat="1" ht="16.5" x14ac:dyDescent="0.15">
      <c r="A838" s="153"/>
      <c r="B838" s="153"/>
      <c r="C838" s="153"/>
      <c r="D838" s="153"/>
      <c r="E838" s="155"/>
      <c r="F838" s="155"/>
      <c r="G838" s="154"/>
      <c r="H838" s="154"/>
      <c r="I838" s="154"/>
      <c r="J838" s="153"/>
      <c r="K838" s="155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  <c r="AC838" s="153"/>
      <c r="AD838" s="153"/>
      <c r="AE838" s="153"/>
      <c r="AF838" s="153"/>
      <c r="AG838" s="153"/>
      <c r="AH838" s="153"/>
      <c r="AI838" s="153"/>
      <c r="AJ838" s="153"/>
      <c r="AK838" s="153"/>
      <c r="AL838" s="153"/>
      <c r="AM838" s="153"/>
      <c r="AN838" s="153"/>
      <c r="AO838" s="153"/>
      <c r="AP838" s="153"/>
      <c r="AQ838" s="153"/>
      <c r="AR838" s="153"/>
      <c r="AS838" s="153"/>
      <c r="AT838" s="153"/>
      <c r="AU838" s="153"/>
      <c r="AV838" s="153"/>
      <c r="AW838" s="153"/>
      <c r="AX838" s="153"/>
      <c r="AY838" s="153"/>
      <c r="AZ838" s="153"/>
      <c r="BA838" s="153"/>
      <c r="BB838" s="153"/>
      <c r="BC838" s="153"/>
      <c r="BD838" s="153"/>
    </row>
    <row r="839" spans="1:56" s="514" customFormat="1" x14ac:dyDescent="0.15">
      <c r="A839" s="153"/>
      <c r="B839" s="153"/>
      <c r="C839" s="153"/>
      <c r="D839" s="153"/>
      <c r="E839" s="155"/>
      <c r="F839" s="155"/>
      <c r="G839" s="157"/>
      <c r="H839" s="157"/>
      <c r="I839" s="157"/>
      <c r="J839" s="153"/>
      <c r="K839" s="155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  <c r="AC839" s="153"/>
      <c r="AD839" s="153"/>
      <c r="AE839" s="153"/>
      <c r="AF839" s="153"/>
      <c r="AG839" s="153"/>
      <c r="AH839" s="153"/>
      <c r="AI839" s="153"/>
      <c r="AJ839" s="153"/>
      <c r="AK839" s="153"/>
      <c r="AL839" s="153"/>
      <c r="AM839" s="153"/>
      <c r="AN839" s="153"/>
      <c r="AO839" s="153"/>
      <c r="AP839" s="153"/>
      <c r="AQ839" s="153"/>
      <c r="AR839" s="153"/>
      <c r="AS839" s="153"/>
      <c r="AT839" s="153"/>
      <c r="AU839" s="153"/>
      <c r="AV839" s="153"/>
      <c r="AW839" s="153"/>
      <c r="AX839" s="153"/>
      <c r="AY839" s="153"/>
      <c r="AZ839" s="153"/>
      <c r="BA839" s="153"/>
      <c r="BB839" s="153"/>
      <c r="BC839" s="153"/>
      <c r="BD839" s="153"/>
    </row>
    <row r="840" spans="1:56" s="514" customFormat="1" x14ac:dyDescent="0.15">
      <c r="A840" s="153"/>
      <c r="B840" s="153"/>
      <c r="C840" s="153"/>
      <c r="D840" s="153"/>
      <c r="E840" s="155"/>
      <c r="F840" s="155"/>
      <c r="G840" s="157"/>
      <c r="H840" s="157"/>
      <c r="I840" s="157"/>
      <c r="J840" s="153"/>
      <c r="K840" s="155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  <c r="AC840" s="153"/>
      <c r="AD840" s="153"/>
      <c r="AE840" s="153"/>
      <c r="AF840" s="153"/>
      <c r="AG840" s="153"/>
      <c r="AH840" s="153"/>
      <c r="AI840" s="153"/>
      <c r="AJ840" s="153"/>
      <c r="AK840" s="153"/>
      <c r="AL840" s="153"/>
      <c r="AM840" s="153"/>
      <c r="AN840" s="153"/>
      <c r="AO840" s="153"/>
      <c r="AP840" s="153"/>
      <c r="AQ840" s="153"/>
      <c r="AR840" s="153"/>
      <c r="AS840" s="153"/>
      <c r="AT840" s="153"/>
      <c r="AU840" s="153"/>
      <c r="AV840" s="153"/>
      <c r="AW840" s="153"/>
      <c r="AX840" s="153"/>
      <c r="AY840" s="153"/>
      <c r="AZ840" s="153"/>
      <c r="BA840" s="153"/>
      <c r="BB840" s="153"/>
      <c r="BC840" s="153"/>
      <c r="BD840" s="153"/>
    </row>
    <row r="841" spans="1:56" s="514" customFormat="1" x14ac:dyDescent="0.15">
      <c r="A841" s="153"/>
      <c r="B841" s="153"/>
      <c r="C841" s="153"/>
      <c r="D841" s="153"/>
      <c r="E841" s="155"/>
      <c r="F841" s="155"/>
      <c r="G841" s="157"/>
      <c r="H841" s="157"/>
      <c r="I841" s="157"/>
      <c r="J841" s="153"/>
      <c r="K841" s="155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  <c r="AC841" s="153"/>
      <c r="AD841" s="153"/>
      <c r="AE841" s="153"/>
      <c r="AF841" s="153"/>
      <c r="AG841" s="153"/>
      <c r="AH841" s="153"/>
      <c r="AI841" s="153"/>
      <c r="AJ841" s="153"/>
      <c r="AK841" s="153"/>
      <c r="AL841" s="153"/>
      <c r="AM841" s="153"/>
      <c r="AN841" s="153"/>
      <c r="AO841" s="153"/>
      <c r="AP841" s="153"/>
      <c r="AQ841" s="153"/>
      <c r="AR841" s="153"/>
      <c r="AS841" s="153"/>
      <c r="AT841" s="153"/>
      <c r="AU841" s="153"/>
      <c r="AV841" s="153"/>
      <c r="AW841" s="153"/>
      <c r="AX841" s="153"/>
      <c r="AY841" s="153"/>
      <c r="AZ841" s="153"/>
      <c r="BA841" s="153"/>
      <c r="BB841" s="153"/>
      <c r="BC841" s="153"/>
      <c r="BD841" s="153"/>
    </row>
    <row r="842" spans="1:56" s="514" customFormat="1" x14ac:dyDescent="0.15">
      <c r="A842" s="153"/>
      <c r="B842" s="153"/>
      <c r="C842" s="153"/>
      <c r="D842" s="153"/>
      <c r="E842" s="155"/>
      <c r="F842" s="155"/>
      <c r="G842" s="157"/>
      <c r="H842" s="157"/>
      <c r="I842" s="157"/>
      <c r="J842" s="153"/>
      <c r="K842" s="155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  <c r="AC842" s="153"/>
      <c r="AD842" s="153"/>
      <c r="AE842" s="153"/>
      <c r="AF842" s="153"/>
      <c r="AG842" s="153"/>
      <c r="AH842" s="153"/>
      <c r="AI842" s="153"/>
      <c r="AJ842" s="153"/>
      <c r="AK842" s="153"/>
      <c r="AL842" s="153"/>
      <c r="AM842" s="153"/>
      <c r="AN842" s="153"/>
      <c r="AO842" s="153"/>
      <c r="AP842" s="153"/>
      <c r="AQ842" s="153"/>
      <c r="AR842" s="153"/>
      <c r="AS842" s="153"/>
      <c r="AT842" s="153"/>
      <c r="AU842" s="153"/>
      <c r="AV842" s="153"/>
      <c r="AW842" s="153"/>
      <c r="AX842" s="153"/>
      <c r="AY842" s="153"/>
      <c r="AZ842" s="153"/>
      <c r="BA842" s="153"/>
      <c r="BB842" s="153"/>
      <c r="BC842" s="153"/>
      <c r="BD842" s="153"/>
    </row>
    <row r="843" spans="1:56" s="514" customFormat="1" x14ac:dyDescent="0.15">
      <c r="A843" s="153"/>
      <c r="B843" s="153"/>
      <c r="C843" s="153"/>
      <c r="D843" s="153"/>
      <c r="E843" s="155"/>
      <c r="F843" s="155"/>
      <c r="G843" s="157"/>
      <c r="H843" s="157"/>
      <c r="I843" s="157"/>
      <c r="J843" s="153"/>
      <c r="K843" s="155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  <c r="AC843" s="153"/>
      <c r="AD843" s="153"/>
      <c r="AE843" s="153"/>
      <c r="AF843" s="153"/>
      <c r="AG843" s="153"/>
      <c r="AH843" s="153"/>
      <c r="AI843" s="153"/>
      <c r="AJ843" s="153"/>
      <c r="AK843" s="153"/>
      <c r="AL843" s="153"/>
      <c r="AM843" s="153"/>
      <c r="AN843" s="153"/>
      <c r="AO843" s="153"/>
      <c r="AP843" s="153"/>
      <c r="AQ843" s="153"/>
      <c r="AR843" s="153"/>
      <c r="AS843" s="153"/>
      <c r="AT843" s="153"/>
      <c r="AU843" s="153"/>
      <c r="AV843" s="153"/>
      <c r="AW843" s="153"/>
      <c r="AX843" s="153"/>
      <c r="AY843" s="153"/>
      <c r="AZ843" s="153"/>
      <c r="BA843" s="153"/>
      <c r="BB843" s="153"/>
      <c r="BC843" s="153"/>
      <c r="BD843" s="153"/>
    </row>
    <row r="844" spans="1:56" s="514" customFormat="1" x14ac:dyDescent="0.15">
      <c r="A844" s="153"/>
      <c r="B844" s="153"/>
      <c r="C844" s="153"/>
      <c r="D844" s="153"/>
      <c r="E844" s="155"/>
      <c r="F844" s="155"/>
      <c r="G844" s="157"/>
      <c r="H844" s="157"/>
      <c r="I844" s="157"/>
      <c r="J844" s="153"/>
      <c r="K844" s="155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  <c r="AC844" s="153"/>
      <c r="AD844" s="153"/>
      <c r="AE844" s="153"/>
      <c r="AF844" s="153"/>
      <c r="AG844" s="153"/>
      <c r="AH844" s="153"/>
      <c r="AI844" s="153"/>
      <c r="AJ844" s="153"/>
      <c r="AK844" s="153"/>
      <c r="AL844" s="153"/>
      <c r="AM844" s="153"/>
      <c r="AN844" s="153"/>
      <c r="AO844" s="153"/>
      <c r="AP844" s="153"/>
      <c r="AQ844" s="153"/>
      <c r="AR844" s="153"/>
      <c r="AS844" s="153"/>
      <c r="AT844" s="153"/>
      <c r="AU844" s="153"/>
      <c r="AV844" s="153"/>
      <c r="AW844" s="153"/>
      <c r="AX844" s="153"/>
      <c r="AY844" s="153"/>
      <c r="AZ844" s="153"/>
      <c r="BA844" s="153"/>
      <c r="BB844" s="153"/>
      <c r="BC844" s="153"/>
      <c r="BD844" s="153"/>
    </row>
    <row r="845" spans="1:56" s="514" customFormat="1" x14ac:dyDescent="0.15">
      <c r="A845" s="153"/>
      <c r="B845" s="153"/>
      <c r="C845" s="153"/>
      <c r="D845" s="153"/>
      <c r="E845" s="155"/>
      <c r="F845" s="155"/>
      <c r="G845" s="157"/>
      <c r="H845" s="157"/>
      <c r="I845" s="157"/>
      <c r="J845" s="153"/>
      <c r="K845" s="155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  <c r="AC845" s="153"/>
      <c r="AD845" s="153"/>
      <c r="AE845" s="153"/>
      <c r="AF845" s="153"/>
      <c r="AG845" s="153"/>
      <c r="AH845" s="153"/>
      <c r="AI845" s="153"/>
      <c r="AJ845" s="153"/>
      <c r="AK845" s="153"/>
      <c r="AL845" s="153"/>
      <c r="AM845" s="153"/>
      <c r="AN845" s="153"/>
      <c r="AO845" s="153"/>
      <c r="AP845" s="153"/>
      <c r="AQ845" s="153"/>
      <c r="AR845" s="153"/>
      <c r="AS845" s="153"/>
      <c r="AT845" s="153"/>
      <c r="AU845" s="153"/>
      <c r="AV845" s="153"/>
      <c r="AW845" s="153"/>
      <c r="AX845" s="153"/>
      <c r="AY845" s="153"/>
      <c r="AZ845" s="153"/>
      <c r="BA845" s="153"/>
      <c r="BB845" s="153"/>
      <c r="BC845" s="153"/>
      <c r="BD845" s="153"/>
    </row>
    <row r="846" spans="1:56" s="514" customFormat="1" x14ac:dyDescent="0.15">
      <c r="A846" s="153"/>
      <c r="B846" s="153"/>
      <c r="C846" s="153"/>
      <c r="D846" s="153"/>
      <c r="E846" s="155"/>
      <c r="F846" s="155"/>
      <c r="G846" s="157"/>
      <c r="H846" s="157"/>
      <c r="I846" s="157"/>
      <c r="J846" s="153"/>
      <c r="K846" s="155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  <c r="AC846" s="153"/>
      <c r="AD846" s="153"/>
      <c r="AE846" s="153"/>
      <c r="AF846" s="153"/>
      <c r="AG846" s="153"/>
      <c r="AH846" s="153"/>
      <c r="AI846" s="153"/>
      <c r="AJ846" s="153"/>
      <c r="AK846" s="153"/>
      <c r="AL846" s="153"/>
      <c r="AM846" s="153"/>
      <c r="AN846" s="153"/>
      <c r="AO846" s="153"/>
      <c r="AP846" s="153"/>
      <c r="AQ846" s="153"/>
      <c r="AR846" s="153"/>
      <c r="AS846" s="153"/>
      <c r="AT846" s="153"/>
      <c r="AU846" s="153"/>
      <c r="AV846" s="153"/>
      <c r="AW846" s="153"/>
      <c r="AX846" s="153"/>
      <c r="AY846" s="153"/>
      <c r="AZ846" s="153"/>
      <c r="BA846" s="153"/>
      <c r="BB846" s="153"/>
      <c r="BC846" s="153"/>
      <c r="BD846" s="153"/>
    </row>
    <row r="847" spans="1:56" s="514" customFormat="1" x14ac:dyDescent="0.15">
      <c r="A847" s="153"/>
      <c r="B847" s="153"/>
      <c r="C847" s="153"/>
      <c r="D847" s="153"/>
      <c r="E847" s="155"/>
      <c r="F847" s="155"/>
      <c r="G847" s="157"/>
      <c r="H847" s="157"/>
      <c r="I847" s="157"/>
      <c r="J847" s="153"/>
      <c r="K847" s="155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  <c r="AC847" s="153"/>
      <c r="AD847" s="153"/>
      <c r="AE847" s="153"/>
      <c r="AF847" s="153"/>
      <c r="AG847" s="153"/>
      <c r="AH847" s="153"/>
      <c r="AI847" s="153"/>
      <c r="AJ847" s="153"/>
      <c r="AK847" s="153"/>
      <c r="AL847" s="153"/>
      <c r="AM847" s="153"/>
      <c r="AN847" s="153"/>
      <c r="AO847" s="153"/>
      <c r="AP847" s="153"/>
      <c r="AQ847" s="153"/>
      <c r="AR847" s="153"/>
      <c r="AS847" s="153"/>
      <c r="AT847" s="153"/>
      <c r="AU847" s="153"/>
      <c r="AV847" s="153"/>
      <c r="AW847" s="153"/>
      <c r="AX847" s="153"/>
      <c r="AY847" s="153"/>
      <c r="AZ847" s="153"/>
      <c r="BA847" s="153"/>
      <c r="BB847" s="153"/>
      <c r="BC847" s="153"/>
      <c r="BD847" s="153"/>
    </row>
    <row r="848" spans="1:56" s="514" customFormat="1" x14ac:dyDescent="0.15">
      <c r="A848" s="153"/>
      <c r="B848" s="153"/>
      <c r="C848" s="153"/>
      <c r="D848" s="153"/>
      <c r="E848" s="155"/>
      <c r="F848" s="155"/>
      <c r="G848" s="157"/>
      <c r="H848" s="157"/>
      <c r="I848" s="157"/>
      <c r="J848" s="153"/>
      <c r="K848" s="155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  <c r="AC848" s="153"/>
      <c r="AD848" s="153"/>
      <c r="AE848" s="153"/>
      <c r="AF848" s="153"/>
      <c r="AG848" s="153"/>
      <c r="AH848" s="153"/>
      <c r="AI848" s="153"/>
      <c r="AJ848" s="153"/>
      <c r="AK848" s="153"/>
      <c r="AL848" s="153"/>
      <c r="AM848" s="153"/>
      <c r="AN848" s="153"/>
      <c r="AO848" s="153"/>
      <c r="AP848" s="153"/>
      <c r="AQ848" s="153"/>
      <c r="AR848" s="153"/>
      <c r="AS848" s="153"/>
      <c r="AT848" s="153"/>
      <c r="AU848" s="153"/>
      <c r="AV848" s="153"/>
      <c r="AW848" s="153"/>
      <c r="AX848" s="153"/>
      <c r="AY848" s="153"/>
      <c r="AZ848" s="153"/>
      <c r="BA848" s="153"/>
      <c r="BB848" s="153"/>
      <c r="BC848" s="153"/>
      <c r="BD848" s="153"/>
    </row>
    <row r="849" spans="1:56" s="514" customFormat="1" x14ac:dyDescent="0.15">
      <c r="A849" s="153"/>
      <c r="B849" s="153"/>
      <c r="C849" s="153"/>
      <c r="D849" s="153"/>
      <c r="E849" s="155"/>
      <c r="F849" s="155"/>
      <c r="G849" s="157"/>
      <c r="H849" s="157"/>
      <c r="I849" s="157"/>
      <c r="J849" s="153"/>
      <c r="K849" s="155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  <c r="AC849" s="153"/>
      <c r="AD849" s="153"/>
      <c r="AE849" s="153"/>
      <c r="AF849" s="153"/>
      <c r="AG849" s="153"/>
      <c r="AH849" s="153"/>
      <c r="AI849" s="153"/>
      <c r="AJ849" s="153"/>
      <c r="AK849" s="153"/>
      <c r="AL849" s="153"/>
      <c r="AM849" s="153"/>
      <c r="AN849" s="153"/>
      <c r="AO849" s="153"/>
      <c r="AP849" s="153"/>
      <c r="AQ849" s="153"/>
      <c r="AR849" s="153"/>
      <c r="AS849" s="153"/>
      <c r="AT849" s="153"/>
      <c r="AU849" s="153"/>
      <c r="AV849" s="153"/>
      <c r="AW849" s="153"/>
      <c r="AX849" s="153"/>
      <c r="AY849" s="153"/>
      <c r="AZ849" s="153"/>
      <c r="BA849" s="153"/>
      <c r="BB849" s="153"/>
      <c r="BC849" s="153"/>
      <c r="BD849" s="153"/>
    </row>
    <row r="850" spans="1:56" s="514" customFormat="1" x14ac:dyDescent="0.15">
      <c r="A850" s="153"/>
      <c r="B850" s="153"/>
      <c r="C850" s="153"/>
      <c r="D850" s="153"/>
      <c r="E850" s="155"/>
      <c r="F850" s="155"/>
      <c r="G850" s="157"/>
      <c r="H850" s="157"/>
      <c r="I850" s="157"/>
      <c r="J850" s="153"/>
      <c r="K850" s="155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  <c r="AC850" s="153"/>
      <c r="AD850" s="153"/>
      <c r="AE850" s="153"/>
      <c r="AF850" s="153"/>
      <c r="AG850" s="153"/>
      <c r="AH850" s="153"/>
      <c r="AI850" s="153"/>
      <c r="AJ850" s="153"/>
      <c r="AK850" s="153"/>
      <c r="AL850" s="153"/>
      <c r="AM850" s="153"/>
      <c r="AN850" s="153"/>
      <c r="AO850" s="153"/>
      <c r="AP850" s="153"/>
      <c r="AQ850" s="153"/>
      <c r="AR850" s="153"/>
      <c r="AS850" s="153"/>
      <c r="AT850" s="153"/>
      <c r="AU850" s="153"/>
      <c r="AV850" s="153"/>
      <c r="AW850" s="153"/>
      <c r="AX850" s="153"/>
      <c r="AY850" s="153"/>
      <c r="AZ850" s="153"/>
      <c r="BA850" s="153"/>
      <c r="BB850" s="153"/>
      <c r="BC850" s="153"/>
      <c r="BD850" s="153"/>
    </row>
    <row r="851" spans="1:56" s="514" customFormat="1" x14ac:dyDescent="0.15">
      <c r="A851" s="153"/>
      <c r="B851" s="153"/>
      <c r="C851" s="153"/>
      <c r="D851" s="153"/>
      <c r="E851" s="155"/>
      <c r="F851" s="155"/>
      <c r="G851" s="157"/>
      <c r="H851" s="157"/>
      <c r="I851" s="157"/>
      <c r="J851" s="153"/>
      <c r="K851" s="155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  <c r="AC851" s="153"/>
      <c r="AD851" s="153"/>
      <c r="AE851" s="153"/>
      <c r="AF851" s="153"/>
      <c r="AG851" s="153"/>
      <c r="AH851" s="153"/>
      <c r="AI851" s="153"/>
      <c r="AJ851" s="153"/>
      <c r="AK851" s="153"/>
      <c r="AL851" s="153"/>
      <c r="AM851" s="153"/>
      <c r="AN851" s="153"/>
      <c r="AO851" s="153"/>
      <c r="AP851" s="153"/>
      <c r="AQ851" s="153"/>
      <c r="AR851" s="153"/>
      <c r="AS851" s="153"/>
      <c r="AT851" s="153"/>
      <c r="AU851" s="153"/>
      <c r="AV851" s="153"/>
      <c r="AW851" s="153"/>
      <c r="AX851" s="153"/>
      <c r="AY851" s="153"/>
      <c r="AZ851" s="153"/>
      <c r="BA851" s="153"/>
      <c r="BB851" s="153"/>
      <c r="BC851" s="153"/>
      <c r="BD851" s="153"/>
    </row>
    <row r="852" spans="1:56" s="514" customFormat="1" x14ac:dyDescent="0.15">
      <c r="A852" s="153"/>
      <c r="B852" s="153"/>
      <c r="C852" s="153"/>
      <c r="D852" s="153"/>
      <c r="E852" s="155"/>
      <c r="F852" s="155"/>
      <c r="G852" s="157"/>
      <c r="H852" s="157"/>
      <c r="I852" s="157"/>
      <c r="J852" s="153"/>
      <c r="K852" s="155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  <c r="AC852" s="153"/>
      <c r="AD852" s="153"/>
      <c r="AE852" s="153"/>
      <c r="AF852" s="153"/>
      <c r="AG852" s="153"/>
      <c r="AH852" s="153"/>
      <c r="AI852" s="153"/>
      <c r="AJ852" s="153"/>
      <c r="AK852" s="153"/>
      <c r="AL852" s="153"/>
      <c r="AM852" s="153"/>
      <c r="AN852" s="153"/>
      <c r="AO852" s="153"/>
      <c r="AP852" s="153"/>
      <c r="AQ852" s="153"/>
      <c r="AR852" s="153"/>
      <c r="AS852" s="153"/>
      <c r="AT852" s="153"/>
      <c r="AU852" s="153"/>
      <c r="AV852" s="153"/>
      <c r="AW852" s="153"/>
      <c r="AX852" s="153"/>
      <c r="AY852" s="153"/>
      <c r="AZ852" s="153"/>
      <c r="BA852" s="153"/>
      <c r="BB852" s="153"/>
      <c r="BC852" s="153"/>
      <c r="BD852" s="153"/>
    </row>
    <row r="853" spans="1:56" s="514" customFormat="1" x14ac:dyDescent="0.15">
      <c r="A853" s="153"/>
      <c r="B853" s="153"/>
      <c r="C853" s="153"/>
      <c r="D853" s="153"/>
      <c r="E853" s="155"/>
      <c r="F853" s="155"/>
      <c r="G853" s="157"/>
      <c r="H853" s="157"/>
      <c r="I853" s="157"/>
      <c r="J853" s="153"/>
      <c r="K853" s="155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  <c r="AC853" s="153"/>
      <c r="AD853" s="153"/>
      <c r="AE853" s="153"/>
      <c r="AF853" s="153"/>
      <c r="AG853" s="153"/>
      <c r="AH853" s="153"/>
      <c r="AI853" s="153"/>
      <c r="AJ853" s="153"/>
      <c r="AK853" s="153"/>
      <c r="AL853" s="153"/>
      <c r="AM853" s="153"/>
      <c r="AN853" s="153"/>
      <c r="AO853" s="153"/>
      <c r="AP853" s="153"/>
      <c r="AQ853" s="153"/>
      <c r="AR853" s="153"/>
      <c r="AS853" s="153"/>
      <c r="AT853" s="153"/>
      <c r="AU853" s="153"/>
      <c r="AV853" s="153"/>
      <c r="AW853" s="153"/>
      <c r="AX853" s="153"/>
      <c r="AY853" s="153"/>
      <c r="AZ853" s="153"/>
      <c r="BA853" s="153"/>
      <c r="BB853" s="153"/>
      <c r="BC853" s="153"/>
      <c r="BD853" s="153"/>
    </row>
    <row r="854" spans="1:56" s="514" customFormat="1" x14ac:dyDescent="0.15">
      <c r="A854" s="153"/>
      <c r="B854" s="153"/>
      <c r="C854" s="153"/>
      <c r="D854" s="153"/>
      <c r="E854" s="155"/>
      <c r="F854" s="155"/>
      <c r="G854" s="157"/>
      <c r="H854" s="157"/>
      <c r="I854" s="157"/>
      <c r="J854" s="153"/>
      <c r="K854" s="155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  <c r="AC854" s="153"/>
      <c r="AD854" s="153"/>
      <c r="AE854" s="153"/>
      <c r="AF854" s="153"/>
      <c r="AG854" s="153"/>
      <c r="AH854" s="153"/>
      <c r="AI854" s="153"/>
      <c r="AJ854" s="153"/>
      <c r="AK854" s="153"/>
      <c r="AL854" s="153"/>
      <c r="AM854" s="153"/>
      <c r="AN854" s="153"/>
      <c r="AO854" s="153"/>
      <c r="AP854" s="153"/>
      <c r="AQ854" s="153"/>
      <c r="AR854" s="153"/>
      <c r="AS854" s="153"/>
      <c r="AT854" s="153"/>
      <c r="AU854" s="153"/>
      <c r="AV854" s="153"/>
      <c r="AW854" s="153"/>
      <c r="AX854" s="153"/>
      <c r="AY854" s="153"/>
      <c r="AZ854" s="153"/>
      <c r="BA854" s="153"/>
      <c r="BB854" s="153"/>
      <c r="BC854" s="153"/>
      <c r="BD854" s="153"/>
    </row>
    <row r="855" spans="1:56" s="514" customFormat="1" x14ac:dyDescent="0.15">
      <c r="A855" s="153"/>
      <c r="B855" s="153"/>
      <c r="C855" s="153"/>
      <c r="D855" s="153"/>
      <c r="E855" s="155"/>
      <c r="F855" s="155"/>
      <c r="G855" s="157"/>
      <c r="H855" s="157"/>
      <c r="I855" s="157"/>
      <c r="J855" s="153"/>
      <c r="K855" s="155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  <c r="AC855" s="153"/>
      <c r="AD855" s="153"/>
      <c r="AE855" s="153"/>
      <c r="AF855" s="153"/>
      <c r="AG855" s="153"/>
      <c r="AH855" s="153"/>
      <c r="AI855" s="153"/>
      <c r="AJ855" s="153"/>
      <c r="AK855" s="153"/>
      <c r="AL855" s="153"/>
      <c r="AM855" s="153"/>
      <c r="AN855" s="153"/>
      <c r="AO855" s="153"/>
      <c r="AP855" s="153"/>
      <c r="AQ855" s="153"/>
      <c r="AR855" s="153"/>
      <c r="AS855" s="153"/>
      <c r="AT855" s="153"/>
      <c r="AU855" s="153"/>
      <c r="AV855" s="153"/>
      <c r="AW855" s="153"/>
      <c r="AX855" s="153"/>
      <c r="AY855" s="153"/>
      <c r="AZ855" s="153"/>
      <c r="BA855" s="153"/>
      <c r="BB855" s="153"/>
      <c r="BC855" s="153"/>
      <c r="BD855" s="153"/>
    </row>
    <row r="856" spans="1:56" s="514" customFormat="1" x14ac:dyDescent="0.15">
      <c r="A856" s="153"/>
      <c r="B856" s="153"/>
      <c r="C856" s="153"/>
      <c r="D856" s="153"/>
      <c r="E856" s="155"/>
      <c r="F856" s="155"/>
      <c r="G856" s="157"/>
      <c r="H856" s="157"/>
      <c r="I856" s="157"/>
      <c r="J856" s="153"/>
      <c r="K856" s="155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  <c r="AC856" s="153"/>
      <c r="AD856" s="153"/>
      <c r="AE856" s="153"/>
      <c r="AF856" s="153"/>
      <c r="AG856" s="153"/>
      <c r="AH856" s="153"/>
      <c r="AI856" s="153"/>
      <c r="AJ856" s="153"/>
      <c r="AK856" s="153"/>
      <c r="AL856" s="153"/>
      <c r="AM856" s="153"/>
      <c r="AN856" s="153"/>
      <c r="AO856" s="153"/>
      <c r="AP856" s="153"/>
      <c r="AQ856" s="153"/>
      <c r="AR856" s="153"/>
      <c r="AS856" s="153"/>
      <c r="AT856" s="153"/>
      <c r="AU856" s="153"/>
      <c r="AV856" s="153"/>
      <c r="AW856" s="153"/>
      <c r="AX856" s="153"/>
      <c r="AY856" s="153"/>
      <c r="AZ856" s="153"/>
      <c r="BA856" s="153"/>
      <c r="BB856" s="153"/>
      <c r="BC856" s="153"/>
      <c r="BD856" s="153"/>
    </row>
    <row r="857" spans="1:56" s="514" customFormat="1" x14ac:dyDescent="0.15">
      <c r="A857" s="153"/>
      <c r="B857" s="153"/>
      <c r="C857" s="153"/>
      <c r="D857" s="153"/>
      <c r="E857" s="155"/>
      <c r="F857" s="155"/>
      <c r="G857" s="157"/>
      <c r="H857" s="157"/>
      <c r="I857" s="157"/>
      <c r="J857" s="153"/>
      <c r="K857" s="155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  <c r="AC857" s="153"/>
      <c r="AD857" s="153"/>
      <c r="AE857" s="153"/>
      <c r="AF857" s="153"/>
      <c r="AG857" s="153"/>
      <c r="AH857" s="153"/>
      <c r="AI857" s="153"/>
      <c r="AJ857" s="153"/>
      <c r="AK857" s="153"/>
      <c r="AL857" s="153"/>
      <c r="AM857" s="153"/>
      <c r="AN857" s="153"/>
      <c r="AO857" s="153"/>
      <c r="AP857" s="153"/>
      <c r="AQ857" s="153"/>
      <c r="AR857" s="153"/>
      <c r="AS857" s="153"/>
      <c r="AT857" s="153"/>
      <c r="AU857" s="153"/>
      <c r="AV857" s="153"/>
      <c r="AW857" s="153"/>
      <c r="AX857" s="153"/>
      <c r="AY857" s="153"/>
      <c r="AZ857" s="153"/>
      <c r="BA857" s="153"/>
      <c r="BB857" s="153"/>
      <c r="BC857" s="153"/>
      <c r="BD857" s="153"/>
    </row>
    <row r="858" spans="1:56" s="514" customFormat="1" x14ac:dyDescent="0.15">
      <c r="A858" s="153"/>
      <c r="B858" s="153"/>
      <c r="C858" s="153"/>
      <c r="D858" s="153"/>
      <c r="E858" s="155"/>
      <c r="F858" s="155"/>
      <c r="G858" s="157"/>
      <c r="H858" s="157"/>
      <c r="I858" s="157"/>
      <c r="J858" s="153"/>
      <c r="K858" s="155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  <c r="AC858" s="153"/>
      <c r="AD858" s="153"/>
      <c r="AE858" s="153"/>
      <c r="AF858" s="153"/>
      <c r="AG858" s="153"/>
      <c r="AH858" s="153"/>
      <c r="AI858" s="153"/>
      <c r="AJ858" s="153"/>
      <c r="AK858" s="153"/>
      <c r="AL858" s="153"/>
      <c r="AM858" s="153"/>
      <c r="AN858" s="153"/>
      <c r="AO858" s="153"/>
      <c r="AP858" s="153"/>
      <c r="AQ858" s="153"/>
      <c r="AR858" s="153"/>
      <c r="AS858" s="153"/>
      <c r="AT858" s="153"/>
      <c r="AU858" s="153"/>
      <c r="AV858" s="153"/>
      <c r="AW858" s="153"/>
      <c r="AX858" s="153"/>
      <c r="AY858" s="153"/>
      <c r="AZ858" s="153"/>
      <c r="BA858" s="153"/>
      <c r="BB858" s="153"/>
      <c r="BC858" s="153"/>
      <c r="BD858" s="153"/>
    </row>
    <row r="859" spans="1:56" s="514" customFormat="1" x14ac:dyDescent="0.15">
      <c r="A859" s="153"/>
      <c r="B859" s="153"/>
      <c r="C859" s="153"/>
      <c r="D859" s="153"/>
      <c r="E859" s="155"/>
      <c r="F859" s="155"/>
      <c r="G859" s="157"/>
      <c r="H859" s="157"/>
      <c r="I859" s="157"/>
      <c r="J859" s="153"/>
      <c r="K859" s="155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  <c r="AC859" s="153"/>
      <c r="AD859" s="153"/>
      <c r="AE859" s="153"/>
      <c r="AF859" s="153"/>
      <c r="AG859" s="153"/>
      <c r="AH859" s="153"/>
      <c r="AI859" s="153"/>
      <c r="AJ859" s="153"/>
      <c r="AK859" s="153"/>
      <c r="AL859" s="153"/>
      <c r="AM859" s="153"/>
      <c r="AN859" s="153"/>
      <c r="AO859" s="153"/>
      <c r="AP859" s="153"/>
      <c r="AQ859" s="153"/>
      <c r="AR859" s="153"/>
      <c r="AS859" s="153"/>
      <c r="AT859" s="153"/>
      <c r="AU859" s="153"/>
      <c r="AV859" s="153"/>
      <c r="AW859" s="153"/>
      <c r="AX859" s="153"/>
      <c r="AY859" s="153"/>
      <c r="AZ859" s="153"/>
      <c r="BA859" s="153"/>
      <c r="BB859" s="153"/>
      <c r="BC859" s="153"/>
      <c r="BD859" s="153"/>
    </row>
    <row r="860" spans="1:56" s="514" customFormat="1" x14ac:dyDescent="0.15">
      <c r="A860" s="153"/>
      <c r="B860" s="153"/>
      <c r="C860" s="153"/>
      <c r="D860" s="153"/>
      <c r="E860" s="155"/>
      <c r="F860" s="155"/>
      <c r="G860" s="157"/>
      <c r="H860" s="157"/>
      <c r="I860" s="157"/>
      <c r="J860" s="153"/>
      <c r="K860" s="155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  <c r="AC860" s="153"/>
      <c r="AD860" s="153"/>
      <c r="AE860" s="153"/>
      <c r="AF860" s="153"/>
      <c r="AG860" s="153"/>
      <c r="AH860" s="153"/>
      <c r="AI860" s="153"/>
      <c r="AJ860" s="153"/>
      <c r="AK860" s="153"/>
      <c r="AL860" s="153"/>
      <c r="AM860" s="153"/>
      <c r="AN860" s="153"/>
      <c r="AO860" s="153"/>
      <c r="AP860" s="153"/>
      <c r="AQ860" s="153"/>
      <c r="AR860" s="153"/>
      <c r="AS860" s="153"/>
      <c r="AT860" s="153"/>
      <c r="AU860" s="153"/>
      <c r="AV860" s="153"/>
      <c r="AW860" s="153"/>
      <c r="AX860" s="153"/>
      <c r="AY860" s="153"/>
      <c r="AZ860" s="153"/>
      <c r="BA860" s="153"/>
      <c r="BB860" s="153"/>
      <c r="BC860" s="153"/>
      <c r="BD860" s="153"/>
    </row>
    <row r="861" spans="1:56" s="514" customFormat="1" x14ac:dyDescent="0.15">
      <c r="A861" s="153"/>
      <c r="B861" s="153"/>
      <c r="C861" s="153"/>
      <c r="D861" s="153"/>
      <c r="E861" s="155"/>
      <c r="F861" s="155"/>
      <c r="G861" s="157"/>
      <c r="H861" s="157"/>
      <c r="I861" s="157"/>
      <c r="J861" s="153"/>
      <c r="K861" s="155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  <c r="AC861" s="153"/>
      <c r="AD861" s="153"/>
      <c r="AE861" s="153"/>
      <c r="AF861" s="153"/>
      <c r="AG861" s="153"/>
      <c r="AH861" s="153"/>
      <c r="AI861" s="153"/>
      <c r="AJ861" s="153"/>
      <c r="AK861" s="153"/>
      <c r="AL861" s="153"/>
      <c r="AM861" s="153"/>
      <c r="AN861" s="153"/>
      <c r="AO861" s="153"/>
      <c r="AP861" s="153"/>
      <c r="AQ861" s="153"/>
      <c r="AR861" s="153"/>
      <c r="AS861" s="153"/>
      <c r="AT861" s="153"/>
      <c r="AU861" s="153"/>
      <c r="AV861" s="153"/>
      <c r="AW861" s="153"/>
      <c r="AX861" s="153"/>
      <c r="AY861" s="153"/>
      <c r="AZ861" s="153"/>
      <c r="BA861" s="153"/>
      <c r="BB861" s="153"/>
      <c r="BC861" s="153"/>
      <c r="BD861" s="153"/>
    </row>
    <row r="862" spans="1:56" s="514" customFormat="1" x14ac:dyDescent="0.15">
      <c r="A862" s="153"/>
      <c r="B862" s="153"/>
      <c r="C862" s="153"/>
      <c r="D862" s="153"/>
      <c r="E862" s="155"/>
      <c r="F862" s="155"/>
      <c r="G862" s="157"/>
      <c r="H862" s="157"/>
      <c r="I862" s="157"/>
      <c r="J862" s="153"/>
      <c r="K862" s="155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  <c r="AC862" s="153"/>
      <c r="AD862" s="153"/>
      <c r="AE862" s="153"/>
      <c r="AF862" s="153"/>
      <c r="AG862" s="153"/>
      <c r="AH862" s="153"/>
      <c r="AI862" s="153"/>
      <c r="AJ862" s="153"/>
      <c r="AK862" s="153"/>
      <c r="AL862" s="153"/>
      <c r="AM862" s="153"/>
      <c r="AN862" s="153"/>
      <c r="AO862" s="153"/>
      <c r="AP862" s="153"/>
      <c r="AQ862" s="153"/>
      <c r="AR862" s="153"/>
      <c r="AS862" s="153"/>
      <c r="AT862" s="153"/>
      <c r="AU862" s="153"/>
      <c r="AV862" s="153"/>
      <c r="AW862" s="153"/>
      <c r="AX862" s="153"/>
      <c r="AY862" s="153"/>
      <c r="AZ862" s="153"/>
      <c r="BA862" s="153"/>
      <c r="BB862" s="153"/>
      <c r="BC862" s="153"/>
      <c r="BD862" s="153"/>
    </row>
    <row r="863" spans="1:56" s="514" customFormat="1" x14ac:dyDescent="0.15">
      <c r="A863" s="153"/>
      <c r="B863" s="153"/>
      <c r="C863" s="153"/>
      <c r="D863" s="153"/>
      <c r="E863" s="155"/>
      <c r="F863" s="155"/>
      <c r="G863" s="157"/>
      <c r="H863" s="157"/>
      <c r="I863" s="157"/>
      <c r="J863" s="153"/>
      <c r="K863" s="155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  <c r="AC863" s="153"/>
      <c r="AD863" s="153"/>
      <c r="AE863" s="153"/>
      <c r="AF863" s="153"/>
      <c r="AG863" s="153"/>
      <c r="AH863" s="153"/>
      <c r="AI863" s="153"/>
      <c r="AJ863" s="153"/>
      <c r="AK863" s="153"/>
      <c r="AL863" s="153"/>
      <c r="AM863" s="153"/>
      <c r="AN863" s="153"/>
      <c r="AO863" s="153"/>
      <c r="AP863" s="153"/>
      <c r="AQ863" s="153"/>
      <c r="AR863" s="153"/>
      <c r="AS863" s="153"/>
      <c r="AT863" s="153"/>
      <c r="AU863" s="153"/>
      <c r="AV863" s="153"/>
      <c r="AW863" s="153"/>
      <c r="AX863" s="153"/>
      <c r="AY863" s="153"/>
      <c r="AZ863" s="153"/>
      <c r="BA863" s="153"/>
      <c r="BB863" s="153"/>
      <c r="BC863" s="153"/>
      <c r="BD863" s="153"/>
    </row>
    <row r="864" spans="1:56" s="514" customFormat="1" x14ac:dyDescent="0.15">
      <c r="A864" s="153"/>
      <c r="B864" s="153"/>
      <c r="C864" s="153"/>
      <c r="D864" s="153"/>
      <c r="E864" s="155"/>
      <c r="F864" s="155"/>
      <c r="G864" s="157"/>
      <c r="H864" s="157"/>
      <c r="I864" s="157"/>
      <c r="J864" s="153"/>
      <c r="K864" s="155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  <c r="AC864" s="153"/>
      <c r="AD864" s="153"/>
      <c r="AE864" s="153"/>
      <c r="AF864" s="153"/>
      <c r="AG864" s="153"/>
      <c r="AH864" s="153"/>
      <c r="AI864" s="153"/>
      <c r="AJ864" s="153"/>
      <c r="AK864" s="153"/>
      <c r="AL864" s="153"/>
      <c r="AM864" s="153"/>
      <c r="AN864" s="153"/>
      <c r="AO864" s="153"/>
      <c r="AP864" s="153"/>
      <c r="AQ864" s="153"/>
      <c r="AR864" s="153"/>
      <c r="AS864" s="153"/>
      <c r="AT864" s="153"/>
      <c r="AU864" s="153"/>
      <c r="AV864" s="153"/>
      <c r="AW864" s="153"/>
      <c r="AX864" s="153"/>
      <c r="AY864" s="153"/>
      <c r="AZ864" s="153"/>
      <c r="BA864" s="153"/>
      <c r="BB864" s="153"/>
      <c r="BC864" s="153"/>
      <c r="BD864" s="153"/>
    </row>
    <row r="865" spans="1:56" s="514" customFormat="1" x14ac:dyDescent="0.15">
      <c r="A865" s="153"/>
      <c r="B865" s="153"/>
      <c r="C865" s="153"/>
      <c r="D865" s="153"/>
      <c r="E865" s="155"/>
      <c r="F865" s="155"/>
      <c r="G865" s="157"/>
      <c r="H865" s="157"/>
      <c r="I865" s="157"/>
      <c r="J865" s="153"/>
      <c r="K865" s="155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  <c r="AC865" s="153"/>
      <c r="AD865" s="153"/>
      <c r="AE865" s="153"/>
      <c r="AF865" s="153"/>
      <c r="AG865" s="153"/>
      <c r="AH865" s="153"/>
      <c r="AI865" s="153"/>
      <c r="AJ865" s="153"/>
      <c r="AK865" s="153"/>
      <c r="AL865" s="153"/>
      <c r="AM865" s="153"/>
      <c r="AN865" s="153"/>
      <c r="AO865" s="153"/>
      <c r="AP865" s="153"/>
      <c r="AQ865" s="153"/>
      <c r="AR865" s="153"/>
      <c r="AS865" s="153"/>
      <c r="AT865" s="153"/>
      <c r="AU865" s="153"/>
      <c r="AV865" s="153"/>
      <c r="AW865" s="153"/>
      <c r="AX865" s="153"/>
      <c r="AY865" s="153"/>
      <c r="AZ865" s="153"/>
      <c r="BA865" s="153"/>
      <c r="BB865" s="153"/>
      <c r="BC865" s="153"/>
      <c r="BD865" s="153"/>
    </row>
    <row r="866" spans="1:56" s="514" customFormat="1" x14ac:dyDescent="0.15">
      <c r="A866" s="153"/>
      <c r="B866" s="153"/>
      <c r="C866" s="153"/>
      <c r="D866" s="153"/>
      <c r="E866" s="155"/>
      <c r="F866" s="155"/>
      <c r="G866" s="157"/>
      <c r="H866" s="157"/>
      <c r="I866" s="157"/>
      <c r="J866" s="153"/>
      <c r="K866" s="155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  <c r="AC866" s="153"/>
      <c r="AD866" s="153"/>
      <c r="AE866" s="153"/>
      <c r="AF866" s="153"/>
      <c r="AG866" s="153"/>
      <c r="AH866" s="153"/>
      <c r="AI866" s="153"/>
      <c r="AJ866" s="153"/>
      <c r="AK866" s="153"/>
      <c r="AL866" s="153"/>
      <c r="AM866" s="153"/>
      <c r="AN866" s="153"/>
      <c r="AO866" s="153"/>
      <c r="AP866" s="153"/>
      <c r="AQ866" s="153"/>
      <c r="AR866" s="153"/>
      <c r="AS866" s="153"/>
      <c r="AT866" s="153"/>
      <c r="AU866" s="153"/>
      <c r="AV866" s="153"/>
      <c r="AW866" s="153"/>
      <c r="AX866" s="153"/>
      <c r="AY866" s="153"/>
      <c r="AZ866" s="153"/>
      <c r="BA866" s="153"/>
      <c r="BB866" s="153"/>
      <c r="BC866" s="153"/>
      <c r="BD866" s="153"/>
    </row>
    <row r="867" spans="1:56" s="514" customFormat="1" x14ac:dyDescent="0.15">
      <c r="A867" s="153"/>
      <c r="B867" s="153"/>
      <c r="C867" s="153"/>
      <c r="D867" s="153"/>
      <c r="E867" s="155"/>
      <c r="F867" s="155"/>
      <c r="G867" s="157"/>
      <c r="H867" s="157"/>
      <c r="I867" s="157"/>
      <c r="J867" s="153"/>
      <c r="K867" s="155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  <c r="AC867" s="153"/>
      <c r="AD867" s="153"/>
      <c r="AE867" s="153"/>
      <c r="AF867" s="153"/>
      <c r="AG867" s="153"/>
      <c r="AH867" s="153"/>
      <c r="AI867" s="153"/>
      <c r="AJ867" s="153"/>
      <c r="AK867" s="153"/>
      <c r="AL867" s="153"/>
      <c r="AM867" s="153"/>
      <c r="AN867" s="153"/>
      <c r="AO867" s="153"/>
      <c r="AP867" s="153"/>
      <c r="AQ867" s="153"/>
      <c r="AR867" s="153"/>
      <c r="AS867" s="153"/>
      <c r="AT867" s="153"/>
      <c r="AU867" s="153"/>
      <c r="AV867" s="153"/>
      <c r="AW867" s="153"/>
      <c r="AX867" s="153"/>
      <c r="AY867" s="153"/>
      <c r="AZ867" s="153"/>
      <c r="BA867" s="153"/>
      <c r="BB867" s="153"/>
      <c r="BC867" s="153"/>
      <c r="BD867" s="153"/>
    </row>
    <row r="868" spans="1:56" s="514" customFormat="1" x14ac:dyDescent="0.15">
      <c r="A868" s="153"/>
      <c r="B868" s="153"/>
      <c r="C868" s="153"/>
      <c r="D868" s="153"/>
      <c r="E868" s="155"/>
      <c r="F868" s="155"/>
      <c r="G868" s="157"/>
      <c r="H868" s="157"/>
      <c r="I868" s="157"/>
      <c r="J868" s="153"/>
      <c r="K868" s="155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  <c r="AC868" s="153"/>
      <c r="AD868" s="153"/>
      <c r="AE868" s="153"/>
      <c r="AF868" s="153"/>
      <c r="AG868" s="153"/>
      <c r="AH868" s="153"/>
      <c r="AI868" s="153"/>
      <c r="AJ868" s="153"/>
      <c r="AK868" s="153"/>
      <c r="AL868" s="153"/>
      <c r="AM868" s="153"/>
      <c r="AN868" s="153"/>
      <c r="AO868" s="153"/>
      <c r="AP868" s="153"/>
      <c r="AQ868" s="153"/>
      <c r="AR868" s="153"/>
      <c r="AS868" s="153"/>
      <c r="AT868" s="153"/>
      <c r="AU868" s="153"/>
      <c r="AV868" s="153"/>
      <c r="AW868" s="153"/>
      <c r="AX868" s="153"/>
      <c r="AY868" s="153"/>
      <c r="AZ868" s="153"/>
      <c r="BA868" s="153"/>
      <c r="BB868" s="153"/>
      <c r="BC868" s="153"/>
      <c r="BD868" s="153"/>
    </row>
    <row r="869" spans="1:56" s="514" customFormat="1" x14ac:dyDescent="0.15">
      <c r="A869" s="153"/>
      <c r="B869" s="153"/>
      <c r="C869" s="153"/>
      <c r="D869" s="153"/>
      <c r="E869" s="155"/>
      <c r="F869" s="155"/>
      <c r="G869" s="157"/>
      <c r="H869" s="157"/>
      <c r="I869" s="157"/>
      <c r="J869" s="153"/>
      <c r="K869" s="155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  <c r="AC869" s="153"/>
      <c r="AD869" s="153"/>
      <c r="AE869" s="153"/>
      <c r="AF869" s="153"/>
      <c r="AG869" s="153"/>
      <c r="AH869" s="153"/>
      <c r="AI869" s="153"/>
      <c r="AJ869" s="153"/>
      <c r="AK869" s="153"/>
      <c r="AL869" s="153"/>
      <c r="AM869" s="153"/>
      <c r="AN869" s="153"/>
      <c r="AO869" s="153"/>
      <c r="AP869" s="153"/>
      <c r="AQ869" s="153"/>
      <c r="AR869" s="153"/>
      <c r="AS869" s="153"/>
      <c r="AT869" s="153"/>
      <c r="AU869" s="153"/>
      <c r="AV869" s="153"/>
      <c r="AW869" s="153"/>
      <c r="AX869" s="153"/>
      <c r="AY869" s="153"/>
      <c r="AZ869" s="153"/>
      <c r="BA869" s="153"/>
      <c r="BB869" s="153"/>
      <c r="BC869" s="153"/>
      <c r="BD869" s="153"/>
    </row>
    <row r="870" spans="1:56" s="514" customFormat="1" x14ac:dyDescent="0.15">
      <c r="A870" s="153"/>
      <c r="B870" s="153"/>
      <c r="C870" s="153"/>
      <c r="D870" s="153"/>
      <c r="E870" s="155"/>
      <c r="F870" s="155"/>
      <c r="G870" s="157"/>
      <c r="H870" s="157"/>
      <c r="I870" s="157"/>
      <c r="J870" s="153"/>
      <c r="K870" s="155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  <c r="AC870" s="153"/>
      <c r="AD870" s="153"/>
      <c r="AE870" s="153"/>
      <c r="AF870" s="153"/>
      <c r="AG870" s="153"/>
      <c r="AH870" s="153"/>
      <c r="AI870" s="153"/>
      <c r="AJ870" s="153"/>
      <c r="AK870" s="153"/>
      <c r="AL870" s="153"/>
      <c r="AM870" s="153"/>
      <c r="AN870" s="153"/>
      <c r="AO870" s="153"/>
      <c r="AP870" s="153"/>
      <c r="AQ870" s="153"/>
      <c r="AR870" s="153"/>
      <c r="AS870" s="153"/>
      <c r="AT870" s="153"/>
      <c r="AU870" s="153"/>
      <c r="AV870" s="153"/>
      <c r="AW870" s="153"/>
      <c r="AX870" s="153"/>
      <c r="AY870" s="153"/>
      <c r="AZ870" s="153"/>
      <c r="BA870" s="153"/>
      <c r="BB870" s="153"/>
      <c r="BC870" s="153"/>
      <c r="BD870" s="153"/>
    </row>
    <row r="871" spans="1:56" s="514" customFormat="1" x14ac:dyDescent="0.15">
      <c r="A871" s="153"/>
      <c r="B871" s="153"/>
      <c r="C871" s="153"/>
      <c r="D871" s="153"/>
      <c r="E871" s="155"/>
      <c r="F871" s="155"/>
      <c r="G871" s="157"/>
      <c r="H871" s="157"/>
      <c r="I871" s="157"/>
      <c r="J871" s="153"/>
      <c r="K871" s="155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  <c r="AC871" s="153"/>
      <c r="AD871" s="153"/>
      <c r="AE871" s="153"/>
      <c r="AF871" s="153"/>
      <c r="AG871" s="153"/>
      <c r="AH871" s="153"/>
      <c r="AI871" s="153"/>
      <c r="AJ871" s="153"/>
      <c r="AK871" s="153"/>
      <c r="AL871" s="153"/>
      <c r="AM871" s="153"/>
      <c r="AN871" s="153"/>
      <c r="AO871" s="153"/>
      <c r="AP871" s="153"/>
      <c r="AQ871" s="153"/>
      <c r="AR871" s="153"/>
      <c r="AS871" s="153"/>
      <c r="AT871" s="153"/>
      <c r="AU871" s="153"/>
      <c r="AV871" s="153"/>
      <c r="AW871" s="153"/>
      <c r="AX871" s="153"/>
      <c r="AY871" s="153"/>
      <c r="AZ871" s="153"/>
      <c r="BA871" s="153"/>
      <c r="BB871" s="153"/>
      <c r="BC871" s="153"/>
      <c r="BD871" s="153"/>
    </row>
    <row r="872" spans="1:56" s="514" customFormat="1" x14ac:dyDescent="0.15">
      <c r="A872" s="153"/>
      <c r="B872" s="153"/>
      <c r="C872" s="153"/>
      <c r="D872" s="153"/>
      <c r="E872" s="155"/>
      <c r="F872" s="155"/>
      <c r="G872" s="157"/>
      <c r="H872" s="157"/>
      <c r="I872" s="157"/>
      <c r="J872" s="153"/>
      <c r="K872" s="155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  <c r="AC872" s="153"/>
      <c r="AD872" s="153"/>
      <c r="AE872" s="153"/>
      <c r="AF872" s="153"/>
      <c r="AG872" s="153"/>
      <c r="AH872" s="153"/>
      <c r="AI872" s="153"/>
      <c r="AJ872" s="153"/>
      <c r="AK872" s="153"/>
      <c r="AL872" s="153"/>
      <c r="AM872" s="153"/>
      <c r="AN872" s="153"/>
      <c r="AO872" s="153"/>
      <c r="AP872" s="153"/>
      <c r="AQ872" s="153"/>
      <c r="AR872" s="153"/>
      <c r="AS872" s="153"/>
      <c r="AT872" s="153"/>
      <c r="AU872" s="153"/>
      <c r="AV872" s="153"/>
      <c r="AW872" s="153"/>
      <c r="AX872" s="153"/>
      <c r="AY872" s="153"/>
      <c r="AZ872" s="153"/>
      <c r="BA872" s="153"/>
      <c r="BB872" s="153"/>
      <c r="BC872" s="153"/>
      <c r="BD872" s="153"/>
    </row>
    <row r="873" spans="1:56" s="514" customFormat="1" x14ac:dyDescent="0.15">
      <c r="A873" s="153"/>
      <c r="B873" s="153"/>
      <c r="C873" s="153"/>
      <c r="D873" s="153"/>
      <c r="E873" s="155"/>
      <c r="F873" s="155"/>
      <c r="G873" s="157"/>
      <c r="H873" s="157"/>
      <c r="I873" s="157"/>
      <c r="J873" s="153"/>
      <c r="K873" s="155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  <c r="AC873" s="153"/>
      <c r="AD873" s="153"/>
      <c r="AE873" s="153"/>
      <c r="AF873" s="153"/>
      <c r="AG873" s="153"/>
      <c r="AH873" s="153"/>
      <c r="AI873" s="153"/>
      <c r="AJ873" s="153"/>
      <c r="AK873" s="153"/>
      <c r="AL873" s="153"/>
      <c r="AM873" s="153"/>
      <c r="AN873" s="153"/>
      <c r="AO873" s="153"/>
      <c r="AP873" s="153"/>
      <c r="AQ873" s="153"/>
      <c r="AR873" s="153"/>
      <c r="AS873" s="153"/>
      <c r="AT873" s="153"/>
      <c r="AU873" s="153"/>
      <c r="AV873" s="153"/>
      <c r="AW873" s="153"/>
      <c r="AX873" s="153"/>
      <c r="AY873" s="153"/>
      <c r="AZ873" s="153"/>
      <c r="BA873" s="153"/>
      <c r="BB873" s="153"/>
      <c r="BC873" s="153"/>
      <c r="BD873" s="153"/>
    </row>
    <row r="874" spans="1:56" s="514" customFormat="1" x14ac:dyDescent="0.15">
      <c r="A874" s="153"/>
      <c r="B874" s="153"/>
      <c r="C874" s="153"/>
      <c r="D874" s="153"/>
      <c r="E874" s="155"/>
      <c r="F874" s="155"/>
      <c r="G874" s="157"/>
      <c r="H874" s="157"/>
      <c r="I874" s="157"/>
      <c r="J874" s="153"/>
      <c r="K874" s="155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  <c r="AC874" s="153"/>
      <c r="AD874" s="153"/>
      <c r="AE874" s="153"/>
      <c r="AF874" s="153"/>
      <c r="AG874" s="153"/>
      <c r="AH874" s="153"/>
      <c r="AI874" s="153"/>
      <c r="AJ874" s="153"/>
      <c r="AK874" s="153"/>
      <c r="AL874" s="153"/>
      <c r="AM874" s="153"/>
      <c r="AN874" s="153"/>
      <c r="AO874" s="153"/>
      <c r="AP874" s="153"/>
      <c r="AQ874" s="153"/>
      <c r="AR874" s="153"/>
      <c r="AS874" s="153"/>
      <c r="AT874" s="153"/>
      <c r="AU874" s="153"/>
      <c r="AV874" s="153"/>
      <c r="AW874" s="153"/>
      <c r="AX874" s="153"/>
      <c r="AY874" s="153"/>
      <c r="AZ874" s="153"/>
      <c r="BA874" s="153"/>
      <c r="BB874" s="153"/>
      <c r="BC874" s="153"/>
      <c r="BD874" s="153"/>
    </row>
    <row r="875" spans="1:56" s="514" customFormat="1" x14ac:dyDescent="0.15">
      <c r="A875" s="153"/>
      <c r="B875" s="153"/>
      <c r="C875" s="153"/>
      <c r="D875" s="153"/>
      <c r="E875" s="155"/>
      <c r="F875" s="155"/>
      <c r="G875" s="157"/>
      <c r="H875" s="157"/>
      <c r="I875" s="157"/>
      <c r="J875" s="153"/>
      <c r="K875" s="155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  <c r="AC875" s="153"/>
      <c r="AD875" s="153"/>
      <c r="AE875" s="153"/>
      <c r="AF875" s="153"/>
      <c r="AG875" s="153"/>
      <c r="AH875" s="153"/>
      <c r="AI875" s="153"/>
      <c r="AJ875" s="153"/>
      <c r="AK875" s="153"/>
      <c r="AL875" s="153"/>
      <c r="AM875" s="153"/>
      <c r="AN875" s="153"/>
      <c r="AO875" s="153"/>
      <c r="AP875" s="153"/>
      <c r="AQ875" s="153"/>
      <c r="AR875" s="153"/>
      <c r="AS875" s="153"/>
      <c r="AT875" s="153"/>
      <c r="AU875" s="153"/>
      <c r="AV875" s="153"/>
      <c r="AW875" s="153"/>
      <c r="AX875" s="153"/>
      <c r="AY875" s="153"/>
      <c r="AZ875" s="153"/>
      <c r="BA875" s="153"/>
      <c r="BB875" s="153"/>
      <c r="BC875" s="153"/>
      <c r="BD875" s="153"/>
    </row>
    <row r="876" spans="1:56" s="514" customFormat="1" x14ac:dyDescent="0.15">
      <c r="A876" s="153"/>
      <c r="B876" s="153"/>
      <c r="C876" s="153"/>
      <c r="D876" s="153"/>
      <c r="E876" s="155"/>
      <c r="F876" s="155"/>
      <c r="G876" s="157"/>
      <c r="H876" s="157"/>
      <c r="I876" s="157"/>
      <c r="J876" s="153"/>
      <c r="K876" s="155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  <c r="AC876" s="153"/>
      <c r="AD876" s="153"/>
      <c r="AE876" s="153"/>
      <c r="AF876" s="153"/>
      <c r="AG876" s="153"/>
      <c r="AH876" s="153"/>
      <c r="AI876" s="153"/>
      <c r="AJ876" s="153"/>
      <c r="AK876" s="153"/>
      <c r="AL876" s="153"/>
      <c r="AM876" s="153"/>
      <c r="AN876" s="153"/>
      <c r="AO876" s="153"/>
      <c r="AP876" s="153"/>
      <c r="AQ876" s="153"/>
      <c r="AR876" s="153"/>
      <c r="AS876" s="153"/>
      <c r="AT876" s="153"/>
      <c r="AU876" s="153"/>
      <c r="AV876" s="153"/>
      <c r="AW876" s="153"/>
      <c r="AX876" s="153"/>
      <c r="AY876" s="153"/>
      <c r="AZ876" s="153"/>
      <c r="BA876" s="153"/>
      <c r="BB876" s="153"/>
      <c r="BC876" s="153"/>
      <c r="BD876" s="153"/>
    </row>
    <row r="877" spans="1:56" s="514" customFormat="1" x14ac:dyDescent="0.15">
      <c r="A877" s="153"/>
      <c r="B877" s="153"/>
      <c r="C877" s="153"/>
      <c r="D877" s="153"/>
      <c r="E877" s="155"/>
      <c r="F877" s="155"/>
      <c r="G877" s="157"/>
      <c r="H877" s="157"/>
      <c r="I877" s="157"/>
      <c r="J877" s="153"/>
      <c r="K877" s="155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  <c r="AC877" s="153"/>
      <c r="AD877" s="153"/>
      <c r="AE877" s="153"/>
      <c r="AF877" s="153"/>
      <c r="AG877" s="153"/>
      <c r="AH877" s="153"/>
      <c r="AI877" s="153"/>
      <c r="AJ877" s="153"/>
      <c r="AK877" s="153"/>
      <c r="AL877" s="153"/>
      <c r="AM877" s="153"/>
      <c r="AN877" s="153"/>
      <c r="AO877" s="153"/>
      <c r="AP877" s="153"/>
      <c r="AQ877" s="153"/>
      <c r="AR877" s="153"/>
      <c r="AS877" s="153"/>
      <c r="AT877" s="153"/>
      <c r="AU877" s="153"/>
      <c r="AV877" s="153"/>
      <c r="AW877" s="153"/>
      <c r="AX877" s="153"/>
      <c r="AY877" s="153"/>
      <c r="AZ877" s="153"/>
      <c r="BA877" s="153"/>
      <c r="BB877" s="153"/>
      <c r="BC877" s="153"/>
      <c r="BD877" s="153"/>
    </row>
    <row r="878" spans="1:56" s="514" customFormat="1" x14ac:dyDescent="0.15">
      <c r="A878" s="153"/>
      <c r="B878" s="153"/>
      <c r="C878" s="153"/>
      <c r="D878" s="153"/>
      <c r="E878" s="155"/>
      <c r="F878" s="155"/>
      <c r="G878" s="157"/>
      <c r="H878" s="157"/>
      <c r="I878" s="157"/>
      <c r="J878" s="153"/>
      <c r="K878" s="155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  <c r="AC878" s="153"/>
      <c r="AD878" s="153"/>
      <c r="AE878" s="153"/>
      <c r="AF878" s="153"/>
      <c r="AG878" s="153"/>
      <c r="AH878" s="153"/>
      <c r="AI878" s="153"/>
      <c r="AJ878" s="153"/>
      <c r="AK878" s="153"/>
      <c r="AL878" s="153"/>
      <c r="AM878" s="153"/>
      <c r="AN878" s="153"/>
      <c r="AO878" s="153"/>
      <c r="AP878" s="153"/>
      <c r="AQ878" s="153"/>
      <c r="AR878" s="153"/>
      <c r="AS878" s="153"/>
      <c r="AT878" s="153"/>
      <c r="AU878" s="153"/>
      <c r="AV878" s="153"/>
      <c r="AW878" s="153"/>
      <c r="AX878" s="153"/>
      <c r="AY878" s="153"/>
      <c r="AZ878" s="153"/>
      <c r="BA878" s="153"/>
      <c r="BB878" s="153"/>
      <c r="BC878" s="153"/>
      <c r="BD878" s="153"/>
    </row>
    <row r="879" spans="1:56" s="514" customFormat="1" x14ac:dyDescent="0.15">
      <c r="A879" s="153"/>
      <c r="B879" s="153"/>
      <c r="C879" s="153"/>
      <c r="D879" s="153"/>
      <c r="E879" s="155"/>
      <c r="F879" s="155"/>
      <c r="G879" s="157"/>
      <c r="H879" s="157"/>
      <c r="I879" s="157"/>
      <c r="J879" s="153"/>
      <c r="K879" s="155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  <c r="AC879" s="153"/>
      <c r="AD879" s="153"/>
      <c r="AE879" s="153"/>
      <c r="AF879" s="153"/>
      <c r="AG879" s="153"/>
      <c r="AH879" s="153"/>
      <c r="AI879" s="153"/>
      <c r="AJ879" s="153"/>
      <c r="AK879" s="153"/>
      <c r="AL879" s="153"/>
      <c r="AM879" s="153"/>
      <c r="AN879" s="153"/>
      <c r="AO879" s="153"/>
      <c r="AP879" s="153"/>
      <c r="AQ879" s="153"/>
      <c r="AR879" s="153"/>
      <c r="AS879" s="153"/>
      <c r="AT879" s="153"/>
      <c r="AU879" s="153"/>
      <c r="AV879" s="153"/>
      <c r="AW879" s="153"/>
      <c r="AX879" s="153"/>
      <c r="AY879" s="153"/>
      <c r="AZ879" s="153"/>
      <c r="BA879" s="153"/>
      <c r="BB879" s="153"/>
      <c r="BC879" s="153"/>
      <c r="BD879" s="153"/>
    </row>
    <row r="880" spans="1:56" s="514" customFormat="1" x14ac:dyDescent="0.15">
      <c r="A880" s="153"/>
      <c r="B880" s="153"/>
      <c r="C880" s="153"/>
      <c r="D880" s="153"/>
      <c r="E880" s="155"/>
      <c r="F880" s="155"/>
      <c r="G880" s="157"/>
      <c r="H880" s="157"/>
      <c r="I880" s="157"/>
      <c r="J880" s="153"/>
      <c r="K880" s="155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  <c r="AC880" s="153"/>
      <c r="AD880" s="153"/>
      <c r="AE880" s="153"/>
      <c r="AF880" s="153"/>
      <c r="AG880" s="153"/>
      <c r="AH880" s="153"/>
      <c r="AI880" s="153"/>
      <c r="AJ880" s="153"/>
      <c r="AK880" s="153"/>
      <c r="AL880" s="153"/>
      <c r="AM880" s="153"/>
      <c r="AN880" s="153"/>
      <c r="AO880" s="153"/>
      <c r="AP880" s="153"/>
      <c r="AQ880" s="153"/>
      <c r="AR880" s="153"/>
      <c r="AS880" s="153"/>
      <c r="AT880" s="153"/>
      <c r="AU880" s="153"/>
      <c r="AV880" s="153"/>
      <c r="AW880" s="153"/>
      <c r="AX880" s="153"/>
      <c r="AY880" s="153"/>
      <c r="AZ880" s="153"/>
      <c r="BA880" s="153"/>
      <c r="BB880" s="153"/>
      <c r="BC880" s="153"/>
      <c r="BD880" s="153"/>
    </row>
    <row r="881" spans="1:56" s="514" customFormat="1" x14ac:dyDescent="0.15">
      <c r="A881" s="153"/>
      <c r="B881" s="153"/>
      <c r="C881" s="153"/>
      <c r="D881" s="153"/>
      <c r="E881" s="155"/>
      <c r="F881" s="155"/>
      <c r="G881" s="157"/>
      <c r="H881" s="157"/>
      <c r="I881" s="157"/>
      <c r="J881" s="153"/>
      <c r="K881" s="155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  <c r="AC881" s="153"/>
      <c r="AD881" s="153"/>
      <c r="AE881" s="153"/>
      <c r="AF881" s="153"/>
      <c r="AG881" s="153"/>
      <c r="AH881" s="153"/>
      <c r="AI881" s="153"/>
      <c r="AJ881" s="153"/>
      <c r="AK881" s="153"/>
      <c r="AL881" s="153"/>
      <c r="AM881" s="153"/>
      <c r="AN881" s="153"/>
      <c r="AO881" s="153"/>
      <c r="AP881" s="153"/>
      <c r="AQ881" s="153"/>
      <c r="AR881" s="153"/>
      <c r="AS881" s="153"/>
      <c r="AT881" s="153"/>
      <c r="AU881" s="153"/>
      <c r="AV881" s="153"/>
      <c r="AW881" s="153"/>
      <c r="AX881" s="153"/>
      <c r="AY881" s="153"/>
      <c r="AZ881" s="153"/>
      <c r="BA881" s="153"/>
      <c r="BB881" s="153"/>
      <c r="BC881" s="153"/>
      <c r="BD881" s="153"/>
    </row>
    <row r="882" spans="1:56" s="514" customFormat="1" x14ac:dyDescent="0.15">
      <c r="A882" s="153"/>
      <c r="B882" s="153"/>
      <c r="C882" s="153"/>
      <c r="D882" s="153"/>
      <c r="E882" s="155"/>
      <c r="F882" s="155"/>
      <c r="G882" s="157"/>
      <c r="H882" s="157"/>
      <c r="I882" s="157"/>
      <c r="J882" s="153"/>
      <c r="K882" s="155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  <c r="AC882" s="153"/>
      <c r="AD882" s="153"/>
      <c r="AE882" s="153"/>
      <c r="AF882" s="153"/>
      <c r="AG882" s="153"/>
      <c r="AH882" s="153"/>
      <c r="AI882" s="153"/>
      <c r="AJ882" s="153"/>
      <c r="AK882" s="153"/>
      <c r="AL882" s="153"/>
      <c r="AM882" s="153"/>
      <c r="AN882" s="153"/>
      <c r="AO882" s="153"/>
      <c r="AP882" s="153"/>
      <c r="AQ882" s="153"/>
      <c r="AR882" s="153"/>
      <c r="AS882" s="153"/>
      <c r="AT882" s="153"/>
      <c r="AU882" s="153"/>
      <c r="AV882" s="153"/>
      <c r="AW882" s="153"/>
      <c r="AX882" s="153"/>
      <c r="AY882" s="153"/>
      <c r="AZ882" s="153"/>
      <c r="BA882" s="153"/>
      <c r="BB882" s="153"/>
      <c r="BC882" s="153"/>
      <c r="BD882" s="153"/>
    </row>
    <row r="883" spans="1:56" s="514" customFormat="1" x14ac:dyDescent="0.15">
      <c r="A883" s="153"/>
      <c r="B883" s="153"/>
      <c r="C883" s="153"/>
      <c r="D883" s="153"/>
      <c r="E883" s="155"/>
      <c r="F883" s="155"/>
      <c r="G883" s="157"/>
      <c r="H883" s="157"/>
      <c r="I883" s="157"/>
      <c r="J883" s="153"/>
      <c r="K883" s="155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  <c r="AC883" s="153"/>
      <c r="AD883" s="153"/>
      <c r="AE883" s="153"/>
      <c r="AF883" s="153"/>
      <c r="AG883" s="153"/>
      <c r="AH883" s="153"/>
      <c r="AI883" s="153"/>
      <c r="AJ883" s="153"/>
      <c r="AK883" s="153"/>
      <c r="AL883" s="153"/>
      <c r="AM883" s="153"/>
      <c r="AN883" s="153"/>
      <c r="AO883" s="153"/>
      <c r="AP883" s="153"/>
      <c r="AQ883" s="153"/>
      <c r="AR883" s="153"/>
      <c r="AS883" s="153"/>
      <c r="AT883" s="153"/>
      <c r="AU883" s="153"/>
      <c r="AV883" s="153"/>
      <c r="AW883" s="153"/>
      <c r="AX883" s="153"/>
      <c r="AY883" s="153"/>
      <c r="AZ883" s="153"/>
      <c r="BA883" s="153"/>
      <c r="BB883" s="153"/>
      <c r="BC883" s="153"/>
      <c r="BD883" s="153"/>
    </row>
    <row r="884" spans="1:56" s="514" customFormat="1" x14ac:dyDescent="0.15">
      <c r="A884" s="153"/>
      <c r="B884" s="153"/>
      <c r="C884" s="153"/>
      <c r="D884" s="153"/>
      <c r="E884" s="155"/>
      <c r="F884" s="155"/>
      <c r="G884" s="157"/>
      <c r="H884" s="157"/>
      <c r="I884" s="157"/>
      <c r="J884" s="153"/>
      <c r="K884" s="155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  <c r="AC884" s="153"/>
      <c r="AD884" s="153"/>
      <c r="AE884" s="153"/>
      <c r="AF884" s="153"/>
      <c r="AG884" s="153"/>
      <c r="AH884" s="153"/>
      <c r="AI884" s="153"/>
      <c r="AJ884" s="153"/>
      <c r="AK884" s="153"/>
      <c r="AL884" s="153"/>
      <c r="AM884" s="153"/>
      <c r="AN884" s="153"/>
      <c r="AO884" s="153"/>
      <c r="AP884" s="153"/>
      <c r="AQ884" s="153"/>
      <c r="AR884" s="153"/>
      <c r="AS884" s="153"/>
      <c r="AT884" s="153"/>
      <c r="AU884" s="153"/>
      <c r="AV884" s="153"/>
      <c r="AW884" s="153"/>
      <c r="AX884" s="153"/>
      <c r="AY884" s="153"/>
      <c r="AZ884" s="153"/>
      <c r="BA884" s="153"/>
      <c r="BB884" s="153"/>
      <c r="BC884" s="153"/>
      <c r="BD884" s="153"/>
    </row>
    <row r="885" spans="1:56" s="514" customFormat="1" x14ac:dyDescent="0.15">
      <c r="A885" s="153"/>
      <c r="B885" s="153"/>
      <c r="C885" s="153"/>
      <c r="D885" s="153"/>
      <c r="E885" s="155"/>
      <c r="F885" s="155"/>
      <c r="G885" s="157"/>
      <c r="H885" s="157"/>
      <c r="I885" s="157"/>
      <c r="J885" s="153"/>
      <c r="K885" s="155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  <c r="AC885" s="153"/>
      <c r="AD885" s="153"/>
      <c r="AE885" s="153"/>
      <c r="AF885" s="153"/>
      <c r="AG885" s="153"/>
      <c r="AH885" s="153"/>
      <c r="AI885" s="153"/>
      <c r="AJ885" s="153"/>
      <c r="AK885" s="153"/>
      <c r="AL885" s="153"/>
      <c r="AM885" s="153"/>
      <c r="AN885" s="153"/>
      <c r="AO885" s="153"/>
      <c r="AP885" s="153"/>
      <c r="AQ885" s="153"/>
      <c r="AR885" s="153"/>
      <c r="AS885" s="153"/>
      <c r="AT885" s="153"/>
      <c r="AU885" s="153"/>
      <c r="AV885" s="153"/>
      <c r="AW885" s="153"/>
      <c r="AX885" s="153"/>
      <c r="AY885" s="153"/>
      <c r="AZ885" s="153"/>
      <c r="BA885" s="153"/>
      <c r="BB885" s="153"/>
      <c r="BC885" s="153"/>
      <c r="BD885" s="153"/>
    </row>
    <row r="886" spans="1:56" s="514" customFormat="1" x14ac:dyDescent="0.15">
      <c r="A886" s="153"/>
      <c r="B886" s="153"/>
      <c r="C886" s="153"/>
      <c r="D886" s="153"/>
      <c r="E886" s="155"/>
      <c r="F886" s="155"/>
      <c r="G886" s="157"/>
      <c r="H886" s="157"/>
      <c r="I886" s="157"/>
      <c r="J886" s="153"/>
      <c r="K886" s="155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  <c r="AC886" s="153"/>
      <c r="AD886" s="153"/>
      <c r="AE886" s="153"/>
      <c r="AF886" s="153"/>
      <c r="AG886" s="153"/>
      <c r="AH886" s="153"/>
      <c r="AI886" s="153"/>
      <c r="AJ886" s="153"/>
      <c r="AK886" s="153"/>
      <c r="AL886" s="153"/>
      <c r="AM886" s="153"/>
      <c r="AN886" s="153"/>
      <c r="AO886" s="153"/>
      <c r="AP886" s="153"/>
      <c r="AQ886" s="153"/>
      <c r="AR886" s="153"/>
      <c r="AS886" s="153"/>
      <c r="AT886" s="153"/>
      <c r="AU886" s="153"/>
      <c r="AV886" s="153"/>
      <c r="AW886" s="153"/>
      <c r="AX886" s="153"/>
      <c r="AY886" s="153"/>
      <c r="AZ886" s="153"/>
      <c r="BA886" s="153"/>
      <c r="BB886" s="153"/>
      <c r="BC886" s="153"/>
      <c r="BD886" s="153"/>
    </row>
    <row r="887" spans="1:56" s="514" customFormat="1" x14ac:dyDescent="0.15">
      <c r="A887" s="153"/>
      <c r="B887" s="153"/>
      <c r="C887" s="153"/>
      <c r="D887" s="153"/>
      <c r="E887" s="155"/>
      <c r="F887" s="155"/>
      <c r="G887" s="157"/>
      <c r="H887" s="157"/>
      <c r="I887" s="157"/>
      <c r="J887" s="153"/>
      <c r="K887" s="155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  <c r="AC887" s="153"/>
      <c r="AD887" s="153"/>
      <c r="AE887" s="153"/>
      <c r="AF887" s="153"/>
      <c r="AG887" s="153"/>
      <c r="AH887" s="153"/>
      <c r="AI887" s="153"/>
      <c r="AJ887" s="153"/>
      <c r="AK887" s="153"/>
      <c r="AL887" s="153"/>
      <c r="AM887" s="153"/>
      <c r="AN887" s="153"/>
      <c r="AO887" s="153"/>
      <c r="AP887" s="153"/>
      <c r="AQ887" s="153"/>
      <c r="AR887" s="153"/>
      <c r="AS887" s="153"/>
      <c r="AT887" s="153"/>
      <c r="AU887" s="153"/>
      <c r="AV887" s="153"/>
      <c r="AW887" s="153"/>
      <c r="AX887" s="153"/>
      <c r="AY887" s="153"/>
      <c r="AZ887" s="153"/>
      <c r="BA887" s="153"/>
      <c r="BB887" s="153"/>
      <c r="BC887" s="153"/>
      <c r="BD887" s="153"/>
    </row>
    <row r="888" spans="1:56" s="514" customFormat="1" x14ac:dyDescent="0.15">
      <c r="A888" s="153"/>
      <c r="B888" s="153"/>
      <c r="C888" s="153"/>
      <c r="D888" s="153"/>
      <c r="E888" s="155"/>
      <c r="F888" s="155"/>
      <c r="G888" s="157"/>
      <c r="H888" s="157"/>
      <c r="I888" s="157"/>
      <c r="J888" s="153"/>
      <c r="K888" s="155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  <c r="AC888" s="153"/>
      <c r="AD888" s="153"/>
      <c r="AE888" s="153"/>
      <c r="AF888" s="153"/>
      <c r="AG888" s="153"/>
      <c r="AH888" s="153"/>
      <c r="AI888" s="153"/>
      <c r="AJ888" s="153"/>
      <c r="AK888" s="153"/>
      <c r="AL888" s="153"/>
      <c r="AM888" s="153"/>
      <c r="AN888" s="153"/>
      <c r="AO888" s="153"/>
      <c r="AP888" s="153"/>
      <c r="AQ888" s="153"/>
      <c r="AR888" s="153"/>
      <c r="AS888" s="153"/>
      <c r="AT888" s="153"/>
      <c r="AU888" s="153"/>
      <c r="AV888" s="153"/>
      <c r="AW888" s="153"/>
      <c r="AX888" s="153"/>
      <c r="AY888" s="153"/>
      <c r="AZ888" s="153"/>
      <c r="BA888" s="153"/>
      <c r="BB888" s="153"/>
      <c r="BC888" s="153"/>
      <c r="BD888" s="153"/>
    </row>
    <row r="889" spans="1:56" s="514" customFormat="1" x14ac:dyDescent="0.15">
      <c r="A889" s="153"/>
      <c r="B889" s="153"/>
      <c r="C889" s="153"/>
      <c r="D889" s="153"/>
      <c r="E889" s="155"/>
      <c r="F889" s="155"/>
      <c r="G889" s="157"/>
      <c r="H889" s="157"/>
      <c r="I889" s="157"/>
      <c r="J889" s="153"/>
      <c r="K889" s="155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  <c r="AC889" s="153"/>
      <c r="AD889" s="153"/>
      <c r="AE889" s="153"/>
      <c r="AF889" s="153"/>
      <c r="AG889" s="153"/>
      <c r="AH889" s="153"/>
      <c r="AI889" s="153"/>
      <c r="AJ889" s="153"/>
      <c r="AK889" s="153"/>
      <c r="AL889" s="153"/>
      <c r="AM889" s="153"/>
      <c r="AN889" s="153"/>
      <c r="AO889" s="153"/>
      <c r="AP889" s="153"/>
      <c r="AQ889" s="153"/>
      <c r="AR889" s="153"/>
      <c r="AS889" s="153"/>
      <c r="AT889" s="153"/>
      <c r="AU889" s="153"/>
      <c r="AV889" s="153"/>
      <c r="AW889" s="153"/>
      <c r="AX889" s="153"/>
      <c r="AY889" s="153"/>
      <c r="AZ889" s="153"/>
      <c r="BA889" s="153"/>
      <c r="BB889" s="153"/>
      <c r="BC889" s="153"/>
      <c r="BD889" s="153"/>
    </row>
    <row r="890" spans="1:56" s="514" customFormat="1" x14ac:dyDescent="0.15">
      <c r="A890" s="153"/>
      <c r="B890" s="153"/>
      <c r="C890" s="153"/>
      <c r="D890" s="153"/>
      <c r="E890" s="155"/>
      <c r="F890" s="155"/>
      <c r="G890" s="157"/>
      <c r="H890" s="157"/>
      <c r="I890" s="157"/>
      <c r="J890" s="153"/>
      <c r="K890" s="155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  <c r="AC890" s="153"/>
      <c r="AD890" s="153"/>
      <c r="AE890" s="153"/>
      <c r="AF890" s="153"/>
      <c r="AG890" s="153"/>
      <c r="AH890" s="153"/>
      <c r="AI890" s="153"/>
      <c r="AJ890" s="153"/>
      <c r="AK890" s="153"/>
      <c r="AL890" s="153"/>
      <c r="AM890" s="153"/>
      <c r="AN890" s="153"/>
      <c r="AO890" s="153"/>
      <c r="AP890" s="153"/>
      <c r="AQ890" s="153"/>
      <c r="AR890" s="153"/>
      <c r="AS890" s="153"/>
      <c r="AT890" s="153"/>
      <c r="AU890" s="153"/>
      <c r="AV890" s="153"/>
      <c r="AW890" s="153"/>
      <c r="AX890" s="153"/>
      <c r="AY890" s="153"/>
      <c r="AZ890" s="153"/>
      <c r="BA890" s="153"/>
      <c r="BB890" s="153"/>
      <c r="BC890" s="153"/>
      <c r="BD890" s="153"/>
    </row>
    <row r="891" spans="1:56" s="514" customFormat="1" x14ac:dyDescent="0.15">
      <c r="A891" s="153"/>
      <c r="B891" s="153"/>
      <c r="C891" s="153"/>
      <c r="D891" s="153"/>
      <c r="E891" s="155"/>
      <c r="F891" s="155"/>
      <c r="G891" s="157"/>
      <c r="H891" s="157"/>
      <c r="I891" s="157"/>
      <c r="J891" s="153"/>
      <c r="K891" s="155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  <c r="AC891" s="153"/>
      <c r="AD891" s="153"/>
      <c r="AE891" s="153"/>
      <c r="AF891" s="153"/>
      <c r="AG891" s="153"/>
      <c r="AH891" s="153"/>
      <c r="AI891" s="153"/>
      <c r="AJ891" s="153"/>
      <c r="AK891" s="153"/>
      <c r="AL891" s="153"/>
      <c r="AM891" s="153"/>
      <c r="AN891" s="153"/>
      <c r="AO891" s="153"/>
      <c r="AP891" s="153"/>
      <c r="AQ891" s="153"/>
      <c r="AR891" s="153"/>
      <c r="AS891" s="153"/>
      <c r="AT891" s="153"/>
      <c r="AU891" s="153"/>
      <c r="AV891" s="153"/>
      <c r="AW891" s="153"/>
      <c r="AX891" s="153"/>
      <c r="AY891" s="153"/>
      <c r="AZ891" s="153"/>
      <c r="BA891" s="153"/>
      <c r="BB891" s="153"/>
      <c r="BC891" s="153"/>
      <c r="BD891" s="153"/>
    </row>
    <row r="892" spans="1:56" s="514" customFormat="1" x14ac:dyDescent="0.15">
      <c r="A892" s="153"/>
      <c r="B892" s="153"/>
      <c r="C892" s="153"/>
      <c r="D892" s="153"/>
      <c r="E892" s="155"/>
      <c r="F892" s="155"/>
      <c r="G892" s="157"/>
      <c r="H892" s="157"/>
      <c r="I892" s="157"/>
      <c r="J892" s="153"/>
      <c r="K892" s="155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  <c r="AC892" s="153"/>
      <c r="AD892" s="153"/>
      <c r="AE892" s="153"/>
      <c r="AF892" s="153"/>
      <c r="AG892" s="153"/>
      <c r="AH892" s="153"/>
      <c r="AI892" s="153"/>
      <c r="AJ892" s="153"/>
      <c r="AK892" s="153"/>
      <c r="AL892" s="153"/>
      <c r="AM892" s="153"/>
      <c r="AN892" s="153"/>
      <c r="AO892" s="153"/>
      <c r="AP892" s="153"/>
      <c r="AQ892" s="153"/>
      <c r="AR892" s="153"/>
      <c r="AS892" s="153"/>
      <c r="AT892" s="153"/>
      <c r="AU892" s="153"/>
      <c r="AV892" s="153"/>
      <c r="AW892" s="153"/>
      <c r="AX892" s="153"/>
      <c r="AY892" s="153"/>
      <c r="AZ892" s="153"/>
      <c r="BA892" s="153"/>
      <c r="BB892" s="153"/>
      <c r="BC892" s="153"/>
      <c r="BD892" s="153"/>
    </row>
    <row r="893" spans="1:56" s="514" customFormat="1" x14ac:dyDescent="0.15">
      <c r="A893" s="153"/>
      <c r="B893" s="153"/>
      <c r="C893" s="153"/>
      <c r="D893" s="153"/>
      <c r="E893" s="155"/>
      <c r="F893" s="155"/>
      <c r="G893" s="157"/>
      <c r="H893" s="157"/>
      <c r="I893" s="157"/>
      <c r="J893" s="153"/>
      <c r="K893" s="155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  <c r="AC893" s="153"/>
      <c r="AD893" s="153"/>
      <c r="AE893" s="153"/>
      <c r="AF893" s="153"/>
      <c r="AG893" s="153"/>
      <c r="AH893" s="153"/>
      <c r="AI893" s="153"/>
      <c r="AJ893" s="153"/>
      <c r="AK893" s="153"/>
      <c r="AL893" s="153"/>
      <c r="AM893" s="153"/>
      <c r="AN893" s="153"/>
      <c r="AO893" s="153"/>
      <c r="AP893" s="153"/>
      <c r="AQ893" s="153"/>
      <c r="AR893" s="153"/>
      <c r="AS893" s="153"/>
      <c r="AT893" s="153"/>
      <c r="AU893" s="153"/>
      <c r="AV893" s="153"/>
      <c r="AW893" s="153"/>
      <c r="AX893" s="153"/>
      <c r="AY893" s="153"/>
      <c r="AZ893" s="153"/>
      <c r="BA893" s="153"/>
      <c r="BB893" s="153"/>
      <c r="BC893" s="153"/>
      <c r="BD893" s="153"/>
    </row>
    <row r="894" spans="1:56" s="514" customFormat="1" x14ac:dyDescent="0.15">
      <c r="A894" s="153"/>
      <c r="B894" s="153"/>
      <c r="C894" s="153"/>
      <c r="D894" s="153"/>
      <c r="E894" s="155"/>
      <c r="F894" s="155"/>
      <c r="G894" s="157"/>
      <c r="H894" s="157"/>
      <c r="I894" s="157"/>
      <c r="J894" s="153"/>
      <c r="K894" s="155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  <c r="AC894" s="153"/>
      <c r="AD894" s="153"/>
      <c r="AE894" s="153"/>
      <c r="AF894" s="153"/>
      <c r="AG894" s="153"/>
      <c r="AH894" s="153"/>
      <c r="AI894" s="153"/>
      <c r="AJ894" s="153"/>
      <c r="AK894" s="153"/>
      <c r="AL894" s="153"/>
      <c r="AM894" s="153"/>
      <c r="AN894" s="153"/>
      <c r="AO894" s="153"/>
      <c r="AP894" s="153"/>
      <c r="AQ894" s="153"/>
      <c r="AR894" s="153"/>
      <c r="AS894" s="153"/>
      <c r="AT894" s="153"/>
      <c r="AU894" s="153"/>
      <c r="AV894" s="153"/>
      <c r="AW894" s="153"/>
      <c r="AX894" s="153"/>
      <c r="AY894" s="153"/>
      <c r="AZ894" s="153"/>
      <c r="BA894" s="153"/>
      <c r="BB894" s="153"/>
      <c r="BC894" s="153"/>
      <c r="BD894" s="153"/>
    </row>
    <row r="895" spans="1:56" s="514" customFormat="1" x14ac:dyDescent="0.15">
      <c r="A895" s="153"/>
      <c r="B895" s="153"/>
      <c r="C895" s="153"/>
      <c r="D895" s="153"/>
      <c r="E895" s="155"/>
      <c r="F895" s="155"/>
      <c r="G895" s="157"/>
      <c r="H895" s="157"/>
      <c r="I895" s="157"/>
      <c r="J895" s="153"/>
      <c r="K895" s="155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  <c r="AC895" s="153"/>
      <c r="AD895" s="153"/>
      <c r="AE895" s="153"/>
      <c r="AF895" s="153"/>
      <c r="AG895" s="153"/>
      <c r="AH895" s="153"/>
      <c r="AI895" s="153"/>
      <c r="AJ895" s="153"/>
      <c r="AK895" s="153"/>
      <c r="AL895" s="153"/>
      <c r="AM895" s="153"/>
      <c r="AN895" s="153"/>
      <c r="AO895" s="153"/>
      <c r="AP895" s="153"/>
      <c r="AQ895" s="153"/>
      <c r="AR895" s="153"/>
      <c r="AS895" s="153"/>
      <c r="AT895" s="153"/>
      <c r="AU895" s="153"/>
      <c r="AV895" s="153"/>
      <c r="AW895" s="153"/>
      <c r="AX895" s="153"/>
      <c r="AY895" s="153"/>
      <c r="AZ895" s="153"/>
      <c r="BA895" s="153"/>
      <c r="BB895" s="153"/>
      <c r="BC895" s="153"/>
      <c r="BD895" s="153"/>
    </row>
    <row r="896" spans="1:56" s="514" customFormat="1" x14ac:dyDescent="0.15">
      <c r="A896" s="153"/>
      <c r="B896" s="153"/>
      <c r="C896" s="153"/>
      <c r="D896" s="153"/>
      <c r="E896" s="155"/>
      <c r="F896" s="155"/>
      <c r="G896" s="157"/>
      <c r="H896" s="157"/>
      <c r="I896" s="157"/>
      <c r="J896" s="153"/>
      <c r="K896" s="155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  <c r="AC896" s="153"/>
      <c r="AD896" s="153"/>
      <c r="AE896" s="153"/>
      <c r="AF896" s="153"/>
      <c r="AG896" s="153"/>
      <c r="AH896" s="153"/>
      <c r="AI896" s="153"/>
      <c r="AJ896" s="153"/>
      <c r="AK896" s="153"/>
      <c r="AL896" s="153"/>
      <c r="AM896" s="153"/>
      <c r="AN896" s="153"/>
      <c r="AO896" s="153"/>
      <c r="AP896" s="153"/>
      <c r="AQ896" s="153"/>
      <c r="AR896" s="153"/>
      <c r="AS896" s="153"/>
      <c r="AT896" s="153"/>
      <c r="AU896" s="153"/>
      <c r="AV896" s="153"/>
      <c r="AW896" s="153"/>
      <c r="AX896" s="153"/>
      <c r="AY896" s="153"/>
      <c r="AZ896" s="153"/>
      <c r="BA896" s="153"/>
      <c r="BB896" s="153"/>
      <c r="BC896" s="153"/>
      <c r="BD896" s="153"/>
    </row>
    <row r="897" spans="1:56" s="514" customFormat="1" x14ac:dyDescent="0.15">
      <c r="A897" s="153"/>
      <c r="B897" s="153"/>
      <c r="C897" s="153"/>
      <c r="D897" s="153"/>
      <c r="E897" s="155"/>
      <c r="F897" s="155"/>
      <c r="G897" s="157"/>
      <c r="H897" s="157"/>
      <c r="I897" s="157"/>
      <c r="J897" s="153"/>
      <c r="K897" s="155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  <c r="AC897" s="153"/>
      <c r="AD897" s="153"/>
      <c r="AE897" s="153"/>
      <c r="AF897" s="153"/>
      <c r="AG897" s="153"/>
      <c r="AH897" s="153"/>
      <c r="AI897" s="153"/>
      <c r="AJ897" s="153"/>
      <c r="AK897" s="153"/>
      <c r="AL897" s="153"/>
      <c r="AM897" s="153"/>
      <c r="AN897" s="153"/>
      <c r="AO897" s="153"/>
      <c r="AP897" s="153"/>
      <c r="AQ897" s="153"/>
      <c r="AR897" s="153"/>
      <c r="AS897" s="153"/>
      <c r="AT897" s="153"/>
      <c r="AU897" s="153"/>
      <c r="AV897" s="153"/>
      <c r="AW897" s="153"/>
      <c r="AX897" s="153"/>
      <c r="AY897" s="153"/>
      <c r="AZ897" s="153"/>
      <c r="BA897" s="153"/>
      <c r="BB897" s="153"/>
      <c r="BC897" s="153"/>
      <c r="BD897" s="153"/>
    </row>
    <row r="898" spans="1:56" s="514" customFormat="1" x14ac:dyDescent="0.15">
      <c r="A898" s="153"/>
      <c r="B898" s="153"/>
      <c r="C898" s="153"/>
      <c r="D898" s="153"/>
      <c r="E898" s="155"/>
      <c r="F898" s="155"/>
      <c r="G898" s="157"/>
      <c r="H898" s="157"/>
      <c r="I898" s="157"/>
      <c r="J898" s="153"/>
      <c r="K898" s="155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  <c r="AC898" s="153"/>
      <c r="AD898" s="153"/>
      <c r="AE898" s="153"/>
      <c r="AF898" s="153"/>
      <c r="AG898" s="153"/>
      <c r="AH898" s="153"/>
      <c r="AI898" s="153"/>
      <c r="AJ898" s="153"/>
      <c r="AK898" s="153"/>
      <c r="AL898" s="153"/>
      <c r="AM898" s="153"/>
      <c r="AN898" s="153"/>
      <c r="AO898" s="153"/>
      <c r="AP898" s="153"/>
      <c r="AQ898" s="153"/>
      <c r="AR898" s="153"/>
      <c r="AS898" s="153"/>
      <c r="AT898" s="153"/>
      <c r="AU898" s="153"/>
      <c r="AV898" s="153"/>
      <c r="AW898" s="153"/>
      <c r="AX898" s="153"/>
      <c r="AY898" s="153"/>
      <c r="AZ898" s="153"/>
      <c r="BA898" s="153"/>
      <c r="BB898" s="153"/>
      <c r="BC898" s="153"/>
      <c r="BD898" s="153"/>
    </row>
    <row r="899" spans="1:56" s="514" customFormat="1" x14ac:dyDescent="0.15">
      <c r="A899" s="153"/>
      <c r="B899" s="153"/>
      <c r="C899" s="153"/>
      <c r="D899" s="153"/>
      <c r="E899" s="155"/>
      <c r="F899" s="155"/>
      <c r="G899" s="157"/>
      <c r="H899" s="157"/>
      <c r="I899" s="157"/>
      <c r="J899" s="153"/>
      <c r="K899" s="155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  <c r="AC899" s="153"/>
      <c r="AD899" s="153"/>
      <c r="AE899" s="153"/>
      <c r="AF899" s="153"/>
      <c r="AG899" s="153"/>
      <c r="AH899" s="153"/>
      <c r="AI899" s="153"/>
      <c r="AJ899" s="153"/>
      <c r="AK899" s="153"/>
      <c r="AL899" s="153"/>
      <c r="AM899" s="153"/>
      <c r="AN899" s="153"/>
      <c r="AO899" s="153"/>
      <c r="AP899" s="153"/>
      <c r="AQ899" s="153"/>
      <c r="AR899" s="153"/>
      <c r="AS899" s="153"/>
      <c r="AT899" s="153"/>
      <c r="AU899" s="153"/>
      <c r="AV899" s="153"/>
      <c r="AW899" s="153"/>
      <c r="AX899" s="153"/>
      <c r="AY899" s="153"/>
      <c r="AZ899" s="153"/>
      <c r="BA899" s="153"/>
      <c r="BB899" s="153"/>
      <c r="BC899" s="153"/>
      <c r="BD899" s="153"/>
    </row>
    <row r="900" spans="1:56" s="514" customFormat="1" x14ac:dyDescent="0.15">
      <c r="A900" s="153"/>
      <c r="B900" s="153"/>
      <c r="C900" s="153"/>
      <c r="D900" s="153"/>
      <c r="E900" s="155"/>
      <c r="F900" s="155"/>
      <c r="G900" s="157"/>
      <c r="H900" s="157"/>
      <c r="I900" s="157"/>
      <c r="J900" s="153"/>
      <c r="K900" s="155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  <c r="AC900" s="153"/>
      <c r="AD900" s="153"/>
      <c r="AE900" s="153"/>
      <c r="AF900" s="153"/>
      <c r="AG900" s="153"/>
      <c r="AH900" s="153"/>
      <c r="AI900" s="153"/>
      <c r="AJ900" s="153"/>
      <c r="AK900" s="153"/>
      <c r="AL900" s="153"/>
      <c r="AM900" s="153"/>
      <c r="AN900" s="153"/>
      <c r="AO900" s="153"/>
      <c r="AP900" s="153"/>
      <c r="AQ900" s="153"/>
      <c r="AR900" s="153"/>
      <c r="AS900" s="153"/>
      <c r="AT900" s="153"/>
      <c r="AU900" s="153"/>
      <c r="AV900" s="153"/>
      <c r="AW900" s="153"/>
      <c r="AX900" s="153"/>
      <c r="AY900" s="153"/>
      <c r="AZ900" s="153"/>
      <c r="BA900" s="153"/>
      <c r="BB900" s="153"/>
      <c r="BC900" s="153"/>
      <c r="BD900" s="153"/>
    </row>
    <row r="901" spans="1:56" s="514" customFormat="1" x14ac:dyDescent="0.15">
      <c r="A901" s="153"/>
      <c r="B901" s="153"/>
      <c r="C901" s="153"/>
      <c r="D901" s="153"/>
      <c r="E901" s="155"/>
      <c r="F901" s="155"/>
      <c r="G901" s="157"/>
      <c r="H901" s="157"/>
      <c r="I901" s="157"/>
      <c r="J901" s="153"/>
      <c r="K901" s="155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  <c r="AC901" s="153"/>
      <c r="AD901" s="153"/>
      <c r="AE901" s="153"/>
      <c r="AF901" s="153"/>
      <c r="AG901" s="153"/>
      <c r="AH901" s="153"/>
      <c r="AI901" s="153"/>
      <c r="AJ901" s="153"/>
      <c r="AK901" s="153"/>
      <c r="AL901" s="153"/>
      <c r="AM901" s="153"/>
      <c r="AN901" s="153"/>
      <c r="AO901" s="153"/>
      <c r="AP901" s="153"/>
      <c r="AQ901" s="153"/>
      <c r="AR901" s="153"/>
      <c r="AS901" s="153"/>
      <c r="AT901" s="153"/>
      <c r="AU901" s="153"/>
      <c r="AV901" s="153"/>
      <c r="AW901" s="153"/>
      <c r="AX901" s="153"/>
      <c r="AY901" s="153"/>
      <c r="AZ901" s="153"/>
      <c r="BA901" s="153"/>
      <c r="BB901" s="153"/>
      <c r="BC901" s="153"/>
      <c r="BD901" s="153"/>
    </row>
    <row r="902" spans="1:56" s="514" customFormat="1" x14ac:dyDescent="0.15">
      <c r="A902" s="153"/>
      <c r="B902" s="153"/>
      <c r="C902" s="153"/>
      <c r="D902" s="153"/>
      <c r="E902" s="155"/>
      <c r="F902" s="155"/>
      <c r="G902" s="157"/>
      <c r="H902" s="157"/>
      <c r="I902" s="157"/>
      <c r="J902" s="153"/>
      <c r="K902" s="155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  <c r="AC902" s="153"/>
      <c r="AD902" s="153"/>
      <c r="AE902" s="153"/>
      <c r="AF902" s="153"/>
      <c r="AG902" s="153"/>
      <c r="AH902" s="153"/>
      <c r="AI902" s="153"/>
      <c r="AJ902" s="153"/>
      <c r="AK902" s="153"/>
      <c r="AL902" s="153"/>
      <c r="AM902" s="153"/>
      <c r="AN902" s="153"/>
      <c r="AO902" s="153"/>
      <c r="AP902" s="153"/>
      <c r="AQ902" s="153"/>
      <c r="AR902" s="153"/>
      <c r="AS902" s="153"/>
      <c r="AT902" s="153"/>
      <c r="AU902" s="153"/>
      <c r="AV902" s="153"/>
      <c r="AW902" s="153"/>
      <c r="AX902" s="153"/>
      <c r="AY902" s="153"/>
      <c r="AZ902" s="153"/>
      <c r="BA902" s="153"/>
      <c r="BB902" s="153"/>
      <c r="BC902" s="153"/>
      <c r="BD902" s="153"/>
    </row>
    <row r="903" spans="1:56" s="514" customFormat="1" x14ac:dyDescent="0.15">
      <c r="A903" s="153"/>
      <c r="B903" s="153"/>
      <c r="C903" s="153"/>
      <c r="D903" s="153"/>
      <c r="E903" s="155"/>
      <c r="F903" s="155"/>
      <c r="G903" s="157"/>
      <c r="H903" s="157"/>
      <c r="I903" s="157"/>
      <c r="J903" s="153"/>
      <c r="K903" s="155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  <c r="AC903" s="153"/>
      <c r="AD903" s="153"/>
      <c r="AE903" s="153"/>
      <c r="AF903" s="153"/>
      <c r="AG903" s="153"/>
      <c r="AH903" s="153"/>
      <c r="AI903" s="153"/>
      <c r="AJ903" s="153"/>
      <c r="AK903" s="153"/>
      <c r="AL903" s="153"/>
      <c r="AM903" s="153"/>
      <c r="AN903" s="153"/>
      <c r="AO903" s="153"/>
      <c r="AP903" s="153"/>
      <c r="AQ903" s="153"/>
      <c r="AR903" s="153"/>
      <c r="AS903" s="153"/>
      <c r="AT903" s="153"/>
      <c r="AU903" s="153"/>
      <c r="AV903" s="153"/>
      <c r="AW903" s="153"/>
      <c r="AX903" s="153"/>
      <c r="AY903" s="153"/>
      <c r="AZ903" s="153"/>
      <c r="BA903" s="153"/>
      <c r="BB903" s="153"/>
      <c r="BC903" s="153"/>
      <c r="BD903" s="153"/>
    </row>
    <row r="904" spans="1:56" s="514" customFormat="1" x14ac:dyDescent="0.15">
      <c r="A904" s="153"/>
      <c r="B904" s="153"/>
      <c r="C904" s="153"/>
      <c r="D904" s="153"/>
      <c r="E904" s="155"/>
      <c r="F904" s="155"/>
      <c r="G904" s="157"/>
      <c r="H904" s="157"/>
      <c r="I904" s="157"/>
      <c r="J904" s="153"/>
      <c r="K904" s="155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  <c r="AC904" s="153"/>
      <c r="AD904" s="153"/>
      <c r="AE904" s="153"/>
      <c r="AF904" s="153"/>
      <c r="AG904" s="153"/>
      <c r="AH904" s="153"/>
      <c r="AI904" s="153"/>
      <c r="AJ904" s="153"/>
      <c r="AK904" s="153"/>
      <c r="AL904" s="153"/>
      <c r="AM904" s="153"/>
      <c r="AN904" s="153"/>
      <c r="AO904" s="153"/>
      <c r="AP904" s="153"/>
      <c r="AQ904" s="153"/>
      <c r="AR904" s="153"/>
      <c r="AS904" s="153"/>
      <c r="AT904" s="153"/>
      <c r="AU904" s="153"/>
      <c r="AV904" s="153"/>
      <c r="AW904" s="153"/>
      <c r="AX904" s="153"/>
      <c r="AY904" s="153"/>
      <c r="AZ904" s="153"/>
      <c r="BA904" s="153"/>
      <c r="BB904" s="153"/>
      <c r="BC904" s="153"/>
      <c r="BD904" s="153"/>
    </row>
    <row r="905" spans="1:56" s="514" customFormat="1" x14ac:dyDescent="0.15">
      <c r="A905" s="153"/>
      <c r="B905" s="153"/>
      <c r="C905" s="153"/>
      <c r="D905" s="153"/>
      <c r="E905" s="155"/>
      <c r="F905" s="155"/>
      <c r="G905" s="157"/>
      <c r="H905" s="157"/>
      <c r="I905" s="157"/>
      <c r="J905" s="153"/>
      <c r="K905" s="155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  <c r="AC905" s="153"/>
      <c r="AD905" s="153"/>
      <c r="AE905" s="153"/>
      <c r="AF905" s="153"/>
      <c r="AG905" s="153"/>
      <c r="AH905" s="153"/>
      <c r="AI905" s="153"/>
      <c r="AJ905" s="153"/>
      <c r="AK905" s="153"/>
      <c r="AL905" s="153"/>
      <c r="AM905" s="153"/>
      <c r="AN905" s="153"/>
      <c r="AO905" s="153"/>
      <c r="AP905" s="153"/>
      <c r="AQ905" s="153"/>
      <c r="AR905" s="153"/>
      <c r="AS905" s="153"/>
      <c r="AT905" s="153"/>
      <c r="AU905" s="153"/>
      <c r="AV905" s="153"/>
      <c r="AW905" s="153"/>
      <c r="AX905" s="153"/>
      <c r="AY905" s="153"/>
      <c r="AZ905" s="153"/>
      <c r="BA905" s="153"/>
      <c r="BB905" s="153"/>
      <c r="BC905" s="153"/>
      <c r="BD905" s="153"/>
    </row>
    <row r="906" spans="1:56" s="514" customFormat="1" x14ac:dyDescent="0.15">
      <c r="A906" s="153"/>
      <c r="B906" s="153"/>
      <c r="C906" s="153"/>
      <c r="D906" s="153"/>
      <c r="E906" s="155"/>
      <c r="F906" s="155"/>
      <c r="G906" s="157"/>
      <c r="H906" s="157"/>
      <c r="I906" s="157"/>
      <c r="J906" s="153"/>
      <c r="K906" s="155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  <c r="AC906" s="153"/>
      <c r="AD906" s="153"/>
      <c r="AE906" s="153"/>
      <c r="AF906" s="153"/>
      <c r="AG906" s="153"/>
      <c r="AH906" s="153"/>
      <c r="AI906" s="153"/>
      <c r="AJ906" s="153"/>
      <c r="AK906" s="153"/>
      <c r="AL906" s="153"/>
      <c r="AM906" s="153"/>
      <c r="AN906" s="153"/>
      <c r="AO906" s="153"/>
      <c r="AP906" s="153"/>
      <c r="AQ906" s="153"/>
      <c r="AR906" s="153"/>
      <c r="AS906" s="153"/>
      <c r="AT906" s="153"/>
      <c r="AU906" s="153"/>
      <c r="AV906" s="153"/>
      <c r="AW906" s="153"/>
      <c r="AX906" s="153"/>
      <c r="AY906" s="153"/>
      <c r="AZ906" s="153"/>
      <c r="BA906" s="153"/>
      <c r="BB906" s="153"/>
      <c r="BC906" s="153"/>
      <c r="BD906" s="153"/>
    </row>
    <row r="907" spans="1:56" s="514" customFormat="1" x14ac:dyDescent="0.15">
      <c r="A907" s="153"/>
      <c r="B907" s="153"/>
      <c r="C907" s="153"/>
      <c r="D907" s="153"/>
      <c r="E907" s="155"/>
      <c r="F907" s="155"/>
      <c r="G907" s="157"/>
      <c r="H907" s="157"/>
      <c r="I907" s="157"/>
      <c r="J907" s="153"/>
      <c r="K907" s="155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  <c r="AC907" s="153"/>
      <c r="AD907" s="153"/>
      <c r="AE907" s="153"/>
      <c r="AF907" s="153"/>
      <c r="AG907" s="153"/>
      <c r="AH907" s="153"/>
      <c r="AI907" s="153"/>
      <c r="AJ907" s="153"/>
      <c r="AK907" s="153"/>
      <c r="AL907" s="153"/>
      <c r="AM907" s="153"/>
      <c r="AN907" s="153"/>
      <c r="AO907" s="153"/>
      <c r="AP907" s="153"/>
      <c r="AQ907" s="153"/>
      <c r="AR907" s="153"/>
      <c r="AS907" s="153"/>
      <c r="AT907" s="153"/>
      <c r="AU907" s="153"/>
      <c r="AV907" s="153"/>
      <c r="AW907" s="153"/>
      <c r="AX907" s="153"/>
      <c r="AY907" s="153"/>
      <c r="AZ907" s="153"/>
      <c r="BA907" s="153"/>
      <c r="BB907" s="153"/>
      <c r="BC907" s="153"/>
      <c r="BD907" s="153"/>
    </row>
    <row r="908" spans="1:56" s="514" customFormat="1" x14ac:dyDescent="0.15">
      <c r="A908" s="153"/>
      <c r="B908" s="153"/>
      <c r="C908" s="153"/>
      <c r="D908" s="153"/>
      <c r="E908" s="155"/>
      <c r="F908" s="155"/>
      <c r="G908" s="157"/>
      <c r="H908" s="157"/>
      <c r="I908" s="157"/>
      <c r="J908" s="153"/>
      <c r="K908" s="155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  <c r="AC908" s="153"/>
      <c r="AD908" s="153"/>
      <c r="AE908" s="153"/>
      <c r="AF908" s="153"/>
      <c r="AG908" s="153"/>
      <c r="AH908" s="153"/>
      <c r="AI908" s="153"/>
      <c r="AJ908" s="153"/>
      <c r="AK908" s="153"/>
      <c r="AL908" s="153"/>
      <c r="AM908" s="153"/>
      <c r="AN908" s="153"/>
      <c r="AO908" s="153"/>
      <c r="AP908" s="153"/>
      <c r="AQ908" s="153"/>
      <c r="AR908" s="153"/>
      <c r="AS908" s="153"/>
      <c r="AT908" s="153"/>
      <c r="AU908" s="153"/>
      <c r="AV908" s="153"/>
      <c r="AW908" s="153"/>
      <c r="AX908" s="153"/>
      <c r="AY908" s="153"/>
      <c r="AZ908" s="153"/>
      <c r="BA908" s="153"/>
      <c r="BB908" s="153"/>
      <c r="BC908" s="153"/>
      <c r="BD908" s="153"/>
    </row>
    <row r="909" spans="1:56" s="514" customFormat="1" x14ac:dyDescent="0.15">
      <c r="A909" s="153"/>
      <c r="B909" s="153"/>
      <c r="C909" s="153"/>
      <c r="D909" s="153"/>
      <c r="E909" s="155"/>
      <c r="F909" s="155"/>
      <c r="G909" s="157"/>
      <c r="H909" s="157"/>
      <c r="I909" s="157"/>
      <c r="J909" s="153"/>
      <c r="K909" s="155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  <c r="AC909" s="153"/>
      <c r="AD909" s="153"/>
      <c r="AE909" s="153"/>
      <c r="AF909" s="153"/>
      <c r="AG909" s="153"/>
      <c r="AH909" s="153"/>
      <c r="AI909" s="153"/>
      <c r="AJ909" s="153"/>
      <c r="AK909" s="153"/>
      <c r="AL909" s="153"/>
      <c r="AM909" s="153"/>
      <c r="AN909" s="153"/>
      <c r="AO909" s="153"/>
      <c r="AP909" s="153"/>
      <c r="AQ909" s="153"/>
      <c r="AR909" s="153"/>
      <c r="AS909" s="153"/>
      <c r="AT909" s="153"/>
      <c r="AU909" s="153"/>
      <c r="AV909" s="153"/>
      <c r="AW909" s="153"/>
      <c r="AX909" s="153"/>
      <c r="AY909" s="153"/>
      <c r="AZ909" s="153"/>
      <c r="BA909" s="153"/>
      <c r="BB909" s="153"/>
      <c r="BC909" s="153"/>
      <c r="BD909" s="153"/>
    </row>
    <row r="910" spans="1:56" s="514" customFormat="1" x14ac:dyDescent="0.15">
      <c r="A910" s="153"/>
      <c r="B910" s="153"/>
      <c r="C910" s="153"/>
      <c r="D910" s="153"/>
      <c r="E910" s="155"/>
      <c r="F910" s="155"/>
      <c r="G910" s="157"/>
      <c r="H910" s="157"/>
      <c r="I910" s="157"/>
      <c r="J910" s="153"/>
      <c r="K910" s="155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  <c r="AC910" s="153"/>
      <c r="AD910" s="153"/>
      <c r="AE910" s="153"/>
      <c r="AF910" s="153"/>
      <c r="AG910" s="153"/>
      <c r="AH910" s="153"/>
      <c r="AI910" s="153"/>
      <c r="AJ910" s="153"/>
      <c r="AK910" s="153"/>
      <c r="AL910" s="153"/>
      <c r="AM910" s="153"/>
      <c r="AN910" s="153"/>
      <c r="AO910" s="153"/>
      <c r="AP910" s="153"/>
      <c r="AQ910" s="153"/>
      <c r="AR910" s="153"/>
      <c r="AS910" s="153"/>
      <c r="AT910" s="153"/>
      <c r="AU910" s="153"/>
      <c r="AV910" s="153"/>
      <c r="AW910" s="153"/>
      <c r="AX910" s="153"/>
      <c r="AY910" s="153"/>
      <c r="AZ910" s="153"/>
      <c r="BA910" s="153"/>
      <c r="BB910" s="153"/>
      <c r="BC910" s="153"/>
      <c r="BD910" s="153"/>
    </row>
    <row r="911" spans="1:56" s="514" customFormat="1" x14ac:dyDescent="0.15">
      <c r="A911" s="153"/>
      <c r="B911" s="153"/>
      <c r="C911" s="153"/>
      <c r="D911" s="153"/>
      <c r="E911" s="155"/>
      <c r="F911" s="155"/>
      <c r="G911" s="157"/>
      <c r="H911" s="157"/>
      <c r="I911" s="157"/>
      <c r="J911" s="153"/>
      <c r="K911" s="155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  <c r="AC911" s="153"/>
      <c r="AD911" s="153"/>
      <c r="AE911" s="153"/>
      <c r="AF911" s="153"/>
      <c r="AG911" s="153"/>
      <c r="AH911" s="153"/>
      <c r="AI911" s="153"/>
      <c r="AJ911" s="153"/>
      <c r="AK911" s="153"/>
      <c r="AL911" s="153"/>
      <c r="AM911" s="153"/>
      <c r="AN911" s="153"/>
      <c r="AO911" s="153"/>
      <c r="AP911" s="153"/>
      <c r="AQ911" s="153"/>
      <c r="AR911" s="153"/>
      <c r="AS911" s="153"/>
      <c r="AT911" s="153"/>
      <c r="AU911" s="153"/>
      <c r="AV911" s="153"/>
      <c r="AW911" s="153"/>
      <c r="AX911" s="153"/>
      <c r="AY911" s="153"/>
      <c r="AZ911" s="153"/>
      <c r="BA911" s="153"/>
      <c r="BB911" s="153"/>
      <c r="BC911" s="153"/>
      <c r="BD911" s="153"/>
    </row>
    <row r="912" spans="1:56" s="514" customFormat="1" x14ac:dyDescent="0.15">
      <c r="A912" s="153"/>
      <c r="B912" s="153"/>
      <c r="C912" s="153"/>
      <c r="D912" s="153"/>
      <c r="E912" s="155"/>
      <c r="F912" s="155"/>
      <c r="G912" s="157"/>
      <c r="H912" s="157"/>
      <c r="I912" s="157"/>
      <c r="J912" s="153"/>
      <c r="K912" s="155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  <c r="AC912" s="153"/>
      <c r="AD912" s="153"/>
      <c r="AE912" s="153"/>
      <c r="AF912" s="153"/>
      <c r="AG912" s="153"/>
      <c r="AH912" s="153"/>
      <c r="AI912" s="153"/>
      <c r="AJ912" s="153"/>
      <c r="AK912" s="153"/>
      <c r="AL912" s="153"/>
      <c r="AM912" s="153"/>
      <c r="AN912" s="153"/>
      <c r="AO912" s="153"/>
      <c r="AP912" s="153"/>
      <c r="AQ912" s="153"/>
      <c r="AR912" s="153"/>
      <c r="AS912" s="153"/>
      <c r="AT912" s="153"/>
      <c r="AU912" s="153"/>
      <c r="AV912" s="153"/>
      <c r="AW912" s="153"/>
      <c r="AX912" s="153"/>
      <c r="AY912" s="153"/>
      <c r="AZ912" s="153"/>
      <c r="BA912" s="153"/>
      <c r="BB912" s="153"/>
      <c r="BC912" s="153"/>
      <c r="BD912" s="153"/>
    </row>
    <row r="913" spans="1:56" s="514" customFormat="1" x14ac:dyDescent="0.15">
      <c r="A913" s="153"/>
      <c r="B913" s="153"/>
      <c r="C913" s="153"/>
      <c r="D913" s="153"/>
      <c r="E913" s="155"/>
      <c r="F913" s="155"/>
      <c r="G913" s="157"/>
      <c r="H913" s="157"/>
      <c r="I913" s="157"/>
      <c r="J913" s="153"/>
      <c r="K913" s="155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  <c r="AC913" s="153"/>
      <c r="AD913" s="153"/>
      <c r="AE913" s="153"/>
      <c r="AF913" s="153"/>
      <c r="AG913" s="153"/>
      <c r="AH913" s="153"/>
      <c r="AI913" s="153"/>
      <c r="AJ913" s="153"/>
      <c r="AK913" s="153"/>
      <c r="AL913" s="153"/>
      <c r="AM913" s="153"/>
      <c r="AN913" s="153"/>
      <c r="AO913" s="153"/>
      <c r="AP913" s="153"/>
      <c r="AQ913" s="153"/>
      <c r="AR913" s="153"/>
      <c r="AS913" s="153"/>
      <c r="AT913" s="153"/>
      <c r="AU913" s="153"/>
      <c r="AV913" s="153"/>
      <c r="AW913" s="153"/>
      <c r="AX913" s="153"/>
      <c r="AY913" s="153"/>
      <c r="AZ913" s="153"/>
      <c r="BA913" s="153"/>
      <c r="BB913" s="153"/>
      <c r="BC913" s="153"/>
      <c r="BD913" s="153"/>
    </row>
    <row r="914" spans="1:56" s="514" customFormat="1" x14ac:dyDescent="0.15">
      <c r="A914" s="153"/>
      <c r="B914" s="153"/>
      <c r="C914" s="153"/>
      <c r="D914" s="153"/>
      <c r="E914" s="155"/>
      <c r="F914" s="155"/>
      <c r="G914" s="157"/>
      <c r="H914" s="157"/>
      <c r="I914" s="157"/>
      <c r="J914" s="153"/>
      <c r="K914" s="155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  <c r="AC914" s="153"/>
      <c r="AD914" s="153"/>
      <c r="AE914" s="153"/>
      <c r="AF914" s="153"/>
      <c r="AG914" s="153"/>
      <c r="AH914" s="153"/>
      <c r="AI914" s="153"/>
      <c r="AJ914" s="153"/>
      <c r="AK914" s="153"/>
      <c r="AL914" s="153"/>
      <c r="AM914" s="153"/>
      <c r="AN914" s="153"/>
      <c r="AO914" s="153"/>
      <c r="AP914" s="153"/>
      <c r="AQ914" s="153"/>
      <c r="AR914" s="153"/>
      <c r="AS914" s="153"/>
      <c r="AT914" s="153"/>
      <c r="AU914" s="153"/>
      <c r="AV914" s="153"/>
      <c r="AW914" s="153"/>
      <c r="AX914" s="153"/>
      <c r="AY914" s="153"/>
      <c r="AZ914" s="153"/>
      <c r="BA914" s="153"/>
      <c r="BB914" s="153"/>
      <c r="BC914" s="153"/>
      <c r="BD914" s="153"/>
    </row>
    <row r="915" spans="1:56" s="514" customFormat="1" x14ac:dyDescent="0.15">
      <c r="A915" s="153"/>
      <c r="B915" s="153"/>
      <c r="C915" s="153"/>
      <c r="D915" s="153"/>
      <c r="E915" s="155"/>
      <c r="F915" s="155"/>
      <c r="G915" s="157"/>
      <c r="H915" s="157"/>
      <c r="I915" s="157"/>
      <c r="J915" s="153"/>
      <c r="K915" s="155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  <c r="AC915" s="153"/>
      <c r="AD915" s="153"/>
      <c r="AE915" s="153"/>
      <c r="AF915" s="153"/>
      <c r="AG915" s="153"/>
      <c r="AH915" s="153"/>
      <c r="AI915" s="153"/>
      <c r="AJ915" s="153"/>
      <c r="AK915" s="153"/>
      <c r="AL915" s="153"/>
      <c r="AM915" s="153"/>
      <c r="AN915" s="153"/>
      <c r="AO915" s="153"/>
      <c r="AP915" s="153"/>
      <c r="AQ915" s="153"/>
      <c r="AR915" s="153"/>
      <c r="AS915" s="153"/>
      <c r="AT915" s="153"/>
      <c r="AU915" s="153"/>
      <c r="AV915" s="153"/>
      <c r="AW915" s="153"/>
      <c r="AX915" s="153"/>
      <c r="AY915" s="153"/>
      <c r="AZ915" s="153"/>
      <c r="BA915" s="153"/>
      <c r="BB915" s="153"/>
      <c r="BC915" s="153"/>
      <c r="BD915" s="153"/>
    </row>
    <row r="916" spans="1:56" s="514" customFormat="1" x14ac:dyDescent="0.15">
      <c r="A916" s="153"/>
      <c r="B916" s="153"/>
      <c r="C916" s="153"/>
      <c r="D916" s="153"/>
      <c r="E916" s="155"/>
      <c r="F916" s="155"/>
      <c r="G916" s="157"/>
      <c r="H916" s="157"/>
      <c r="I916" s="157"/>
      <c r="J916" s="153"/>
      <c r="K916" s="155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  <c r="AC916" s="153"/>
      <c r="AD916" s="153"/>
      <c r="AE916" s="153"/>
      <c r="AF916" s="153"/>
      <c r="AG916" s="153"/>
      <c r="AH916" s="153"/>
      <c r="AI916" s="153"/>
      <c r="AJ916" s="153"/>
      <c r="AK916" s="153"/>
      <c r="AL916" s="153"/>
      <c r="AM916" s="153"/>
      <c r="AN916" s="153"/>
      <c r="AO916" s="153"/>
      <c r="AP916" s="153"/>
      <c r="AQ916" s="153"/>
      <c r="AR916" s="153"/>
      <c r="AS916" s="153"/>
      <c r="AT916" s="153"/>
      <c r="AU916" s="153"/>
      <c r="AV916" s="153"/>
      <c r="AW916" s="153"/>
      <c r="AX916" s="153"/>
      <c r="AY916" s="153"/>
      <c r="AZ916" s="153"/>
      <c r="BA916" s="153"/>
      <c r="BB916" s="153"/>
      <c r="BC916" s="153"/>
      <c r="BD916" s="153"/>
    </row>
    <row r="917" spans="1:56" s="514" customFormat="1" x14ac:dyDescent="0.15">
      <c r="A917" s="153"/>
      <c r="B917" s="153"/>
      <c r="C917" s="153"/>
      <c r="D917" s="153"/>
      <c r="E917" s="155"/>
      <c r="F917" s="155"/>
      <c r="G917" s="157"/>
      <c r="H917" s="157"/>
      <c r="I917" s="157"/>
      <c r="J917" s="153"/>
      <c r="K917" s="155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  <c r="AC917" s="153"/>
      <c r="AD917" s="153"/>
      <c r="AE917" s="153"/>
      <c r="AF917" s="153"/>
      <c r="AG917" s="153"/>
      <c r="AH917" s="153"/>
      <c r="AI917" s="153"/>
      <c r="AJ917" s="153"/>
      <c r="AK917" s="153"/>
      <c r="AL917" s="153"/>
      <c r="AM917" s="153"/>
      <c r="AN917" s="153"/>
      <c r="AO917" s="153"/>
      <c r="AP917" s="153"/>
      <c r="AQ917" s="153"/>
      <c r="AR917" s="153"/>
      <c r="AS917" s="153"/>
      <c r="AT917" s="153"/>
      <c r="AU917" s="153"/>
      <c r="AV917" s="153"/>
      <c r="AW917" s="153"/>
      <c r="AX917" s="153"/>
      <c r="AY917" s="153"/>
      <c r="AZ917" s="153"/>
      <c r="BA917" s="153"/>
      <c r="BB917" s="153"/>
      <c r="BC917" s="153"/>
      <c r="BD917" s="153"/>
    </row>
    <row r="918" spans="1:56" s="514" customFormat="1" x14ac:dyDescent="0.15">
      <c r="A918" s="153"/>
      <c r="B918" s="153"/>
      <c r="C918" s="153"/>
      <c r="D918" s="153"/>
      <c r="E918" s="155"/>
      <c r="F918" s="155"/>
      <c r="G918" s="157"/>
      <c r="H918" s="157"/>
      <c r="I918" s="157"/>
      <c r="J918" s="153"/>
      <c r="K918" s="155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  <c r="AC918" s="153"/>
      <c r="AD918" s="153"/>
      <c r="AE918" s="153"/>
      <c r="AF918" s="153"/>
      <c r="AG918" s="153"/>
      <c r="AH918" s="153"/>
      <c r="AI918" s="153"/>
      <c r="AJ918" s="153"/>
      <c r="AK918" s="153"/>
      <c r="AL918" s="153"/>
      <c r="AM918" s="153"/>
      <c r="AN918" s="153"/>
      <c r="AO918" s="153"/>
      <c r="AP918" s="153"/>
      <c r="AQ918" s="153"/>
      <c r="AR918" s="153"/>
      <c r="AS918" s="153"/>
      <c r="AT918" s="153"/>
      <c r="AU918" s="153"/>
      <c r="AV918" s="153"/>
      <c r="AW918" s="153"/>
      <c r="AX918" s="153"/>
      <c r="AY918" s="153"/>
      <c r="AZ918" s="153"/>
      <c r="BA918" s="153"/>
      <c r="BB918" s="153"/>
      <c r="BC918" s="153"/>
      <c r="BD918" s="153"/>
    </row>
    <row r="919" spans="1:56" s="514" customFormat="1" x14ac:dyDescent="0.15">
      <c r="A919" s="153"/>
      <c r="B919" s="153"/>
      <c r="C919" s="153"/>
      <c r="D919" s="153"/>
      <c r="E919" s="155"/>
      <c r="F919" s="155"/>
      <c r="G919" s="157"/>
      <c r="H919" s="157"/>
      <c r="I919" s="157"/>
      <c r="J919" s="153"/>
      <c r="K919" s="155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  <c r="AC919" s="153"/>
      <c r="AD919" s="153"/>
      <c r="AE919" s="153"/>
      <c r="AF919" s="153"/>
      <c r="AG919" s="153"/>
      <c r="AH919" s="153"/>
      <c r="AI919" s="153"/>
      <c r="AJ919" s="153"/>
      <c r="AK919" s="153"/>
      <c r="AL919" s="153"/>
      <c r="AM919" s="153"/>
      <c r="AN919" s="153"/>
      <c r="AO919" s="153"/>
      <c r="AP919" s="153"/>
      <c r="AQ919" s="153"/>
      <c r="AR919" s="153"/>
      <c r="AS919" s="153"/>
      <c r="AT919" s="153"/>
      <c r="AU919" s="153"/>
      <c r="AV919" s="153"/>
      <c r="AW919" s="153"/>
      <c r="AX919" s="153"/>
      <c r="AY919" s="153"/>
      <c r="AZ919" s="153"/>
      <c r="BA919" s="153"/>
      <c r="BB919" s="153"/>
      <c r="BC919" s="153"/>
      <c r="BD919" s="153"/>
    </row>
    <row r="920" spans="1:56" s="514" customFormat="1" x14ac:dyDescent="0.15">
      <c r="A920" s="153"/>
      <c r="B920" s="153"/>
      <c r="C920" s="153"/>
      <c r="D920" s="153"/>
      <c r="E920" s="155"/>
      <c r="F920" s="155"/>
      <c r="G920" s="157"/>
      <c r="H920" s="157"/>
      <c r="I920" s="157"/>
      <c r="J920" s="153"/>
      <c r="K920" s="155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  <c r="AC920" s="153"/>
      <c r="AD920" s="153"/>
      <c r="AE920" s="153"/>
      <c r="AF920" s="153"/>
      <c r="AG920" s="153"/>
      <c r="AH920" s="153"/>
      <c r="AI920" s="153"/>
      <c r="AJ920" s="153"/>
      <c r="AK920" s="153"/>
      <c r="AL920" s="153"/>
      <c r="AM920" s="153"/>
      <c r="AN920" s="153"/>
      <c r="AO920" s="153"/>
      <c r="AP920" s="153"/>
      <c r="AQ920" s="153"/>
      <c r="AR920" s="153"/>
      <c r="AS920" s="153"/>
      <c r="AT920" s="153"/>
      <c r="AU920" s="153"/>
      <c r="AV920" s="153"/>
      <c r="AW920" s="153"/>
      <c r="AX920" s="153"/>
      <c r="AY920" s="153"/>
      <c r="AZ920" s="153"/>
      <c r="BA920" s="153"/>
      <c r="BB920" s="153"/>
      <c r="BC920" s="153"/>
      <c r="BD920" s="153"/>
    </row>
    <row r="921" spans="1:56" s="514" customFormat="1" x14ac:dyDescent="0.15">
      <c r="A921" s="153"/>
      <c r="B921" s="153"/>
      <c r="C921" s="153"/>
      <c r="D921" s="153"/>
      <c r="E921" s="155"/>
      <c r="F921" s="155"/>
      <c r="G921" s="157"/>
      <c r="H921" s="157"/>
      <c r="I921" s="157"/>
      <c r="J921" s="153"/>
      <c r="K921" s="155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  <c r="AC921" s="153"/>
      <c r="AD921" s="153"/>
      <c r="AE921" s="153"/>
      <c r="AF921" s="153"/>
      <c r="AG921" s="153"/>
      <c r="AH921" s="153"/>
      <c r="AI921" s="153"/>
      <c r="AJ921" s="153"/>
      <c r="AK921" s="153"/>
      <c r="AL921" s="153"/>
      <c r="AM921" s="153"/>
      <c r="AN921" s="153"/>
      <c r="AO921" s="153"/>
      <c r="AP921" s="153"/>
      <c r="AQ921" s="153"/>
      <c r="AR921" s="153"/>
      <c r="AS921" s="153"/>
      <c r="AT921" s="153"/>
      <c r="AU921" s="153"/>
      <c r="AV921" s="153"/>
      <c r="AW921" s="153"/>
      <c r="AX921" s="153"/>
      <c r="AY921" s="153"/>
      <c r="AZ921" s="153"/>
      <c r="BA921" s="153"/>
      <c r="BB921" s="153"/>
      <c r="BC921" s="153"/>
      <c r="BD921" s="153"/>
    </row>
    <row r="922" spans="1:56" s="514" customFormat="1" x14ac:dyDescent="0.15">
      <c r="A922" s="153"/>
      <c r="B922" s="153"/>
      <c r="C922" s="153"/>
      <c r="D922" s="153"/>
      <c r="E922" s="155"/>
      <c r="F922" s="155"/>
      <c r="G922" s="157"/>
      <c r="H922" s="157"/>
      <c r="I922" s="157"/>
      <c r="J922" s="153"/>
      <c r="K922" s="155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  <c r="AC922" s="153"/>
      <c r="AD922" s="153"/>
      <c r="AE922" s="153"/>
      <c r="AF922" s="153"/>
      <c r="AG922" s="153"/>
      <c r="AH922" s="153"/>
      <c r="AI922" s="153"/>
      <c r="AJ922" s="153"/>
      <c r="AK922" s="153"/>
      <c r="AL922" s="153"/>
      <c r="AM922" s="153"/>
      <c r="AN922" s="153"/>
      <c r="AO922" s="153"/>
      <c r="AP922" s="153"/>
      <c r="AQ922" s="153"/>
      <c r="AR922" s="153"/>
      <c r="AS922" s="153"/>
      <c r="AT922" s="153"/>
      <c r="AU922" s="153"/>
      <c r="AV922" s="153"/>
      <c r="AW922" s="153"/>
      <c r="AX922" s="153"/>
      <c r="AY922" s="153"/>
      <c r="AZ922" s="153"/>
      <c r="BA922" s="153"/>
      <c r="BB922" s="153"/>
      <c r="BC922" s="153"/>
      <c r="BD922" s="153"/>
    </row>
    <row r="923" spans="1:56" s="514" customFormat="1" x14ac:dyDescent="0.15">
      <c r="A923" s="153"/>
      <c r="B923" s="153"/>
      <c r="C923" s="153"/>
      <c r="D923" s="153"/>
      <c r="E923" s="155"/>
      <c r="F923" s="155"/>
      <c r="G923" s="157"/>
      <c r="H923" s="157"/>
      <c r="I923" s="157"/>
      <c r="J923" s="153"/>
      <c r="K923" s="155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  <c r="AC923" s="153"/>
      <c r="AD923" s="153"/>
      <c r="AE923" s="153"/>
      <c r="AF923" s="153"/>
      <c r="AG923" s="153"/>
      <c r="AH923" s="153"/>
      <c r="AI923" s="153"/>
      <c r="AJ923" s="153"/>
      <c r="AK923" s="153"/>
      <c r="AL923" s="153"/>
      <c r="AM923" s="153"/>
      <c r="AN923" s="153"/>
      <c r="AO923" s="153"/>
      <c r="AP923" s="153"/>
      <c r="AQ923" s="153"/>
      <c r="AR923" s="153"/>
      <c r="AS923" s="153"/>
      <c r="AT923" s="153"/>
      <c r="AU923" s="153"/>
      <c r="AV923" s="153"/>
      <c r="AW923" s="153"/>
      <c r="AX923" s="153"/>
      <c r="AY923" s="153"/>
      <c r="AZ923" s="153"/>
      <c r="BA923" s="153"/>
      <c r="BB923" s="153"/>
      <c r="BC923" s="153"/>
      <c r="BD923" s="153"/>
    </row>
    <row r="924" spans="1:56" s="514" customFormat="1" x14ac:dyDescent="0.15">
      <c r="A924" s="153"/>
      <c r="B924" s="153"/>
      <c r="C924" s="153"/>
      <c r="D924" s="153"/>
      <c r="E924" s="155"/>
      <c r="F924" s="155"/>
      <c r="G924" s="157"/>
      <c r="H924" s="157"/>
      <c r="I924" s="157"/>
      <c r="J924" s="153"/>
      <c r="K924" s="155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  <c r="AC924" s="153"/>
      <c r="AD924" s="153"/>
      <c r="AE924" s="153"/>
      <c r="AF924" s="153"/>
      <c r="AG924" s="153"/>
      <c r="AH924" s="153"/>
      <c r="AI924" s="153"/>
      <c r="AJ924" s="153"/>
      <c r="AK924" s="153"/>
      <c r="AL924" s="153"/>
      <c r="AM924" s="153"/>
      <c r="AN924" s="153"/>
      <c r="AO924" s="153"/>
      <c r="AP924" s="153"/>
      <c r="AQ924" s="153"/>
      <c r="AR924" s="153"/>
      <c r="AS924" s="153"/>
      <c r="AT924" s="153"/>
      <c r="AU924" s="153"/>
      <c r="AV924" s="153"/>
      <c r="AW924" s="153"/>
      <c r="AX924" s="153"/>
      <c r="AY924" s="153"/>
      <c r="AZ924" s="153"/>
      <c r="BA924" s="153"/>
      <c r="BB924" s="153"/>
      <c r="BC924" s="153"/>
      <c r="BD924" s="153"/>
    </row>
    <row r="925" spans="1:56" s="514" customFormat="1" x14ac:dyDescent="0.15">
      <c r="A925" s="153"/>
      <c r="B925" s="153"/>
      <c r="C925" s="153"/>
      <c r="D925" s="153"/>
      <c r="E925" s="155"/>
      <c r="F925" s="155"/>
      <c r="G925" s="157"/>
      <c r="H925" s="157"/>
      <c r="I925" s="157"/>
      <c r="J925" s="153"/>
      <c r="K925" s="155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  <c r="AC925" s="153"/>
      <c r="AD925" s="153"/>
      <c r="AE925" s="153"/>
      <c r="AF925" s="153"/>
      <c r="AG925" s="153"/>
      <c r="AH925" s="153"/>
      <c r="AI925" s="153"/>
      <c r="AJ925" s="153"/>
      <c r="AK925" s="153"/>
      <c r="AL925" s="153"/>
      <c r="AM925" s="153"/>
      <c r="AN925" s="153"/>
      <c r="AO925" s="153"/>
      <c r="AP925" s="153"/>
      <c r="AQ925" s="153"/>
      <c r="AR925" s="153"/>
      <c r="AS925" s="153"/>
      <c r="AT925" s="153"/>
      <c r="AU925" s="153"/>
      <c r="AV925" s="153"/>
      <c r="AW925" s="153"/>
      <c r="AX925" s="153"/>
      <c r="AY925" s="153"/>
      <c r="AZ925" s="153"/>
      <c r="BA925" s="153"/>
      <c r="BB925" s="153"/>
      <c r="BC925" s="153"/>
      <c r="BD925" s="153"/>
    </row>
    <row r="926" spans="1:56" s="514" customFormat="1" x14ac:dyDescent="0.15">
      <c r="A926" s="153"/>
      <c r="B926" s="153"/>
      <c r="C926" s="153"/>
      <c r="D926" s="153"/>
      <c r="E926" s="155"/>
      <c r="F926" s="155"/>
      <c r="G926" s="157"/>
      <c r="H926" s="157"/>
      <c r="I926" s="157"/>
      <c r="J926" s="153"/>
      <c r="K926" s="155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  <c r="AC926" s="153"/>
      <c r="AD926" s="153"/>
      <c r="AE926" s="153"/>
      <c r="AF926" s="153"/>
      <c r="AG926" s="153"/>
      <c r="AH926" s="153"/>
      <c r="AI926" s="153"/>
      <c r="AJ926" s="153"/>
      <c r="AK926" s="153"/>
      <c r="AL926" s="153"/>
      <c r="AM926" s="153"/>
      <c r="AN926" s="153"/>
      <c r="AO926" s="153"/>
      <c r="AP926" s="153"/>
      <c r="AQ926" s="153"/>
      <c r="AR926" s="153"/>
      <c r="AS926" s="153"/>
      <c r="AT926" s="153"/>
      <c r="AU926" s="153"/>
      <c r="AV926" s="153"/>
      <c r="AW926" s="153"/>
      <c r="AX926" s="153"/>
      <c r="AY926" s="153"/>
      <c r="AZ926" s="153"/>
      <c r="BA926" s="153"/>
      <c r="BB926" s="153"/>
      <c r="BC926" s="153"/>
      <c r="BD926" s="153"/>
    </row>
    <row r="927" spans="1:56" s="514" customFormat="1" x14ac:dyDescent="0.15">
      <c r="A927" s="153"/>
      <c r="B927" s="153"/>
      <c r="C927" s="153"/>
      <c r="D927" s="153"/>
      <c r="E927" s="155"/>
      <c r="F927" s="155"/>
      <c r="G927" s="157"/>
      <c r="H927" s="157"/>
      <c r="I927" s="157"/>
      <c r="J927" s="153"/>
      <c r="K927" s="155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  <c r="AC927" s="153"/>
      <c r="AD927" s="153"/>
      <c r="AE927" s="153"/>
      <c r="AF927" s="153"/>
      <c r="AG927" s="153"/>
      <c r="AH927" s="153"/>
      <c r="AI927" s="153"/>
      <c r="AJ927" s="153"/>
      <c r="AK927" s="153"/>
      <c r="AL927" s="153"/>
      <c r="AM927" s="153"/>
      <c r="AN927" s="153"/>
      <c r="AO927" s="153"/>
      <c r="AP927" s="153"/>
      <c r="AQ927" s="153"/>
      <c r="AR927" s="153"/>
      <c r="AS927" s="153"/>
      <c r="AT927" s="153"/>
      <c r="AU927" s="153"/>
      <c r="AV927" s="153"/>
      <c r="AW927" s="153"/>
      <c r="AX927" s="153"/>
      <c r="AY927" s="153"/>
      <c r="AZ927" s="153"/>
      <c r="BA927" s="153"/>
      <c r="BB927" s="153"/>
      <c r="BC927" s="153"/>
      <c r="BD927" s="153"/>
    </row>
    <row r="928" spans="1:56" s="514" customFormat="1" x14ac:dyDescent="0.15">
      <c r="A928" s="153"/>
      <c r="B928" s="153"/>
      <c r="C928" s="153"/>
      <c r="D928" s="153"/>
      <c r="E928" s="155"/>
      <c r="F928" s="155"/>
      <c r="G928" s="157"/>
      <c r="H928" s="157"/>
      <c r="I928" s="157"/>
      <c r="J928" s="153"/>
      <c r="K928" s="155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  <c r="AC928" s="153"/>
      <c r="AD928" s="153"/>
      <c r="AE928" s="153"/>
      <c r="AF928" s="153"/>
      <c r="AG928" s="153"/>
      <c r="AH928" s="153"/>
      <c r="AI928" s="153"/>
      <c r="AJ928" s="153"/>
      <c r="AK928" s="153"/>
      <c r="AL928" s="153"/>
      <c r="AM928" s="153"/>
      <c r="AN928" s="153"/>
      <c r="AO928" s="153"/>
      <c r="AP928" s="153"/>
      <c r="AQ928" s="153"/>
      <c r="AR928" s="153"/>
      <c r="AS928" s="153"/>
      <c r="AT928" s="153"/>
      <c r="AU928" s="153"/>
      <c r="AV928" s="153"/>
      <c r="AW928" s="153"/>
      <c r="AX928" s="153"/>
      <c r="AY928" s="153"/>
      <c r="AZ928" s="153"/>
      <c r="BA928" s="153"/>
      <c r="BB928" s="153"/>
      <c r="BC928" s="153"/>
      <c r="BD928" s="153"/>
    </row>
    <row r="929" spans="1:56" s="514" customFormat="1" x14ac:dyDescent="0.15">
      <c r="A929" s="153"/>
      <c r="B929" s="153"/>
      <c r="C929" s="153"/>
      <c r="D929" s="153"/>
      <c r="E929" s="155"/>
      <c r="F929" s="155"/>
      <c r="G929" s="157"/>
      <c r="H929" s="157"/>
      <c r="I929" s="157"/>
      <c r="J929" s="153"/>
      <c r="K929" s="155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  <c r="AC929" s="153"/>
      <c r="AD929" s="153"/>
      <c r="AE929" s="153"/>
      <c r="AF929" s="153"/>
      <c r="AG929" s="153"/>
      <c r="AH929" s="153"/>
      <c r="AI929" s="153"/>
      <c r="AJ929" s="153"/>
      <c r="AK929" s="153"/>
      <c r="AL929" s="153"/>
      <c r="AM929" s="153"/>
      <c r="AN929" s="153"/>
      <c r="AO929" s="153"/>
      <c r="AP929" s="153"/>
      <c r="AQ929" s="153"/>
      <c r="AR929" s="153"/>
      <c r="AS929" s="153"/>
      <c r="AT929" s="153"/>
      <c r="AU929" s="153"/>
      <c r="AV929" s="153"/>
      <c r="AW929" s="153"/>
      <c r="AX929" s="153"/>
      <c r="AY929" s="153"/>
      <c r="AZ929" s="153"/>
      <c r="BA929" s="153"/>
      <c r="BB929" s="153"/>
      <c r="BC929" s="153"/>
      <c r="BD929" s="153"/>
    </row>
    <row r="930" spans="1:56" s="514" customFormat="1" x14ac:dyDescent="0.15">
      <c r="A930" s="153"/>
      <c r="B930" s="153"/>
      <c r="C930" s="153"/>
      <c r="D930" s="153"/>
      <c r="E930" s="155"/>
      <c r="F930" s="155"/>
      <c r="G930" s="157"/>
      <c r="H930" s="157"/>
      <c r="I930" s="157"/>
      <c r="J930" s="153"/>
      <c r="K930" s="155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  <c r="AC930" s="153"/>
      <c r="AD930" s="153"/>
      <c r="AE930" s="153"/>
      <c r="AF930" s="153"/>
      <c r="AG930" s="153"/>
      <c r="AH930" s="153"/>
      <c r="AI930" s="153"/>
      <c r="AJ930" s="153"/>
      <c r="AK930" s="153"/>
      <c r="AL930" s="153"/>
      <c r="AM930" s="153"/>
      <c r="AN930" s="153"/>
      <c r="AO930" s="153"/>
      <c r="AP930" s="153"/>
      <c r="AQ930" s="153"/>
      <c r="AR930" s="153"/>
      <c r="AS930" s="153"/>
      <c r="AT930" s="153"/>
      <c r="AU930" s="153"/>
      <c r="AV930" s="153"/>
      <c r="AW930" s="153"/>
      <c r="AX930" s="153"/>
      <c r="AY930" s="153"/>
      <c r="AZ930" s="153"/>
      <c r="BA930" s="153"/>
      <c r="BB930" s="153"/>
      <c r="BC930" s="153"/>
      <c r="BD930" s="153"/>
    </row>
    <row r="931" spans="1:56" s="514" customFormat="1" x14ac:dyDescent="0.15">
      <c r="A931" s="153"/>
      <c r="B931" s="153"/>
      <c r="C931" s="153"/>
      <c r="D931" s="153"/>
      <c r="E931" s="155"/>
      <c r="F931" s="155"/>
      <c r="G931" s="157"/>
      <c r="H931" s="157"/>
      <c r="I931" s="157"/>
      <c r="J931" s="153"/>
      <c r="K931" s="155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  <c r="AC931" s="153"/>
      <c r="AD931" s="153"/>
      <c r="AE931" s="153"/>
      <c r="AF931" s="153"/>
      <c r="AG931" s="153"/>
      <c r="AH931" s="153"/>
      <c r="AI931" s="153"/>
      <c r="AJ931" s="153"/>
      <c r="AK931" s="153"/>
      <c r="AL931" s="153"/>
      <c r="AM931" s="153"/>
      <c r="AN931" s="153"/>
      <c r="AO931" s="153"/>
      <c r="AP931" s="153"/>
      <c r="AQ931" s="153"/>
      <c r="AR931" s="153"/>
      <c r="AS931" s="153"/>
      <c r="AT931" s="153"/>
      <c r="AU931" s="153"/>
      <c r="AV931" s="153"/>
      <c r="AW931" s="153"/>
      <c r="AX931" s="153"/>
      <c r="AY931" s="153"/>
      <c r="AZ931" s="153"/>
      <c r="BA931" s="153"/>
      <c r="BB931" s="153"/>
      <c r="BC931" s="153"/>
      <c r="BD931" s="153"/>
    </row>
    <row r="932" spans="1:56" s="514" customFormat="1" x14ac:dyDescent="0.15">
      <c r="A932" s="153"/>
      <c r="B932" s="153"/>
      <c r="C932" s="153"/>
      <c r="D932" s="153"/>
      <c r="E932" s="155"/>
      <c r="F932" s="155"/>
      <c r="G932" s="157"/>
      <c r="H932" s="157"/>
      <c r="I932" s="157"/>
      <c r="J932" s="153"/>
      <c r="K932" s="155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  <c r="AC932" s="153"/>
      <c r="AD932" s="153"/>
      <c r="AE932" s="153"/>
      <c r="AF932" s="153"/>
      <c r="AG932" s="153"/>
      <c r="AH932" s="153"/>
      <c r="AI932" s="153"/>
      <c r="AJ932" s="153"/>
      <c r="AK932" s="153"/>
      <c r="AL932" s="153"/>
      <c r="AM932" s="153"/>
      <c r="AN932" s="153"/>
      <c r="AO932" s="153"/>
      <c r="AP932" s="153"/>
      <c r="AQ932" s="153"/>
      <c r="AR932" s="153"/>
      <c r="AS932" s="153"/>
      <c r="AT932" s="153"/>
      <c r="AU932" s="153"/>
      <c r="AV932" s="153"/>
      <c r="AW932" s="153"/>
      <c r="AX932" s="153"/>
      <c r="AY932" s="153"/>
      <c r="AZ932" s="153"/>
      <c r="BA932" s="153"/>
      <c r="BB932" s="153"/>
      <c r="BC932" s="153"/>
      <c r="BD932" s="153"/>
    </row>
    <row r="933" spans="1:56" s="514" customFormat="1" x14ac:dyDescent="0.15">
      <c r="A933" s="153"/>
      <c r="B933" s="153"/>
      <c r="C933" s="153"/>
      <c r="D933" s="153"/>
      <c r="E933" s="155"/>
      <c r="F933" s="155"/>
      <c r="G933" s="157"/>
      <c r="H933" s="157"/>
      <c r="I933" s="157"/>
      <c r="J933" s="153"/>
      <c r="K933" s="155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  <c r="AC933" s="153"/>
      <c r="AD933" s="153"/>
      <c r="AE933" s="153"/>
      <c r="AF933" s="153"/>
      <c r="AG933" s="153"/>
      <c r="AH933" s="153"/>
      <c r="AI933" s="153"/>
      <c r="AJ933" s="153"/>
      <c r="AK933" s="153"/>
      <c r="AL933" s="153"/>
      <c r="AM933" s="153"/>
      <c r="AN933" s="153"/>
      <c r="AO933" s="153"/>
      <c r="AP933" s="153"/>
      <c r="AQ933" s="153"/>
      <c r="AR933" s="153"/>
      <c r="AS933" s="153"/>
      <c r="AT933" s="153"/>
      <c r="AU933" s="153"/>
      <c r="AV933" s="153"/>
      <c r="AW933" s="153"/>
      <c r="AX933" s="153"/>
      <c r="AY933" s="153"/>
      <c r="AZ933" s="153"/>
      <c r="BA933" s="153"/>
      <c r="BB933" s="153"/>
      <c r="BC933" s="153"/>
      <c r="BD933" s="153"/>
    </row>
    <row r="934" spans="1:56" s="514" customFormat="1" x14ac:dyDescent="0.15">
      <c r="A934" s="153"/>
      <c r="B934" s="153"/>
      <c r="C934" s="153"/>
      <c r="D934" s="153"/>
      <c r="E934" s="155"/>
      <c r="F934" s="155"/>
      <c r="G934" s="157"/>
      <c r="H934" s="157"/>
      <c r="I934" s="157"/>
      <c r="J934" s="153"/>
      <c r="K934" s="155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  <c r="AC934" s="153"/>
      <c r="AD934" s="153"/>
      <c r="AE934" s="153"/>
      <c r="AF934" s="153"/>
      <c r="AG934" s="153"/>
      <c r="AH934" s="153"/>
      <c r="AI934" s="153"/>
      <c r="AJ934" s="153"/>
      <c r="AK934" s="153"/>
      <c r="AL934" s="153"/>
      <c r="AM934" s="153"/>
      <c r="AN934" s="153"/>
      <c r="AO934" s="153"/>
      <c r="AP934" s="153"/>
      <c r="AQ934" s="153"/>
      <c r="AR934" s="153"/>
      <c r="AS934" s="153"/>
      <c r="AT934" s="153"/>
      <c r="AU934" s="153"/>
      <c r="AV934" s="153"/>
      <c r="AW934" s="153"/>
      <c r="AX934" s="153"/>
      <c r="AY934" s="153"/>
      <c r="AZ934" s="153"/>
      <c r="BA934" s="153"/>
      <c r="BB934" s="153"/>
      <c r="BC934" s="153"/>
      <c r="BD934" s="153"/>
    </row>
    <row r="935" spans="1:56" s="514" customFormat="1" x14ac:dyDescent="0.15">
      <c r="A935" s="153"/>
      <c r="B935" s="153"/>
      <c r="C935" s="153"/>
      <c r="D935" s="153"/>
      <c r="E935" s="155"/>
      <c r="F935" s="155"/>
      <c r="G935" s="157"/>
      <c r="H935" s="157"/>
      <c r="I935" s="157"/>
      <c r="J935" s="153"/>
      <c r="K935" s="155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  <c r="AC935" s="153"/>
      <c r="AD935" s="153"/>
      <c r="AE935" s="153"/>
      <c r="AF935" s="153"/>
      <c r="AG935" s="153"/>
      <c r="AH935" s="153"/>
      <c r="AI935" s="153"/>
      <c r="AJ935" s="153"/>
      <c r="AK935" s="153"/>
      <c r="AL935" s="153"/>
      <c r="AM935" s="153"/>
      <c r="AN935" s="153"/>
      <c r="AO935" s="153"/>
      <c r="AP935" s="153"/>
      <c r="AQ935" s="153"/>
      <c r="AR935" s="153"/>
      <c r="AS935" s="153"/>
      <c r="AT935" s="153"/>
      <c r="AU935" s="153"/>
      <c r="AV935" s="153"/>
      <c r="AW935" s="153"/>
      <c r="AX935" s="153"/>
      <c r="AY935" s="153"/>
      <c r="AZ935" s="153"/>
      <c r="BA935" s="153"/>
      <c r="BB935" s="153"/>
      <c r="BC935" s="153"/>
      <c r="BD935" s="153"/>
    </row>
    <row r="936" spans="1:56" s="514" customFormat="1" x14ac:dyDescent="0.15">
      <c r="A936" s="153"/>
      <c r="B936" s="153"/>
      <c r="C936" s="153"/>
      <c r="D936" s="153"/>
      <c r="E936" s="155"/>
      <c r="F936" s="155"/>
      <c r="G936" s="157"/>
      <c r="H936" s="157"/>
      <c r="I936" s="157"/>
      <c r="J936" s="153"/>
      <c r="K936" s="155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  <c r="AC936" s="153"/>
      <c r="AD936" s="153"/>
      <c r="AE936" s="153"/>
      <c r="AF936" s="153"/>
      <c r="AG936" s="153"/>
      <c r="AH936" s="153"/>
      <c r="AI936" s="153"/>
      <c r="AJ936" s="153"/>
      <c r="AK936" s="153"/>
      <c r="AL936" s="153"/>
      <c r="AM936" s="153"/>
      <c r="AN936" s="153"/>
      <c r="AO936" s="153"/>
      <c r="AP936" s="153"/>
      <c r="AQ936" s="153"/>
      <c r="AR936" s="153"/>
      <c r="AS936" s="153"/>
      <c r="AT936" s="153"/>
      <c r="AU936" s="153"/>
      <c r="AV936" s="153"/>
      <c r="AW936" s="153"/>
      <c r="AX936" s="153"/>
      <c r="AY936" s="153"/>
      <c r="AZ936" s="153"/>
      <c r="BA936" s="153"/>
      <c r="BB936" s="153"/>
      <c r="BC936" s="153"/>
      <c r="BD936" s="153"/>
    </row>
    <row r="937" spans="1:56" s="514" customFormat="1" x14ac:dyDescent="0.15">
      <c r="A937" s="153"/>
      <c r="B937" s="153"/>
      <c r="C937" s="153"/>
      <c r="D937" s="153"/>
      <c r="E937" s="155"/>
      <c r="F937" s="155"/>
      <c r="G937" s="157"/>
      <c r="H937" s="157"/>
      <c r="I937" s="157"/>
      <c r="J937" s="153"/>
      <c r="K937" s="155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  <c r="AC937" s="153"/>
      <c r="AD937" s="153"/>
      <c r="AE937" s="153"/>
      <c r="AF937" s="153"/>
      <c r="AG937" s="153"/>
      <c r="AH937" s="153"/>
      <c r="AI937" s="153"/>
      <c r="AJ937" s="153"/>
      <c r="AK937" s="153"/>
      <c r="AL937" s="153"/>
      <c r="AM937" s="153"/>
      <c r="AN937" s="153"/>
      <c r="AO937" s="153"/>
      <c r="AP937" s="153"/>
      <c r="AQ937" s="153"/>
      <c r="AR937" s="153"/>
      <c r="AS937" s="153"/>
      <c r="AT937" s="153"/>
      <c r="AU937" s="153"/>
      <c r="AV937" s="153"/>
      <c r="AW937" s="153"/>
      <c r="AX937" s="153"/>
      <c r="AY937" s="153"/>
      <c r="AZ937" s="153"/>
      <c r="BA937" s="153"/>
      <c r="BB937" s="153"/>
      <c r="BC937" s="153"/>
      <c r="BD937" s="153"/>
    </row>
    <row r="938" spans="1:56" s="514" customFormat="1" x14ac:dyDescent="0.15">
      <c r="A938" s="153"/>
      <c r="B938" s="153"/>
      <c r="C938" s="153"/>
      <c r="D938" s="153"/>
      <c r="E938" s="155"/>
      <c r="F938" s="155"/>
      <c r="G938" s="157"/>
      <c r="H938" s="157"/>
      <c r="I938" s="157"/>
      <c r="J938" s="153"/>
      <c r="K938" s="155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  <c r="AC938" s="153"/>
      <c r="AD938" s="153"/>
      <c r="AE938" s="153"/>
      <c r="AF938" s="153"/>
      <c r="AG938" s="153"/>
      <c r="AH938" s="153"/>
      <c r="AI938" s="153"/>
      <c r="AJ938" s="153"/>
      <c r="AK938" s="153"/>
      <c r="AL938" s="153"/>
      <c r="AM938" s="153"/>
      <c r="AN938" s="153"/>
      <c r="AO938" s="153"/>
      <c r="AP938" s="153"/>
      <c r="AQ938" s="153"/>
      <c r="AR938" s="153"/>
      <c r="AS938" s="153"/>
      <c r="AT938" s="153"/>
      <c r="AU938" s="153"/>
      <c r="AV938" s="153"/>
      <c r="AW938" s="153"/>
      <c r="AX938" s="153"/>
      <c r="AY938" s="153"/>
      <c r="AZ938" s="153"/>
      <c r="BA938" s="153"/>
      <c r="BB938" s="153"/>
      <c r="BC938" s="153"/>
      <c r="BD938" s="153"/>
    </row>
    <row r="939" spans="1:56" s="514" customFormat="1" x14ac:dyDescent="0.15">
      <c r="A939" s="153"/>
      <c r="B939" s="153"/>
      <c r="C939" s="153"/>
      <c r="D939" s="153"/>
      <c r="E939" s="155"/>
      <c r="F939" s="155"/>
      <c r="G939" s="157"/>
      <c r="H939" s="157"/>
      <c r="I939" s="157"/>
      <c r="J939" s="153"/>
      <c r="K939" s="155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  <c r="AC939" s="153"/>
      <c r="AD939" s="153"/>
      <c r="AE939" s="153"/>
      <c r="AF939" s="153"/>
      <c r="AG939" s="153"/>
      <c r="AH939" s="153"/>
      <c r="AI939" s="153"/>
      <c r="AJ939" s="153"/>
      <c r="AK939" s="153"/>
      <c r="AL939" s="153"/>
      <c r="AM939" s="153"/>
      <c r="AN939" s="153"/>
      <c r="AO939" s="153"/>
      <c r="AP939" s="153"/>
      <c r="AQ939" s="153"/>
      <c r="AR939" s="153"/>
      <c r="AS939" s="153"/>
      <c r="AT939" s="153"/>
      <c r="AU939" s="153"/>
      <c r="AV939" s="153"/>
      <c r="AW939" s="153"/>
      <c r="AX939" s="153"/>
      <c r="AY939" s="153"/>
      <c r="AZ939" s="153"/>
      <c r="BA939" s="153"/>
      <c r="BB939" s="153"/>
      <c r="BC939" s="153"/>
      <c r="BD939" s="153"/>
    </row>
    <row r="940" spans="1:56" s="514" customFormat="1" x14ac:dyDescent="0.15">
      <c r="A940" s="153"/>
      <c r="B940" s="153"/>
      <c r="C940" s="153"/>
      <c r="D940" s="153"/>
      <c r="E940" s="155"/>
      <c r="F940" s="155"/>
      <c r="G940" s="157"/>
      <c r="H940" s="157"/>
      <c r="I940" s="157"/>
      <c r="J940" s="153"/>
      <c r="K940" s="155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  <c r="AC940" s="153"/>
      <c r="AD940" s="153"/>
      <c r="AE940" s="153"/>
      <c r="AF940" s="153"/>
      <c r="AG940" s="153"/>
      <c r="AH940" s="153"/>
      <c r="AI940" s="153"/>
      <c r="AJ940" s="153"/>
      <c r="AK940" s="153"/>
      <c r="AL940" s="153"/>
      <c r="AM940" s="153"/>
      <c r="AN940" s="153"/>
      <c r="AO940" s="153"/>
      <c r="AP940" s="153"/>
      <c r="AQ940" s="153"/>
      <c r="AR940" s="153"/>
      <c r="AS940" s="153"/>
      <c r="AT940" s="153"/>
      <c r="AU940" s="153"/>
      <c r="AV940" s="153"/>
      <c r="AW940" s="153"/>
      <c r="AX940" s="153"/>
      <c r="AY940" s="153"/>
      <c r="AZ940" s="153"/>
      <c r="BA940" s="153"/>
      <c r="BB940" s="153"/>
      <c r="BC940" s="153"/>
      <c r="BD940" s="153"/>
    </row>
    <row r="941" spans="1:56" s="514" customFormat="1" x14ac:dyDescent="0.15">
      <c r="A941" s="153"/>
      <c r="B941" s="153"/>
      <c r="C941" s="153"/>
      <c r="D941" s="153"/>
      <c r="E941" s="155"/>
      <c r="F941" s="155"/>
      <c r="G941" s="157"/>
      <c r="H941" s="157"/>
      <c r="I941" s="157"/>
      <c r="J941" s="153"/>
      <c r="K941" s="155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  <c r="AC941" s="153"/>
      <c r="AD941" s="153"/>
      <c r="AE941" s="153"/>
      <c r="AF941" s="153"/>
      <c r="AG941" s="153"/>
      <c r="AH941" s="153"/>
      <c r="AI941" s="153"/>
      <c r="AJ941" s="153"/>
      <c r="AK941" s="153"/>
      <c r="AL941" s="153"/>
      <c r="AM941" s="153"/>
      <c r="AN941" s="153"/>
      <c r="AO941" s="153"/>
      <c r="AP941" s="153"/>
      <c r="AQ941" s="153"/>
      <c r="AR941" s="153"/>
      <c r="AS941" s="153"/>
      <c r="AT941" s="153"/>
      <c r="AU941" s="153"/>
      <c r="AV941" s="153"/>
      <c r="AW941" s="153"/>
      <c r="AX941" s="153"/>
      <c r="AY941" s="153"/>
      <c r="AZ941" s="153"/>
      <c r="BA941" s="153"/>
      <c r="BB941" s="153"/>
      <c r="BC941" s="153"/>
      <c r="BD941" s="153"/>
    </row>
    <row r="942" spans="1:56" s="514" customFormat="1" x14ac:dyDescent="0.15">
      <c r="A942" s="153"/>
      <c r="B942" s="153"/>
      <c r="C942" s="153"/>
      <c r="D942" s="153"/>
      <c r="E942" s="155"/>
      <c r="F942" s="155"/>
      <c r="G942" s="157"/>
      <c r="H942" s="157"/>
      <c r="I942" s="157"/>
      <c r="J942" s="153"/>
      <c r="K942" s="155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  <c r="AC942" s="153"/>
      <c r="AD942" s="153"/>
      <c r="AE942" s="153"/>
      <c r="AF942" s="153"/>
      <c r="AG942" s="153"/>
      <c r="AH942" s="153"/>
      <c r="AI942" s="153"/>
      <c r="AJ942" s="153"/>
      <c r="AK942" s="153"/>
      <c r="AL942" s="153"/>
      <c r="AM942" s="153"/>
      <c r="AN942" s="153"/>
      <c r="AO942" s="153"/>
      <c r="AP942" s="153"/>
      <c r="AQ942" s="153"/>
      <c r="AR942" s="153"/>
      <c r="AS942" s="153"/>
      <c r="AT942" s="153"/>
      <c r="AU942" s="153"/>
      <c r="AV942" s="153"/>
      <c r="AW942" s="153"/>
      <c r="AX942" s="153"/>
      <c r="AY942" s="153"/>
      <c r="AZ942" s="153"/>
      <c r="BA942" s="153"/>
      <c r="BB942" s="153"/>
      <c r="BC942" s="153"/>
      <c r="BD942" s="153"/>
    </row>
    <row r="943" spans="1:56" s="514" customFormat="1" x14ac:dyDescent="0.15">
      <c r="A943" s="153"/>
      <c r="B943" s="153"/>
      <c r="C943" s="153"/>
      <c r="D943" s="153"/>
      <c r="E943" s="155"/>
      <c r="F943" s="155"/>
      <c r="G943" s="157"/>
      <c r="H943" s="157"/>
      <c r="I943" s="157"/>
      <c r="J943" s="153"/>
      <c r="K943" s="155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  <c r="AC943" s="153"/>
      <c r="AD943" s="153"/>
      <c r="AE943" s="153"/>
      <c r="AF943" s="153"/>
      <c r="AG943" s="153"/>
      <c r="AH943" s="153"/>
      <c r="AI943" s="153"/>
      <c r="AJ943" s="153"/>
      <c r="AK943" s="153"/>
      <c r="AL943" s="153"/>
      <c r="AM943" s="153"/>
      <c r="AN943" s="153"/>
      <c r="AO943" s="153"/>
      <c r="AP943" s="153"/>
      <c r="AQ943" s="153"/>
      <c r="AR943" s="153"/>
      <c r="AS943" s="153"/>
      <c r="AT943" s="153"/>
      <c r="AU943" s="153"/>
      <c r="AV943" s="153"/>
      <c r="AW943" s="153"/>
      <c r="AX943" s="153"/>
      <c r="AY943" s="153"/>
      <c r="AZ943" s="153"/>
      <c r="BA943" s="153"/>
      <c r="BB943" s="153"/>
      <c r="BC943" s="153"/>
      <c r="BD943" s="153"/>
    </row>
    <row r="944" spans="1:56" s="514" customFormat="1" x14ac:dyDescent="0.15">
      <c r="A944" s="153"/>
      <c r="B944" s="153"/>
      <c r="C944" s="153"/>
      <c r="D944" s="153"/>
      <c r="E944" s="155"/>
      <c r="F944" s="155"/>
      <c r="G944" s="157"/>
      <c r="H944" s="157"/>
      <c r="I944" s="157"/>
      <c r="J944" s="153"/>
      <c r="K944" s="155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  <c r="AC944" s="153"/>
      <c r="AD944" s="153"/>
      <c r="AE944" s="153"/>
      <c r="AF944" s="153"/>
      <c r="AG944" s="153"/>
      <c r="AH944" s="153"/>
      <c r="AI944" s="153"/>
      <c r="AJ944" s="153"/>
      <c r="AK944" s="153"/>
      <c r="AL944" s="153"/>
      <c r="AM944" s="153"/>
      <c r="AN944" s="153"/>
      <c r="AO944" s="153"/>
      <c r="AP944" s="153"/>
      <c r="AQ944" s="153"/>
      <c r="AR944" s="153"/>
      <c r="AS944" s="153"/>
      <c r="AT944" s="153"/>
      <c r="AU944" s="153"/>
      <c r="AV944" s="153"/>
      <c r="AW944" s="153"/>
      <c r="AX944" s="153"/>
      <c r="AY944" s="153"/>
      <c r="AZ944" s="153"/>
      <c r="BA944" s="153"/>
      <c r="BB944" s="153"/>
      <c r="BC944" s="153"/>
      <c r="BD944" s="153"/>
    </row>
    <row r="945" spans="1:56" s="514" customFormat="1" x14ac:dyDescent="0.15">
      <c r="A945" s="153"/>
      <c r="B945" s="153"/>
      <c r="C945" s="153"/>
      <c r="D945" s="153"/>
      <c r="E945" s="155"/>
      <c r="F945" s="155"/>
      <c r="G945" s="157"/>
      <c r="H945" s="157"/>
      <c r="I945" s="157"/>
      <c r="J945" s="153"/>
      <c r="K945" s="155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  <c r="AC945" s="153"/>
      <c r="AD945" s="153"/>
      <c r="AE945" s="153"/>
      <c r="AF945" s="153"/>
      <c r="AG945" s="153"/>
      <c r="AH945" s="153"/>
      <c r="AI945" s="153"/>
      <c r="AJ945" s="153"/>
      <c r="AK945" s="153"/>
      <c r="AL945" s="153"/>
      <c r="AM945" s="153"/>
      <c r="AN945" s="153"/>
      <c r="AO945" s="153"/>
      <c r="AP945" s="153"/>
      <c r="AQ945" s="153"/>
      <c r="AR945" s="153"/>
      <c r="AS945" s="153"/>
      <c r="AT945" s="153"/>
      <c r="AU945" s="153"/>
      <c r="AV945" s="153"/>
      <c r="AW945" s="153"/>
      <c r="AX945" s="153"/>
      <c r="AY945" s="153"/>
      <c r="AZ945" s="153"/>
      <c r="BA945" s="153"/>
      <c r="BB945" s="153"/>
      <c r="BC945" s="153"/>
      <c r="BD945" s="153"/>
    </row>
    <row r="946" spans="1:56" s="514" customFormat="1" x14ac:dyDescent="0.15">
      <c r="A946" s="153"/>
      <c r="B946" s="153"/>
      <c r="C946" s="153"/>
      <c r="D946" s="153"/>
      <c r="E946" s="155"/>
      <c r="F946" s="155"/>
      <c r="G946" s="157"/>
      <c r="H946" s="157"/>
      <c r="I946" s="157"/>
      <c r="J946" s="153"/>
      <c r="K946" s="155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  <c r="AC946" s="153"/>
      <c r="AD946" s="153"/>
      <c r="AE946" s="153"/>
      <c r="AF946" s="153"/>
      <c r="AG946" s="153"/>
      <c r="AH946" s="153"/>
      <c r="AI946" s="153"/>
      <c r="AJ946" s="153"/>
      <c r="AK946" s="153"/>
      <c r="AL946" s="153"/>
      <c r="AM946" s="153"/>
      <c r="AN946" s="153"/>
      <c r="AO946" s="153"/>
      <c r="AP946" s="153"/>
      <c r="AQ946" s="153"/>
      <c r="AR946" s="153"/>
      <c r="AS946" s="153"/>
      <c r="AT946" s="153"/>
      <c r="AU946" s="153"/>
      <c r="AV946" s="153"/>
      <c r="AW946" s="153"/>
      <c r="AX946" s="153"/>
      <c r="AY946" s="153"/>
      <c r="AZ946" s="153"/>
      <c r="BA946" s="153"/>
      <c r="BB946" s="153"/>
      <c r="BC946" s="153"/>
      <c r="BD946" s="153"/>
    </row>
    <row r="947" spans="1:56" s="514" customFormat="1" x14ac:dyDescent="0.15">
      <c r="A947" s="153"/>
      <c r="B947" s="153"/>
      <c r="C947" s="153"/>
      <c r="D947" s="153"/>
      <c r="E947" s="155"/>
      <c r="F947" s="155"/>
      <c r="G947" s="157"/>
      <c r="H947" s="157"/>
      <c r="I947" s="157"/>
      <c r="J947" s="153"/>
      <c r="K947" s="155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  <c r="AC947" s="153"/>
      <c r="AD947" s="153"/>
      <c r="AE947" s="153"/>
      <c r="AF947" s="153"/>
      <c r="AG947" s="153"/>
      <c r="AH947" s="153"/>
      <c r="AI947" s="153"/>
      <c r="AJ947" s="153"/>
      <c r="AK947" s="153"/>
      <c r="AL947" s="153"/>
      <c r="AM947" s="153"/>
      <c r="AN947" s="153"/>
      <c r="AO947" s="153"/>
      <c r="AP947" s="153"/>
      <c r="AQ947" s="153"/>
      <c r="AR947" s="153"/>
      <c r="AS947" s="153"/>
      <c r="AT947" s="153"/>
      <c r="AU947" s="153"/>
      <c r="AV947" s="153"/>
      <c r="AW947" s="153"/>
      <c r="AX947" s="153"/>
      <c r="AY947" s="153"/>
      <c r="AZ947" s="153"/>
      <c r="BA947" s="153"/>
      <c r="BB947" s="153"/>
      <c r="BC947" s="153"/>
      <c r="BD947" s="153"/>
    </row>
    <row r="948" spans="1:56" s="514" customFormat="1" x14ac:dyDescent="0.15">
      <c r="A948" s="153"/>
      <c r="B948" s="153"/>
      <c r="C948" s="153"/>
      <c r="D948" s="153"/>
      <c r="E948" s="155"/>
      <c r="F948" s="155"/>
      <c r="G948" s="157"/>
      <c r="H948" s="157"/>
      <c r="I948" s="157"/>
      <c r="J948" s="153"/>
      <c r="K948" s="155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  <c r="AC948" s="153"/>
      <c r="AD948" s="153"/>
      <c r="AE948" s="153"/>
      <c r="AF948" s="153"/>
      <c r="AG948" s="153"/>
      <c r="AH948" s="153"/>
      <c r="AI948" s="153"/>
      <c r="AJ948" s="153"/>
      <c r="AK948" s="153"/>
      <c r="AL948" s="153"/>
      <c r="AM948" s="153"/>
      <c r="AN948" s="153"/>
      <c r="AO948" s="153"/>
      <c r="AP948" s="153"/>
      <c r="AQ948" s="153"/>
      <c r="AR948" s="153"/>
      <c r="AS948" s="153"/>
      <c r="AT948" s="153"/>
      <c r="AU948" s="153"/>
      <c r="AV948" s="153"/>
      <c r="AW948" s="153"/>
      <c r="AX948" s="153"/>
      <c r="AY948" s="153"/>
      <c r="AZ948" s="153"/>
      <c r="BA948" s="153"/>
      <c r="BB948" s="153"/>
      <c r="BC948" s="153"/>
      <c r="BD948" s="153"/>
    </row>
    <row r="949" spans="1:56" s="514" customFormat="1" x14ac:dyDescent="0.15">
      <c r="A949" s="153"/>
      <c r="B949" s="153"/>
      <c r="C949" s="153"/>
      <c r="D949" s="153"/>
      <c r="E949" s="155"/>
      <c r="F949" s="155"/>
      <c r="G949" s="157"/>
      <c r="H949" s="157"/>
      <c r="I949" s="157"/>
      <c r="J949" s="153"/>
      <c r="K949" s="155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  <c r="AC949" s="153"/>
      <c r="AD949" s="153"/>
      <c r="AE949" s="153"/>
      <c r="AF949" s="153"/>
      <c r="AG949" s="153"/>
      <c r="AH949" s="153"/>
      <c r="AI949" s="153"/>
      <c r="AJ949" s="153"/>
      <c r="AK949" s="153"/>
      <c r="AL949" s="153"/>
      <c r="AM949" s="153"/>
      <c r="AN949" s="153"/>
      <c r="AO949" s="153"/>
      <c r="AP949" s="153"/>
      <c r="AQ949" s="153"/>
      <c r="AR949" s="153"/>
      <c r="AS949" s="153"/>
      <c r="AT949" s="153"/>
      <c r="AU949" s="153"/>
      <c r="AV949" s="153"/>
      <c r="AW949" s="153"/>
      <c r="AX949" s="153"/>
      <c r="AY949" s="153"/>
      <c r="AZ949" s="153"/>
      <c r="BA949" s="153"/>
      <c r="BB949" s="153"/>
      <c r="BC949" s="153"/>
      <c r="BD949" s="153"/>
    </row>
    <row r="950" spans="1:56" s="514" customFormat="1" x14ac:dyDescent="0.15">
      <c r="A950" s="153"/>
      <c r="B950" s="153"/>
      <c r="C950" s="153"/>
      <c r="D950" s="153"/>
      <c r="E950" s="155"/>
      <c r="F950" s="155"/>
      <c r="G950" s="157"/>
      <c r="H950" s="157"/>
      <c r="I950" s="157"/>
      <c r="J950" s="153"/>
      <c r="K950" s="155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  <c r="AC950" s="153"/>
      <c r="AD950" s="153"/>
      <c r="AE950" s="153"/>
      <c r="AF950" s="153"/>
      <c r="AG950" s="153"/>
      <c r="AH950" s="153"/>
      <c r="AI950" s="153"/>
      <c r="AJ950" s="153"/>
      <c r="AK950" s="153"/>
      <c r="AL950" s="153"/>
      <c r="AM950" s="153"/>
      <c r="AN950" s="153"/>
      <c r="AO950" s="153"/>
      <c r="AP950" s="153"/>
      <c r="AQ950" s="153"/>
      <c r="AR950" s="153"/>
      <c r="AS950" s="153"/>
      <c r="AT950" s="153"/>
      <c r="AU950" s="153"/>
      <c r="AV950" s="153"/>
      <c r="AW950" s="153"/>
      <c r="AX950" s="153"/>
      <c r="AY950" s="153"/>
      <c r="AZ950" s="153"/>
      <c r="BA950" s="153"/>
      <c r="BB950" s="153"/>
      <c r="BC950" s="153"/>
      <c r="BD950" s="153"/>
    </row>
    <row r="951" spans="1:56" s="514" customFormat="1" x14ac:dyDescent="0.15">
      <c r="A951" s="153"/>
      <c r="B951" s="153"/>
      <c r="C951" s="153"/>
      <c r="D951" s="153"/>
      <c r="E951" s="155"/>
      <c r="F951" s="155"/>
      <c r="G951" s="157"/>
      <c r="H951" s="157"/>
      <c r="I951" s="157"/>
      <c r="J951" s="153"/>
      <c r="K951" s="155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  <c r="AA951" s="153"/>
      <c r="AB951" s="153"/>
      <c r="AC951" s="153"/>
      <c r="AD951" s="153"/>
      <c r="AE951" s="153"/>
      <c r="AF951" s="153"/>
      <c r="AG951" s="153"/>
      <c r="AH951" s="153"/>
      <c r="AI951" s="153"/>
      <c r="AJ951" s="153"/>
      <c r="AK951" s="153"/>
      <c r="AL951" s="153"/>
      <c r="AM951" s="153"/>
      <c r="AN951" s="153"/>
      <c r="AO951" s="153"/>
      <c r="AP951" s="153"/>
      <c r="AQ951" s="153"/>
      <c r="AR951" s="153"/>
      <c r="AS951" s="153"/>
      <c r="AT951" s="153"/>
      <c r="AU951" s="153"/>
      <c r="AV951" s="153"/>
      <c r="AW951" s="153"/>
      <c r="AX951" s="153"/>
      <c r="AY951" s="153"/>
      <c r="AZ951" s="153"/>
      <c r="BA951" s="153"/>
      <c r="BB951" s="153"/>
      <c r="BC951" s="153"/>
      <c r="BD951" s="153"/>
    </row>
    <row r="952" spans="1:56" s="514" customFormat="1" x14ac:dyDescent="0.15">
      <c r="A952" s="153"/>
      <c r="B952" s="153"/>
      <c r="C952" s="153"/>
      <c r="D952" s="153"/>
      <c r="E952" s="155"/>
      <c r="F952" s="155"/>
      <c r="G952" s="157"/>
      <c r="H952" s="157"/>
      <c r="I952" s="157"/>
      <c r="J952" s="153"/>
      <c r="K952" s="155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  <c r="AC952" s="153"/>
      <c r="AD952" s="153"/>
      <c r="AE952" s="153"/>
      <c r="AF952" s="153"/>
      <c r="AG952" s="153"/>
      <c r="AH952" s="153"/>
      <c r="AI952" s="153"/>
      <c r="AJ952" s="153"/>
      <c r="AK952" s="153"/>
      <c r="AL952" s="153"/>
      <c r="AM952" s="153"/>
      <c r="AN952" s="153"/>
      <c r="AO952" s="153"/>
      <c r="AP952" s="153"/>
      <c r="AQ952" s="153"/>
      <c r="AR952" s="153"/>
      <c r="AS952" s="153"/>
      <c r="AT952" s="153"/>
      <c r="AU952" s="153"/>
      <c r="AV952" s="153"/>
      <c r="AW952" s="153"/>
      <c r="AX952" s="153"/>
      <c r="AY952" s="153"/>
      <c r="AZ952" s="153"/>
      <c r="BA952" s="153"/>
      <c r="BB952" s="153"/>
      <c r="BC952" s="153"/>
      <c r="BD952" s="153"/>
    </row>
    <row r="953" spans="1:56" s="514" customFormat="1" x14ac:dyDescent="0.15">
      <c r="A953" s="153"/>
      <c r="B953" s="153"/>
      <c r="C953" s="153"/>
      <c r="D953" s="153"/>
      <c r="E953" s="155"/>
      <c r="F953" s="155"/>
      <c r="G953" s="157"/>
      <c r="H953" s="157"/>
      <c r="I953" s="157"/>
      <c r="J953" s="153"/>
      <c r="K953" s="155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  <c r="AA953" s="153"/>
      <c r="AB953" s="153"/>
      <c r="AC953" s="153"/>
      <c r="AD953" s="153"/>
      <c r="AE953" s="153"/>
      <c r="AF953" s="153"/>
      <c r="AG953" s="153"/>
      <c r="AH953" s="153"/>
      <c r="AI953" s="153"/>
      <c r="AJ953" s="153"/>
      <c r="AK953" s="153"/>
      <c r="AL953" s="153"/>
      <c r="AM953" s="153"/>
      <c r="AN953" s="153"/>
      <c r="AO953" s="153"/>
      <c r="AP953" s="153"/>
      <c r="AQ953" s="153"/>
      <c r="AR953" s="153"/>
      <c r="AS953" s="153"/>
      <c r="AT953" s="153"/>
      <c r="AU953" s="153"/>
      <c r="AV953" s="153"/>
      <c r="AW953" s="153"/>
      <c r="AX953" s="153"/>
      <c r="AY953" s="153"/>
      <c r="AZ953" s="153"/>
      <c r="BA953" s="153"/>
      <c r="BB953" s="153"/>
      <c r="BC953" s="153"/>
      <c r="BD953" s="153"/>
    </row>
    <row r="954" spans="1:56" s="514" customFormat="1" x14ac:dyDescent="0.15">
      <c r="A954" s="153"/>
      <c r="B954" s="153"/>
      <c r="C954" s="153"/>
      <c r="D954" s="153"/>
      <c r="E954" s="155"/>
      <c r="F954" s="155"/>
      <c r="G954" s="157"/>
      <c r="H954" s="157"/>
      <c r="I954" s="157"/>
      <c r="J954" s="153"/>
      <c r="K954" s="155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  <c r="AC954" s="153"/>
      <c r="AD954" s="153"/>
      <c r="AE954" s="153"/>
      <c r="AF954" s="153"/>
      <c r="AG954" s="153"/>
      <c r="AH954" s="153"/>
      <c r="AI954" s="153"/>
      <c r="AJ954" s="153"/>
      <c r="AK954" s="153"/>
      <c r="AL954" s="153"/>
      <c r="AM954" s="153"/>
      <c r="AN954" s="153"/>
      <c r="AO954" s="153"/>
      <c r="AP954" s="153"/>
      <c r="AQ954" s="153"/>
      <c r="AR954" s="153"/>
      <c r="AS954" s="153"/>
      <c r="AT954" s="153"/>
      <c r="AU954" s="153"/>
      <c r="AV954" s="153"/>
      <c r="AW954" s="153"/>
      <c r="AX954" s="153"/>
      <c r="AY954" s="153"/>
      <c r="AZ954" s="153"/>
      <c r="BA954" s="153"/>
      <c r="BB954" s="153"/>
      <c r="BC954" s="153"/>
      <c r="BD954" s="153"/>
    </row>
    <row r="955" spans="1:56" s="514" customFormat="1" x14ac:dyDescent="0.15">
      <c r="A955" s="153"/>
      <c r="B955" s="153"/>
      <c r="C955" s="153"/>
      <c r="D955" s="153"/>
      <c r="E955" s="155"/>
      <c r="F955" s="155"/>
      <c r="G955" s="157"/>
      <c r="H955" s="157"/>
      <c r="I955" s="157"/>
      <c r="J955" s="153"/>
      <c r="K955" s="155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  <c r="AC955" s="153"/>
      <c r="AD955" s="153"/>
      <c r="AE955" s="153"/>
      <c r="AF955" s="153"/>
      <c r="AG955" s="153"/>
      <c r="AH955" s="153"/>
      <c r="AI955" s="153"/>
      <c r="AJ955" s="153"/>
      <c r="AK955" s="153"/>
      <c r="AL955" s="153"/>
      <c r="AM955" s="153"/>
      <c r="AN955" s="153"/>
      <c r="AO955" s="153"/>
      <c r="AP955" s="153"/>
      <c r="AQ955" s="153"/>
      <c r="AR955" s="153"/>
      <c r="AS955" s="153"/>
      <c r="AT955" s="153"/>
      <c r="AU955" s="153"/>
      <c r="AV955" s="153"/>
      <c r="AW955" s="153"/>
      <c r="AX955" s="153"/>
      <c r="AY955" s="153"/>
      <c r="AZ955" s="153"/>
      <c r="BA955" s="153"/>
      <c r="BB955" s="153"/>
      <c r="BC955" s="153"/>
      <c r="BD955" s="153"/>
    </row>
    <row r="956" spans="1:56" s="514" customFormat="1" x14ac:dyDescent="0.15">
      <c r="A956" s="153"/>
      <c r="B956" s="153"/>
      <c r="C956" s="153"/>
      <c r="D956" s="153"/>
      <c r="E956" s="155"/>
      <c r="F956" s="155"/>
      <c r="G956" s="157"/>
      <c r="H956" s="157"/>
      <c r="I956" s="157"/>
      <c r="J956" s="153"/>
      <c r="K956" s="155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  <c r="AC956" s="153"/>
      <c r="AD956" s="153"/>
      <c r="AE956" s="153"/>
      <c r="AF956" s="153"/>
      <c r="AG956" s="153"/>
      <c r="AH956" s="153"/>
      <c r="AI956" s="153"/>
      <c r="AJ956" s="153"/>
      <c r="AK956" s="153"/>
      <c r="AL956" s="153"/>
      <c r="AM956" s="153"/>
      <c r="AN956" s="153"/>
      <c r="AO956" s="153"/>
      <c r="AP956" s="153"/>
      <c r="AQ956" s="153"/>
      <c r="AR956" s="153"/>
      <c r="AS956" s="153"/>
      <c r="AT956" s="153"/>
      <c r="AU956" s="153"/>
      <c r="AV956" s="153"/>
      <c r="AW956" s="153"/>
      <c r="AX956" s="153"/>
      <c r="AY956" s="153"/>
      <c r="AZ956" s="153"/>
      <c r="BA956" s="153"/>
      <c r="BB956" s="153"/>
      <c r="BC956" s="153"/>
      <c r="BD956" s="153"/>
    </row>
    <row r="957" spans="1:56" s="514" customFormat="1" x14ac:dyDescent="0.15">
      <c r="A957" s="153"/>
      <c r="B957" s="153"/>
      <c r="C957" s="153"/>
      <c r="D957" s="153"/>
      <c r="E957" s="155"/>
      <c r="F957" s="155"/>
      <c r="G957" s="157"/>
      <c r="H957" s="157"/>
      <c r="I957" s="157"/>
      <c r="J957" s="153"/>
      <c r="K957" s="155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  <c r="AC957" s="153"/>
      <c r="AD957" s="153"/>
      <c r="AE957" s="153"/>
      <c r="AF957" s="153"/>
      <c r="AG957" s="153"/>
      <c r="AH957" s="153"/>
      <c r="AI957" s="153"/>
      <c r="AJ957" s="153"/>
      <c r="AK957" s="153"/>
      <c r="AL957" s="153"/>
      <c r="AM957" s="153"/>
      <c r="AN957" s="153"/>
      <c r="AO957" s="153"/>
      <c r="AP957" s="153"/>
      <c r="AQ957" s="153"/>
      <c r="AR957" s="153"/>
      <c r="AS957" s="153"/>
      <c r="AT957" s="153"/>
      <c r="AU957" s="153"/>
      <c r="AV957" s="153"/>
      <c r="AW957" s="153"/>
      <c r="AX957" s="153"/>
      <c r="AY957" s="153"/>
      <c r="AZ957" s="153"/>
      <c r="BA957" s="153"/>
      <c r="BB957" s="153"/>
      <c r="BC957" s="153"/>
      <c r="BD957" s="153"/>
    </row>
    <row r="958" spans="1:56" s="514" customFormat="1" x14ac:dyDescent="0.15">
      <c r="A958" s="153"/>
      <c r="B958" s="153"/>
      <c r="C958" s="153"/>
      <c r="D958" s="153"/>
      <c r="E958" s="155"/>
      <c r="F958" s="155"/>
      <c r="G958" s="157"/>
      <c r="H958" s="157"/>
      <c r="I958" s="157"/>
      <c r="J958" s="153"/>
      <c r="K958" s="155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  <c r="AC958" s="153"/>
      <c r="AD958" s="153"/>
      <c r="AE958" s="153"/>
      <c r="AF958" s="153"/>
      <c r="AG958" s="153"/>
      <c r="AH958" s="153"/>
      <c r="AI958" s="153"/>
      <c r="AJ958" s="153"/>
      <c r="AK958" s="153"/>
      <c r="AL958" s="153"/>
      <c r="AM958" s="153"/>
      <c r="AN958" s="153"/>
      <c r="AO958" s="153"/>
      <c r="AP958" s="153"/>
      <c r="AQ958" s="153"/>
      <c r="AR958" s="153"/>
      <c r="AS958" s="153"/>
      <c r="AT958" s="153"/>
      <c r="AU958" s="153"/>
      <c r="AV958" s="153"/>
      <c r="AW958" s="153"/>
      <c r="AX958" s="153"/>
      <c r="AY958" s="153"/>
      <c r="AZ958" s="153"/>
      <c r="BA958" s="153"/>
      <c r="BB958" s="153"/>
      <c r="BC958" s="153"/>
      <c r="BD958" s="153"/>
    </row>
    <row r="959" spans="1:56" s="514" customFormat="1" x14ac:dyDescent="0.15">
      <c r="A959" s="153"/>
      <c r="B959" s="153"/>
      <c r="C959" s="153"/>
      <c r="D959" s="153"/>
      <c r="E959" s="155"/>
      <c r="F959" s="155"/>
      <c r="G959" s="157"/>
      <c r="H959" s="157"/>
      <c r="I959" s="157"/>
      <c r="J959" s="153"/>
      <c r="K959" s="155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  <c r="AC959" s="153"/>
      <c r="AD959" s="153"/>
      <c r="AE959" s="153"/>
      <c r="AF959" s="153"/>
      <c r="AG959" s="153"/>
      <c r="AH959" s="153"/>
      <c r="AI959" s="153"/>
      <c r="AJ959" s="153"/>
      <c r="AK959" s="153"/>
      <c r="AL959" s="153"/>
      <c r="AM959" s="153"/>
      <c r="AN959" s="153"/>
      <c r="AO959" s="153"/>
      <c r="AP959" s="153"/>
      <c r="AQ959" s="153"/>
      <c r="AR959" s="153"/>
      <c r="AS959" s="153"/>
      <c r="AT959" s="153"/>
      <c r="AU959" s="153"/>
      <c r="AV959" s="153"/>
      <c r="AW959" s="153"/>
      <c r="AX959" s="153"/>
      <c r="AY959" s="153"/>
      <c r="AZ959" s="153"/>
      <c r="BA959" s="153"/>
      <c r="BB959" s="153"/>
      <c r="BC959" s="153"/>
      <c r="BD959" s="153"/>
    </row>
    <row r="960" spans="1:56" s="514" customFormat="1" x14ac:dyDescent="0.15">
      <c r="A960" s="153"/>
      <c r="B960" s="153"/>
      <c r="C960" s="153"/>
      <c r="D960" s="153"/>
      <c r="E960" s="155"/>
      <c r="F960" s="155"/>
      <c r="G960" s="157"/>
      <c r="H960" s="157"/>
      <c r="I960" s="157"/>
      <c r="J960" s="153"/>
      <c r="K960" s="155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  <c r="AC960" s="153"/>
      <c r="AD960" s="153"/>
      <c r="AE960" s="153"/>
      <c r="AF960" s="153"/>
      <c r="AG960" s="153"/>
      <c r="AH960" s="153"/>
      <c r="AI960" s="153"/>
      <c r="AJ960" s="153"/>
      <c r="AK960" s="153"/>
      <c r="AL960" s="153"/>
      <c r="AM960" s="153"/>
      <c r="AN960" s="153"/>
      <c r="AO960" s="153"/>
      <c r="AP960" s="153"/>
      <c r="AQ960" s="153"/>
      <c r="AR960" s="153"/>
      <c r="AS960" s="153"/>
      <c r="AT960" s="153"/>
      <c r="AU960" s="153"/>
      <c r="AV960" s="153"/>
      <c r="AW960" s="153"/>
      <c r="AX960" s="153"/>
      <c r="AY960" s="153"/>
      <c r="AZ960" s="153"/>
      <c r="BA960" s="153"/>
      <c r="BB960" s="153"/>
      <c r="BC960" s="153"/>
      <c r="BD960" s="153"/>
    </row>
    <row r="961" spans="1:56" s="514" customFormat="1" x14ac:dyDescent="0.15">
      <c r="A961" s="153"/>
      <c r="B961" s="153"/>
      <c r="C961" s="153"/>
      <c r="D961" s="153"/>
      <c r="E961" s="155"/>
      <c r="F961" s="155"/>
      <c r="G961" s="157"/>
      <c r="H961" s="157"/>
      <c r="I961" s="157"/>
      <c r="J961" s="153"/>
      <c r="K961" s="155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  <c r="AC961" s="153"/>
      <c r="AD961" s="153"/>
      <c r="AE961" s="153"/>
      <c r="AF961" s="153"/>
      <c r="AG961" s="153"/>
      <c r="AH961" s="153"/>
      <c r="AI961" s="153"/>
      <c r="AJ961" s="153"/>
      <c r="AK961" s="153"/>
      <c r="AL961" s="153"/>
      <c r="AM961" s="153"/>
      <c r="AN961" s="153"/>
      <c r="AO961" s="153"/>
      <c r="AP961" s="153"/>
      <c r="AQ961" s="153"/>
      <c r="AR961" s="153"/>
      <c r="AS961" s="153"/>
      <c r="AT961" s="153"/>
      <c r="AU961" s="153"/>
      <c r="AV961" s="153"/>
      <c r="AW961" s="153"/>
      <c r="AX961" s="153"/>
      <c r="AY961" s="153"/>
      <c r="AZ961" s="153"/>
      <c r="BA961" s="153"/>
      <c r="BB961" s="153"/>
      <c r="BC961" s="153"/>
      <c r="BD961" s="153"/>
    </row>
    <row r="962" spans="1:56" s="514" customFormat="1" x14ac:dyDescent="0.15">
      <c r="A962" s="153"/>
      <c r="B962" s="153"/>
      <c r="C962" s="153"/>
      <c r="D962" s="153"/>
      <c r="E962" s="155"/>
      <c r="F962" s="155"/>
      <c r="G962" s="157"/>
      <c r="H962" s="157"/>
      <c r="I962" s="157"/>
      <c r="J962" s="153"/>
      <c r="K962" s="155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  <c r="AC962" s="153"/>
      <c r="AD962" s="153"/>
      <c r="AE962" s="153"/>
      <c r="AF962" s="153"/>
      <c r="AG962" s="153"/>
      <c r="AH962" s="153"/>
      <c r="AI962" s="153"/>
      <c r="AJ962" s="153"/>
      <c r="AK962" s="153"/>
      <c r="AL962" s="153"/>
      <c r="AM962" s="153"/>
      <c r="AN962" s="153"/>
      <c r="AO962" s="153"/>
      <c r="AP962" s="153"/>
      <c r="AQ962" s="153"/>
      <c r="AR962" s="153"/>
      <c r="AS962" s="153"/>
      <c r="AT962" s="153"/>
      <c r="AU962" s="153"/>
      <c r="AV962" s="153"/>
      <c r="AW962" s="153"/>
      <c r="AX962" s="153"/>
      <c r="AY962" s="153"/>
      <c r="AZ962" s="153"/>
      <c r="BA962" s="153"/>
      <c r="BB962" s="153"/>
      <c r="BC962" s="153"/>
      <c r="BD962" s="153"/>
    </row>
    <row r="963" spans="1:56" s="514" customFormat="1" x14ac:dyDescent="0.15">
      <c r="A963" s="153"/>
      <c r="B963" s="153"/>
      <c r="C963" s="153"/>
      <c r="D963" s="153"/>
      <c r="E963" s="155"/>
      <c r="F963" s="155"/>
      <c r="G963" s="157"/>
      <c r="H963" s="157"/>
      <c r="I963" s="157"/>
      <c r="J963" s="153"/>
      <c r="K963" s="155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  <c r="AA963" s="153"/>
      <c r="AB963" s="153"/>
      <c r="AC963" s="153"/>
      <c r="AD963" s="153"/>
      <c r="AE963" s="153"/>
      <c r="AF963" s="153"/>
      <c r="AG963" s="153"/>
      <c r="AH963" s="153"/>
      <c r="AI963" s="153"/>
      <c r="AJ963" s="153"/>
      <c r="AK963" s="153"/>
      <c r="AL963" s="153"/>
      <c r="AM963" s="153"/>
      <c r="AN963" s="153"/>
      <c r="AO963" s="153"/>
      <c r="AP963" s="153"/>
      <c r="AQ963" s="153"/>
      <c r="AR963" s="153"/>
      <c r="AS963" s="153"/>
      <c r="AT963" s="153"/>
      <c r="AU963" s="153"/>
      <c r="AV963" s="153"/>
      <c r="AW963" s="153"/>
      <c r="AX963" s="153"/>
      <c r="AY963" s="153"/>
      <c r="AZ963" s="153"/>
      <c r="BA963" s="153"/>
      <c r="BB963" s="153"/>
      <c r="BC963" s="153"/>
      <c r="BD963" s="153"/>
    </row>
    <row r="964" spans="1:56" s="514" customFormat="1" x14ac:dyDescent="0.15">
      <c r="A964" s="153"/>
      <c r="B964" s="153"/>
      <c r="C964" s="153"/>
      <c r="D964" s="153"/>
      <c r="E964" s="155"/>
      <c r="F964" s="155"/>
      <c r="G964" s="157"/>
      <c r="H964" s="157"/>
      <c r="I964" s="157"/>
      <c r="J964" s="153"/>
      <c r="K964" s="155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  <c r="AC964" s="153"/>
      <c r="AD964" s="153"/>
      <c r="AE964" s="153"/>
      <c r="AF964" s="153"/>
      <c r="AG964" s="153"/>
      <c r="AH964" s="153"/>
      <c r="AI964" s="153"/>
      <c r="AJ964" s="153"/>
      <c r="AK964" s="153"/>
      <c r="AL964" s="153"/>
      <c r="AM964" s="153"/>
      <c r="AN964" s="153"/>
      <c r="AO964" s="153"/>
      <c r="AP964" s="153"/>
      <c r="AQ964" s="153"/>
      <c r="AR964" s="153"/>
      <c r="AS964" s="153"/>
      <c r="AT964" s="153"/>
      <c r="AU964" s="153"/>
      <c r="AV964" s="153"/>
      <c r="AW964" s="153"/>
      <c r="AX964" s="153"/>
      <c r="AY964" s="153"/>
      <c r="AZ964" s="153"/>
      <c r="BA964" s="153"/>
      <c r="BB964" s="153"/>
      <c r="BC964" s="153"/>
      <c r="BD964" s="153"/>
    </row>
    <row r="965" spans="1:56" s="514" customFormat="1" x14ac:dyDescent="0.15">
      <c r="A965" s="153"/>
      <c r="B965" s="153"/>
      <c r="C965" s="153"/>
      <c r="D965" s="153"/>
      <c r="E965" s="155"/>
      <c r="F965" s="155"/>
      <c r="G965" s="157"/>
      <c r="H965" s="157"/>
      <c r="I965" s="157"/>
      <c r="J965" s="153"/>
      <c r="K965" s="155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  <c r="AA965" s="153"/>
      <c r="AB965" s="153"/>
      <c r="AC965" s="153"/>
      <c r="AD965" s="153"/>
      <c r="AE965" s="153"/>
      <c r="AF965" s="153"/>
      <c r="AG965" s="153"/>
      <c r="AH965" s="153"/>
      <c r="AI965" s="153"/>
      <c r="AJ965" s="153"/>
      <c r="AK965" s="153"/>
      <c r="AL965" s="153"/>
      <c r="AM965" s="153"/>
      <c r="AN965" s="153"/>
      <c r="AO965" s="153"/>
      <c r="AP965" s="153"/>
      <c r="AQ965" s="153"/>
      <c r="AR965" s="153"/>
      <c r="AS965" s="153"/>
      <c r="AT965" s="153"/>
      <c r="AU965" s="153"/>
      <c r="AV965" s="153"/>
      <c r="AW965" s="153"/>
      <c r="AX965" s="153"/>
      <c r="AY965" s="153"/>
      <c r="AZ965" s="153"/>
      <c r="BA965" s="153"/>
      <c r="BB965" s="153"/>
      <c r="BC965" s="153"/>
      <c r="BD965" s="153"/>
    </row>
    <row r="966" spans="1:56" s="514" customFormat="1" x14ac:dyDescent="0.15">
      <c r="A966" s="153"/>
      <c r="B966" s="153"/>
      <c r="C966" s="153"/>
      <c r="D966" s="153"/>
      <c r="E966" s="155"/>
      <c r="F966" s="155"/>
      <c r="G966" s="157"/>
      <c r="H966" s="157"/>
      <c r="I966" s="157"/>
      <c r="J966" s="153"/>
      <c r="K966" s="155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  <c r="AC966" s="153"/>
      <c r="AD966" s="153"/>
      <c r="AE966" s="153"/>
      <c r="AF966" s="153"/>
      <c r="AG966" s="153"/>
      <c r="AH966" s="153"/>
      <c r="AI966" s="153"/>
      <c r="AJ966" s="153"/>
      <c r="AK966" s="153"/>
      <c r="AL966" s="153"/>
      <c r="AM966" s="153"/>
      <c r="AN966" s="153"/>
      <c r="AO966" s="153"/>
      <c r="AP966" s="153"/>
      <c r="AQ966" s="153"/>
      <c r="AR966" s="153"/>
      <c r="AS966" s="153"/>
      <c r="AT966" s="153"/>
      <c r="AU966" s="153"/>
      <c r="AV966" s="153"/>
      <c r="AW966" s="153"/>
      <c r="AX966" s="153"/>
      <c r="AY966" s="153"/>
      <c r="AZ966" s="153"/>
      <c r="BA966" s="153"/>
      <c r="BB966" s="153"/>
      <c r="BC966" s="153"/>
      <c r="BD966" s="153"/>
    </row>
    <row r="967" spans="1:56" s="514" customFormat="1" x14ac:dyDescent="0.15">
      <c r="A967" s="153"/>
      <c r="B967" s="153"/>
      <c r="C967" s="153"/>
      <c r="D967" s="153"/>
      <c r="E967" s="155"/>
      <c r="F967" s="155"/>
      <c r="G967" s="157"/>
      <c r="H967" s="157"/>
      <c r="I967" s="157"/>
      <c r="J967" s="153"/>
      <c r="K967" s="155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  <c r="AA967" s="153"/>
      <c r="AB967" s="153"/>
      <c r="AC967" s="153"/>
      <c r="AD967" s="153"/>
      <c r="AE967" s="153"/>
      <c r="AF967" s="153"/>
      <c r="AG967" s="153"/>
      <c r="AH967" s="153"/>
      <c r="AI967" s="153"/>
      <c r="AJ967" s="153"/>
      <c r="AK967" s="153"/>
      <c r="AL967" s="153"/>
      <c r="AM967" s="153"/>
      <c r="AN967" s="153"/>
      <c r="AO967" s="153"/>
      <c r="AP967" s="153"/>
      <c r="AQ967" s="153"/>
      <c r="AR967" s="153"/>
      <c r="AS967" s="153"/>
      <c r="AT967" s="153"/>
      <c r="AU967" s="153"/>
      <c r="AV967" s="153"/>
      <c r="AW967" s="153"/>
      <c r="AX967" s="153"/>
      <c r="AY967" s="153"/>
      <c r="AZ967" s="153"/>
      <c r="BA967" s="153"/>
      <c r="BB967" s="153"/>
      <c r="BC967" s="153"/>
      <c r="BD967" s="153"/>
    </row>
    <row r="968" spans="1:56" s="514" customFormat="1" x14ac:dyDescent="0.15">
      <c r="A968" s="153"/>
      <c r="B968" s="153"/>
      <c r="C968" s="153"/>
      <c r="D968" s="153"/>
      <c r="E968" s="155"/>
      <c r="F968" s="155"/>
      <c r="G968" s="157"/>
      <c r="H968" s="157"/>
      <c r="I968" s="157"/>
      <c r="J968" s="153"/>
      <c r="K968" s="155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  <c r="AC968" s="153"/>
      <c r="AD968" s="153"/>
      <c r="AE968" s="153"/>
      <c r="AF968" s="153"/>
      <c r="AG968" s="153"/>
      <c r="AH968" s="153"/>
      <c r="AI968" s="153"/>
      <c r="AJ968" s="153"/>
      <c r="AK968" s="153"/>
      <c r="AL968" s="153"/>
      <c r="AM968" s="153"/>
      <c r="AN968" s="153"/>
      <c r="AO968" s="153"/>
      <c r="AP968" s="153"/>
      <c r="AQ968" s="153"/>
      <c r="AR968" s="153"/>
      <c r="AS968" s="153"/>
      <c r="AT968" s="153"/>
      <c r="AU968" s="153"/>
      <c r="AV968" s="153"/>
      <c r="AW968" s="153"/>
      <c r="AX968" s="153"/>
      <c r="AY968" s="153"/>
      <c r="AZ968" s="153"/>
      <c r="BA968" s="153"/>
      <c r="BB968" s="153"/>
      <c r="BC968" s="153"/>
      <c r="BD968" s="153"/>
    </row>
    <row r="969" spans="1:56" s="514" customFormat="1" x14ac:dyDescent="0.15">
      <c r="A969" s="153"/>
      <c r="B969" s="153"/>
      <c r="C969" s="153"/>
      <c r="D969" s="153"/>
      <c r="E969" s="155"/>
      <c r="F969" s="155"/>
      <c r="G969" s="157"/>
      <c r="H969" s="157"/>
      <c r="I969" s="157"/>
      <c r="J969" s="153"/>
      <c r="K969" s="155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  <c r="AC969" s="153"/>
      <c r="AD969" s="153"/>
      <c r="AE969" s="153"/>
      <c r="AF969" s="153"/>
      <c r="AG969" s="153"/>
      <c r="AH969" s="153"/>
      <c r="AI969" s="153"/>
      <c r="AJ969" s="153"/>
      <c r="AK969" s="153"/>
      <c r="AL969" s="153"/>
      <c r="AM969" s="153"/>
      <c r="AN969" s="153"/>
      <c r="AO969" s="153"/>
      <c r="AP969" s="153"/>
      <c r="AQ969" s="153"/>
      <c r="AR969" s="153"/>
      <c r="AS969" s="153"/>
      <c r="AT969" s="153"/>
      <c r="AU969" s="153"/>
      <c r="AV969" s="153"/>
      <c r="AW969" s="153"/>
      <c r="AX969" s="153"/>
      <c r="AY969" s="153"/>
      <c r="AZ969" s="153"/>
      <c r="BA969" s="153"/>
      <c r="BB969" s="153"/>
      <c r="BC969" s="153"/>
      <c r="BD969" s="153"/>
    </row>
    <row r="970" spans="1:56" s="514" customFormat="1" x14ac:dyDescent="0.15">
      <c r="A970" s="153"/>
      <c r="B970" s="153"/>
      <c r="C970" s="153"/>
      <c r="D970" s="153"/>
      <c r="E970" s="155"/>
      <c r="F970" s="155"/>
      <c r="G970" s="157"/>
      <c r="H970" s="157"/>
      <c r="I970" s="157"/>
      <c r="J970" s="153"/>
      <c r="K970" s="155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  <c r="AC970" s="153"/>
      <c r="AD970" s="153"/>
      <c r="AE970" s="153"/>
      <c r="AF970" s="153"/>
      <c r="AG970" s="153"/>
      <c r="AH970" s="153"/>
      <c r="AI970" s="153"/>
      <c r="AJ970" s="153"/>
      <c r="AK970" s="153"/>
      <c r="AL970" s="153"/>
      <c r="AM970" s="153"/>
      <c r="AN970" s="153"/>
      <c r="AO970" s="153"/>
      <c r="AP970" s="153"/>
      <c r="AQ970" s="153"/>
      <c r="AR970" s="153"/>
      <c r="AS970" s="153"/>
      <c r="AT970" s="153"/>
      <c r="AU970" s="153"/>
      <c r="AV970" s="153"/>
      <c r="AW970" s="153"/>
      <c r="AX970" s="153"/>
      <c r="AY970" s="153"/>
      <c r="AZ970" s="153"/>
      <c r="BA970" s="153"/>
      <c r="BB970" s="153"/>
      <c r="BC970" s="153"/>
      <c r="BD970" s="153"/>
    </row>
    <row r="971" spans="1:56" s="514" customFormat="1" x14ac:dyDescent="0.15">
      <c r="A971" s="153"/>
      <c r="B971" s="153"/>
      <c r="C971" s="153"/>
      <c r="D971" s="153"/>
      <c r="E971" s="155"/>
      <c r="F971" s="155"/>
      <c r="G971" s="157"/>
      <c r="H971" s="157"/>
      <c r="I971" s="157"/>
      <c r="J971" s="153"/>
      <c r="K971" s="155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  <c r="AC971" s="153"/>
      <c r="AD971" s="153"/>
      <c r="AE971" s="153"/>
      <c r="AF971" s="153"/>
      <c r="AG971" s="153"/>
      <c r="AH971" s="153"/>
      <c r="AI971" s="153"/>
      <c r="AJ971" s="153"/>
      <c r="AK971" s="153"/>
      <c r="AL971" s="153"/>
      <c r="AM971" s="153"/>
      <c r="AN971" s="153"/>
      <c r="AO971" s="153"/>
      <c r="AP971" s="153"/>
      <c r="AQ971" s="153"/>
      <c r="AR971" s="153"/>
      <c r="AS971" s="153"/>
      <c r="AT971" s="153"/>
      <c r="AU971" s="153"/>
      <c r="AV971" s="153"/>
      <c r="AW971" s="153"/>
      <c r="AX971" s="153"/>
      <c r="AY971" s="153"/>
      <c r="AZ971" s="153"/>
      <c r="BA971" s="153"/>
      <c r="BB971" s="153"/>
      <c r="BC971" s="153"/>
      <c r="BD971" s="153"/>
    </row>
    <row r="972" spans="1:56" s="514" customFormat="1" x14ac:dyDescent="0.15">
      <c r="A972" s="153"/>
      <c r="B972" s="153"/>
      <c r="C972" s="153"/>
      <c r="D972" s="153"/>
      <c r="E972" s="155"/>
      <c r="F972" s="155"/>
      <c r="G972" s="157"/>
      <c r="H972" s="157"/>
      <c r="I972" s="157"/>
      <c r="J972" s="153"/>
      <c r="K972" s="155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  <c r="AC972" s="153"/>
      <c r="AD972" s="153"/>
      <c r="AE972" s="153"/>
      <c r="AF972" s="153"/>
      <c r="AG972" s="153"/>
      <c r="AH972" s="153"/>
      <c r="AI972" s="153"/>
      <c r="AJ972" s="153"/>
      <c r="AK972" s="153"/>
      <c r="AL972" s="153"/>
      <c r="AM972" s="153"/>
      <c r="AN972" s="153"/>
      <c r="AO972" s="153"/>
      <c r="AP972" s="153"/>
      <c r="AQ972" s="153"/>
      <c r="AR972" s="153"/>
      <c r="AS972" s="153"/>
      <c r="AT972" s="153"/>
      <c r="AU972" s="153"/>
      <c r="AV972" s="153"/>
      <c r="AW972" s="153"/>
      <c r="AX972" s="153"/>
      <c r="AY972" s="153"/>
      <c r="AZ972" s="153"/>
      <c r="BA972" s="153"/>
      <c r="BB972" s="153"/>
      <c r="BC972" s="153"/>
      <c r="BD972" s="153"/>
    </row>
    <row r="973" spans="1:56" s="514" customFormat="1" x14ac:dyDescent="0.15">
      <c r="A973" s="153"/>
      <c r="B973" s="153"/>
      <c r="C973" s="153"/>
      <c r="D973" s="153"/>
      <c r="E973" s="155"/>
      <c r="F973" s="155"/>
      <c r="G973" s="157"/>
      <c r="H973" s="157"/>
      <c r="I973" s="157"/>
      <c r="J973" s="153"/>
      <c r="K973" s="155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  <c r="AC973" s="153"/>
      <c r="AD973" s="153"/>
      <c r="AE973" s="153"/>
      <c r="AF973" s="153"/>
      <c r="AG973" s="153"/>
      <c r="AH973" s="153"/>
      <c r="AI973" s="153"/>
      <c r="AJ973" s="153"/>
      <c r="AK973" s="153"/>
      <c r="AL973" s="153"/>
      <c r="AM973" s="153"/>
      <c r="AN973" s="153"/>
      <c r="AO973" s="153"/>
      <c r="AP973" s="153"/>
      <c r="AQ973" s="153"/>
      <c r="AR973" s="153"/>
      <c r="AS973" s="153"/>
      <c r="AT973" s="153"/>
      <c r="AU973" s="153"/>
      <c r="AV973" s="153"/>
      <c r="AW973" s="153"/>
      <c r="AX973" s="153"/>
      <c r="AY973" s="153"/>
      <c r="AZ973" s="153"/>
      <c r="BA973" s="153"/>
      <c r="BB973" s="153"/>
      <c r="BC973" s="153"/>
      <c r="BD973" s="153"/>
    </row>
    <row r="974" spans="1:56" s="514" customFormat="1" x14ac:dyDescent="0.15">
      <c r="A974" s="153"/>
      <c r="B974" s="153"/>
      <c r="C974" s="153"/>
      <c r="D974" s="153"/>
      <c r="E974" s="155"/>
      <c r="F974" s="155"/>
      <c r="G974" s="157"/>
      <c r="H974" s="157"/>
      <c r="I974" s="157"/>
      <c r="J974" s="153"/>
      <c r="K974" s="155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  <c r="AC974" s="153"/>
      <c r="AD974" s="153"/>
      <c r="AE974" s="153"/>
      <c r="AF974" s="153"/>
      <c r="AG974" s="153"/>
      <c r="AH974" s="153"/>
      <c r="AI974" s="153"/>
      <c r="AJ974" s="153"/>
      <c r="AK974" s="153"/>
      <c r="AL974" s="153"/>
      <c r="AM974" s="153"/>
      <c r="AN974" s="153"/>
      <c r="AO974" s="153"/>
      <c r="AP974" s="153"/>
      <c r="AQ974" s="153"/>
      <c r="AR974" s="153"/>
      <c r="AS974" s="153"/>
      <c r="AT974" s="153"/>
      <c r="AU974" s="153"/>
      <c r="AV974" s="153"/>
      <c r="AW974" s="153"/>
      <c r="AX974" s="153"/>
      <c r="AY974" s="153"/>
      <c r="AZ974" s="153"/>
      <c r="BA974" s="153"/>
      <c r="BB974" s="153"/>
      <c r="BC974" s="153"/>
      <c r="BD974" s="153"/>
    </row>
    <row r="975" spans="1:56" s="514" customFormat="1" x14ac:dyDescent="0.15">
      <c r="A975" s="153"/>
      <c r="B975" s="153"/>
      <c r="C975" s="153"/>
      <c r="D975" s="153"/>
      <c r="E975" s="155"/>
      <c r="F975" s="155"/>
      <c r="G975" s="157"/>
      <c r="H975" s="157"/>
      <c r="I975" s="157"/>
      <c r="J975" s="153"/>
      <c r="K975" s="155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  <c r="AC975" s="153"/>
      <c r="AD975" s="153"/>
      <c r="AE975" s="153"/>
      <c r="AF975" s="153"/>
      <c r="AG975" s="153"/>
      <c r="AH975" s="153"/>
      <c r="AI975" s="153"/>
      <c r="AJ975" s="153"/>
      <c r="AK975" s="153"/>
      <c r="AL975" s="153"/>
      <c r="AM975" s="153"/>
      <c r="AN975" s="153"/>
      <c r="AO975" s="153"/>
      <c r="AP975" s="153"/>
      <c r="AQ975" s="153"/>
      <c r="AR975" s="153"/>
      <c r="AS975" s="153"/>
      <c r="AT975" s="153"/>
      <c r="AU975" s="153"/>
      <c r="AV975" s="153"/>
      <c r="AW975" s="153"/>
      <c r="AX975" s="153"/>
      <c r="AY975" s="153"/>
      <c r="AZ975" s="153"/>
      <c r="BA975" s="153"/>
      <c r="BB975" s="153"/>
      <c r="BC975" s="153"/>
      <c r="BD975" s="153"/>
    </row>
    <row r="976" spans="1:56" s="514" customFormat="1" x14ac:dyDescent="0.15">
      <c r="A976" s="153"/>
      <c r="B976" s="153"/>
      <c r="C976" s="153"/>
      <c r="D976" s="153"/>
      <c r="E976" s="155"/>
      <c r="F976" s="155"/>
      <c r="G976" s="157"/>
      <c r="H976" s="157"/>
      <c r="I976" s="157"/>
      <c r="J976" s="153"/>
      <c r="K976" s="155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  <c r="AC976" s="153"/>
      <c r="AD976" s="153"/>
      <c r="AE976" s="153"/>
      <c r="AF976" s="153"/>
      <c r="AG976" s="153"/>
      <c r="AH976" s="153"/>
      <c r="AI976" s="153"/>
      <c r="AJ976" s="153"/>
      <c r="AK976" s="153"/>
      <c r="AL976" s="153"/>
      <c r="AM976" s="153"/>
      <c r="AN976" s="153"/>
      <c r="AO976" s="153"/>
      <c r="AP976" s="153"/>
      <c r="AQ976" s="153"/>
      <c r="AR976" s="153"/>
      <c r="AS976" s="153"/>
      <c r="AT976" s="153"/>
      <c r="AU976" s="153"/>
      <c r="AV976" s="153"/>
      <c r="AW976" s="153"/>
      <c r="AX976" s="153"/>
      <c r="AY976" s="153"/>
      <c r="AZ976" s="153"/>
      <c r="BA976" s="153"/>
      <c r="BB976" s="153"/>
      <c r="BC976" s="153"/>
      <c r="BD976" s="153"/>
    </row>
    <row r="977" spans="1:56" s="514" customFormat="1" x14ac:dyDescent="0.15">
      <c r="A977" s="153"/>
      <c r="B977" s="153"/>
      <c r="C977" s="153"/>
      <c r="D977" s="153"/>
      <c r="E977" s="155"/>
      <c r="F977" s="155"/>
      <c r="G977" s="157"/>
      <c r="H977" s="157"/>
      <c r="I977" s="157"/>
      <c r="J977" s="153"/>
      <c r="K977" s="155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  <c r="AC977" s="153"/>
      <c r="AD977" s="153"/>
      <c r="AE977" s="153"/>
      <c r="AF977" s="153"/>
      <c r="AG977" s="153"/>
      <c r="AH977" s="153"/>
      <c r="AI977" s="153"/>
      <c r="AJ977" s="153"/>
      <c r="AK977" s="153"/>
      <c r="AL977" s="153"/>
      <c r="AM977" s="153"/>
      <c r="AN977" s="153"/>
      <c r="AO977" s="153"/>
      <c r="AP977" s="153"/>
      <c r="AQ977" s="153"/>
      <c r="AR977" s="153"/>
      <c r="AS977" s="153"/>
      <c r="AT977" s="153"/>
      <c r="AU977" s="153"/>
      <c r="AV977" s="153"/>
      <c r="AW977" s="153"/>
      <c r="AX977" s="153"/>
      <c r="AY977" s="153"/>
      <c r="AZ977" s="153"/>
      <c r="BA977" s="153"/>
      <c r="BB977" s="153"/>
      <c r="BC977" s="153"/>
      <c r="BD977" s="153"/>
    </row>
    <row r="978" spans="1:56" s="514" customFormat="1" x14ac:dyDescent="0.15">
      <c r="A978" s="153"/>
      <c r="B978" s="153"/>
      <c r="C978" s="153"/>
      <c r="D978" s="153"/>
      <c r="E978" s="155"/>
      <c r="F978" s="155"/>
      <c r="G978" s="157"/>
      <c r="H978" s="157"/>
      <c r="I978" s="157"/>
      <c r="J978" s="153"/>
      <c r="K978" s="155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  <c r="AC978" s="153"/>
      <c r="AD978" s="153"/>
      <c r="AE978" s="153"/>
      <c r="AF978" s="153"/>
      <c r="AG978" s="153"/>
      <c r="AH978" s="153"/>
      <c r="AI978" s="153"/>
      <c r="AJ978" s="153"/>
      <c r="AK978" s="153"/>
      <c r="AL978" s="153"/>
      <c r="AM978" s="153"/>
      <c r="AN978" s="153"/>
      <c r="AO978" s="153"/>
      <c r="AP978" s="153"/>
      <c r="AQ978" s="153"/>
      <c r="AR978" s="153"/>
      <c r="AS978" s="153"/>
      <c r="AT978" s="153"/>
      <c r="AU978" s="153"/>
      <c r="AV978" s="153"/>
      <c r="AW978" s="153"/>
      <c r="AX978" s="153"/>
      <c r="AY978" s="153"/>
      <c r="AZ978" s="153"/>
      <c r="BA978" s="153"/>
      <c r="BB978" s="153"/>
      <c r="BC978" s="153"/>
      <c r="BD978" s="153"/>
    </row>
    <row r="979" spans="1:56" s="514" customFormat="1" x14ac:dyDescent="0.15">
      <c r="A979" s="153"/>
      <c r="B979" s="153"/>
      <c r="C979" s="153"/>
      <c r="D979" s="153"/>
      <c r="E979" s="155"/>
      <c r="F979" s="155"/>
      <c r="G979" s="157"/>
      <c r="H979" s="157"/>
      <c r="I979" s="157"/>
      <c r="J979" s="153"/>
      <c r="K979" s="155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  <c r="AC979" s="153"/>
      <c r="AD979" s="153"/>
      <c r="AE979" s="153"/>
      <c r="AF979" s="153"/>
      <c r="AG979" s="153"/>
      <c r="AH979" s="153"/>
      <c r="AI979" s="153"/>
      <c r="AJ979" s="153"/>
      <c r="AK979" s="153"/>
      <c r="AL979" s="153"/>
      <c r="AM979" s="153"/>
      <c r="AN979" s="153"/>
      <c r="AO979" s="153"/>
      <c r="AP979" s="153"/>
      <c r="AQ979" s="153"/>
      <c r="AR979" s="153"/>
      <c r="AS979" s="153"/>
      <c r="AT979" s="153"/>
      <c r="AU979" s="153"/>
      <c r="AV979" s="153"/>
      <c r="AW979" s="153"/>
      <c r="AX979" s="153"/>
      <c r="AY979" s="153"/>
      <c r="AZ979" s="153"/>
      <c r="BA979" s="153"/>
      <c r="BB979" s="153"/>
      <c r="BC979" s="153"/>
      <c r="BD979" s="153"/>
    </row>
    <row r="980" spans="1:56" s="514" customFormat="1" x14ac:dyDescent="0.15">
      <c r="A980" s="153"/>
      <c r="B980" s="153"/>
      <c r="C980" s="153"/>
      <c r="D980" s="153"/>
      <c r="E980" s="155"/>
      <c r="F980" s="155"/>
      <c r="G980" s="157"/>
      <c r="H980" s="157"/>
      <c r="I980" s="157"/>
      <c r="J980" s="153"/>
      <c r="K980" s="155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  <c r="AC980" s="153"/>
      <c r="AD980" s="153"/>
      <c r="AE980" s="153"/>
      <c r="AF980" s="153"/>
      <c r="AG980" s="153"/>
      <c r="AH980" s="153"/>
      <c r="AI980" s="153"/>
      <c r="AJ980" s="153"/>
      <c r="AK980" s="153"/>
      <c r="AL980" s="153"/>
      <c r="AM980" s="153"/>
      <c r="AN980" s="153"/>
      <c r="AO980" s="153"/>
      <c r="AP980" s="153"/>
      <c r="AQ980" s="153"/>
      <c r="AR980" s="153"/>
      <c r="AS980" s="153"/>
      <c r="AT980" s="153"/>
      <c r="AU980" s="153"/>
      <c r="AV980" s="153"/>
      <c r="AW980" s="153"/>
      <c r="AX980" s="153"/>
      <c r="AY980" s="153"/>
      <c r="AZ980" s="153"/>
      <c r="BA980" s="153"/>
      <c r="BB980" s="153"/>
      <c r="BC980" s="153"/>
      <c r="BD980" s="153"/>
    </row>
    <row r="981" spans="1:56" s="514" customFormat="1" x14ac:dyDescent="0.15">
      <c r="A981" s="153"/>
      <c r="B981" s="153"/>
      <c r="C981" s="153"/>
      <c r="D981" s="153"/>
      <c r="E981" s="155"/>
      <c r="F981" s="155"/>
      <c r="G981" s="157"/>
      <c r="H981" s="157"/>
      <c r="I981" s="157"/>
      <c r="J981" s="153"/>
      <c r="K981" s="155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  <c r="AC981" s="153"/>
      <c r="AD981" s="153"/>
      <c r="AE981" s="153"/>
      <c r="AF981" s="153"/>
      <c r="AG981" s="153"/>
      <c r="AH981" s="153"/>
      <c r="AI981" s="153"/>
      <c r="AJ981" s="153"/>
      <c r="AK981" s="153"/>
      <c r="AL981" s="153"/>
      <c r="AM981" s="153"/>
      <c r="AN981" s="153"/>
      <c r="AO981" s="153"/>
      <c r="AP981" s="153"/>
      <c r="AQ981" s="153"/>
      <c r="AR981" s="153"/>
      <c r="AS981" s="153"/>
      <c r="AT981" s="153"/>
      <c r="AU981" s="153"/>
      <c r="AV981" s="153"/>
      <c r="AW981" s="153"/>
      <c r="AX981" s="153"/>
      <c r="AY981" s="153"/>
      <c r="AZ981" s="153"/>
      <c r="BA981" s="153"/>
      <c r="BB981" s="153"/>
      <c r="BC981" s="153"/>
      <c r="BD981" s="153"/>
    </row>
    <row r="982" spans="1:56" s="514" customFormat="1" x14ac:dyDescent="0.15">
      <c r="A982" s="153"/>
      <c r="B982" s="153"/>
      <c r="C982" s="153"/>
      <c r="D982" s="153"/>
      <c r="E982" s="155"/>
      <c r="F982" s="155"/>
      <c r="G982" s="157"/>
      <c r="H982" s="157"/>
      <c r="I982" s="157"/>
      <c r="J982" s="153"/>
      <c r="K982" s="155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  <c r="AC982" s="153"/>
      <c r="AD982" s="153"/>
      <c r="AE982" s="153"/>
      <c r="AF982" s="153"/>
      <c r="AG982" s="153"/>
      <c r="AH982" s="153"/>
      <c r="AI982" s="153"/>
      <c r="AJ982" s="153"/>
      <c r="AK982" s="153"/>
      <c r="AL982" s="153"/>
      <c r="AM982" s="153"/>
      <c r="AN982" s="153"/>
      <c r="AO982" s="153"/>
      <c r="AP982" s="153"/>
      <c r="AQ982" s="153"/>
      <c r="AR982" s="153"/>
      <c r="AS982" s="153"/>
      <c r="AT982" s="153"/>
      <c r="AU982" s="153"/>
      <c r="AV982" s="153"/>
      <c r="AW982" s="153"/>
      <c r="AX982" s="153"/>
      <c r="AY982" s="153"/>
      <c r="AZ982" s="153"/>
      <c r="BA982" s="153"/>
      <c r="BB982" s="153"/>
      <c r="BC982" s="153"/>
      <c r="BD982" s="153"/>
    </row>
    <row r="983" spans="1:56" s="514" customFormat="1" x14ac:dyDescent="0.15">
      <c r="A983" s="153"/>
      <c r="B983" s="153"/>
      <c r="C983" s="153"/>
      <c r="D983" s="153"/>
      <c r="E983" s="155"/>
      <c r="F983" s="155"/>
      <c r="G983" s="157"/>
      <c r="H983" s="157"/>
      <c r="I983" s="157"/>
      <c r="J983" s="153"/>
      <c r="K983" s="155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  <c r="AC983" s="153"/>
      <c r="AD983" s="153"/>
      <c r="AE983" s="153"/>
      <c r="AF983" s="153"/>
      <c r="AG983" s="153"/>
      <c r="AH983" s="153"/>
      <c r="AI983" s="153"/>
      <c r="AJ983" s="153"/>
      <c r="AK983" s="153"/>
      <c r="AL983" s="153"/>
      <c r="AM983" s="153"/>
      <c r="AN983" s="153"/>
      <c r="AO983" s="153"/>
      <c r="AP983" s="153"/>
      <c r="AQ983" s="153"/>
      <c r="AR983" s="153"/>
      <c r="AS983" s="153"/>
      <c r="AT983" s="153"/>
      <c r="AU983" s="153"/>
      <c r="AV983" s="153"/>
      <c r="AW983" s="153"/>
      <c r="AX983" s="153"/>
      <c r="AY983" s="153"/>
      <c r="AZ983" s="153"/>
      <c r="BA983" s="153"/>
      <c r="BB983" s="153"/>
      <c r="BC983" s="153"/>
      <c r="BD983" s="153"/>
    </row>
    <row r="984" spans="1:56" s="514" customFormat="1" x14ac:dyDescent="0.15">
      <c r="A984" s="153"/>
      <c r="B984" s="153"/>
      <c r="C984" s="153"/>
      <c r="D984" s="153"/>
      <c r="E984" s="155"/>
      <c r="F984" s="155"/>
      <c r="G984" s="157"/>
      <c r="H984" s="157"/>
      <c r="I984" s="157"/>
      <c r="J984" s="153"/>
      <c r="K984" s="155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  <c r="AC984" s="153"/>
      <c r="AD984" s="153"/>
      <c r="AE984" s="153"/>
      <c r="AF984" s="153"/>
      <c r="AG984" s="153"/>
      <c r="AH984" s="153"/>
      <c r="AI984" s="153"/>
      <c r="AJ984" s="153"/>
      <c r="AK984" s="153"/>
      <c r="AL984" s="153"/>
      <c r="AM984" s="153"/>
      <c r="AN984" s="153"/>
      <c r="AO984" s="153"/>
      <c r="AP984" s="153"/>
      <c r="AQ984" s="153"/>
      <c r="AR984" s="153"/>
      <c r="AS984" s="153"/>
      <c r="AT984" s="153"/>
      <c r="AU984" s="153"/>
      <c r="AV984" s="153"/>
      <c r="AW984" s="153"/>
      <c r="AX984" s="153"/>
      <c r="AY984" s="153"/>
      <c r="AZ984" s="153"/>
      <c r="BA984" s="153"/>
      <c r="BB984" s="153"/>
      <c r="BC984" s="153"/>
      <c r="BD984" s="153"/>
    </row>
    <row r="985" spans="1:56" s="514" customFormat="1" x14ac:dyDescent="0.15">
      <c r="A985" s="153"/>
      <c r="B985" s="153"/>
      <c r="C985" s="153"/>
      <c r="D985" s="153"/>
      <c r="E985" s="155"/>
      <c r="F985" s="155"/>
      <c r="G985" s="157"/>
      <c r="H985" s="157"/>
      <c r="I985" s="157"/>
      <c r="J985" s="153"/>
      <c r="K985" s="155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  <c r="AC985" s="153"/>
      <c r="AD985" s="153"/>
      <c r="AE985" s="153"/>
      <c r="AF985" s="153"/>
      <c r="AG985" s="153"/>
      <c r="AH985" s="153"/>
      <c r="AI985" s="153"/>
      <c r="AJ985" s="153"/>
      <c r="AK985" s="153"/>
      <c r="AL985" s="153"/>
      <c r="AM985" s="153"/>
      <c r="AN985" s="153"/>
      <c r="AO985" s="153"/>
      <c r="AP985" s="153"/>
      <c r="AQ985" s="153"/>
      <c r="AR985" s="153"/>
      <c r="AS985" s="153"/>
      <c r="AT985" s="153"/>
      <c r="AU985" s="153"/>
      <c r="AV985" s="153"/>
      <c r="AW985" s="153"/>
      <c r="AX985" s="153"/>
      <c r="AY985" s="153"/>
      <c r="AZ985" s="153"/>
      <c r="BA985" s="153"/>
      <c r="BB985" s="153"/>
      <c r="BC985" s="153"/>
      <c r="BD985" s="153"/>
    </row>
    <row r="986" spans="1:56" s="514" customFormat="1" x14ac:dyDescent="0.15">
      <c r="A986" s="153"/>
      <c r="B986" s="153"/>
      <c r="C986" s="153"/>
      <c r="D986" s="153"/>
      <c r="E986" s="155"/>
      <c r="F986" s="155"/>
      <c r="G986" s="157"/>
      <c r="H986" s="157"/>
      <c r="I986" s="157"/>
      <c r="J986" s="153"/>
      <c r="K986" s="155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  <c r="AC986" s="153"/>
      <c r="AD986" s="153"/>
      <c r="AE986" s="153"/>
      <c r="AF986" s="153"/>
      <c r="AG986" s="153"/>
      <c r="AH986" s="153"/>
      <c r="AI986" s="153"/>
      <c r="AJ986" s="153"/>
      <c r="AK986" s="153"/>
      <c r="AL986" s="153"/>
      <c r="AM986" s="153"/>
      <c r="AN986" s="153"/>
      <c r="AO986" s="153"/>
      <c r="AP986" s="153"/>
      <c r="AQ986" s="153"/>
      <c r="AR986" s="153"/>
      <c r="AS986" s="153"/>
      <c r="AT986" s="153"/>
      <c r="AU986" s="153"/>
      <c r="AV986" s="153"/>
      <c r="AW986" s="153"/>
      <c r="AX986" s="153"/>
      <c r="AY986" s="153"/>
      <c r="AZ986" s="153"/>
      <c r="BA986" s="153"/>
      <c r="BB986" s="153"/>
      <c r="BC986" s="153"/>
      <c r="BD986" s="153"/>
    </row>
    <row r="987" spans="1:56" s="514" customFormat="1" x14ac:dyDescent="0.15">
      <c r="A987" s="153"/>
      <c r="B987" s="153"/>
      <c r="C987" s="153"/>
      <c r="D987" s="153"/>
      <c r="E987" s="155"/>
      <c r="F987" s="155"/>
      <c r="G987" s="157"/>
      <c r="H987" s="157"/>
      <c r="I987" s="157"/>
      <c r="J987" s="153"/>
      <c r="K987" s="155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  <c r="AC987" s="153"/>
      <c r="AD987" s="153"/>
      <c r="AE987" s="153"/>
      <c r="AF987" s="153"/>
      <c r="AG987" s="153"/>
      <c r="AH987" s="153"/>
      <c r="AI987" s="153"/>
      <c r="AJ987" s="153"/>
      <c r="AK987" s="153"/>
      <c r="AL987" s="153"/>
      <c r="AM987" s="153"/>
      <c r="AN987" s="153"/>
      <c r="AO987" s="153"/>
      <c r="AP987" s="153"/>
      <c r="AQ987" s="153"/>
      <c r="AR987" s="153"/>
      <c r="AS987" s="153"/>
      <c r="AT987" s="153"/>
      <c r="AU987" s="153"/>
      <c r="AV987" s="153"/>
      <c r="AW987" s="153"/>
      <c r="AX987" s="153"/>
      <c r="AY987" s="153"/>
      <c r="AZ987" s="153"/>
      <c r="BA987" s="153"/>
      <c r="BB987" s="153"/>
      <c r="BC987" s="153"/>
      <c r="BD987" s="153"/>
    </row>
    <row r="988" spans="1:56" s="514" customFormat="1" x14ac:dyDescent="0.15">
      <c r="A988" s="153"/>
      <c r="B988" s="153"/>
      <c r="C988" s="153"/>
      <c r="D988" s="153"/>
      <c r="E988" s="155"/>
      <c r="F988" s="155"/>
      <c r="G988" s="157"/>
      <c r="H988" s="157"/>
      <c r="I988" s="157"/>
      <c r="J988" s="153"/>
      <c r="K988" s="155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  <c r="AC988" s="153"/>
      <c r="AD988" s="153"/>
      <c r="AE988" s="153"/>
      <c r="AF988" s="153"/>
      <c r="AG988" s="153"/>
      <c r="AH988" s="153"/>
      <c r="AI988" s="153"/>
      <c r="AJ988" s="153"/>
      <c r="AK988" s="153"/>
      <c r="AL988" s="153"/>
      <c r="AM988" s="153"/>
      <c r="AN988" s="153"/>
      <c r="AO988" s="153"/>
      <c r="AP988" s="153"/>
      <c r="AQ988" s="153"/>
      <c r="AR988" s="153"/>
      <c r="AS988" s="153"/>
      <c r="AT988" s="153"/>
      <c r="AU988" s="153"/>
      <c r="AV988" s="153"/>
      <c r="AW988" s="153"/>
      <c r="AX988" s="153"/>
      <c r="AY988" s="153"/>
      <c r="AZ988" s="153"/>
      <c r="BA988" s="153"/>
      <c r="BB988" s="153"/>
      <c r="BC988" s="153"/>
      <c r="BD988" s="153"/>
    </row>
    <row r="989" spans="1:56" s="514" customFormat="1" x14ac:dyDescent="0.15">
      <c r="A989" s="153"/>
      <c r="B989" s="153"/>
      <c r="C989" s="153"/>
      <c r="D989" s="153"/>
      <c r="E989" s="155"/>
      <c r="F989" s="155"/>
      <c r="G989" s="157"/>
      <c r="H989" s="157"/>
      <c r="I989" s="157"/>
      <c r="J989" s="153"/>
      <c r="K989" s="155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  <c r="AC989" s="153"/>
      <c r="AD989" s="153"/>
      <c r="AE989" s="153"/>
      <c r="AF989" s="153"/>
      <c r="AG989" s="153"/>
      <c r="AH989" s="153"/>
      <c r="AI989" s="153"/>
      <c r="AJ989" s="153"/>
      <c r="AK989" s="153"/>
      <c r="AL989" s="153"/>
      <c r="AM989" s="153"/>
      <c r="AN989" s="153"/>
      <c r="AO989" s="153"/>
      <c r="AP989" s="153"/>
      <c r="AQ989" s="153"/>
      <c r="AR989" s="153"/>
      <c r="AS989" s="153"/>
      <c r="AT989" s="153"/>
      <c r="AU989" s="153"/>
      <c r="AV989" s="153"/>
      <c r="AW989" s="153"/>
      <c r="AX989" s="153"/>
      <c r="AY989" s="153"/>
      <c r="AZ989" s="153"/>
      <c r="BA989" s="153"/>
      <c r="BB989" s="153"/>
      <c r="BC989" s="153"/>
      <c r="BD989" s="153"/>
    </row>
    <row r="990" spans="1:56" s="514" customFormat="1" x14ac:dyDescent="0.15">
      <c r="A990" s="153"/>
      <c r="B990" s="153"/>
      <c r="C990" s="153"/>
      <c r="D990" s="153"/>
      <c r="E990" s="155"/>
      <c r="F990" s="155"/>
      <c r="G990" s="157"/>
      <c r="H990" s="157"/>
      <c r="I990" s="157"/>
      <c r="J990" s="153"/>
      <c r="K990" s="155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  <c r="AC990" s="153"/>
      <c r="AD990" s="153"/>
      <c r="AE990" s="153"/>
      <c r="AF990" s="153"/>
      <c r="AG990" s="153"/>
      <c r="AH990" s="153"/>
      <c r="AI990" s="153"/>
      <c r="AJ990" s="153"/>
      <c r="AK990" s="153"/>
      <c r="AL990" s="153"/>
      <c r="AM990" s="153"/>
      <c r="AN990" s="153"/>
      <c r="AO990" s="153"/>
      <c r="AP990" s="153"/>
      <c r="AQ990" s="153"/>
      <c r="AR990" s="153"/>
      <c r="AS990" s="153"/>
      <c r="AT990" s="153"/>
      <c r="AU990" s="153"/>
      <c r="AV990" s="153"/>
      <c r="AW990" s="153"/>
      <c r="AX990" s="153"/>
      <c r="AY990" s="153"/>
      <c r="AZ990" s="153"/>
      <c r="BA990" s="153"/>
      <c r="BB990" s="153"/>
      <c r="BC990" s="153"/>
      <c r="BD990" s="153"/>
    </row>
    <row r="991" spans="1:56" s="514" customFormat="1" x14ac:dyDescent="0.15">
      <c r="A991" s="153"/>
      <c r="B991" s="153"/>
      <c r="C991" s="153"/>
      <c r="D991" s="153"/>
      <c r="E991" s="155"/>
      <c r="F991" s="155"/>
      <c r="G991" s="157"/>
      <c r="H991" s="157"/>
      <c r="I991" s="157"/>
      <c r="J991" s="153"/>
      <c r="K991" s="155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  <c r="AC991" s="153"/>
      <c r="AD991" s="153"/>
      <c r="AE991" s="153"/>
      <c r="AF991" s="153"/>
      <c r="AG991" s="153"/>
      <c r="AH991" s="153"/>
      <c r="AI991" s="153"/>
      <c r="AJ991" s="153"/>
      <c r="AK991" s="153"/>
      <c r="AL991" s="153"/>
      <c r="AM991" s="153"/>
      <c r="AN991" s="153"/>
      <c r="AO991" s="153"/>
      <c r="AP991" s="153"/>
      <c r="AQ991" s="153"/>
      <c r="AR991" s="153"/>
      <c r="AS991" s="153"/>
      <c r="AT991" s="153"/>
      <c r="AU991" s="153"/>
      <c r="AV991" s="153"/>
      <c r="AW991" s="153"/>
      <c r="AX991" s="153"/>
      <c r="AY991" s="153"/>
      <c r="AZ991" s="153"/>
      <c r="BA991" s="153"/>
      <c r="BB991" s="153"/>
      <c r="BC991" s="153"/>
      <c r="BD991" s="153"/>
    </row>
    <row r="992" spans="1:56" s="514" customFormat="1" x14ac:dyDescent="0.15">
      <c r="A992" s="153"/>
      <c r="B992" s="153"/>
      <c r="C992" s="153"/>
      <c r="D992" s="153"/>
      <c r="E992" s="155"/>
      <c r="F992" s="155"/>
      <c r="G992" s="157"/>
      <c r="H992" s="157"/>
      <c r="I992" s="157"/>
      <c r="J992" s="153"/>
      <c r="K992" s="155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  <c r="AC992" s="153"/>
      <c r="AD992" s="153"/>
      <c r="AE992" s="153"/>
      <c r="AF992" s="153"/>
      <c r="AG992" s="153"/>
      <c r="AH992" s="153"/>
      <c r="AI992" s="153"/>
      <c r="AJ992" s="153"/>
      <c r="AK992" s="153"/>
      <c r="AL992" s="153"/>
      <c r="AM992" s="153"/>
      <c r="AN992" s="153"/>
      <c r="AO992" s="153"/>
      <c r="AP992" s="153"/>
      <c r="AQ992" s="153"/>
      <c r="AR992" s="153"/>
      <c r="AS992" s="153"/>
      <c r="AT992" s="153"/>
      <c r="AU992" s="153"/>
      <c r="AV992" s="153"/>
      <c r="AW992" s="153"/>
      <c r="AX992" s="153"/>
      <c r="AY992" s="153"/>
      <c r="AZ992" s="153"/>
      <c r="BA992" s="153"/>
      <c r="BB992" s="153"/>
      <c r="BC992" s="153"/>
      <c r="BD992" s="153"/>
    </row>
    <row r="993" spans="1:56" s="514" customFormat="1" x14ac:dyDescent="0.15">
      <c r="A993" s="153"/>
      <c r="B993" s="153"/>
      <c r="C993" s="153"/>
      <c r="D993" s="153"/>
      <c r="E993" s="155"/>
      <c r="F993" s="155"/>
      <c r="G993" s="157"/>
      <c r="H993" s="157"/>
      <c r="I993" s="157"/>
      <c r="J993" s="153"/>
      <c r="K993" s="155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  <c r="AC993" s="153"/>
      <c r="AD993" s="153"/>
      <c r="AE993" s="153"/>
      <c r="AF993" s="153"/>
      <c r="AG993" s="153"/>
      <c r="AH993" s="153"/>
      <c r="AI993" s="153"/>
      <c r="AJ993" s="153"/>
      <c r="AK993" s="153"/>
      <c r="AL993" s="153"/>
      <c r="AM993" s="153"/>
      <c r="AN993" s="153"/>
      <c r="AO993" s="153"/>
      <c r="AP993" s="153"/>
      <c r="AQ993" s="153"/>
      <c r="AR993" s="153"/>
      <c r="AS993" s="153"/>
      <c r="AT993" s="153"/>
      <c r="AU993" s="153"/>
      <c r="AV993" s="153"/>
      <c r="AW993" s="153"/>
      <c r="AX993" s="153"/>
      <c r="AY993" s="153"/>
      <c r="AZ993" s="153"/>
      <c r="BA993" s="153"/>
      <c r="BB993" s="153"/>
      <c r="BC993" s="153"/>
      <c r="BD993" s="153"/>
    </row>
    <row r="994" spans="1:56" s="514" customFormat="1" x14ac:dyDescent="0.15">
      <c r="A994" s="153"/>
      <c r="B994" s="153"/>
      <c r="C994" s="153"/>
      <c r="D994" s="153"/>
      <c r="E994" s="155"/>
      <c r="F994" s="155"/>
      <c r="G994" s="157"/>
      <c r="H994" s="157"/>
      <c r="I994" s="157"/>
      <c r="J994" s="153"/>
      <c r="K994" s="155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  <c r="AC994" s="153"/>
      <c r="AD994" s="153"/>
      <c r="AE994" s="153"/>
      <c r="AF994" s="153"/>
      <c r="AG994" s="153"/>
      <c r="AH994" s="153"/>
      <c r="AI994" s="153"/>
      <c r="AJ994" s="153"/>
      <c r="AK994" s="153"/>
      <c r="AL994" s="153"/>
      <c r="AM994" s="153"/>
      <c r="AN994" s="153"/>
      <c r="AO994" s="153"/>
      <c r="AP994" s="153"/>
      <c r="AQ994" s="153"/>
      <c r="AR994" s="153"/>
      <c r="AS994" s="153"/>
      <c r="AT994" s="153"/>
      <c r="AU994" s="153"/>
      <c r="AV994" s="153"/>
      <c r="AW994" s="153"/>
      <c r="AX994" s="153"/>
      <c r="AY994" s="153"/>
      <c r="AZ994" s="153"/>
      <c r="BA994" s="153"/>
      <c r="BB994" s="153"/>
      <c r="BC994" s="153"/>
      <c r="BD994" s="153"/>
    </row>
    <row r="995" spans="1:56" s="514" customFormat="1" x14ac:dyDescent="0.15">
      <c r="A995" s="153"/>
      <c r="B995" s="153"/>
      <c r="C995" s="153"/>
      <c r="D995" s="153"/>
      <c r="E995" s="155"/>
      <c r="F995" s="155"/>
      <c r="G995" s="157"/>
      <c r="H995" s="157"/>
      <c r="I995" s="157"/>
      <c r="J995" s="153"/>
      <c r="K995" s="155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  <c r="AC995" s="153"/>
      <c r="AD995" s="153"/>
      <c r="AE995" s="153"/>
      <c r="AF995" s="153"/>
      <c r="AG995" s="153"/>
      <c r="AH995" s="153"/>
      <c r="AI995" s="153"/>
      <c r="AJ995" s="153"/>
      <c r="AK995" s="153"/>
      <c r="AL995" s="153"/>
      <c r="AM995" s="153"/>
      <c r="AN995" s="153"/>
      <c r="AO995" s="153"/>
      <c r="AP995" s="153"/>
      <c r="AQ995" s="153"/>
      <c r="AR995" s="153"/>
      <c r="AS995" s="153"/>
      <c r="AT995" s="153"/>
      <c r="AU995" s="153"/>
      <c r="AV995" s="153"/>
      <c r="AW995" s="153"/>
      <c r="AX995" s="153"/>
      <c r="AY995" s="153"/>
      <c r="AZ995" s="153"/>
      <c r="BA995" s="153"/>
      <c r="BB995" s="153"/>
      <c r="BC995" s="153"/>
      <c r="BD995" s="153"/>
    </row>
    <row r="996" spans="1:56" s="514" customFormat="1" x14ac:dyDescent="0.15">
      <c r="A996" s="153"/>
      <c r="B996" s="153"/>
      <c r="C996" s="153"/>
      <c r="D996" s="153"/>
      <c r="E996" s="155"/>
      <c r="F996" s="155"/>
      <c r="G996" s="157"/>
      <c r="H996" s="157"/>
      <c r="I996" s="157"/>
      <c r="J996" s="153"/>
      <c r="K996" s="155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  <c r="AC996" s="153"/>
      <c r="AD996" s="153"/>
      <c r="AE996" s="153"/>
      <c r="AF996" s="153"/>
      <c r="AG996" s="153"/>
      <c r="AH996" s="153"/>
      <c r="AI996" s="153"/>
      <c r="AJ996" s="153"/>
      <c r="AK996" s="153"/>
      <c r="AL996" s="153"/>
      <c r="AM996" s="153"/>
      <c r="AN996" s="153"/>
      <c r="AO996" s="153"/>
      <c r="AP996" s="153"/>
      <c r="AQ996" s="153"/>
      <c r="AR996" s="153"/>
      <c r="AS996" s="153"/>
      <c r="AT996" s="153"/>
      <c r="AU996" s="153"/>
      <c r="AV996" s="153"/>
      <c r="AW996" s="153"/>
      <c r="AX996" s="153"/>
      <c r="AY996" s="153"/>
      <c r="AZ996" s="153"/>
      <c r="BA996" s="153"/>
      <c r="BB996" s="153"/>
      <c r="BC996" s="153"/>
      <c r="BD996" s="153"/>
    </row>
    <row r="997" spans="1:56" s="514" customFormat="1" x14ac:dyDescent="0.15">
      <c r="A997" s="153"/>
      <c r="B997" s="153"/>
      <c r="C997" s="153"/>
      <c r="D997" s="153"/>
      <c r="E997" s="155"/>
      <c r="F997" s="155"/>
      <c r="G997" s="157"/>
      <c r="H997" s="157"/>
      <c r="I997" s="157"/>
      <c r="J997" s="153"/>
      <c r="K997" s="155"/>
      <c r="N997" s="153"/>
      <c r="O997" s="153"/>
      <c r="P997" s="153"/>
      <c r="Q997" s="153"/>
      <c r="R997" s="153"/>
      <c r="S997" s="153"/>
      <c r="T997" s="153"/>
      <c r="U997" s="153"/>
      <c r="V997" s="153"/>
      <c r="W997" s="153"/>
      <c r="X997" s="153"/>
      <c r="Y997" s="153"/>
      <c r="Z997" s="153"/>
      <c r="AA997" s="153"/>
      <c r="AB997" s="153"/>
      <c r="AC997" s="153"/>
      <c r="AD997" s="153"/>
      <c r="AE997" s="153"/>
      <c r="AF997" s="153"/>
      <c r="AG997" s="153"/>
      <c r="AH997" s="153"/>
      <c r="AI997" s="153"/>
      <c r="AJ997" s="153"/>
      <c r="AK997" s="153"/>
      <c r="AL997" s="153"/>
      <c r="AM997" s="153"/>
      <c r="AN997" s="153"/>
      <c r="AO997" s="153"/>
      <c r="AP997" s="153"/>
      <c r="AQ997" s="153"/>
      <c r="AR997" s="153"/>
      <c r="AS997" s="153"/>
      <c r="AT997" s="153"/>
      <c r="AU997" s="153"/>
      <c r="AV997" s="153"/>
      <c r="AW997" s="153"/>
      <c r="AX997" s="153"/>
      <c r="AY997" s="153"/>
      <c r="AZ997" s="153"/>
      <c r="BA997" s="153"/>
      <c r="BB997" s="153"/>
      <c r="BC997" s="153"/>
      <c r="BD997" s="153"/>
    </row>
    <row r="998" spans="1:56" s="514" customFormat="1" x14ac:dyDescent="0.15">
      <c r="A998" s="153"/>
      <c r="B998" s="153"/>
      <c r="C998" s="153"/>
      <c r="D998" s="153"/>
      <c r="E998" s="155"/>
      <c r="F998" s="155"/>
      <c r="G998" s="157"/>
      <c r="H998" s="157"/>
      <c r="I998" s="157"/>
      <c r="J998" s="153"/>
      <c r="K998" s="155"/>
      <c r="N998" s="153"/>
      <c r="O998" s="153"/>
      <c r="P998" s="153"/>
      <c r="Q998" s="153"/>
      <c r="R998" s="153"/>
      <c r="S998" s="153"/>
      <c r="T998" s="153"/>
      <c r="U998" s="153"/>
      <c r="V998" s="153"/>
      <c r="W998" s="153"/>
      <c r="X998" s="153"/>
      <c r="Y998" s="153"/>
      <c r="Z998" s="153"/>
      <c r="AA998" s="153"/>
      <c r="AB998" s="153"/>
      <c r="AC998" s="153"/>
      <c r="AD998" s="153"/>
      <c r="AE998" s="153"/>
      <c r="AF998" s="153"/>
      <c r="AG998" s="153"/>
      <c r="AH998" s="153"/>
      <c r="AI998" s="153"/>
      <c r="AJ998" s="153"/>
      <c r="AK998" s="153"/>
      <c r="AL998" s="153"/>
      <c r="AM998" s="153"/>
      <c r="AN998" s="153"/>
      <c r="AO998" s="153"/>
      <c r="AP998" s="153"/>
      <c r="AQ998" s="153"/>
      <c r="AR998" s="153"/>
      <c r="AS998" s="153"/>
      <c r="AT998" s="153"/>
      <c r="AU998" s="153"/>
      <c r="AV998" s="153"/>
      <c r="AW998" s="153"/>
      <c r="AX998" s="153"/>
      <c r="AY998" s="153"/>
      <c r="AZ998" s="153"/>
      <c r="BA998" s="153"/>
      <c r="BB998" s="153"/>
      <c r="BC998" s="153"/>
      <c r="BD998" s="153"/>
    </row>
    <row r="999" spans="1:56" s="514" customFormat="1" x14ac:dyDescent="0.15">
      <c r="A999" s="153"/>
      <c r="B999" s="153"/>
      <c r="C999" s="153"/>
      <c r="D999" s="153"/>
      <c r="E999" s="155"/>
      <c r="F999" s="155"/>
      <c r="G999" s="157"/>
      <c r="H999" s="157"/>
      <c r="I999" s="157"/>
      <c r="J999" s="153"/>
      <c r="K999" s="155"/>
      <c r="N999" s="153"/>
      <c r="O999" s="153"/>
      <c r="P999" s="153"/>
      <c r="Q999" s="153"/>
      <c r="R999" s="153"/>
      <c r="S999" s="153"/>
      <c r="T999" s="153"/>
      <c r="U999" s="153"/>
      <c r="V999" s="153"/>
      <c r="W999" s="153"/>
      <c r="X999" s="153"/>
      <c r="Y999" s="153"/>
      <c r="Z999" s="153"/>
      <c r="AA999" s="153"/>
      <c r="AB999" s="153"/>
      <c r="AC999" s="153"/>
      <c r="AD999" s="153"/>
      <c r="AE999" s="153"/>
      <c r="AF999" s="153"/>
      <c r="AG999" s="153"/>
      <c r="AH999" s="153"/>
      <c r="AI999" s="153"/>
      <c r="AJ999" s="153"/>
      <c r="AK999" s="153"/>
      <c r="AL999" s="153"/>
      <c r="AM999" s="153"/>
      <c r="AN999" s="153"/>
      <c r="AO999" s="153"/>
      <c r="AP999" s="153"/>
      <c r="AQ999" s="153"/>
      <c r="AR999" s="153"/>
      <c r="AS999" s="153"/>
      <c r="AT999" s="153"/>
      <c r="AU999" s="153"/>
      <c r="AV999" s="153"/>
      <c r="AW999" s="153"/>
      <c r="AX999" s="153"/>
      <c r="AY999" s="153"/>
      <c r="AZ999" s="153"/>
      <c r="BA999" s="153"/>
      <c r="BB999" s="153"/>
      <c r="BC999" s="153"/>
      <c r="BD999" s="153"/>
    </row>
    <row r="1000" spans="1:56" s="514" customFormat="1" x14ac:dyDescent="0.15">
      <c r="A1000" s="153"/>
      <c r="B1000" s="153"/>
      <c r="C1000" s="153"/>
      <c r="D1000" s="153"/>
      <c r="E1000" s="155"/>
      <c r="F1000" s="155"/>
      <c r="G1000" s="157"/>
      <c r="H1000" s="157"/>
      <c r="I1000" s="157"/>
      <c r="J1000" s="153"/>
      <c r="K1000" s="155"/>
      <c r="N1000" s="153"/>
      <c r="O1000" s="153"/>
      <c r="P1000" s="153"/>
      <c r="Q1000" s="153"/>
      <c r="R1000" s="153"/>
      <c r="S1000" s="153"/>
      <c r="T1000" s="153"/>
      <c r="U1000" s="153"/>
      <c r="V1000" s="153"/>
      <c r="W1000" s="153"/>
      <c r="X1000" s="153"/>
      <c r="Y1000" s="153"/>
      <c r="Z1000" s="153"/>
      <c r="AA1000" s="153"/>
      <c r="AB1000" s="153"/>
      <c r="AC1000" s="153"/>
      <c r="AD1000" s="153"/>
      <c r="AE1000" s="153"/>
      <c r="AF1000" s="153"/>
      <c r="AG1000" s="153"/>
      <c r="AH1000" s="153"/>
      <c r="AI1000" s="153"/>
      <c r="AJ1000" s="153"/>
      <c r="AK1000" s="153"/>
      <c r="AL1000" s="153"/>
      <c r="AM1000" s="153"/>
      <c r="AN1000" s="153"/>
      <c r="AO1000" s="153"/>
      <c r="AP1000" s="153"/>
      <c r="AQ1000" s="153"/>
      <c r="AR1000" s="153"/>
      <c r="AS1000" s="153"/>
      <c r="AT1000" s="153"/>
      <c r="AU1000" s="153"/>
      <c r="AV1000" s="153"/>
      <c r="AW1000" s="153"/>
      <c r="AX1000" s="153"/>
      <c r="AY1000" s="153"/>
      <c r="AZ1000" s="153"/>
      <c r="BA1000" s="153"/>
      <c r="BB1000" s="153"/>
      <c r="BC1000" s="153"/>
      <c r="BD1000" s="153"/>
    </row>
    <row r="1001" spans="1:56" s="514" customFormat="1" x14ac:dyDescent="0.15">
      <c r="A1001" s="153"/>
      <c r="B1001" s="153"/>
      <c r="C1001" s="153"/>
      <c r="D1001" s="153"/>
      <c r="E1001" s="155"/>
      <c r="F1001" s="155"/>
      <c r="G1001" s="157"/>
      <c r="H1001" s="157"/>
      <c r="I1001" s="157"/>
      <c r="J1001" s="153"/>
      <c r="K1001" s="155"/>
      <c r="N1001" s="153"/>
      <c r="O1001" s="153"/>
      <c r="P1001" s="153"/>
      <c r="Q1001" s="153"/>
      <c r="R1001" s="153"/>
      <c r="S1001" s="153"/>
      <c r="T1001" s="153"/>
      <c r="U1001" s="153"/>
      <c r="V1001" s="153"/>
      <c r="W1001" s="153"/>
      <c r="X1001" s="153"/>
      <c r="Y1001" s="153"/>
      <c r="Z1001" s="153"/>
      <c r="AA1001" s="153"/>
      <c r="AB1001" s="153"/>
      <c r="AC1001" s="153"/>
      <c r="AD1001" s="153"/>
      <c r="AE1001" s="153"/>
      <c r="AF1001" s="153"/>
      <c r="AG1001" s="153"/>
      <c r="AH1001" s="153"/>
      <c r="AI1001" s="153"/>
      <c r="AJ1001" s="153"/>
      <c r="AK1001" s="153"/>
      <c r="AL1001" s="153"/>
      <c r="AM1001" s="153"/>
      <c r="AN1001" s="153"/>
      <c r="AO1001" s="153"/>
      <c r="AP1001" s="153"/>
      <c r="AQ1001" s="153"/>
      <c r="AR1001" s="153"/>
      <c r="AS1001" s="153"/>
      <c r="AT1001" s="153"/>
      <c r="AU1001" s="153"/>
      <c r="AV1001" s="153"/>
      <c r="AW1001" s="153"/>
      <c r="AX1001" s="153"/>
      <c r="AY1001" s="153"/>
      <c r="AZ1001" s="153"/>
      <c r="BA1001" s="153"/>
      <c r="BB1001" s="153"/>
      <c r="BC1001" s="153"/>
      <c r="BD1001" s="153"/>
    </row>
    <row r="1002" spans="1:56" s="514" customFormat="1" x14ac:dyDescent="0.15">
      <c r="A1002" s="153"/>
      <c r="B1002" s="153"/>
      <c r="C1002" s="153"/>
      <c r="D1002" s="153"/>
      <c r="E1002" s="155"/>
      <c r="F1002" s="155"/>
      <c r="G1002" s="157"/>
      <c r="H1002" s="157"/>
      <c r="I1002" s="157"/>
      <c r="J1002" s="153"/>
      <c r="K1002" s="155"/>
      <c r="N1002" s="153"/>
      <c r="O1002" s="153"/>
      <c r="P1002" s="153"/>
      <c r="Q1002" s="153"/>
      <c r="R1002" s="153"/>
      <c r="S1002" s="153"/>
      <c r="T1002" s="153"/>
      <c r="U1002" s="153"/>
      <c r="V1002" s="153"/>
      <c r="W1002" s="153"/>
      <c r="X1002" s="153"/>
      <c r="Y1002" s="153"/>
      <c r="Z1002" s="153"/>
      <c r="AA1002" s="153"/>
      <c r="AB1002" s="153"/>
      <c r="AC1002" s="153"/>
      <c r="AD1002" s="153"/>
      <c r="AE1002" s="153"/>
      <c r="AF1002" s="153"/>
      <c r="AG1002" s="153"/>
      <c r="AH1002" s="153"/>
      <c r="AI1002" s="153"/>
      <c r="AJ1002" s="153"/>
      <c r="AK1002" s="153"/>
      <c r="AL1002" s="153"/>
      <c r="AM1002" s="153"/>
      <c r="AN1002" s="153"/>
      <c r="AO1002" s="153"/>
      <c r="AP1002" s="153"/>
      <c r="AQ1002" s="153"/>
      <c r="AR1002" s="153"/>
      <c r="AS1002" s="153"/>
      <c r="AT1002" s="153"/>
      <c r="AU1002" s="153"/>
      <c r="AV1002" s="153"/>
      <c r="AW1002" s="153"/>
      <c r="AX1002" s="153"/>
      <c r="AY1002" s="153"/>
      <c r="AZ1002" s="153"/>
      <c r="BA1002" s="153"/>
      <c r="BB1002" s="153"/>
      <c r="BC1002" s="153"/>
      <c r="BD1002" s="153"/>
    </row>
    <row r="1003" spans="1:56" s="514" customFormat="1" x14ac:dyDescent="0.15">
      <c r="A1003" s="153"/>
      <c r="B1003" s="153"/>
      <c r="C1003" s="153"/>
      <c r="D1003" s="153"/>
      <c r="E1003" s="155"/>
      <c r="F1003" s="155"/>
      <c r="G1003" s="157"/>
      <c r="H1003" s="157"/>
      <c r="I1003" s="157"/>
      <c r="J1003" s="153"/>
      <c r="K1003" s="155"/>
      <c r="N1003" s="153"/>
      <c r="O1003" s="153"/>
      <c r="P1003" s="153"/>
      <c r="Q1003" s="153"/>
      <c r="R1003" s="153"/>
      <c r="S1003" s="153"/>
      <c r="T1003" s="153"/>
      <c r="U1003" s="153"/>
      <c r="V1003" s="153"/>
      <c r="W1003" s="153"/>
      <c r="X1003" s="153"/>
      <c r="Y1003" s="153"/>
      <c r="Z1003" s="153"/>
      <c r="AA1003" s="153"/>
      <c r="AB1003" s="153"/>
      <c r="AC1003" s="153"/>
      <c r="AD1003" s="153"/>
      <c r="AE1003" s="153"/>
      <c r="AF1003" s="153"/>
      <c r="AG1003" s="153"/>
      <c r="AH1003" s="153"/>
      <c r="AI1003" s="153"/>
      <c r="AJ1003" s="153"/>
      <c r="AK1003" s="153"/>
      <c r="AL1003" s="153"/>
      <c r="AM1003" s="153"/>
      <c r="AN1003" s="153"/>
      <c r="AO1003" s="153"/>
      <c r="AP1003" s="153"/>
      <c r="AQ1003" s="153"/>
      <c r="AR1003" s="153"/>
      <c r="AS1003" s="153"/>
      <c r="AT1003" s="153"/>
      <c r="AU1003" s="153"/>
      <c r="AV1003" s="153"/>
      <c r="AW1003" s="153"/>
      <c r="AX1003" s="153"/>
      <c r="AY1003" s="153"/>
      <c r="AZ1003" s="153"/>
      <c r="BA1003" s="153"/>
      <c r="BB1003" s="153"/>
      <c r="BC1003" s="153"/>
      <c r="BD1003" s="153"/>
    </row>
    <row r="1004" spans="1:56" s="514" customFormat="1" x14ac:dyDescent="0.15">
      <c r="A1004" s="153"/>
      <c r="B1004" s="153"/>
      <c r="C1004" s="153"/>
      <c r="D1004" s="153"/>
      <c r="E1004" s="155"/>
      <c r="F1004" s="155"/>
      <c r="G1004" s="157"/>
      <c r="H1004" s="157"/>
      <c r="I1004" s="157"/>
      <c r="J1004" s="153"/>
      <c r="K1004" s="155"/>
      <c r="N1004" s="153"/>
      <c r="O1004" s="153"/>
      <c r="P1004" s="153"/>
      <c r="Q1004" s="153"/>
      <c r="R1004" s="153"/>
      <c r="S1004" s="153"/>
      <c r="T1004" s="153"/>
      <c r="U1004" s="153"/>
      <c r="V1004" s="153"/>
      <c r="W1004" s="153"/>
      <c r="X1004" s="153"/>
      <c r="Y1004" s="153"/>
      <c r="Z1004" s="153"/>
      <c r="AA1004" s="153"/>
      <c r="AB1004" s="153"/>
      <c r="AC1004" s="153"/>
      <c r="AD1004" s="153"/>
      <c r="AE1004" s="153"/>
      <c r="AF1004" s="153"/>
      <c r="AG1004" s="153"/>
      <c r="AH1004" s="153"/>
      <c r="AI1004" s="153"/>
      <c r="AJ1004" s="153"/>
      <c r="AK1004" s="153"/>
      <c r="AL1004" s="153"/>
      <c r="AM1004" s="153"/>
      <c r="AN1004" s="153"/>
      <c r="AO1004" s="153"/>
      <c r="AP1004" s="153"/>
      <c r="AQ1004" s="153"/>
      <c r="AR1004" s="153"/>
      <c r="AS1004" s="153"/>
      <c r="AT1004" s="153"/>
      <c r="AU1004" s="153"/>
      <c r="AV1004" s="153"/>
      <c r="AW1004" s="153"/>
      <c r="AX1004" s="153"/>
      <c r="AY1004" s="153"/>
      <c r="AZ1004" s="153"/>
      <c r="BA1004" s="153"/>
      <c r="BB1004" s="153"/>
      <c r="BC1004" s="153"/>
      <c r="BD1004" s="153"/>
    </row>
    <row r="1005" spans="1:56" s="514" customFormat="1" x14ac:dyDescent="0.15">
      <c r="A1005" s="153"/>
      <c r="B1005" s="153"/>
      <c r="C1005" s="153"/>
      <c r="D1005" s="153"/>
      <c r="E1005" s="155"/>
      <c r="F1005" s="155"/>
      <c r="G1005" s="157"/>
      <c r="H1005" s="157"/>
      <c r="I1005" s="157"/>
      <c r="J1005" s="153"/>
      <c r="K1005" s="155"/>
      <c r="N1005" s="153"/>
      <c r="O1005" s="153"/>
      <c r="P1005" s="153"/>
      <c r="Q1005" s="153"/>
      <c r="R1005" s="153"/>
      <c r="S1005" s="153"/>
      <c r="T1005" s="153"/>
      <c r="U1005" s="153"/>
      <c r="V1005" s="153"/>
      <c r="W1005" s="153"/>
      <c r="X1005" s="153"/>
      <c r="Y1005" s="153"/>
      <c r="Z1005" s="153"/>
      <c r="AA1005" s="153"/>
      <c r="AB1005" s="153"/>
      <c r="AC1005" s="153"/>
      <c r="AD1005" s="153"/>
      <c r="AE1005" s="153"/>
      <c r="AF1005" s="153"/>
      <c r="AG1005" s="153"/>
      <c r="AH1005" s="153"/>
      <c r="AI1005" s="153"/>
      <c r="AJ1005" s="153"/>
      <c r="AK1005" s="153"/>
      <c r="AL1005" s="153"/>
      <c r="AM1005" s="153"/>
      <c r="AN1005" s="153"/>
      <c r="AO1005" s="153"/>
      <c r="AP1005" s="153"/>
      <c r="AQ1005" s="153"/>
      <c r="AR1005" s="153"/>
      <c r="AS1005" s="153"/>
      <c r="AT1005" s="153"/>
      <c r="AU1005" s="153"/>
      <c r="AV1005" s="153"/>
      <c r="AW1005" s="153"/>
      <c r="AX1005" s="153"/>
      <c r="AY1005" s="153"/>
      <c r="AZ1005" s="153"/>
      <c r="BA1005" s="153"/>
      <c r="BB1005" s="153"/>
      <c r="BC1005" s="153"/>
      <c r="BD1005" s="153"/>
    </row>
    <row r="1006" spans="1:56" s="514" customFormat="1" x14ac:dyDescent="0.15">
      <c r="A1006" s="153"/>
      <c r="B1006" s="153"/>
      <c r="C1006" s="153"/>
      <c r="D1006" s="153"/>
      <c r="E1006" s="155"/>
      <c r="F1006" s="155"/>
      <c r="G1006" s="157"/>
      <c r="H1006" s="157"/>
      <c r="I1006" s="157"/>
      <c r="J1006" s="153"/>
      <c r="K1006" s="155"/>
      <c r="N1006" s="153"/>
      <c r="O1006" s="153"/>
      <c r="P1006" s="153"/>
      <c r="Q1006" s="153"/>
      <c r="R1006" s="153"/>
      <c r="S1006" s="153"/>
      <c r="T1006" s="153"/>
      <c r="U1006" s="153"/>
      <c r="V1006" s="153"/>
      <c r="W1006" s="153"/>
      <c r="X1006" s="153"/>
      <c r="Y1006" s="153"/>
      <c r="Z1006" s="153"/>
      <c r="AA1006" s="153"/>
      <c r="AB1006" s="153"/>
      <c r="AC1006" s="153"/>
      <c r="AD1006" s="153"/>
      <c r="AE1006" s="153"/>
      <c r="AF1006" s="153"/>
      <c r="AG1006" s="153"/>
      <c r="AH1006" s="153"/>
      <c r="AI1006" s="153"/>
      <c r="AJ1006" s="153"/>
      <c r="AK1006" s="153"/>
      <c r="AL1006" s="153"/>
      <c r="AM1006" s="153"/>
      <c r="AN1006" s="153"/>
      <c r="AO1006" s="153"/>
      <c r="AP1006" s="153"/>
      <c r="AQ1006" s="153"/>
      <c r="AR1006" s="153"/>
      <c r="AS1006" s="153"/>
      <c r="AT1006" s="153"/>
      <c r="AU1006" s="153"/>
      <c r="AV1006" s="153"/>
      <c r="AW1006" s="153"/>
      <c r="AX1006" s="153"/>
      <c r="AY1006" s="153"/>
      <c r="AZ1006" s="153"/>
      <c r="BA1006" s="153"/>
      <c r="BB1006" s="153"/>
      <c r="BC1006" s="153"/>
      <c r="BD1006" s="153"/>
    </row>
    <row r="1007" spans="1:56" s="514" customFormat="1" x14ac:dyDescent="0.15">
      <c r="A1007" s="153"/>
      <c r="B1007" s="153"/>
      <c r="C1007" s="153"/>
      <c r="D1007" s="153"/>
      <c r="E1007" s="155"/>
      <c r="F1007" s="155"/>
      <c r="G1007" s="157"/>
      <c r="H1007" s="157"/>
      <c r="I1007" s="157"/>
      <c r="J1007" s="153"/>
      <c r="K1007" s="155"/>
      <c r="N1007" s="153"/>
      <c r="O1007" s="153"/>
      <c r="P1007" s="153"/>
      <c r="Q1007" s="153"/>
      <c r="R1007" s="153"/>
      <c r="S1007" s="153"/>
      <c r="T1007" s="153"/>
      <c r="U1007" s="153"/>
      <c r="V1007" s="153"/>
      <c r="W1007" s="153"/>
      <c r="X1007" s="153"/>
      <c r="Y1007" s="153"/>
      <c r="Z1007" s="153"/>
      <c r="AA1007" s="153"/>
      <c r="AB1007" s="153"/>
      <c r="AC1007" s="153"/>
      <c r="AD1007" s="153"/>
      <c r="AE1007" s="153"/>
      <c r="AF1007" s="153"/>
      <c r="AG1007" s="153"/>
      <c r="AH1007" s="153"/>
      <c r="AI1007" s="153"/>
      <c r="AJ1007" s="153"/>
      <c r="AK1007" s="153"/>
      <c r="AL1007" s="153"/>
      <c r="AM1007" s="153"/>
      <c r="AN1007" s="153"/>
      <c r="AO1007" s="153"/>
      <c r="AP1007" s="153"/>
      <c r="AQ1007" s="153"/>
      <c r="AR1007" s="153"/>
      <c r="AS1007" s="153"/>
      <c r="AT1007" s="153"/>
      <c r="AU1007" s="153"/>
      <c r="AV1007" s="153"/>
      <c r="AW1007" s="153"/>
      <c r="AX1007" s="153"/>
      <c r="AY1007" s="153"/>
      <c r="AZ1007" s="153"/>
      <c r="BA1007" s="153"/>
      <c r="BB1007" s="153"/>
      <c r="BC1007" s="153"/>
      <c r="BD1007" s="153"/>
    </row>
    <row r="1008" spans="1:56" s="514" customFormat="1" x14ac:dyDescent="0.15">
      <c r="A1008" s="153"/>
      <c r="B1008" s="153"/>
      <c r="C1008" s="153"/>
      <c r="D1008" s="153"/>
      <c r="E1008" s="155"/>
      <c r="F1008" s="155"/>
      <c r="G1008" s="157"/>
      <c r="H1008" s="157"/>
      <c r="I1008" s="157"/>
      <c r="J1008" s="153"/>
      <c r="K1008" s="155"/>
      <c r="N1008" s="153"/>
      <c r="O1008" s="153"/>
      <c r="P1008" s="153"/>
      <c r="Q1008" s="153"/>
      <c r="R1008" s="153"/>
      <c r="S1008" s="153"/>
      <c r="T1008" s="153"/>
      <c r="U1008" s="153"/>
      <c r="V1008" s="153"/>
      <c r="W1008" s="153"/>
      <c r="X1008" s="153"/>
      <c r="Y1008" s="153"/>
      <c r="Z1008" s="153"/>
      <c r="AA1008" s="153"/>
      <c r="AB1008" s="153"/>
      <c r="AC1008" s="153"/>
      <c r="AD1008" s="153"/>
      <c r="AE1008" s="153"/>
      <c r="AF1008" s="153"/>
      <c r="AG1008" s="153"/>
      <c r="AH1008" s="153"/>
      <c r="AI1008" s="153"/>
      <c r="AJ1008" s="153"/>
      <c r="AK1008" s="153"/>
      <c r="AL1008" s="153"/>
      <c r="AM1008" s="153"/>
      <c r="AN1008" s="153"/>
      <c r="AO1008" s="153"/>
      <c r="AP1008" s="153"/>
      <c r="AQ1008" s="153"/>
      <c r="AR1008" s="153"/>
      <c r="AS1008" s="153"/>
      <c r="AT1008" s="153"/>
      <c r="AU1008" s="153"/>
      <c r="AV1008" s="153"/>
      <c r="AW1008" s="153"/>
      <c r="AX1008" s="153"/>
      <c r="AY1008" s="153"/>
      <c r="AZ1008" s="153"/>
      <c r="BA1008" s="153"/>
      <c r="BB1008" s="153"/>
      <c r="BC1008" s="153"/>
      <c r="BD1008" s="153"/>
    </row>
    <row r="1009" spans="1:56" s="514" customFormat="1" x14ac:dyDescent="0.15">
      <c r="A1009" s="153"/>
      <c r="B1009" s="153"/>
      <c r="C1009" s="153"/>
      <c r="D1009" s="153"/>
      <c r="E1009" s="155"/>
      <c r="F1009" s="155"/>
      <c r="G1009" s="157"/>
      <c r="H1009" s="157"/>
      <c r="I1009" s="157"/>
      <c r="J1009" s="153"/>
      <c r="K1009" s="155"/>
      <c r="N1009" s="153"/>
      <c r="O1009" s="153"/>
      <c r="P1009" s="153"/>
      <c r="Q1009" s="153"/>
      <c r="R1009" s="153"/>
      <c r="S1009" s="153"/>
      <c r="T1009" s="153"/>
      <c r="U1009" s="153"/>
      <c r="V1009" s="153"/>
      <c r="W1009" s="153"/>
      <c r="X1009" s="153"/>
      <c r="Y1009" s="153"/>
      <c r="Z1009" s="153"/>
      <c r="AA1009" s="153"/>
      <c r="AB1009" s="153"/>
      <c r="AC1009" s="153"/>
      <c r="AD1009" s="153"/>
      <c r="AE1009" s="153"/>
      <c r="AF1009" s="153"/>
      <c r="AG1009" s="153"/>
      <c r="AH1009" s="153"/>
      <c r="AI1009" s="153"/>
      <c r="AJ1009" s="153"/>
      <c r="AK1009" s="153"/>
      <c r="AL1009" s="153"/>
      <c r="AM1009" s="153"/>
      <c r="AN1009" s="153"/>
      <c r="AO1009" s="153"/>
      <c r="AP1009" s="153"/>
      <c r="AQ1009" s="153"/>
      <c r="AR1009" s="153"/>
      <c r="AS1009" s="153"/>
      <c r="AT1009" s="153"/>
      <c r="AU1009" s="153"/>
      <c r="AV1009" s="153"/>
      <c r="AW1009" s="153"/>
      <c r="AX1009" s="153"/>
      <c r="AY1009" s="153"/>
      <c r="AZ1009" s="153"/>
      <c r="BA1009" s="153"/>
      <c r="BB1009" s="153"/>
      <c r="BC1009" s="153"/>
      <c r="BD1009" s="153"/>
    </row>
    <row r="1010" spans="1:56" s="514" customFormat="1" x14ac:dyDescent="0.15">
      <c r="A1010" s="153"/>
      <c r="B1010" s="153"/>
      <c r="C1010" s="153"/>
      <c r="D1010" s="153"/>
      <c r="E1010" s="155"/>
      <c r="F1010" s="155"/>
      <c r="G1010" s="157"/>
      <c r="H1010" s="157"/>
      <c r="I1010" s="157"/>
      <c r="J1010" s="153"/>
      <c r="K1010" s="155"/>
      <c r="N1010" s="153"/>
      <c r="O1010" s="153"/>
      <c r="P1010" s="153"/>
      <c r="Q1010" s="153"/>
      <c r="R1010" s="153"/>
      <c r="S1010" s="153"/>
      <c r="T1010" s="153"/>
      <c r="U1010" s="153"/>
      <c r="V1010" s="153"/>
      <c r="W1010" s="153"/>
      <c r="X1010" s="153"/>
      <c r="Y1010" s="153"/>
      <c r="Z1010" s="153"/>
      <c r="AA1010" s="153"/>
      <c r="AB1010" s="153"/>
      <c r="AC1010" s="153"/>
      <c r="AD1010" s="153"/>
      <c r="AE1010" s="153"/>
      <c r="AF1010" s="153"/>
      <c r="AG1010" s="153"/>
      <c r="AH1010" s="153"/>
      <c r="AI1010" s="153"/>
      <c r="AJ1010" s="153"/>
      <c r="AK1010" s="153"/>
      <c r="AL1010" s="153"/>
      <c r="AM1010" s="153"/>
      <c r="AN1010" s="153"/>
      <c r="AO1010" s="153"/>
      <c r="AP1010" s="153"/>
      <c r="AQ1010" s="153"/>
      <c r="AR1010" s="153"/>
      <c r="AS1010" s="153"/>
      <c r="AT1010" s="153"/>
      <c r="AU1010" s="153"/>
      <c r="AV1010" s="153"/>
      <c r="AW1010" s="153"/>
      <c r="AX1010" s="153"/>
      <c r="AY1010" s="153"/>
      <c r="AZ1010" s="153"/>
      <c r="BA1010" s="153"/>
      <c r="BB1010" s="153"/>
      <c r="BC1010" s="153"/>
      <c r="BD1010" s="153"/>
    </row>
    <row r="1011" spans="1:56" s="514" customFormat="1" x14ac:dyDescent="0.15">
      <c r="A1011" s="153"/>
      <c r="B1011" s="153"/>
      <c r="C1011" s="153"/>
      <c r="D1011" s="153"/>
      <c r="E1011" s="155"/>
      <c r="F1011" s="155"/>
      <c r="G1011" s="157"/>
      <c r="H1011" s="157"/>
      <c r="I1011" s="157"/>
      <c r="J1011" s="153"/>
      <c r="K1011" s="155"/>
      <c r="N1011" s="153"/>
      <c r="O1011" s="153"/>
      <c r="P1011" s="153"/>
      <c r="Q1011" s="153"/>
      <c r="R1011" s="153"/>
      <c r="S1011" s="153"/>
      <c r="T1011" s="153"/>
      <c r="U1011" s="153"/>
      <c r="V1011" s="153"/>
      <c r="W1011" s="153"/>
      <c r="X1011" s="153"/>
      <c r="Y1011" s="153"/>
      <c r="Z1011" s="153"/>
      <c r="AA1011" s="153"/>
      <c r="AB1011" s="153"/>
      <c r="AC1011" s="153"/>
      <c r="AD1011" s="153"/>
      <c r="AE1011" s="153"/>
      <c r="AF1011" s="153"/>
      <c r="AG1011" s="153"/>
      <c r="AH1011" s="153"/>
      <c r="AI1011" s="153"/>
      <c r="AJ1011" s="153"/>
      <c r="AK1011" s="153"/>
      <c r="AL1011" s="153"/>
      <c r="AM1011" s="153"/>
      <c r="AN1011" s="153"/>
      <c r="AO1011" s="153"/>
      <c r="AP1011" s="153"/>
      <c r="AQ1011" s="153"/>
      <c r="AR1011" s="153"/>
      <c r="AS1011" s="153"/>
      <c r="AT1011" s="153"/>
      <c r="AU1011" s="153"/>
      <c r="AV1011" s="153"/>
      <c r="AW1011" s="153"/>
      <c r="AX1011" s="153"/>
      <c r="AY1011" s="153"/>
      <c r="AZ1011" s="153"/>
      <c r="BA1011" s="153"/>
      <c r="BB1011" s="153"/>
      <c r="BC1011" s="153"/>
      <c r="BD1011" s="153"/>
    </row>
    <row r="1012" spans="1:56" s="514" customFormat="1" x14ac:dyDescent="0.15">
      <c r="A1012" s="153"/>
      <c r="B1012" s="153"/>
      <c r="C1012" s="153"/>
      <c r="D1012" s="153"/>
      <c r="E1012" s="155"/>
      <c r="F1012" s="155"/>
      <c r="G1012" s="157"/>
      <c r="H1012" s="157"/>
      <c r="I1012" s="157"/>
      <c r="J1012" s="153"/>
      <c r="K1012" s="155"/>
      <c r="N1012" s="153"/>
      <c r="O1012" s="153"/>
      <c r="P1012" s="153"/>
      <c r="Q1012" s="153"/>
      <c r="R1012" s="153"/>
      <c r="S1012" s="153"/>
      <c r="T1012" s="153"/>
      <c r="U1012" s="153"/>
      <c r="V1012" s="153"/>
      <c r="W1012" s="153"/>
      <c r="X1012" s="153"/>
      <c r="Y1012" s="153"/>
      <c r="Z1012" s="153"/>
      <c r="AA1012" s="153"/>
      <c r="AB1012" s="153"/>
      <c r="AC1012" s="153"/>
      <c r="AD1012" s="153"/>
      <c r="AE1012" s="153"/>
      <c r="AF1012" s="153"/>
      <c r="AG1012" s="153"/>
      <c r="AH1012" s="153"/>
      <c r="AI1012" s="153"/>
      <c r="AJ1012" s="153"/>
      <c r="AK1012" s="153"/>
      <c r="AL1012" s="153"/>
      <c r="AM1012" s="153"/>
      <c r="AN1012" s="153"/>
      <c r="AO1012" s="153"/>
      <c r="AP1012" s="153"/>
      <c r="AQ1012" s="153"/>
      <c r="AR1012" s="153"/>
      <c r="AS1012" s="153"/>
      <c r="AT1012" s="153"/>
      <c r="AU1012" s="153"/>
      <c r="AV1012" s="153"/>
      <c r="AW1012" s="153"/>
      <c r="AX1012" s="153"/>
      <c r="AY1012" s="153"/>
      <c r="AZ1012" s="153"/>
      <c r="BA1012" s="153"/>
      <c r="BB1012" s="153"/>
      <c r="BC1012" s="153"/>
      <c r="BD1012" s="153"/>
    </row>
    <row r="1013" spans="1:56" s="514" customFormat="1" x14ac:dyDescent="0.15">
      <c r="A1013" s="153"/>
      <c r="B1013" s="153"/>
      <c r="C1013" s="153"/>
      <c r="D1013" s="153"/>
      <c r="E1013" s="155"/>
      <c r="F1013" s="155"/>
      <c r="G1013" s="157"/>
      <c r="H1013" s="157"/>
      <c r="I1013" s="157"/>
      <c r="J1013" s="153"/>
      <c r="K1013" s="155"/>
      <c r="N1013" s="153"/>
      <c r="O1013" s="153"/>
      <c r="P1013" s="153"/>
      <c r="Q1013" s="153"/>
      <c r="R1013" s="153"/>
      <c r="S1013" s="153"/>
      <c r="T1013" s="153"/>
      <c r="U1013" s="153"/>
      <c r="V1013" s="153"/>
      <c r="W1013" s="153"/>
      <c r="X1013" s="153"/>
      <c r="Y1013" s="153"/>
      <c r="Z1013" s="153"/>
      <c r="AA1013" s="153"/>
      <c r="AB1013" s="153"/>
      <c r="AC1013" s="153"/>
      <c r="AD1013" s="153"/>
      <c r="AE1013" s="153"/>
      <c r="AF1013" s="153"/>
      <c r="AG1013" s="153"/>
      <c r="AH1013" s="153"/>
      <c r="AI1013" s="153"/>
      <c r="AJ1013" s="153"/>
      <c r="AK1013" s="153"/>
      <c r="AL1013" s="153"/>
      <c r="AM1013" s="153"/>
      <c r="AN1013" s="153"/>
      <c r="AO1013" s="153"/>
      <c r="AP1013" s="153"/>
      <c r="AQ1013" s="153"/>
      <c r="AR1013" s="153"/>
      <c r="AS1013" s="153"/>
      <c r="AT1013" s="153"/>
      <c r="AU1013" s="153"/>
      <c r="AV1013" s="153"/>
      <c r="AW1013" s="153"/>
      <c r="AX1013" s="153"/>
      <c r="AY1013" s="153"/>
      <c r="AZ1013" s="153"/>
      <c r="BA1013" s="153"/>
      <c r="BB1013" s="153"/>
      <c r="BC1013" s="153"/>
      <c r="BD1013" s="153"/>
    </row>
    <row r="1014" spans="1:56" s="514" customFormat="1" x14ac:dyDescent="0.15">
      <c r="A1014" s="153"/>
      <c r="B1014" s="153"/>
      <c r="C1014" s="153"/>
      <c r="D1014" s="153"/>
      <c r="E1014" s="155"/>
      <c r="F1014" s="155"/>
      <c r="G1014" s="157"/>
      <c r="H1014" s="157"/>
      <c r="I1014" s="157"/>
      <c r="J1014" s="153"/>
      <c r="K1014" s="155"/>
      <c r="N1014" s="153"/>
      <c r="O1014" s="153"/>
      <c r="P1014" s="153"/>
      <c r="Q1014" s="153"/>
      <c r="R1014" s="153"/>
      <c r="S1014" s="153"/>
      <c r="T1014" s="153"/>
      <c r="U1014" s="153"/>
      <c r="V1014" s="153"/>
      <c r="W1014" s="153"/>
      <c r="X1014" s="153"/>
      <c r="Y1014" s="153"/>
      <c r="Z1014" s="153"/>
      <c r="AA1014" s="153"/>
      <c r="AB1014" s="153"/>
      <c r="AC1014" s="153"/>
      <c r="AD1014" s="153"/>
      <c r="AE1014" s="153"/>
      <c r="AF1014" s="153"/>
      <c r="AG1014" s="153"/>
      <c r="AH1014" s="153"/>
      <c r="AI1014" s="153"/>
      <c r="AJ1014" s="153"/>
      <c r="AK1014" s="153"/>
      <c r="AL1014" s="153"/>
      <c r="AM1014" s="153"/>
      <c r="AN1014" s="153"/>
      <c r="AO1014" s="153"/>
      <c r="AP1014" s="153"/>
      <c r="AQ1014" s="153"/>
      <c r="AR1014" s="153"/>
      <c r="AS1014" s="153"/>
      <c r="AT1014" s="153"/>
      <c r="AU1014" s="153"/>
      <c r="AV1014" s="153"/>
      <c r="AW1014" s="153"/>
      <c r="AX1014" s="153"/>
      <c r="AY1014" s="153"/>
      <c r="AZ1014" s="153"/>
      <c r="BA1014" s="153"/>
      <c r="BB1014" s="153"/>
      <c r="BC1014" s="153"/>
      <c r="BD1014" s="153"/>
    </row>
    <row r="1015" spans="1:56" s="514" customFormat="1" x14ac:dyDescent="0.15">
      <c r="A1015" s="153"/>
      <c r="B1015" s="153"/>
      <c r="C1015" s="153"/>
      <c r="D1015" s="153"/>
      <c r="E1015" s="155"/>
      <c r="F1015" s="155"/>
      <c r="G1015" s="157"/>
      <c r="H1015" s="157"/>
      <c r="I1015" s="157"/>
      <c r="J1015" s="153"/>
      <c r="K1015" s="155"/>
      <c r="N1015" s="153"/>
      <c r="O1015" s="153"/>
      <c r="P1015" s="153"/>
      <c r="Q1015" s="153"/>
      <c r="R1015" s="153"/>
      <c r="S1015" s="153"/>
      <c r="T1015" s="153"/>
      <c r="U1015" s="153"/>
      <c r="V1015" s="153"/>
      <c r="W1015" s="153"/>
      <c r="X1015" s="153"/>
      <c r="Y1015" s="153"/>
      <c r="Z1015" s="153"/>
      <c r="AA1015" s="153"/>
      <c r="AB1015" s="153"/>
      <c r="AC1015" s="153"/>
      <c r="AD1015" s="153"/>
      <c r="AE1015" s="153"/>
      <c r="AF1015" s="153"/>
      <c r="AG1015" s="153"/>
      <c r="AH1015" s="153"/>
      <c r="AI1015" s="153"/>
      <c r="AJ1015" s="153"/>
      <c r="AK1015" s="153"/>
      <c r="AL1015" s="153"/>
      <c r="AM1015" s="153"/>
      <c r="AN1015" s="153"/>
      <c r="AO1015" s="153"/>
      <c r="AP1015" s="153"/>
      <c r="AQ1015" s="153"/>
      <c r="AR1015" s="153"/>
      <c r="AS1015" s="153"/>
      <c r="AT1015" s="153"/>
      <c r="AU1015" s="153"/>
      <c r="AV1015" s="153"/>
      <c r="AW1015" s="153"/>
      <c r="AX1015" s="153"/>
      <c r="AY1015" s="153"/>
      <c r="AZ1015" s="153"/>
      <c r="BA1015" s="153"/>
      <c r="BB1015" s="153"/>
      <c r="BC1015" s="153"/>
      <c r="BD1015" s="153"/>
    </row>
    <row r="1016" spans="1:56" s="514" customFormat="1" x14ac:dyDescent="0.15">
      <c r="A1016" s="153"/>
      <c r="B1016" s="153"/>
      <c r="C1016" s="153"/>
      <c r="D1016" s="153"/>
      <c r="E1016" s="155"/>
      <c r="F1016" s="155"/>
      <c r="G1016" s="157"/>
      <c r="H1016" s="157"/>
      <c r="I1016" s="157"/>
      <c r="J1016" s="153"/>
      <c r="K1016" s="155"/>
      <c r="N1016" s="153"/>
      <c r="O1016" s="153"/>
      <c r="P1016" s="153"/>
      <c r="Q1016" s="153"/>
      <c r="R1016" s="153"/>
      <c r="S1016" s="153"/>
      <c r="T1016" s="153"/>
      <c r="U1016" s="153"/>
      <c r="V1016" s="153"/>
      <c r="W1016" s="153"/>
      <c r="X1016" s="153"/>
      <c r="Y1016" s="153"/>
      <c r="Z1016" s="153"/>
      <c r="AA1016" s="153"/>
      <c r="AB1016" s="153"/>
      <c r="AC1016" s="153"/>
      <c r="AD1016" s="153"/>
      <c r="AE1016" s="153"/>
      <c r="AF1016" s="153"/>
      <c r="AG1016" s="153"/>
      <c r="AH1016" s="153"/>
      <c r="AI1016" s="153"/>
      <c r="AJ1016" s="153"/>
      <c r="AK1016" s="153"/>
      <c r="AL1016" s="153"/>
      <c r="AM1016" s="153"/>
      <c r="AN1016" s="153"/>
      <c r="AO1016" s="153"/>
      <c r="AP1016" s="153"/>
      <c r="AQ1016" s="153"/>
      <c r="AR1016" s="153"/>
      <c r="AS1016" s="153"/>
      <c r="AT1016" s="153"/>
      <c r="AU1016" s="153"/>
      <c r="AV1016" s="153"/>
      <c r="AW1016" s="153"/>
      <c r="AX1016" s="153"/>
      <c r="AY1016" s="153"/>
      <c r="AZ1016" s="153"/>
      <c r="BA1016" s="153"/>
      <c r="BB1016" s="153"/>
      <c r="BC1016" s="153"/>
      <c r="BD1016" s="153"/>
    </row>
    <row r="1017" spans="1:56" s="514" customFormat="1" x14ac:dyDescent="0.15">
      <c r="A1017" s="153"/>
      <c r="B1017" s="153"/>
      <c r="C1017" s="153"/>
      <c r="D1017" s="153"/>
      <c r="E1017" s="155"/>
      <c r="F1017" s="155"/>
      <c r="G1017" s="157"/>
      <c r="H1017" s="157"/>
      <c r="I1017" s="157"/>
      <c r="J1017" s="153"/>
      <c r="K1017" s="155"/>
      <c r="N1017" s="153"/>
      <c r="O1017" s="153"/>
      <c r="P1017" s="153"/>
      <c r="Q1017" s="153"/>
      <c r="R1017" s="153"/>
      <c r="S1017" s="153"/>
      <c r="T1017" s="153"/>
      <c r="U1017" s="153"/>
      <c r="V1017" s="153"/>
      <c r="W1017" s="153"/>
      <c r="X1017" s="153"/>
      <c r="Y1017" s="153"/>
      <c r="Z1017" s="153"/>
      <c r="AA1017" s="153"/>
      <c r="AB1017" s="153"/>
      <c r="AC1017" s="153"/>
      <c r="AD1017" s="153"/>
      <c r="AE1017" s="153"/>
      <c r="AF1017" s="153"/>
      <c r="AG1017" s="153"/>
      <c r="AH1017" s="153"/>
      <c r="AI1017" s="153"/>
      <c r="AJ1017" s="153"/>
      <c r="AK1017" s="153"/>
      <c r="AL1017" s="153"/>
      <c r="AM1017" s="153"/>
      <c r="AN1017" s="153"/>
      <c r="AO1017" s="153"/>
      <c r="AP1017" s="153"/>
      <c r="AQ1017" s="153"/>
      <c r="AR1017" s="153"/>
      <c r="AS1017" s="153"/>
      <c r="AT1017" s="153"/>
      <c r="AU1017" s="153"/>
      <c r="AV1017" s="153"/>
      <c r="AW1017" s="153"/>
      <c r="AX1017" s="153"/>
      <c r="AY1017" s="153"/>
      <c r="AZ1017" s="153"/>
      <c r="BA1017" s="153"/>
      <c r="BB1017" s="153"/>
      <c r="BC1017" s="153"/>
      <c r="BD1017" s="153"/>
    </row>
    <row r="1018" spans="1:56" s="514" customFormat="1" x14ac:dyDescent="0.15">
      <c r="A1018" s="153"/>
      <c r="B1018" s="153"/>
      <c r="C1018" s="153"/>
      <c r="D1018" s="153"/>
      <c r="E1018" s="155"/>
      <c r="F1018" s="155"/>
      <c r="G1018" s="157"/>
      <c r="H1018" s="157"/>
      <c r="I1018" s="157"/>
      <c r="J1018" s="153"/>
      <c r="K1018" s="155"/>
      <c r="N1018" s="153"/>
      <c r="O1018" s="153"/>
      <c r="P1018" s="153"/>
      <c r="Q1018" s="153"/>
      <c r="R1018" s="153"/>
      <c r="S1018" s="153"/>
      <c r="T1018" s="153"/>
      <c r="U1018" s="153"/>
      <c r="V1018" s="153"/>
      <c r="W1018" s="153"/>
      <c r="X1018" s="153"/>
      <c r="Y1018" s="153"/>
      <c r="Z1018" s="153"/>
      <c r="AA1018" s="153"/>
      <c r="AB1018" s="153"/>
      <c r="AC1018" s="153"/>
      <c r="AD1018" s="153"/>
      <c r="AE1018" s="153"/>
      <c r="AF1018" s="153"/>
      <c r="AG1018" s="153"/>
      <c r="AH1018" s="153"/>
      <c r="AI1018" s="153"/>
      <c r="AJ1018" s="153"/>
      <c r="AK1018" s="153"/>
      <c r="AL1018" s="153"/>
      <c r="AM1018" s="153"/>
      <c r="AN1018" s="153"/>
      <c r="AO1018" s="153"/>
      <c r="AP1018" s="153"/>
      <c r="AQ1018" s="153"/>
      <c r="AR1018" s="153"/>
      <c r="AS1018" s="153"/>
      <c r="AT1018" s="153"/>
      <c r="AU1018" s="153"/>
      <c r="AV1018" s="153"/>
      <c r="AW1018" s="153"/>
      <c r="AX1018" s="153"/>
      <c r="AY1018" s="153"/>
      <c r="AZ1018" s="153"/>
      <c r="BA1018" s="153"/>
      <c r="BB1018" s="153"/>
      <c r="BC1018" s="153"/>
      <c r="BD1018" s="153"/>
    </row>
    <row r="1019" spans="1:56" s="514" customFormat="1" x14ac:dyDescent="0.15">
      <c r="A1019" s="153"/>
      <c r="B1019" s="153"/>
      <c r="C1019" s="153"/>
      <c r="D1019" s="153"/>
      <c r="E1019" s="155"/>
      <c r="F1019" s="155"/>
      <c r="G1019" s="157"/>
      <c r="H1019" s="157"/>
      <c r="I1019" s="157"/>
      <c r="J1019" s="153"/>
      <c r="K1019" s="155"/>
      <c r="N1019" s="153"/>
      <c r="O1019" s="153"/>
      <c r="P1019" s="153"/>
      <c r="Q1019" s="153"/>
      <c r="R1019" s="153"/>
      <c r="S1019" s="153"/>
      <c r="T1019" s="153"/>
      <c r="U1019" s="153"/>
      <c r="V1019" s="153"/>
      <c r="W1019" s="153"/>
      <c r="X1019" s="153"/>
      <c r="Y1019" s="153"/>
      <c r="Z1019" s="153"/>
      <c r="AA1019" s="153"/>
      <c r="AB1019" s="153"/>
      <c r="AC1019" s="153"/>
      <c r="AD1019" s="153"/>
      <c r="AE1019" s="153"/>
      <c r="AF1019" s="153"/>
      <c r="AG1019" s="153"/>
      <c r="AH1019" s="153"/>
      <c r="AI1019" s="153"/>
      <c r="AJ1019" s="153"/>
      <c r="AK1019" s="153"/>
      <c r="AL1019" s="153"/>
      <c r="AM1019" s="153"/>
      <c r="AN1019" s="153"/>
      <c r="AO1019" s="153"/>
      <c r="AP1019" s="153"/>
      <c r="AQ1019" s="153"/>
      <c r="AR1019" s="153"/>
      <c r="AS1019" s="153"/>
      <c r="AT1019" s="153"/>
      <c r="AU1019" s="153"/>
      <c r="AV1019" s="153"/>
      <c r="AW1019" s="153"/>
      <c r="AX1019" s="153"/>
      <c r="AY1019" s="153"/>
      <c r="AZ1019" s="153"/>
      <c r="BA1019" s="153"/>
      <c r="BB1019" s="153"/>
      <c r="BC1019" s="153"/>
      <c r="BD1019" s="153"/>
    </row>
    <row r="1020" spans="1:56" s="514" customFormat="1" x14ac:dyDescent="0.15">
      <c r="A1020" s="153"/>
      <c r="B1020" s="153"/>
      <c r="C1020" s="153"/>
      <c r="D1020" s="153"/>
      <c r="E1020" s="155"/>
      <c r="F1020" s="155"/>
      <c r="G1020" s="157"/>
      <c r="H1020" s="157"/>
      <c r="I1020" s="157"/>
      <c r="J1020" s="153"/>
      <c r="K1020" s="155"/>
      <c r="N1020" s="153"/>
      <c r="O1020" s="153"/>
      <c r="P1020" s="153"/>
      <c r="Q1020" s="153"/>
      <c r="R1020" s="153"/>
      <c r="S1020" s="153"/>
      <c r="T1020" s="153"/>
      <c r="U1020" s="153"/>
      <c r="V1020" s="153"/>
      <c r="W1020" s="153"/>
      <c r="X1020" s="153"/>
      <c r="Y1020" s="153"/>
      <c r="Z1020" s="153"/>
      <c r="AA1020" s="153"/>
      <c r="AB1020" s="153"/>
      <c r="AC1020" s="153"/>
      <c r="AD1020" s="153"/>
      <c r="AE1020" s="153"/>
      <c r="AF1020" s="153"/>
      <c r="AG1020" s="153"/>
      <c r="AH1020" s="153"/>
      <c r="AI1020" s="153"/>
      <c r="AJ1020" s="153"/>
      <c r="AK1020" s="153"/>
      <c r="AL1020" s="153"/>
      <c r="AM1020" s="153"/>
      <c r="AN1020" s="153"/>
      <c r="AO1020" s="153"/>
      <c r="AP1020" s="153"/>
      <c r="AQ1020" s="153"/>
      <c r="AR1020" s="153"/>
      <c r="AS1020" s="153"/>
      <c r="AT1020" s="153"/>
      <c r="AU1020" s="153"/>
      <c r="AV1020" s="153"/>
      <c r="AW1020" s="153"/>
      <c r="AX1020" s="153"/>
      <c r="AY1020" s="153"/>
      <c r="AZ1020" s="153"/>
      <c r="BA1020" s="153"/>
      <c r="BB1020" s="153"/>
      <c r="BC1020" s="153"/>
      <c r="BD1020" s="153"/>
    </row>
    <row r="1021" spans="1:56" s="514" customFormat="1" x14ac:dyDescent="0.15">
      <c r="A1021" s="153"/>
      <c r="B1021" s="153"/>
      <c r="C1021" s="153"/>
      <c r="D1021" s="153"/>
      <c r="E1021" s="155"/>
      <c r="F1021" s="155"/>
      <c r="G1021" s="157"/>
      <c r="H1021" s="157"/>
      <c r="I1021" s="157"/>
      <c r="J1021" s="153"/>
      <c r="K1021" s="155"/>
      <c r="N1021" s="153"/>
      <c r="O1021" s="153"/>
      <c r="P1021" s="153"/>
      <c r="Q1021" s="153"/>
      <c r="R1021" s="153"/>
      <c r="S1021" s="153"/>
      <c r="T1021" s="153"/>
      <c r="U1021" s="153"/>
      <c r="V1021" s="153"/>
      <c r="W1021" s="153"/>
      <c r="X1021" s="153"/>
      <c r="Y1021" s="153"/>
      <c r="Z1021" s="153"/>
      <c r="AA1021" s="153"/>
      <c r="AB1021" s="153"/>
      <c r="AC1021" s="153"/>
      <c r="AD1021" s="153"/>
      <c r="AE1021" s="153"/>
      <c r="AF1021" s="153"/>
      <c r="AG1021" s="153"/>
      <c r="AH1021" s="153"/>
      <c r="AI1021" s="153"/>
      <c r="AJ1021" s="153"/>
      <c r="AK1021" s="153"/>
      <c r="AL1021" s="153"/>
      <c r="AM1021" s="153"/>
      <c r="AN1021" s="153"/>
      <c r="AO1021" s="153"/>
      <c r="AP1021" s="153"/>
      <c r="AQ1021" s="153"/>
      <c r="AR1021" s="153"/>
      <c r="AS1021" s="153"/>
      <c r="AT1021" s="153"/>
      <c r="AU1021" s="153"/>
      <c r="AV1021" s="153"/>
      <c r="AW1021" s="153"/>
      <c r="AX1021" s="153"/>
      <c r="AY1021" s="153"/>
      <c r="AZ1021" s="153"/>
      <c r="BA1021" s="153"/>
      <c r="BB1021" s="153"/>
      <c r="BC1021" s="153"/>
      <c r="BD1021" s="153"/>
    </row>
    <row r="1022" spans="1:56" s="514" customFormat="1" x14ac:dyDescent="0.15">
      <c r="A1022" s="153"/>
      <c r="B1022" s="153"/>
      <c r="C1022" s="153"/>
      <c r="D1022" s="153"/>
      <c r="E1022" s="155"/>
      <c r="F1022" s="155"/>
      <c r="G1022" s="157"/>
      <c r="H1022" s="157"/>
      <c r="I1022" s="157"/>
      <c r="J1022" s="153"/>
      <c r="K1022" s="155"/>
      <c r="N1022" s="153"/>
      <c r="O1022" s="153"/>
      <c r="P1022" s="153"/>
      <c r="Q1022" s="153"/>
      <c r="R1022" s="153"/>
      <c r="S1022" s="153"/>
      <c r="T1022" s="153"/>
      <c r="U1022" s="153"/>
      <c r="V1022" s="153"/>
      <c r="W1022" s="153"/>
      <c r="X1022" s="153"/>
      <c r="Y1022" s="153"/>
      <c r="Z1022" s="153"/>
      <c r="AA1022" s="153"/>
      <c r="AB1022" s="153"/>
      <c r="AC1022" s="153"/>
      <c r="AD1022" s="153"/>
      <c r="AE1022" s="153"/>
      <c r="AF1022" s="153"/>
      <c r="AG1022" s="153"/>
      <c r="AH1022" s="153"/>
      <c r="AI1022" s="153"/>
      <c r="AJ1022" s="153"/>
      <c r="AK1022" s="153"/>
      <c r="AL1022" s="153"/>
      <c r="AM1022" s="153"/>
      <c r="AN1022" s="153"/>
      <c r="AO1022" s="153"/>
      <c r="AP1022" s="153"/>
      <c r="AQ1022" s="153"/>
      <c r="AR1022" s="153"/>
      <c r="AS1022" s="153"/>
      <c r="AT1022" s="153"/>
      <c r="AU1022" s="153"/>
      <c r="AV1022" s="153"/>
      <c r="AW1022" s="153"/>
      <c r="AX1022" s="153"/>
      <c r="AY1022" s="153"/>
      <c r="AZ1022" s="153"/>
      <c r="BA1022" s="153"/>
      <c r="BB1022" s="153"/>
      <c r="BC1022" s="153"/>
      <c r="BD1022" s="153"/>
    </row>
    <row r="1023" spans="1:56" s="514" customFormat="1" x14ac:dyDescent="0.15">
      <c r="A1023" s="153"/>
      <c r="B1023" s="153"/>
      <c r="C1023" s="153"/>
      <c r="D1023" s="153"/>
      <c r="E1023" s="155"/>
      <c r="F1023" s="155"/>
      <c r="G1023" s="157"/>
      <c r="H1023" s="157"/>
      <c r="I1023" s="157"/>
      <c r="J1023" s="153"/>
      <c r="K1023" s="155"/>
      <c r="N1023" s="153"/>
      <c r="O1023" s="153"/>
      <c r="P1023" s="153"/>
      <c r="Q1023" s="153"/>
      <c r="R1023" s="153"/>
      <c r="S1023" s="153"/>
      <c r="T1023" s="153"/>
      <c r="U1023" s="153"/>
      <c r="V1023" s="153"/>
      <c r="W1023" s="153"/>
      <c r="X1023" s="153"/>
      <c r="Y1023" s="153"/>
      <c r="Z1023" s="153"/>
      <c r="AA1023" s="153"/>
      <c r="AB1023" s="153"/>
      <c r="AC1023" s="153"/>
      <c r="AD1023" s="153"/>
      <c r="AE1023" s="153"/>
      <c r="AF1023" s="153"/>
      <c r="AG1023" s="153"/>
      <c r="AH1023" s="153"/>
      <c r="AI1023" s="153"/>
      <c r="AJ1023" s="153"/>
      <c r="AK1023" s="153"/>
      <c r="AL1023" s="153"/>
      <c r="AM1023" s="153"/>
      <c r="AN1023" s="153"/>
      <c r="AO1023" s="153"/>
      <c r="AP1023" s="153"/>
      <c r="AQ1023" s="153"/>
      <c r="AR1023" s="153"/>
      <c r="AS1023" s="153"/>
      <c r="AT1023" s="153"/>
      <c r="AU1023" s="153"/>
      <c r="AV1023" s="153"/>
      <c r="AW1023" s="153"/>
      <c r="AX1023" s="153"/>
      <c r="AY1023" s="153"/>
      <c r="AZ1023" s="153"/>
      <c r="BA1023" s="153"/>
      <c r="BB1023" s="153"/>
      <c r="BC1023" s="153"/>
      <c r="BD1023" s="153"/>
    </row>
    <row r="1024" spans="1:56" s="514" customFormat="1" x14ac:dyDescent="0.15">
      <c r="A1024" s="153"/>
      <c r="B1024" s="153"/>
      <c r="C1024" s="153"/>
      <c r="D1024" s="153"/>
      <c r="E1024" s="155"/>
      <c r="F1024" s="155"/>
      <c r="G1024" s="157"/>
      <c r="H1024" s="157"/>
      <c r="I1024" s="157"/>
      <c r="J1024" s="153"/>
      <c r="K1024" s="155"/>
      <c r="N1024" s="153"/>
      <c r="O1024" s="153"/>
      <c r="P1024" s="153"/>
      <c r="Q1024" s="153"/>
      <c r="R1024" s="153"/>
      <c r="S1024" s="153"/>
      <c r="T1024" s="153"/>
      <c r="U1024" s="153"/>
      <c r="V1024" s="153"/>
      <c r="W1024" s="153"/>
      <c r="X1024" s="153"/>
      <c r="Y1024" s="153"/>
      <c r="Z1024" s="153"/>
      <c r="AA1024" s="153"/>
      <c r="AB1024" s="153"/>
      <c r="AC1024" s="153"/>
      <c r="AD1024" s="153"/>
      <c r="AE1024" s="153"/>
      <c r="AF1024" s="153"/>
      <c r="AG1024" s="153"/>
      <c r="AH1024" s="153"/>
      <c r="AI1024" s="153"/>
      <c r="AJ1024" s="153"/>
      <c r="AK1024" s="153"/>
      <c r="AL1024" s="153"/>
      <c r="AM1024" s="153"/>
      <c r="AN1024" s="153"/>
      <c r="AO1024" s="153"/>
      <c r="AP1024" s="153"/>
      <c r="AQ1024" s="153"/>
      <c r="AR1024" s="153"/>
      <c r="AS1024" s="153"/>
      <c r="AT1024" s="153"/>
      <c r="AU1024" s="153"/>
      <c r="AV1024" s="153"/>
      <c r="AW1024" s="153"/>
      <c r="AX1024" s="153"/>
      <c r="AY1024" s="153"/>
      <c r="AZ1024" s="153"/>
      <c r="BA1024" s="153"/>
      <c r="BB1024" s="153"/>
      <c r="BC1024" s="153"/>
      <c r="BD1024" s="153"/>
    </row>
    <row r="1025" spans="1:56" s="514" customFormat="1" x14ac:dyDescent="0.15">
      <c r="A1025" s="153"/>
      <c r="B1025" s="153"/>
      <c r="C1025" s="153"/>
      <c r="D1025" s="153"/>
      <c r="E1025" s="155"/>
      <c r="F1025" s="155"/>
      <c r="G1025" s="157"/>
      <c r="H1025" s="157"/>
      <c r="I1025" s="157"/>
      <c r="J1025" s="153"/>
      <c r="K1025" s="155"/>
      <c r="N1025" s="153"/>
      <c r="O1025" s="153"/>
      <c r="P1025" s="153"/>
      <c r="Q1025" s="153"/>
      <c r="R1025" s="153"/>
      <c r="S1025" s="153"/>
      <c r="T1025" s="153"/>
      <c r="U1025" s="153"/>
      <c r="V1025" s="153"/>
      <c r="W1025" s="153"/>
      <c r="X1025" s="153"/>
      <c r="Y1025" s="153"/>
      <c r="Z1025" s="153"/>
      <c r="AA1025" s="153"/>
      <c r="AB1025" s="153"/>
      <c r="AC1025" s="153"/>
      <c r="AD1025" s="153"/>
      <c r="AE1025" s="153"/>
      <c r="AF1025" s="153"/>
      <c r="AG1025" s="153"/>
      <c r="AH1025" s="153"/>
      <c r="AI1025" s="153"/>
      <c r="AJ1025" s="153"/>
      <c r="AK1025" s="153"/>
      <c r="AL1025" s="153"/>
      <c r="AM1025" s="153"/>
      <c r="AN1025" s="153"/>
      <c r="AO1025" s="153"/>
      <c r="AP1025" s="153"/>
      <c r="AQ1025" s="153"/>
      <c r="AR1025" s="153"/>
      <c r="AS1025" s="153"/>
      <c r="AT1025" s="153"/>
      <c r="AU1025" s="153"/>
      <c r="AV1025" s="153"/>
      <c r="AW1025" s="153"/>
      <c r="AX1025" s="153"/>
      <c r="AY1025" s="153"/>
      <c r="AZ1025" s="153"/>
      <c r="BA1025" s="153"/>
      <c r="BB1025" s="153"/>
      <c r="BC1025" s="153"/>
      <c r="BD1025" s="153"/>
    </row>
    <row r="1026" spans="1:56" s="514" customFormat="1" x14ac:dyDescent="0.15">
      <c r="A1026" s="153"/>
      <c r="B1026" s="153"/>
      <c r="C1026" s="153"/>
      <c r="D1026" s="153"/>
      <c r="E1026" s="155"/>
      <c r="F1026" s="155"/>
      <c r="G1026" s="157"/>
      <c r="H1026" s="157"/>
      <c r="I1026" s="157"/>
      <c r="J1026" s="153"/>
      <c r="K1026" s="155"/>
      <c r="N1026" s="153"/>
      <c r="O1026" s="153"/>
      <c r="P1026" s="153"/>
      <c r="Q1026" s="153"/>
      <c r="R1026" s="153"/>
      <c r="S1026" s="153"/>
      <c r="T1026" s="153"/>
      <c r="U1026" s="153"/>
      <c r="V1026" s="153"/>
      <c r="W1026" s="153"/>
      <c r="X1026" s="153"/>
      <c r="Y1026" s="153"/>
      <c r="Z1026" s="153"/>
      <c r="AA1026" s="153"/>
      <c r="AB1026" s="153"/>
      <c r="AC1026" s="153"/>
      <c r="AD1026" s="153"/>
      <c r="AE1026" s="153"/>
      <c r="AF1026" s="153"/>
      <c r="AG1026" s="153"/>
      <c r="AH1026" s="153"/>
      <c r="AI1026" s="153"/>
      <c r="AJ1026" s="153"/>
      <c r="AK1026" s="153"/>
      <c r="AL1026" s="153"/>
      <c r="AM1026" s="153"/>
      <c r="AN1026" s="153"/>
      <c r="AO1026" s="153"/>
      <c r="AP1026" s="153"/>
      <c r="AQ1026" s="153"/>
      <c r="AR1026" s="153"/>
      <c r="AS1026" s="153"/>
      <c r="AT1026" s="153"/>
      <c r="AU1026" s="153"/>
      <c r="AV1026" s="153"/>
      <c r="AW1026" s="153"/>
      <c r="AX1026" s="153"/>
      <c r="AY1026" s="153"/>
      <c r="AZ1026" s="153"/>
      <c r="BA1026" s="153"/>
      <c r="BB1026" s="153"/>
      <c r="BC1026" s="153"/>
      <c r="BD1026" s="153"/>
    </row>
    <row r="1027" spans="1:56" s="514" customFormat="1" x14ac:dyDescent="0.15">
      <c r="A1027" s="153"/>
      <c r="B1027" s="153"/>
      <c r="C1027" s="153"/>
      <c r="D1027" s="153"/>
      <c r="E1027" s="155"/>
      <c r="F1027" s="155"/>
      <c r="G1027" s="157"/>
      <c r="H1027" s="157"/>
      <c r="I1027" s="157"/>
      <c r="J1027" s="153"/>
      <c r="K1027" s="155"/>
      <c r="N1027" s="153"/>
      <c r="O1027" s="153"/>
      <c r="P1027" s="153"/>
      <c r="Q1027" s="153"/>
      <c r="R1027" s="153"/>
      <c r="S1027" s="153"/>
      <c r="T1027" s="153"/>
      <c r="U1027" s="153"/>
      <c r="V1027" s="153"/>
      <c r="W1027" s="153"/>
      <c r="X1027" s="153"/>
      <c r="Y1027" s="153"/>
      <c r="Z1027" s="153"/>
      <c r="AA1027" s="153"/>
      <c r="AB1027" s="153"/>
      <c r="AC1027" s="153"/>
      <c r="AD1027" s="153"/>
      <c r="AE1027" s="153"/>
      <c r="AF1027" s="153"/>
      <c r="AG1027" s="153"/>
      <c r="AH1027" s="153"/>
      <c r="AI1027" s="153"/>
      <c r="AJ1027" s="153"/>
      <c r="AK1027" s="153"/>
      <c r="AL1027" s="153"/>
      <c r="AM1027" s="153"/>
      <c r="AN1027" s="153"/>
      <c r="AO1027" s="153"/>
      <c r="AP1027" s="153"/>
      <c r="AQ1027" s="153"/>
      <c r="AR1027" s="153"/>
      <c r="AS1027" s="153"/>
      <c r="AT1027" s="153"/>
      <c r="AU1027" s="153"/>
      <c r="AV1027" s="153"/>
      <c r="AW1027" s="153"/>
      <c r="AX1027" s="153"/>
      <c r="AY1027" s="153"/>
      <c r="AZ1027" s="153"/>
      <c r="BA1027" s="153"/>
      <c r="BB1027" s="153"/>
      <c r="BC1027" s="153"/>
      <c r="BD1027" s="153"/>
    </row>
    <row r="1028" spans="1:56" s="514" customFormat="1" x14ac:dyDescent="0.15">
      <c r="A1028" s="153"/>
      <c r="B1028" s="153"/>
      <c r="C1028" s="153"/>
      <c r="D1028" s="153"/>
      <c r="E1028" s="155"/>
      <c r="F1028" s="155"/>
      <c r="G1028" s="157"/>
      <c r="H1028" s="157"/>
      <c r="I1028" s="157"/>
      <c r="J1028" s="153"/>
      <c r="K1028" s="155"/>
      <c r="N1028" s="153"/>
      <c r="O1028" s="153"/>
      <c r="P1028" s="153"/>
      <c r="Q1028" s="153"/>
      <c r="R1028" s="153"/>
      <c r="S1028" s="153"/>
      <c r="T1028" s="153"/>
      <c r="U1028" s="153"/>
      <c r="V1028" s="153"/>
      <c r="W1028" s="153"/>
      <c r="X1028" s="153"/>
      <c r="Y1028" s="153"/>
      <c r="Z1028" s="153"/>
      <c r="AA1028" s="153"/>
      <c r="AB1028" s="153"/>
      <c r="AC1028" s="153"/>
      <c r="AD1028" s="153"/>
      <c r="AE1028" s="153"/>
      <c r="AF1028" s="153"/>
      <c r="AG1028" s="153"/>
      <c r="AH1028" s="153"/>
      <c r="AI1028" s="153"/>
      <c r="AJ1028" s="153"/>
      <c r="AK1028" s="153"/>
      <c r="AL1028" s="153"/>
      <c r="AM1028" s="153"/>
      <c r="AN1028" s="153"/>
      <c r="AO1028" s="153"/>
      <c r="AP1028" s="153"/>
      <c r="AQ1028" s="153"/>
      <c r="AR1028" s="153"/>
      <c r="AS1028" s="153"/>
      <c r="AT1028" s="153"/>
      <c r="AU1028" s="153"/>
      <c r="AV1028" s="153"/>
      <c r="AW1028" s="153"/>
      <c r="AX1028" s="153"/>
      <c r="AY1028" s="153"/>
      <c r="AZ1028" s="153"/>
      <c r="BA1028" s="153"/>
      <c r="BB1028" s="153"/>
      <c r="BC1028" s="153"/>
      <c r="BD1028" s="153"/>
    </row>
    <row r="1029" spans="1:56" s="514" customFormat="1" x14ac:dyDescent="0.15">
      <c r="A1029" s="153"/>
      <c r="B1029" s="153"/>
      <c r="C1029" s="153"/>
      <c r="D1029" s="153"/>
      <c r="E1029" s="155"/>
      <c r="F1029" s="155"/>
      <c r="G1029" s="157"/>
      <c r="H1029" s="157"/>
      <c r="I1029" s="157"/>
      <c r="J1029" s="153"/>
      <c r="K1029" s="155"/>
      <c r="N1029" s="153"/>
      <c r="O1029" s="153"/>
      <c r="P1029" s="153"/>
      <c r="Q1029" s="153"/>
      <c r="R1029" s="153"/>
      <c r="S1029" s="153"/>
      <c r="T1029" s="153"/>
      <c r="U1029" s="153"/>
      <c r="V1029" s="153"/>
      <c r="W1029" s="153"/>
      <c r="X1029" s="153"/>
      <c r="Y1029" s="153"/>
      <c r="Z1029" s="153"/>
      <c r="AA1029" s="153"/>
      <c r="AB1029" s="153"/>
      <c r="AC1029" s="153"/>
      <c r="AD1029" s="153"/>
      <c r="AE1029" s="153"/>
      <c r="AF1029" s="153"/>
      <c r="AG1029" s="153"/>
      <c r="AH1029" s="153"/>
      <c r="AI1029" s="153"/>
      <c r="AJ1029" s="153"/>
      <c r="AK1029" s="153"/>
      <c r="AL1029" s="153"/>
      <c r="AM1029" s="153"/>
      <c r="AN1029" s="153"/>
      <c r="AO1029" s="153"/>
      <c r="AP1029" s="153"/>
      <c r="AQ1029" s="153"/>
      <c r="AR1029" s="153"/>
      <c r="AS1029" s="153"/>
      <c r="AT1029" s="153"/>
      <c r="AU1029" s="153"/>
      <c r="AV1029" s="153"/>
      <c r="AW1029" s="153"/>
      <c r="AX1029" s="153"/>
      <c r="AY1029" s="153"/>
      <c r="AZ1029" s="153"/>
      <c r="BA1029" s="153"/>
      <c r="BB1029" s="153"/>
      <c r="BC1029" s="153"/>
      <c r="BD1029" s="153"/>
    </row>
    <row r="1030" spans="1:56" s="514" customFormat="1" x14ac:dyDescent="0.15">
      <c r="A1030" s="153"/>
      <c r="B1030" s="153"/>
      <c r="C1030" s="153"/>
      <c r="D1030" s="153"/>
      <c r="E1030" s="155"/>
      <c r="F1030" s="155"/>
      <c r="G1030" s="157"/>
      <c r="H1030" s="157"/>
      <c r="I1030" s="157"/>
      <c r="J1030" s="153"/>
      <c r="K1030" s="155"/>
      <c r="N1030" s="153"/>
      <c r="O1030" s="153"/>
      <c r="P1030" s="153"/>
      <c r="Q1030" s="153"/>
      <c r="R1030" s="153"/>
      <c r="S1030" s="153"/>
      <c r="T1030" s="153"/>
      <c r="U1030" s="153"/>
      <c r="V1030" s="153"/>
      <c r="W1030" s="153"/>
      <c r="X1030" s="153"/>
      <c r="Y1030" s="153"/>
      <c r="Z1030" s="153"/>
      <c r="AA1030" s="153"/>
      <c r="AB1030" s="153"/>
      <c r="AC1030" s="153"/>
      <c r="AD1030" s="153"/>
      <c r="AE1030" s="153"/>
      <c r="AF1030" s="153"/>
      <c r="AG1030" s="153"/>
      <c r="AH1030" s="153"/>
      <c r="AI1030" s="153"/>
      <c r="AJ1030" s="153"/>
      <c r="AK1030" s="153"/>
      <c r="AL1030" s="153"/>
      <c r="AM1030" s="153"/>
      <c r="AN1030" s="153"/>
      <c r="AO1030" s="153"/>
      <c r="AP1030" s="153"/>
      <c r="AQ1030" s="153"/>
      <c r="AR1030" s="153"/>
      <c r="AS1030" s="153"/>
      <c r="AT1030" s="153"/>
      <c r="AU1030" s="153"/>
      <c r="AV1030" s="153"/>
      <c r="AW1030" s="153"/>
      <c r="AX1030" s="153"/>
      <c r="AY1030" s="153"/>
      <c r="AZ1030" s="153"/>
      <c r="BA1030" s="153"/>
      <c r="BB1030" s="153"/>
      <c r="BC1030" s="153"/>
      <c r="BD1030" s="153"/>
    </row>
    <row r="1031" spans="1:56" s="514" customFormat="1" x14ac:dyDescent="0.15">
      <c r="A1031" s="153"/>
      <c r="B1031" s="153"/>
      <c r="C1031" s="153"/>
      <c r="D1031" s="153"/>
      <c r="E1031" s="155"/>
      <c r="F1031" s="155"/>
      <c r="G1031" s="157"/>
      <c r="H1031" s="157"/>
      <c r="I1031" s="157"/>
      <c r="J1031" s="153"/>
      <c r="K1031" s="155"/>
      <c r="N1031" s="153"/>
      <c r="O1031" s="153"/>
      <c r="P1031" s="153"/>
      <c r="Q1031" s="153"/>
      <c r="R1031" s="153"/>
      <c r="S1031" s="153"/>
      <c r="T1031" s="153"/>
      <c r="U1031" s="153"/>
      <c r="V1031" s="153"/>
      <c r="W1031" s="153"/>
      <c r="X1031" s="153"/>
      <c r="Y1031" s="153"/>
      <c r="Z1031" s="153"/>
      <c r="AA1031" s="153"/>
      <c r="AB1031" s="153"/>
      <c r="AC1031" s="153"/>
      <c r="AD1031" s="153"/>
      <c r="AE1031" s="153"/>
      <c r="AF1031" s="153"/>
      <c r="AG1031" s="153"/>
      <c r="AH1031" s="153"/>
      <c r="AI1031" s="153"/>
      <c r="AJ1031" s="153"/>
      <c r="AK1031" s="153"/>
      <c r="AL1031" s="153"/>
      <c r="AM1031" s="153"/>
      <c r="AN1031" s="153"/>
      <c r="AO1031" s="153"/>
      <c r="AP1031" s="153"/>
      <c r="AQ1031" s="153"/>
      <c r="AR1031" s="153"/>
      <c r="AS1031" s="153"/>
      <c r="AT1031" s="153"/>
      <c r="AU1031" s="153"/>
      <c r="AV1031" s="153"/>
      <c r="AW1031" s="153"/>
      <c r="AX1031" s="153"/>
      <c r="AY1031" s="153"/>
      <c r="AZ1031" s="153"/>
      <c r="BA1031" s="153"/>
      <c r="BB1031" s="153"/>
      <c r="BC1031" s="153"/>
      <c r="BD1031" s="153"/>
    </row>
    <row r="1032" spans="1:56" s="514" customFormat="1" x14ac:dyDescent="0.15">
      <c r="A1032" s="153"/>
      <c r="B1032" s="153"/>
      <c r="C1032" s="153"/>
      <c r="D1032" s="153"/>
      <c r="E1032" s="155"/>
      <c r="F1032" s="155"/>
      <c r="G1032" s="157"/>
      <c r="H1032" s="157"/>
      <c r="I1032" s="157"/>
      <c r="J1032" s="153"/>
      <c r="K1032" s="155"/>
      <c r="N1032" s="153"/>
      <c r="O1032" s="153"/>
      <c r="P1032" s="153"/>
      <c r="Q1032" s="153"/>
      <c r="R1032" s="153"/>
      <c r="S1032" s="153"/>
      <c r="T1032" s="153"/>
      <c r="U1032" s="153"/>
      <c r="V1032" s="153"/>
      <c r="W1032" s="153"/>
      <c r="X1032" s="153"/>
      <c r="Y1032" s="153"/>
      <c r="Z1032" s="153"/>
      <c r="AA1032" s="153"/>
      <c r="AB1032" s="153"/>
      <c r="AC1032" s="153"/>
      <c r="AD1032" s="153"/>
      <c r="AE1032" s="153"/>
      <c r="AF1032" s="153"/>
      <c r="AG1032" s="153"/>
      <c r="AH1032" s="153"/>
      <c r="AI1032" s="153"/>
      <c r="AJ1032" s="153"/>
      <c r="AK1032" s="153"/>
      <c r="AL1032" s="153"/>
      <c r="AM1032" s="153"/>
      <c r="AN1032" s="153"/>
      <c r="AO1032" s="153"/>
      <c r="AP1032" s="153"/>
      <c r="AQ1032" s="153"/>
      <c r="AR1032" s="153"/>
      <c r="AS1032" s="153"/>
      <c r="AT1032" s="153"/>
      <c r="AU1032" s="153"/>
      <c r="AV1032" s="153"/>
      <c r="AW1032" s="153"/>
      <c r="AX1032" s="153"/>
      <c r="AY1032" s="153"/>
      <c r="AZ1032" s="153"/>
      <c r="BA1032" s="153"/>
      <c r="BB1032" s="153"/>
      <c r="BC1032" s="153"/>
      <c r="BD1032" s="153"/>
    </row>
    <row r="1033" spans="1:56" s="514" customFormat="1" x14ac:dyDescent="0.15">
      <c r="A1033" s="153"/>
      <c r="B1033" s="153"/>
      <c r="C1033" s="153"/>
      <c r="D1033" s="153"/>
      <c r="E1033" s="155"/>
      <c r="F1033" s="155"/>
      <c r="G1033" s="157"/>
      <c r="H1033" s="157"/>
      <c r="I1033" s="157"/>
      <c r="J1033" s="153"/>
      <c r="K1033" s="155"/>
      <c r="N1033" s="153"/>
      <c r="O1033" s="153"/>
      <c r="P1033" s="153"/>
      <c r="Q1033" s="153"/>
      <c r="R1033" s="153"/>
      <c r="S1033" s="153"/>
      <c r="T1033" s="153"/>
      <c r="U1033" s="153"/>
      <c r="V1033" s="153"/>
      <c r="W1033" s="153"/>
      <c r="X1033" s="153"/>
      <c r="Y1033" s="153"/>
      <c r="Z1033" s="153"/>
      <c r="AA1033" s="153"/>
      <c r="AB1033" s="153"/>
      <c r="AC1033" s="153"/>
      <c r="AD1033" s="153"/>
      <c r="AE1033" s="153"/>
      <c r="AF1033" s="153"/>
      <c r="AG1033" s="153"/>
      <c r="AH1033" s="153"/>
      <c r="AI1033" s="153"/>
      <c r="AJ1033" s="153"/>
      <c r="AK1033" s="153"/>
      <c r="AL1033" s="153"/>
      <c r="AM1033" s="153"/>
      <c r="AN1033" s="153"/>
      <c r="AO1033" s="153"/>
      <c r="AP1033" s="153"/>
      <c r="AQ1033" s="153"/>
      <c r="AR1033" s="153"/>
      <c r="AS1033" s="153"/>
      <c r="AT1033" s="153"/>
      <c r="AU1033" s="153"/>
      <c r="AV1033" s="153"/>
      <c r="AW1033" s="153"/>
      <c r="AX1033" s="153"/>
      <c r="AY1033" s="153"/>
      <c r="AZ1033" s="153"/>
      <c r="BA1033" s="153"/>
      <c r="BB1033" s="153"/>
      <c r="BC1033" s="153"/>
      <c r="BD1033" s="153"/>
    </row>
    <row r="1034" spans="1:56" s="514" customFormat="1" x14ac:dyDescent="0.15">
      <c r="A1034" s="153"/>
      <c r="B1034" s="153"/>
      <c r="C1034" s="153"/>
      <c r="D1034" s="153"/>
      <c r="E1034" s="155"/>
      <c r="F1034" s="155"/>
      <c r="G1034" s="157"/>
      <c r="H1034" s="157"/>
      <c r="I1034" s="157"/>
      <c r="J1034" s="153"/>
      <c r="K1034" s="155"/>
      <c r="N1034" s="153"/>
      <c r="O1034" s="153"/>
      <c r="P1034" s="153"/>
      <c r="Q1034" s="153"/>
      <c r="R1034" s="153"/>
      <c r="S1034" s="153"/>
      <c r="T1034" s="153"/>
      <c r="U1034" s="153"/>
      <c r="V1034" s="153"/>
      <c r="W1034" s="153"/>
      <c r="X1034" s="153"/>
      <c r="Y1034" s="153"/>
      <c r="Z1034" s="153"/>
      <c r="AA1034" s="153"/>
      <c r="AB1034" s="153"/>
      <c r="AC1034" s="153"/>
      <c r="AD1034" s="153"/>
      <c r="AE1034" s="153"/>
      <c r="AF1034" s="153"/>
      <c r="AG1034" s="153"/>
      <c r="AH1034" s="153"/>
      <c r="AI1034" s="153"/>
      <c r="AJ1034" s="153"/>
      <c r="AK1034" s="153"/>
      <c r="AL1034" s="153"/>
      <c r="AM1034" s="153"/>
      <c r="AN1034" s="153"/>
      <c r="AO1034" s="153"/>
      <c r="AP1034" s="153"/>
      <c r="AQ1034" s="153"/>
      <c r="AR1034" s="153"/>
      <c r="AS1034" s="153"/>
      <c r="AT1034" s="153"/>
      <c r="AU1034" s="153"/>
      <c r="AV1034" s="153"/>
      <c r="AW1034" s="153"/>
      <c r="AX1034" s="153"/>
      <c r="AY1034" s="153"/>
      <c r="AZ1034" s="153"/>
      <c r="BA1034" s="153"/>
      <c r="BB1034" s="153"/>
      <c r="BC1034" s="153"/>
      <c r="BD1034" s="153"/>
    </row>
    <row r="1035" spans="1:56" s="514" customFormat="1" x14ac:dyDescent="0.15">
      <c r="A1035" s="153"/>
      <c r="B1035" s="153"/>
      <c r="C1035" s="153"/>
      <c r="D1035" s="153"/>
      <c r="E1035" s="155"/>
      <c r="F1035" s="155"/>
      <c r="G1035" s="157"/>
      <c r="H1035" s="157"/>
      <c r="I1035" s="157"/>
      <c r="J1035" s="153"/>
      <c r="K1035" s="155"/>
      <c r="N1035" s="153"/>
      <c r="O1035" s="153"/>
      <c r="P1035" s="153"/>
      <c r="Q1035" s="153"/>
      <c r="R1035" s="153"/>
      <c r="S1035" s="153"/>
      <c r="T1035" s="153"/>
      <c r="U1035" s="153"/>
      <c r="V1035" s="153"/>
      <c r="W1035" s="153"/>
      <c r="X1035" s="153"/>
      <c r="Y1035" s="153"/>
      <c r="Z1035" s="153"/>
      <c r="AA1035" s="153"/>
      <c r="AB1035" s="153"/>
      <c r="AC1035" s="153"/>
      <c r="AD1035" s="153"/>
      <c r="AE1035" s="153"/>
      <c r="AF1035" s="153"/>
      <c r="AG1035" s="153"/>
      <c r="AH1035" s="153"/>
      <c r="AI1035" s="153"/>
      <c r="AJ1035" s="153"/>
      <c r="AK1035" s="153"/>
      <c r="AL1035" s="153"/>
      <c r="AM1035" s="153"/>
      <c r="AN1035" s="153"/>
      <c r="AO1035" s="153"/>
      <c r="AP1035" s="153"/>
      <c r="AQ1035" s="153"/>
      <c r="AR1035" s="153"/>
      <c r="AS1035" s="153"/>
      <c r="AT1035" s="153"/>
      <c r="AU1035" s="153"/>
      <c r="AV1035" s="153"/>
      <c r="AW1035" s="153"/>
      <c r="AX1035" s="153"/>
      <c r="AY1035" s="153"/>
      <c r="AZ1035" s="153"/>
      <c r="BA1035" s="153"/>
      <c r="BB1035" s="153"/>
      <c r="BC1035" s="153"/>
      <c r="BD1035" s="153"/>
    </row>
    <row r="1036" spans="1:56" s="514" customFormat="1" x14ac:dyDescent="0.15">
      <c r="A1036" s="153"/>
      <c r="B1036" s="153"/>
      <c r="C1036" s="153"/>
      <c r="D1036" s="153"/>
      <c r="E1036" s="155"/>
      <c r="F1036" s="155"/>
      <c r="G1036" s="157"/>
      <c r="H1036" s="157"/>
      <c r="I1036" s="157"/>
      <c r="J1036" s="153"/>
      <c r="K1036" s="155"/>
      <c r="N1036" s="153"/>
      <c r="O1036" s="153"/>
      <c r="P1036" s="153"/>
      <c r="Q1036" s="153"/>
      <c r="R1036" s="153"/>
      <c r="S1036" s="153"/>
      <c r="T1036" s="153"/>
      <c r="U1036" s="153"/>
      <c r="V1036" s="153"/>
      <c r="W1036" s="153"/>
      <c r="X1036" s="153"/>
      <c r="Y1036" s="153"/>
      <c r="Z1036" s="153"/>
      <c r="AA1036" s="153"/>
      <c r="AB1036" s="153"/>
      <c r="AC1036" s="153"/>
      <c r="AD1036" s="153"/>
      <c r="AE1036" s="153"/>
      <c r="AF1036" s="153"/>
      <c r="AG1036" s="153"/>
      <c r="AH1036" s="153"/>
      <c r="AI1036" s="153"/>
      <c r="AJ1036" s="153"/>
      <c r="AK1036" s="153"/>
      <c r="AL1036" s="153"/>
      <c r="AM1036" s="153"/>
      <c r="AN1036" s="153"/>
      <c r="AO1036" s="153"/>
      <c r="AP1036" s="153"/>
      <c r="AQ1036" s="153"/>
      <c r="AR1036" s="153"/>
      <c r="AS1036" s="153"/>
      <c r="AT1036" s="153"/>
      <c r="AU1036" s="153"/>
      <c r="AV1036" s="153"/>
      <c r="AW1036" s="153"/>
      <c r="AX1036" s="153"/>
      <c r="AY1036" s="153"/>
      <c r="AZ1036" s="153"/>
      <c r="BA1036" s="153"/>
      <c r="BB1036" s="153"/>
      <c r="BC1036" s="153"/>
      <c r="BD1036" s="153"/>
    </row>
    <row r="1037" spans="1:56" s="514" customFormat="1" x14ac:dyDescent="0.15">
      <c r="A1037" s="153"/>
      <c r="B1037" s="153"/>
      <c r="C1037" s="153"/>
      <c r="D1037" s="153"/>
      <c r="E1037" s="155"/>
      <c r="F1037" s="155"/>
      <c r="G1037" s="157"/>
      <c r="H1037" s="157"/>
      <c r="I1037" s="157"/>
      <c r="J1037" s="153"/>
      <c r="K1037" s="155"/>
      <c r="N1037" s="153"/>
      <c r="O1037" s="153"/>
      <c r="P1037" s="153"/>
      <c r="Q1037" s="153"/>
      <c r="R1037" s="153"/>
      <c r="S1037" s="153"/>
      <c r="T1037" s="153"/>
      <c r="U1037" s="153"/>
      <c r="V1037" s="153"/>
      <c r="W1037" s="153"/>
      <c r="X1037" s="153"/>
      <c r="Y1037" s="153"/>
      <c r="Z1037" s="153"/>
      <c r="AA1037" s="153"/>
      <c r="AB1037" s="153"/>
      <c r="AC1037" s="153"/>
      <c r="AD1037" s="153"/>
      <c r="AE1037" s="153"/>
      <c r="AF1037" s="153"/>
      <c r="AG1037" s="153"/>
      <c r="AH1037" s="153"/>
      <c r="AI1037" s="153"/>
      <c r="AJ1037" s="153"/>
      <c r="AK1037" s="153"/>
      <c r="AL1037" s="153"/>
      <c r="AM1037" s="153"/>
      <c r="AN1037" s="153"/>
      <c r="AO1037" s="153"/>
      <c r="AP1037" s="153"/>
      <c r="AQ1037" s="153"/>
      <c r="AR1037" s="153"/>
      <c r="AS1037" s="153"/>
      <c r="AT1037" s="153"/>
      <c r="AU1037" s="153"/>
      <c r="AV1037" s="153"/>
      <c r="AW1037" s="153"/>
      <c r="AX1037" s="153"/>
      <c r="AY1037" s="153"/>
      <c r="AZ1037" s="153"/>
      <c r="BA1037" s="153"/>
      <c r="BB1037" s="153"/>
      <c r="BC1037" s="153"/>
      <c r="BD1037" s="153"/>
    </row>
    <row r="1038" spans="1:56" s="514" customFormat="1" x14ac:dyDescent="0.15">
      <c r="A1038" s="153"/>
      <c r="B1038" s="153"/>
      <c r="C1038" s="153"/>
      <c r="D1038" s="153"/>
      <c r="E1038" s="155"/>
      <c r="F1038" s="155"/>
      <c r="G1038" s="157"/>
      <c r="H1038" s="157"/>
      <c r="I1038" s="157"/>
      <c r="J1038" s="153"/>
      <c r="K1038" s="155"/>
      <c r="N1038" s="153"/>
      <c r="O1038" s="153"/>
      <c r="P1038" s="153"/>
      <c r="Q1038" s="153"/>
      <c r="R1038" s="153"/>
      <c r="S1038" s="153"/>
      <c r="T1038" s="153"/>
      <c r="U1038" s="153"/>
      <c r="V1038" s="153"/>
      <c r="W1038" s="153"/>
      <c r="X1038" s="153"/>
      <c r="Y1038" s="153"/>
      <c r="Z1038" s="153"/>
      <c r="AA1038" s="153"/>
      <c r="AB1038" s="153"/>
      <c r="AC1038" s="153"/>
      <c r="AD1038" s="153"/>
      <c r="AE1038" s="153"/>
      <c r="AF1038" s="153"/>
      <c r="AG1038" s="153"/>
      <c r="AH1038" s="153"/>
      <c r="AI1038" s="153"/>
      <c r="AJ1038" s="153"/>
      <c r="AK1038" s="153"/>
      <c r="AL1038" s="153"/>
      <c r="AM1038" s="153"/>
      <c r="AN1038" s="153"/>
      <c r="AO1038" s="153"/>
      <c r="AP1038" s="153"/>
      <c r="AQ1038" s="153"/>
      <c r="AR1038" s="153"/>
      <c r="AS1038" s="153"/>
      <c r="AT1038" s="153"/>
      <c r="AU1038" s="153"/>
      <c r="AV1038" s="153"/>
      <c r="AW1038" s="153"/>
      <c r="AX1038" s="153"/>
      <c r="AY1038" s="153"/>
      <c r="AZ1038" s="153"/>
      <c r="BA1038" s="153"/>
      <c r="BB1038" s="153"/>
      <c r="BC1038" s="153"/>
      <c r="BD1038" s="153"/>
    </row>
    <row r="1039" spans="1:56" s="514" customFormat="1" x14ac:dyDescent="0.15">
      <c r="A1039" s="153"/>
      <c r="B1039" s="153"/>
      <c r="C1039" s="153"/>
      <c r="D1039" s="153"/>
      <c r="E1039" s="155"/>
      <c r="F1039" s="155"/>
      <c r="G1039" s="157"/>
      <c r="H1039" s="157"/>
      <c r="I1039" s="157"/>
      <c r="J1039" s="153"/>
      <c r="K1039" s="155"/>
      <c r="N1039" s="153"/>
      <c r="O1039" s="153"/>
      <c r="P1039" s="153"/>
      <c r="Q1039" s="153"/>
      <c r="R1039" s="153"/>
      <c r="S1039" s="153"/>
      <c r="T1039" s="153"/>
      <c r="U1039" s="153"/>
      <c r="V1039" s="153"/>
      <c r="W1039" s="153"/>
      <c r="X1039" s="153"/>
      <c r="Y1039" s="153"/>
      <c r="Z1039" s="153"/>
      <c r="AA1039" s="153"/>
      <c r="AB1039" s="153"/>
      <c r="AC1039" s="153"/>
      <c r="AD1039" s="153"/>
      <c r="AE1039" s="153"/>
      <c r="AF1039" s="153"/>
      <c r="AG1039" s="153"/>
      <c r="AH1039" s="153"/>
      <c r="AI1039" s="153"/>
      <c r="AJ1039" s="153"/>
      <c r="AK1039" s="153"/>
      <c r="AL1039" s="153"/>
      <c r="AM1039" s="153"/>
      <c r="AN1039" s="153"/>
      <c r="AO1039" s="153"/>
      <c r="AP1039" s="153"/>
      <c r="AQ1039" s="153"/>
      <c r="AR1039" s="153"/>
      <c r="AS1039" s="153"/>
      <c r="AT1039" s="153"/>
      <c r="AU1039" s="153"/>
      <c r="AV1039" s="153"/>
      <c r="AW1039" s="153"/>
      <c r="AX1039" s="153"/>
      <c r="AY1039" s="153"/>
      <c r="AZ1039" s="153"/>
      <c r="BA1039" s="153"/>
      <c r="BB1039" s="153"/>
      <c r="BC1039" s="153"/>
      <c r="BD1039" s="153"/>
    </row>
    <row r="1040" spans="1:56" s="514" customFormat="1" x14ac:dyDescent="0.15">
      <c r="A1040" s="153"/>
      <c r="B1040" s="153"/>
      <c r="C1040" s="153"/>
      <c r="D1040" s="153"/>
      <c r="E1040" s="155"/>
      <c r="F1040" s="155"/>
      <c r="G1040" s="157"/>
      <c r="H1040" s="157"/>
      <c r="I1040" s="157"/>
      <c r="J1040" s="153"/>
      <c r="K1040" s="155"/>
      <c r="N1040" s="153"/>
      <c r="O1040" s="153"/>
      <c r="P1040" s="153"/>
      <c r="Q1040" s="153"/>
      <c r="R1040" s="153"/>
      <c r="S1040" s="153"/>
      <c r="T1040" s="153"/>
      <c r="U1040" s="153"/>
      <c r="V1040" s="153"/>
      <c r="W1040" s="153"/>
      <c r="X1040" s="153"/>
      <c r="Y1040" s="153"/>
      <c r="Z1040" s="153"/>
      <c r="AA1040" s="153"/>
      <c r="AB1040" s="153"/>
      <c r="AC1040" s="153"/>
      <c r="AD1040" s="153"/>
      <c r="AE1040" s="153"/>
      <c r="AF1040" s="153"/>
      <c r="AG1040" s="153"/>
      <c r="AH1040" s="153"/>
      <c r="AI1040" s="153"/>
      <c r="AJ1040" s="153"/>
      <c r="AK1040" s="153"/>
      <c r="AL1040" s="153"/>
      <c r="AM1040" s="153"/>
      <c r="AN1040" s="153"/>
      <c r="AO1040" s="153"/>
      <c r="AP1040" s="153"/>
      <c r="AQ1040" s="153"/>
      <c r="AR1040" s="153"/>
      <c r="AS1040" s="153"/>
      <c r="AT1040" s="153"/>
      <c r="AU1040" s="153"/>
      <c r="AV1040" s="153"/>
      <c r="AW1040" s="153"/>
      <c r="AX1040" s="153"/>
      <c r="AY1040" s="153"/>
      <c r="AZ1040" s="153"/>
      <c r="BA1040" s="153"/>
      <c r="BB1040" s="153"/>
      <c r="BC1040" s="153"/>
      <c r="BD1040" s="153"/>
    </row>
    <row r="1041" spans="1:56" s="514" customFormat="1" x14ac:dyDescent="0.15">
      <c r="A1041" s="153"/>
      <c r="B1041" s="153"/>
      <c r="C1041" s="153"/>
      <c r="D1041" s="153"/>
      <c r="E1041" s="155"/>
      <c r="F1041" s="155"/>
      <c r="G1041" s="157"/>
      <c r="H1041" s="157"/>
      <c r="I1041" s="157"/>
      <c r="J1041" s="153"/>
      <c r="K1041" s="155"/>
      <c r="N1041" s="153"/>
      <c r="O1041" s="153"/>
      <c r="P1041" s="153"/>
      <c r="Q1041" s="153"/>
      <c r="R1041" s="153"/>
      <c r="S1041" s="153"/>
      <c r="T1041" s="153"/>
      <c r="U1041" s="153"/>
      <c r="V1041" s="153"/>
      <c r="W1041" s="153"/>
      <c r="X1041" s="153"/>
      <c r="Y1041" s="153"/>
      <c r="Z1041" s="153"/>
      <c r="AA1041" s="153"/>
      <c r="AB1041" s="153"/>
      <c r="AC1041" s="153"/>
      <c r="AD1041" s="153"/>
      <c r="AE1041" s="153"/>
      <c r="AF1041" s="153"/>
      <c r="AG1041" s="153"/>
      <c r="AH1041" s="153"/>
      <c r="AI1041" s="153"/>
      <c r="AJ1041" s="153"/>
      <c r="AK1041" s="153"/>
      <c r="AL1041" s="153"/>
      <c r="AM1041" s="153"/>
      <c r="AN1041" s="153"/>
      <c r="AO1041" s="153"/>
      <c r="AP1041" s="153"/>
      <c r="AQ1041" s="153"/>
      <c r="AR1041" s="153"/>
      <c r="AS1041" s="153"/>
      <c r="AT1041" s="153"/>
      <c r="AU1041" s="153"/>
      <c r="AV1041" s="153"/>
      <c r="AW1041" s="153"/>
      <c r="AX1041" s="153"/>
      <c r="AY1041" s="153"/>
      <c r="AZ1041" s="153"/>
      <c r="BA1041" s="153"/>
      <c r="BB1041" s="153"/>
      <c r="BC1041" s="153"/>
      <c r="BD1041" s="153"/>
    </row>
    <row r="1042" spans="1:56" s="514" customFormat="1" x14ac:dyDescent="0.15">
      <c r="A1042" s="153"/>
      <c r="B1042" s="153"/>
      <c r="C1042" s="153"/>
      <c r="D1042" s="153"/>
      <c r="E1042" s="155"/>
      <c r="F1042" s="155"/>
      <c r="G1042" s="157"/>
      <c r="H1042" s="157"/>
      <c r="I1042" s="157"/>
      <c r="J1042" s="153"/>
      <c r="K1042" s="155"/>
      <c r="N1042" s="153"/>
      <c r="O1042" s="153"/>
      <c r="P1042" s="153"/>
      <c r="Q1042" s="153"/>
      <c r="R1042" s="153"/>
      <c r="S1042" s="153"/>
      <c r="T1042" s="153"/>
      <c r="U1042" s="153"/>
      <c r="V1042" s="153"/>
      <c r="W1042" s="153"/>
      <c r="X1042" s="153"/>
      <c r="Y1042" s="153"/>
      <c r="Z1042" s="153"/>
      <c r="AA1042" s="153"/>
      <c r="AB1042" s="153"/>
      <c r="AC1042" s="153"/>
      <c r="AD1042" s="153"/>
      <c r="AE1042" s="153"/>
      <c r="AF1042" s="153"/>
      <c r="AG1042" s="153"/>
      <c r="AH1042" s="153"/>
      <c r="AI1042" s="153"/>
      <c r="AJ1042" s="153"/>
      <c r="AK1042" s="153"/>
      <c r="AL1042" s="153"/>
      <c r="AM1042" s="153"/>
      <c r="AN1042" s="153"/>
      <c r="AO1042" s="153"/>
      <c r="AP1042" s="153"/>
      <c r="AQ1042" s="153"/>
      <c r="AR1042" s="153"/>
      <c r="AS1042" s="153"/>
      <c r="AT1042" s="153"/>
      <c r="AU1042" s="153"/>
      <c r="AV1042" s="153"/>
      <c r="AW1042" s="153"/>
      <c r="AX1042" s="153"/>
      <c r="AY1042" s="153"/>
      <c r="AZ1042" s="153"/>
      <c r="BA1042" s="153"/>
      <c r="BB1042" s="153"/>
      <c r="BC1042" s="153"/>
      <c r="BD1042" s="153"/>
    </row>
    <row r="1043" spans="1:56" s="514" customFormat="1" x14ac:dyDescent="0.15">
      <c r="A1043" s="153"/>
      <c r="B1043" s="153"/>
      <c r="C1043" s="153"/>
      <c r="D1043" s="153"/>
      <c r="E1043" s="155"/>
      <c r="F1043" s="155"/>
      <c r="G1043" s="157"/>
      <c r="H1043" s="157"/>
      <c r="I1043" s="157"/>
      <c r="J1043" s="153"/>
      <c r="K1043" s="155"/>
      <c r="N1043" s="153"/>
      <c r="O1043" s="153"/>
      <c r="P1043" s="153"/>
      <c r="Q1043" s="153"/>
      <c r="R1043" s="153"/>
      <c r="S1043" s="153"/>
      <c r="T1043" s="153"/>
      <c r="U1043" s="153"/>
      <c r="V1043" s="153"/>
      <c r="W1043" s="153"/>
      <c r="X1043" s="153"/>
      <c r="Y1043" s="153"/>
      <c r="Z1043" s="153"/>
      <c r="AA1043" s="153"/>
      <c r="AB1043" s="153"/>
      <c r="AC1043" s="153"/>
      <c r="AD1043" s="153"/>
      <c r="AE1043" s="153"/>
      <c r="AF1043" s="153"/>
      <c r="AG1043" s="153"/>
      <c r="AH1043" s="153"/>
      <c r="AI1043" s="153"/>
      <c r="AJ1043" s="153"/>
      <c r="AK1043" s="153"/>
      <c r="AL1043" s="153"/>
      <c r="AM1043" s="153"/>
      <c r="AN1043" s="153"/>
      <c r="AO1043" s="153"/>
      <c r="AP1043" s="153"/>
      <c r="AQ1043" s="153"/>
      <c r="AR1043" s="153"/>
      <c r="AS1043" s="153"/>
      <c r="AT1043" s="153"/>
      <c r="AU1043" s="153"/>
      <c r="AV1043" s="153"/>
      <c r="AW1043" s="153"/>
      <c r="AX1043" s="153"/>
      <c r="AY1043" s="153"/>
      <c r="AZ1043" s="153"/>
      <c r="BA1043" s="153"/>
      <c r="BB1043" s="153"/>
      <c r="BC1043" s="153"/>
      <c r="BD1043" s="153"/>
    </row>
    <row r="1044" spans="1:56" s="514" customFormat="1" x14ac:dyDescent="0.15">
      <c r="A1044" s="153"/>
      <c r="B1044" s="153"/>
      <c r="C1044" s="153"/>
      <c r="D1044" s="153"/>
      <c r="E1044" s="155"/>
      <c r="F1044" s="155"/>
      <c r="G1044" s="157"/>
      <c r="H1044" s="157"/>
      <c r="I1044" s="157"/>
      <c r="J1044" s="153"/>
      <c r="K1044" s="155"/>
      <c r="N1044" s="153"/>
      <c r="O1044" s="153"/>
      <c r="P1044" s="153"/>
      <c r="Q1044" s="153"/>
      <c r="R1044" s="153"/>
      <c r="S1044" s="153"/>
      <c r="T1044" s="153"/>
      <c r="U1044" s="153"/>
      <c r="V1044" s="153"/>
      <c r="W1044" s="153"/>
      <c r="X1044" s="153"/>
      <c r="Y1044" s="153"/>
      <c r="Z1044" s="153"/>
      <c r="AA1044" s="153"/>
      <c r="AB1044" s="153"/>
      <c r="AC1044" s="153"/>
      <c r="AD1044" s="153"/>
      <c r="AE1044" s="153"/>
      <c r="AF1044" s="153"/>
      <c r="AG1044" s="153"/>
      <c r="AH1044" s="153"/>
      <c r="AI1044" s="153"/>
      <c r="AJ1044" s="153"/>
      <c r="AK1044" s="153"/>
      <c r="AL1044" s="153"/>
      <c r="AM1044" s="153"/>
      <c r="AN1044" s="153"/>
      <c r="AO1044" s="153"/>
      <c r="AP1044" s="153"/>
      <c r="AQ1044" s="153"/>
      <c r="AR1044" s="153"/>
      <c r="AS1044" s="153"/>
      <c r="AT1044" s="153"/>
      <c r="AU1044" s="153"/>
      <c r="AV1044" s="153"/>
      <c r="AW1044" s="153"/>
      <c r="AX1044" s="153"/>
      <c r="AY1044" s="153"/>
      <c r="AZ1044" s="153"/>
      <c r="BA1044" s="153"/>
      <c r="BB1044" s="153"/>
      <c r="BC1044" s="153"/>
      <c r="BD1044" s="153"/>
    </row>
    <row r="1045" spans="1:56" s="514" customFormat="1" x14ac:dyDescent="0.15">
      <c r="A1045" s="153"/>
      <c r="B1045" s="153"/>
      <c r="C1045" s="153"/>
      <c r="D1045" s="153"/>
      <c r="E1045" s="155"/>
      <c r="F1045" s="155"/>
      <c r="G1045" s="157"/>
      <c r="H1045" s="157"/>
      <c r="I1045" s="157"/>
      <c r="J1045" s="153"/>
      <c r="K1045" s="155"/>
      <c r="N1045" s="153"/>
      <c r="O1045" s="153"/>
      <c r="P1045" s="153"/>
      <c r="Q1045" s="153"/>
      <c r="R1045" s="153"/>
      <c r="S1045" s="153"/>
      <c r="T1045" s="153"/>
      <c r="U1045" s="153"/>
      <c r="V1045" s="153"/>
      <c r="W1045" s="153"/>
      <c r="X1045" s="153"/>
      <c r="Y1045" s="153"/>
      <c r="Z1045" s="153"/>
      <c r="AA1045" s="153"/>
      <c r="AB1045" s="153"/>
      <c r="AC1045" s="153"/>
      <c r="AD1045" s="153"/>
      <c r="AE1045" s="153"/>
      <c r="AF1045" s="153"/>
      <c r="AG1045" s="153"/>
      <c r="AH1045" s="153"/>
      <c r="AI1045" s="153"/>
      <c r="AJ1045" s="153"/>
      <c r="AK1045" s="153"/>
      <c r="AL1045" s="153"/>
      <c r="AM1045" s="153"/>
      <c r="AN1045" s="153"/>
      <c r="AO1045" s="153"/>
      <c r="AP1045" s="153"/>
      <c r="AQ1045" s="153"/>
      <c r="AR1045" s="153"/>
      <c r="AS1045" s="153"/>
      <c r="AT1045" s="153"/>
      <c r="AU1045" s="153"/>
      <c r="AV1045" s="153"/>
      <c r="AW1045" s="153"/>
      <c r="AX1045" s="153"/>
      <c r="AY1045" s="153"/>
      <c r="AZ1045" s="153"/>
      <c r="BA1045" s="153"/>
      <c r="BB1045" s="153"/>
      <c r="BC1045" s="153"/>
      <c r="BD1045" s="153"/>
    </row>
    <row r="1046" spans="1:56" s="514" customFormat="1" x14ac:dyDescent="0.15">
      <c r="A1046" s="153"/>
      <c r="B1046" s="153"/>
      <c r="C1046" s="153"/>
      <c r="D1046" s="153"/>
      <c r="E1046" s="155"/>
      <c r="F1046" s="155"/>
      <c r="G1046" s="157"/>
      <c r="H1046" s="157"/>
      <c r="I1046" s="157"/>
      <c r="J1046" s="153"/>
      <c r="K1046" s="155"/>
      <c r="N1046" s="153"/>
      <c r="O1046" s="153"/>
      <c r="P1046" s="153"/>
      <c r="Q1046" s="153"/>
      <c r="R1046" s="153"/>
      <c r="S1046" s="153"/>
      <c r="T1046" s="153"/>
      <c r="U1046" s="153"/>
      <c r="V1046" s="153"/>
      <c r="W1046" s="153"/>
      <c r="X1046" s="153"/>
      <c r="Y1046" s="153"/>
      <c r="Z1046" s="153"/>
      <c r="AA1046" s="153"/>
      <c r="AB1046" s="153"/>
      <c r="AC1046" s="153"/>
      <c r="AD1046" s="153"/>
      <c r="AE1046" s="153"/>
      <c r="AF1046" s="153"/>
      <c r="AG1046" s="153"/>
      <c r="AH1046" s="153"/>
      <c r="AI1046" s="153"/>
      <c r="AJ1046" s="153"/>
      <c r="AK1046" s="153"/>
      <c r="AL1046" s="153"/>
      <c r="AM1046" s="153"/>
      <c r="AN1046" s="153"/>
      <c r="AO1046" s="153"/>
      <c r="AP1046" s="153"/>
      <c r="AQ1046" s="153"/>
      <c r="AR1046" s="153"/>
      <c r="AS1046" s="153"/>
      <c r="AT1046" s="153"/>
      <c r="AU1046" s="153"/>
      <c r="AV1046" s="153"/>
      <c r="AW1046" s="153"/>
      <c r="AX1046" s="153"/>
      <c r="AY1046" s="153"/>
      <c r="AZ1046" s="153"/>
      <c r="BA1046" s="153"/>
      <c r="BB1046" s="153"/>
      <c r="BC1046" s="153"/>
      <c r="BD1046" s="153"/>
    </row>
    <row r="1047" spans="1:56" s="514" customFormat="1" x14ac:dyDescent="0.15">
      <c r="A1047" s="153"/>
      <c r="B1047" s="153"/>
      <c r="C1047" s="153"/>
      <c r="D1047" s="153"/>
      <c r="E1047" s="155"/>
      <c r="F1047" s="155"/>
      <c r="G1047" s="157"/>
      <c r="H1047" s="157"/>
      <c r="I1047" s="157"/>
      <c r="J1047" s="153"/>
      <c r="K1047" s="155"/>
      <c r="N1047" s="153"/>
      <c r="O1047" s="153"/>
      <c r="P1047" s="153"/>
      <c r="Q1047" s="153"/>
      <c r="R1047" s="153"/>
      <c r="S1047" s="153"/>
      <c r="T1047" s="153"/>
      <c r="U1047" s="153"/>
      <c r="V1047" s="153"/>
      <c r="W1047" s="153"/>
      <c r="X1047" s="153"/>
      <c r="Y1047" s="153"/>
      <c r="Z1047" s="153"/>
      <c r="AA1047" s="153"/>
      <c r="AB1047" s="153"/>
      <c r="AC1047" s="153"/>
      <c r="AD1047" s="153"/>
      <c r="AE1047" s="153"/>
      <c r="AF1047" s="153"/>
      <c r="AG1047" s="153"/>
      <c r="AH1047" s="153"/>
      <c r="AI1047" s="153"/>
      <c r="AJ1047" s="153"/>
      <c r="AK1047" s="153"/>
      <c r="AL1047" s="153"/>
      <c r="AM1047" s="153"/>
      <c r="AN1047" s="153"/>
      <c r="AO1047" s="153"/>
      <c r="AP1047" s="153"/>
      <c r="AQ1047" s="153"/>
      <c r="AR1047" s="153"/>
      <c r="AS1047" s="153"/>
      <c r="AT1047" s="153"/>
      <c r="AU1047" s="153"/>
      <c r="AV1047" s="153"/>
      <c r="AW1047" s="153"/>
      <c r="AX1047" s="153"/>
      <c r="AY1047" s="153"/>
      <c r="AZ1047" s="153"/>
      <c r="BA1047" s="153"/>
      <c r="BB1047" s="153"/>
      <c r="BC1047" s="153"/>
      <c r="BD1047" s="153"/>
    </row>
    <row r="1048" spans="1:56" s="514" customFormat="1" x14ac:dyDescent="0.15">
      <c r="A1048" s="153"/>
      <c r="B1048" s="153"/>
      <c r="C1048" s="153"/>
      <c r="D1048" s="153"/>
      <c r="E1048" s="155"/>
      <c r="F1048" s="155"/>
      <c r="G1048" s="157"/>
      <c r="H1048" s="157"/>
      <c r="I1048" s="157"/>
      <c r="J1048" s="153"/>
      <c r="K1048" s="155"/>
      <c r="N1048" s="153"/>
      <c r="O1048" s="153"/>
      <c r="P1048" s="153"/>
      <c r="Q1048" s="153"/>
      <c r="R1048" s="153"/>
      <c r="S1048" s="153"/>
      <c r="T1048" s="153"/>
      <c r="U1048" s="153"/>
      <c r="V1048" s="153"/>
      <c r="W1048" s="153"/>
      <c r="X1048" s="153"/>
      <c r="Y1048" s="153"/>
      <c r="Z1048" s="153"/>
      <c r="AA1048" s="153"/>
      <c r="AB1048" s="153"/>
      <c r="AC1048" s="153"/>
      <c r="AD1048" s="153"/>
      <c r="AE1048" s="153"/>
      <c r="AF1048" s="153"/>
      <c r="AG1048" s="153"/>
      <c r="AH1048" s="153"/>
      <c r="AI1048" s="153"/>
      <c r="AJ1048" s="153"/>
      <c r="AK1048" s="153"/>
      <c r="AL1048" s="153"/>
      <c r="AM1048" s="153"/>
      <c r="AN1048" s="153"/>
      <c r="AO1048" s="153"/>
      <c r="AP1048" s="153"/>
      <c r="AQ1048" s="153"/>
      <c r="AR1048" s="153"/>
      <c r="AS1048" s="153"/>
      <c r="AT1048" s="153"/>
      <c r="AU1048" s="153"/>
      <c r="AV1048" s="153"/>
      <c r="AW1048" s="153"/>
      <c r="AX1048" s="153"/>
      <c r="AY1048" s="153"/>
      <c r="AZ1048" s="153"/>
      <c r="BA1048" s="153"/>
      <c r="BB1048" s="153"/>
      <c r="BC1048" s="153"/>
      <c r="BD1048" s="153"/>
    </row>
    <row r="1049" spans="1:56" s="514" customFormat="1" x14ac:dyDescent="0.15">
      <c r="A1049" s="153"/>
      <c r="B1049" s="153"/>
      <c r="C1049" s="153"/>
      <c r="D1049" s="153"/>
      <c r="E1049" s="155"/>
      <c r="F1049" s="155"/>
      <c r="G1049" s="157"/>
      <c r="H1049" s="157"/>
      <c r="I1049" s="157"/>
      <c r="J1049" s="153"/>
      <c r="K1049" s="155"/>
      <c r="N1049" s="153"/>
      <c r="O1049" s="153"/>
      <c r="P1049" s="153"/>
      <c r="Q1049" s="153"/>
      <c r="R1049" s="153"/>
      <c r="S1049" s="153"/>
      <c r="T1049" s="153"/>
      <c r="U1049" s="153"/>
      <c r="V1049" s="153"/>
      <c r="W1049" s="153"/>
      <c r="X1049" s="153"/>
      <c r="Y1049" s="153"/>
      <c r="Z1049" s="153"/>
      <c r="AA1049" s="153"/>
      <c r="AB1049" s="153"/>
      <c r="AC1049" s="153"/>
      <c r="AD1049" s="153"/>
      <c r="AE1049" s="153"/>
      <c r="AF1049" s="153"/>
      <c r="AG1049" s="153"/>
      <c r="AH1049" s="153"/>
      <c r="AI1049" s="153"/>
      <c r="AJ1049" s="153"/>
      <c r="AK1049" s="153"/>
      <c r="AL1049" s="153"/>
      <c r="AM1049" s="153"/>
      <c r="AN1049" s="153"/>
      <c r="AO1049" s="153"/>
      <c r="AP1049" s="153"/>
      <c r="AQ1049" s="153"/>
      <c r="AR1049" s="153"/>
      <c r="AS1049" s="153"/>
      <c r="AT1049" s="153"/>
      <c r="AU1049" s="153"/>
      <c r="AV1049" s="153"/>
      <c r="AW1049" s="153"/>
      <c r="AX1049" s="153"/>
      <c r="AY1049" s="153"/>
      <c r="AZ1049" s="153"/>
      <c r="BA1049" s="153"/>
      <c r="BB1049" s="153"/>
      <c r="BC1049" s="153"/>
      <c r="BD1049" s="153"/>
    </row>
    <row r="1050" spans="1:56" s="514" customFormat="1" x14ac:dyDescent="0.15">
      <c r="A1050" s="153"/>
      <c r="B1050" s="153"/>
      <c r="C1050" s="153"/>
      <c r="D1050" s="153"/>
      <c r="E1050" s="155"/>
      <c r="F1050" s="155"/>
      <c r="G1050" s="157"/>
      <c r="H1050" s="157"/>
      <c r="I1050" s="157"/>
      <c r="J1050" s="153"/>
      <c r="K1050" s="155"/>
      <c r="N1050" s="153"/>
      <c r="O1050" s="153"/>
      <c r="P1050" s="153"/>
      <c r="Q1050" s="153"/>
      <c r="R1050" s="153"/>
      <c r="S1050" s="153"/>
      <c r="T1050" s="153"/>
      <c r="U1050" s="153"/>
      <c r="V1050" s="153"/>
      <c r="W1050" s="153"/>
      <c r="X1050" s="153"/>
      <c r="Y1050" s="153"/>
      <c r="Z1050" s="153"/>
      <c r="AA1050" s="153"/>
      <c r="AB1050" s="153"/>
      <c r="AC1050" s="153"/>
      <c r="AD1050" s="153"/>
      <c r="AE1050" s="153"/>
      <c r="AF1050" s="153"/>
      <c r="AG1050" s="153"/>
      <c r="AH1050" s="153"/>
      <c r="AI1050" s="153"/>
      <c r="AJ1050" s="153"/>
      <c r="AK1050" s="153"/>
      <c r="AL1050" s="153"/>
      <c r="AM1050" s="153"/>
      <c r="AN1050" s="153"/>
      <c r="AO1050" s="153"/>
      <c r="AP1050" s="153"/>
      <c r="AQ1050" s="153"/>
      <c r="AR1050" s="153"/>
      <c r="AS1050" s="153"/>
      <c r="AT1050" s="153"/>
      <c r="AU1050" s="153"/>
      <c r="AV1050" s="153"/>
      <c r="AW1050" s="153"/>
      <c r="AX1050" s="153"/>
      <c r="AY1050" s="153"/>
      <c r="AZ1050" s="153"/>
      <c r="BA1050" s="153"/>
      <c r="BB1050" s="153"/>
      <c r="BC1050" s="153"/>
      <c r="BD1050" s="153"/>
    </row>
    <row r="1051" spans="1:56" s="514" customFormat="1" x14ac:dyDescent="0.15">
      <c r="A1051" s="153"/>
      <c r="B1051" s="153"/>
      <c r="C1051" s="153"/>
      <c r="D1051" s="153"/>
      <c r="E1051" s="155"/>
      <c r="F1051" s="155"/>
      <c r="G1051" s="157"/>
      <c r="H1051" s="157"/>
      <c r="I1051" s="157"/>
      <c r="J1051" s="153"/>
      <c r="K1051" s="155"/>
      <c r="N1051" s="153"/>
      <c r="O1051" s="153"/>
      <c r="P1051" s="153"/>
      <c r="Q1051" s="153"/>
      <c r="R1051" s="153"/>
      <c r="S1051" s="153"/>
      <c r="T1051" s="153"/>
      <c r="U1051" s="153"/>
      <c r="V1051" s="153"/>
      <c r="W1051" s="153"/>
      <c r="X1051" s="153"/>
      <c r="Y1051" s="153"/>
      <c r="Z1051" s="153"/>
      <c r="AA1051" s="153"/>
      <c r="AB1051" s="153"/>
      <c r="AC1051" s="153"/>
      <c r="AD1051" s="153"/>
      <c r="AE1051" s="153"/>
      <c r="AF1051" s="153"/>
      <c r="AG1051" s="153"/>
      <c r="AH1051" s="153"/>
      <c r="AI1051" s="153"/>
      <c r="AJ1051" s="153"/>
      <c r="AK1051" s="153"/>
      <c r="AL1051" s="153"/>
      <c r="AM1051" s="153"/>
      <c r="AN1051" s="153"/>
      <c r="AO1051" s="153"/>
      <c r="AP1051" s="153"/>
      <c r="AQ1051" s="153"/>
      <c r="AR1051" s="153"/>
      <c r="AS1051" s="153"/>
      <c r="AT1051" s="153"/>
      <c r="AU1051" s="153"/>
      <c r="AV1051" s="153"/>
      <c r="AW1051" s="153"/>
      <c r="AX1051" s="153"/>
      <c r="AY1051" s="153"/>
      <c r="AZ1051" s="153"/>
      <c r="BA1051" s="153"/>
      <c r="BB1051" s="153"/>
      <c r="BC1051" s="153"/>
      <c r="BD1051" s="153"/>
    </row>
    <row r="1052" spans="1:56" s="514" customFormat="1" x14ac:dyDescent="0.15">
      <c r="A1052" s="153"/>
      <c r="B1052" s="153"/>
      <c r="C1052" s="153"/>
      <c r="D1052" s="153"/>
      <c r="E1052" s="155"/>
      <c r="F1052" s="155"/>
      <c r="G1052" s="157"/>
      <c r="H1052" s="157"/>
      <c r="I1052" s="157"/>
      <c r="J1052" s="153"/>
      <c r="K1052" s="155"/>
      <c r="N1052" s="153"/>
      <c r="O1052" s="153"/>
      <c r="P1052" s="153"/>
      <c r="Q1052" s="153"/>
      <c r="R1052" s="153"/>
      <c r="S1052" s="153"/>
      <c r="T1052" s="153"/>
      <c r="U1052" s="153"/>
      <c r="V1052" s="153"/>
      <c r="W1052" s="153"/>
      <c r="X1052" s="153"/>
      <c r="Y1052" s="153"/>
      <c r="Z1052" s="153"/>
      <c r="AA1052" s="153"/>
      <c r="AB1052" s="153"/>
      <c r="AC1052" s="153"/>
      <c r="AD1052" s="153"/>
      <c r="AE1052" s="153"/>
      <c r="AF1052" s="153"/>
      <c r="AG1052" s="153"/>
      <c r="AH1052" s="153"/>
      <c r="AI1052" s="153"/>
      <c r="AJ1052" s="153"/>
      <c r="AK1052" s="153"/>
      <c r="AL1052" s="153"/>
      <c r="AM1052" s="153"/>
      <c r="AN1052" s="153"/>
      <c r="AO1052" s="153"/>
      <c r="AP1052" s="153"/>
      <c r="AQ1052" s="153"/>
      <c r="AR1052" s="153"/>
      <c r="AS1052" s="153"/>
      <c r="AT1052" s="153"/>
      <c r="AU1052" s="153"/>
      <c r="AV1052" s="153"/>
      <c r="AW1052" s="153"/>
      <c r="AX1052" s="153"/>
      <c r="AY1052" s="153"/>
      <c r="AZ1052" s="153"/>
      <c r="BA1052" s="153"/>
      <c r="BB1052" s="153"/>
      <c r="BC1052" s="153"/>
      <c r="BD1052" s="153"/>
    </row>
    <row r="1053" spans="1:56" s="514" customFormat="1" x14ac:dyDescent="0.15">
      <c r="A1053" s="153"/>
      <c r="B1053" s="153"/>
      <c r="C1053" s="153"/>
      <c r="D1053" s="153"/>
      <c r="E1053" s="155"/>
      <c r="F1053" s="155"/>
      <c r="G1053" s="157"/>
      <c r="H1053" s="157"/>
      <c r="I1053" s="157"/>
      <c r="J1053" s="153"/>
      <c r="K1053" s="155"/>
      <c r="N1053" s="153"/>
      <c r="O1053" s="153"/>
      <c r="P1053" s="153"/>
      <c r="Q1053" s="153"/>
      <c r="R1053" s="153"/>
      <c r="S1053" s="153"/>
      <c r="T1053" s="153"/>
      <c r="U1053" s="153"/>
      <c r="V1053" s="153"/>
      <c r="W1053" s="153"/>
      <c r="X1053" s="153"/>
      <c r="Y1053" s="153"/>
      <c r="Z1053" s="153"/>
      <c r="AA1053" s="153"/>
      <c r="AB1053" s="153"/>
      <c r="AC1053" s="153"/>
      <c r="AD1053" s="153"/>
      <c r="AE1053" s="153"/>
      <c r="AF1053" s="153"/>
      <c r="AG1053" s="153"/>
      <c r="AH1053" s="153"/>
      <c r="AI1053" s="153"/>
      <c r="AJ1053" s="153"/>
      <c r="AK1053" s="153"/>
      <c r="AL1053" s="153"/>
      <c r="AM1053" s="153"/>
      <c r="AN1053" s="153"/>
      <c r="AO1053" s="153"/>
      <c r="AP1053" s="153"/>
      <c r="AQ1053" s="153"/>
      <c r="AR1053" s="153"/>
      <c r="AS1053" s="153"/>
      <c r="AT1053" s="153"/>
      <c r="AU1053" s="153"/>
      <c r="AV1053" s="153"/>
      <c r="AW1053" s="153"/>
      <c r="AX1053" s="153"/>
      <c r="AY1053" s="153"/>
      <c r="AZ1053" s="153"/>
      <c r="BA1053" s="153"/>
      <c r="BB1053" s="153"/>
      <c r="BC1053" s="153"/>
      <c r="BD1053" s="153"/>
    </row>
    <row r="1054" spans="1:56" s="514" customFormat="1" x14ac:dyDescent="0.15">
      <c r="A1054" s="153"/>
      <c r="B1054" s="153"/>
      <c r="C1054" s="153"/>
      <c r="D1054" s="153"/>
      <c r="E1054" s="155"/>
      <c r="F1054" s="155"/>
      <c r="G1054" s="157"/>
      <c r="H1054" s="157"/>
      <c r="I1054" s="157"/>
      <c r="J1054" s="153"/>
      <c r="K1054" s="155"/>
      <c r="N1054" s="153"/>
      <c r="O1054" s="153"/>
      <c r="P1054" s="153"/>
      <c r="Q1054" s="153"/>
      <c r="R1054" s="153"/>
      <c r="S1054" s="153"/>
      <c r="T1054" s="153"/>
      <c r="U1054" s="153"/>
      <c r="V1054" s="153"/>
      <c r="W1054" s="153"/>
      <c r="X1054" s="153"/>
      <c r="Y1054" s="153"/>
      <c r="Z1054" s="153"/>
      <c r="AA1054" s="153"/>
      <c r="AB1054" s="153"/>
      <c r="AC1054" s="153"/>
      <c r="AD1054" s="153"/>
      <c r="AE1054" s="153"/>
      <c r="AF1054" s="153"/>
      <c r="AG1054" s="153"/>
      <c r="AH1054" s="153"/>
      <c r="AI1054" s="153"/>
      <c r="AJ1054" s="153"/>
      <c r="AK1054" s="153"/>
      <c r="AL1054" s="153"/>
      <c r="AM1054" s="153"/>
      <c r="AN1054" s="153"/>
      <c r="AO1054" s="153"/>
      <c r="AP1054" s="153"/>
      <c r="AQ1054" s="153"/>
      <c r="AR1054" s="153"/>
      <c r="AS1054" s="153"/>
      <c r="AT1054" s="153"/>
      <c r="AU1054" s="153"/>
      <c r="AV1054" s="153"/>
      <c r="AW1054" s="153"/>
      <c r="AX1054" s="153"/>
      <c r="AY1054" s="153"/>
      <c r="AZ1054" s="153"/>
      <c r="BA1054" s="153"/>
      <c r="BB1054" s="153"/>
      <c r="BC1054" s="153"/>
      <c r="BD1054" s="153"/>
    </row>
    <row r="1055" spans="1:56" s="514" customFormat="1" x14ac:dyDescent="0.15">
      <c r="A1055" s="153"/>
      <c r="B1055" s="153"/>
      <c r="C1055" s="153"/>
      <c r="D1055" s="153"/>
      <c r="E1055" s="155"/>
      <c r="F1055" s="155"/>
      <c r="G1055" s="157"/>
      <c r="H1055" s="157"/>
      <c r="I1055" s="157"/>
      <c r="J1055" s="153"/>
      <c r="K1055" s="155"/>
      <c r="N1055" s="153"/>
      <c r="O1055" s="153"/>
      <c r="P1055" s="153"/>
      <c r="Q1055" s="153"/>
      <c r="R1055" s="153"/>
      <c r="S1055" s="153"/>
      <c r="T1055" s="153"/>
      <c r="U1055" s="153"/>
      <c r="V1055" s="153"/>
      <c r="W1055" s="153"/>
      <c r="X1055" s="153"/>
      <c r="Y1055" s="153"/>
      <c r="Z1055" s="153"/>
      <c r="AA1055" s="153"/>
      <c r="AB1055" s="153"/>
      <c r="AC1055" s="153"/>
      <c r="AD1055" s="153"/>
      <c r="AE1055" s="153"/>
      <c r="AF1055" s="153"/>
      <c r="AG1055" s="153"/>
      <c r="AH1055" s="153"/>
      <c r="AI1055" s="153"/>
      <c r="AJ1055" s="153"/>
      <c r="AK1055" s="153"/>
      <c r="AL1055" s="153"/>
      <c r="AM1055" s="153"/>
      <c r="AN1055" s="153"/>
      <c r="AO1055" s="153"/>
      <c r="AP1055" s="153"/>
      <c r="AQ1055" s="153"/>
      <c r="AR1055" s="153"/>
      <c r="AS1055" s="153"/>
      <c r="AT1055" s="153"/>
      <c r="AU1055" s="153"/>
      <c r="AV1055" s="153"/>
      <c r="AW1055" s="153"/>
      <c r="AX1055" s="153"/>
      <c r="AY1055" s="153"/>
      <c r="AZ1055" s="153"/>
      <c r="BA1055" s="153"/>
      <c r="BB1055" s="153"/>
      <c r="BC1055" s="153"/>
      <c r="BD1055" s="153"/>
    </row>
    <row r="1056" spans="1:56" s="514" customFormat="1" x14ac:dyDescent="0.15">
      <c r="A1056" s="153"/>
      <c r="B1056" s="153"/>
      <c r="C1056" s="153"/>
      <c r="D1056" s="153"/>
      <c r="E1056" s="155"/>
      <c r="F1056" s="155"/>
      <c r="G1056" s="157"/>
      <c r="H1056" s="157"/>
      <c r="I1056" s="157"/>
      <c r="J1056" s="153"/>
      <c r="K1056" s="155"/>
      <c r="N1056" s="153"/>
      <c r="O1056" s="153"/>
      <c r="P1056" s="153"/>
      <c r="Q1056" s="153"/>
      <c r="R1056" s="153"/>
      <c r="S1056" s="153"/>
      <c r="T1056" s="153"/>
      <c r="U1056" s="153"/>
      <c r="V1056" s="153"/>
      <c r="W1056" s="153"/>
      <c r="X1056" s="153"/>
      <c r="Y1056" s="153"/>
      <c r="Z1056" s="153"/>
      <c r="AA1056" s="153"/>
      <c r="AB1056" s="153"/>
      <c r="AC1056" s="153"/>
      <c r="AD1056" s="153"/>
      <c r="AE1056" s="153"/>
      <c r="AF1056" s="153"/>
      <c r="AG1056" s="153"/>
      <c r="AH1056" s="153"/>
      <c r="AI1056" s="153"/>
      <c r="AJ1056" s="153"/>
      <c r="AK1056" s="153"/>
      <c r="AL1056" s="153"/>
      <c r="AM1056" s="153"/>
      <c r="AN1056" s="153"/>
      <c r="AO1056" s="153"/>
      <c r="AP1056" s="153"/>
      <c r="AQ1056" s="153"/>
      <c r="AR1056" s="153"/>
      <c r="AS1056" s="153"/>
      <c r="AT1056" s="153"/>
      <c r="AU1056" s="153"/>
      <c r="AV1056" s="153"/>
      <c r="AW1056" s="153"/>
      <c r="AX1056" s="153"/>
      <c r="AY1056" s="153"/>
      <c r="AZ1056" s="153"/>
      <c r="BA1056" s="153"/>
      <c r="BB1056" s="153"/>
      <c r="BC1056" s="153"/>
      <c r="BD1056" s="153"/>
    </row>
    <row r="1057" spans="1:56" s="514" customFormat="1" x14ac:dyDescent="0.15">
      <c r="A1057" s="153"/>
      <c r="B1057" s="153"/>
      <c r="C1057" s="153"/>
      <c r="D1057" s="153"/>
      <c r="E1057" s="155"/>
      <c r="F1057" s="155"/>
      <c r="G1057" s="157"/>
      <c r="H1057" s="157"/>
      <c r="I1057" s="157"/>
      <c r="J1057" s="153"/>
      <c r="K1057" s="155"/>
      <c r="N1057" s="153"/>
      <c r="O1057" s="153"/>
      <c r="P1057" s="153"/>
      <c r="Q1057" s="153"/>
      <c r="R1057" s="153"/>
      <c r="S1057" s="153"/>
      <c r="T1057" s="153"/>
      <c r="U1057" s="153"/>
      <c r="V1057" s="153"/>
      <c r="W1057" s="153"/>
      <c r="X1057" s="153"/>
      <c r="Y1057" s="153"/>
      <c r="Z1057" s="153"/>
      <c r="AA1057" s="153"/>
      <c r="AB1057" s="153"/>
      <c r="AC1057" s="153"/>
      <c r="AD1057" s="153"/>
      <c r="AE1057" s="153"/>
      <c r="AF1057" s="153"/>
      <c r="AG1057" s="153"/>
      <c r="AH1057" s="153"/>
      <c r="AI1057" s="153"/>
      <c r="AJ1057" s="153"/>
      <c r="AK1057" s="153"/>
      <c r="AL1057" s="153"/>
      <c r="AM1057" s="153"/>
      <c r="AN1057" s="153"/>
      <c r="AO1057" s="153"/>
      <c r="AP1057" s="153"/>
      <c r="AQ1057" s="153"/>
      <c r="AR1057" s="153"/>
      <c r="AS1057" s="153"/>
      <c r="AT1057" s="153"/>
      <c r="AU1057" s="153"/>
      <c r="AV1057" s="153"/>
      <c r="AW1057" s="153"/>
      <c r="AX1057" s="153"/>
      <c r="AY1057" s="153"/>
      <c r="AZ1057" s="153"/>
      <c r="BA1057" s="153"/>
      <c r="BB1057" s="153"/>
      <c r="BC1057" s="153"/>
      <c r="BD1057" s="153"/>
    </row>
    <row r="1058" spans="1:56" s="514" customFormat="1" x14ac:dyDescent="0.15">
      <c r="A1058" s="153"/>
      <c r="B1058" s="153"/>
      <c r="C1058" s="153"/>
      <c r="D1058" s="153"/>
      <c r="E1058" s="155"/>
      <c r="F1058" s="155"/>
      <c r="G1058" s="157"/>
      <c r="H1058" s="157"/>
      <c r="I1058" s="157"/>
      <c r="J1058" s="153"/>
      <c r="K1058" s="155"/>
      <c r="N1058" s="153"/>
      <c r="O1058" s="153"/>
      <c r="P1058" s="153"/>
      <c r="Q1058" s="153"/>
      <c r="R1058" s="153"/>
      <c r="S1058" s="153"/>
      <c r="T1058" s="153"/>
      <c r="U1058" s="153"/>
      <c r="V1058" s="153"/>
      <c r="W1058" s="153"/>
      <c r="X1058" s="153"/>
      <c r="Y1058" s="153"/>
      <c r="Z1058" s="153"/>
      <c r="AA1058" s="153"/>
      <c r="AB1058" s="153"/>
      <c r="AC1058" s="153"/>
      <c r="AD1058" s="153"/>
      <c r="AE1058" s="153"/>
      <c r="AF1058" s="153"/>
      <c r="AG1058" s="153"/>
      <c r="AH1058" s="153"/>
      <c r="AI1058" s="153"/>
      <c r="AJ1058" s="153"/>
      <c r="AK1058" s="153"/>
      <c r="AL1058" s="153"/>
      <c r="AM1058" s="153"/>
      <c r="AN1058" s="153"/>
      <c r="AO1058" s="153"/>
      <c r="AP1058" s="153"/>
      <c r="AQ1058" s="153"/>
      <c r="AR1058" s="153"/>
      <c r="AS1058" s="153"/>
      <c r="AT1058" s="153"/>
      <c r="AU1058" s="153"/>
      <c r="AV1058" s="153"/>
      <c r="AW1058" s="153"/>
      <c r="AX1058" s="153"/>
      <c r="AY1058" s="153"/>
      <c r="AZ1058" s="153"/>
      <c r="BA1058" s="153"/>
      <c r="BB1058" s="153"/>
      <c r="BC1058" s="153"/>
      <c r="BD1058" s="153"/>
    </row>
    <row r="1059" spans="1:56" s="514" customFormat="1" x14ac:dyDescent="0.15">
      <c r="A1059" s="153"/>
      <c r="B1059" s="153"/>
      <c r="C1059" s="153"/>
      <c r="D1059" s="153"/>
      <c r="E1059" s="155"/>
      <c r="F1059" s="155"/>
      <c r="G1059" s="157"/>
      <c r="H1059" s="157"/>
      <c r="I1059" s="157"/>
      <c r="J1059" s="153"/>
      <c r="K1059" s="155"/>
      <c r="N1059" s="153"/>
      <c r="O1059" s="153"/>
      <c r="P1059" s="153"/>
      <c r="Q1059" s="153"/>
      <c r="R1059" s="153"/>
      <c r="S1059" s="153"/>
      <c r="T1059" s="153"/>
      <c r="U1059" s="153"/>
      <c r="V1059" s="153"/>
      <c r="W1059" s="153"/>
      <c r="X1059" s="153"/>
      <c r="Y1059" s="153"/>
      <c r="Z1059" s="153"/>
      <c r="AA1059" s="153"/>
      <c r="AB1059" s="153"/>
      <c r="AC1059" s="153"/>
      <c r="AD1059" s="153"/>
      <c r="AE1059" s="153"/>
      <c r="AF1059" s="153"/>
      <c r="AG1059" s="153"/>
      <c r="AH1059" s="153"/>
      <c r="AI1059" s="153"/>
      <c r="AJ1059" s="153"/>
      <c r="AK1059" s="153"/>
      <c r="AL1059" s="153"/>
      <c r="AM1059" s="153"/>
      <c r="AN1059" s="153"/>
      <c r="AO1059" s="153"/>
      <c r="AP1059" s="153"/>
      <c r="AQ1059" s="153"/>
      <c r="AR1059" s="153"/>
      <c r="AS1059" s="153"/>
      <c r="AT1059" s="153"/>
      <c r="AU1059" s="153"/>
      <c r="AV1059" s="153"/>
      <c r="AW1059" s="153"/>
      <c r="AX1059" s="153"/>
      <c r="AY1059" s="153"/>
      <c r="AZ1059" s="153"/>
      <c r="BA1059" s="153"/>
      <c r="BB1059" s="153"/>
      <c r="BC1059" s="153"/>
      <c r="BD1059" s="153"/>
    </row>
    <row r="1060" spans="1:56" s="514" customFormat="1" x14ac:dyDescent="0.15">
      <c r="A1060" s="153"/>
      <c r="B1060" s="153"/>
      <c r="C1060" s="153"/>
      <c r="D1060" s="153"/>
      <c r="E1060" s="155"/>
      <c r="F1060" s="155"/>
      <c r="G1060" s="157"/>
      <c r="H1060" s="157"/>
      <c r="I1060" s="157"/>
      <c r="J1060" s="153"/>
      <c r="K1060" s="155"/>
      <c r="N1060" s="153"/>
      <c r="O1060" s="153"/>
      <c r="P1060" s="153"/>
      <c r="Q1060" s="153"/>
      <c r="R1060" s="153"/>
      <c r="S1060" s="153"/>
      <c r="T1060" s="153"/>
      <c r="U1060" s="153"/>
      <c r="V1060" s="153"/>
      <c r="W1060" s="153"/>
      <c r="X1060" s="153"/>
      <c r="Y1060" s="153"/>
      <c r="Z1060" s="153"/>
      <c r="AA1060" s="153"/>
      <c r="AB1060" s="153"/>
      <c r="AC1060" s="153"/>
      <c r="AD1060" s="153"/>
      <c r="AE1060" s="153"/>
      <c r="AF1060" s="153"/>
      <c r="AG1060" s="153"/>
      <c r="AH1060" s="153"/>
      <c r="AI1060" s="153"/>
      <c r="AJ1060" s="153"/>
      <c r="AK1060" s="153"/>
      <c r="AL1060" s="153"/>
      <c r="AM1060" s="153"/>
      <c r="AN1060" s="153"/>
      <c r="AO1060" s="153"/>
      <c r="AP1060" s="153"/>
      <c r="AQ1060" s="153"/>
      <c r="AR1060" s="153"/>
      <c r="AS1060" s="153"/>
      <c r="AT1060" s="153"/>
      <c r="AU1060" s="153"/>
      <c r="AV1060" s="153"/>
      <c r="AW1060" s="153"/>
      <c r="AX1060" s="153"/>
      <c r="AY1060" s="153"/>
      <c r="AZ1060" s="153"/>
      <c r="BA1060" s="153"/>
      <c r="BB1060" s="153"/>
      <c r="BC1060" s="153"/>
      <c r="BD1060" s="153"/>
    </row>
    <row r="1061" spans="1:56" s="514" customFormat="1" x14ac:dyDescent="0.15">
      <c r="A1061" s="153"/>
      <c r="B1061" s="153"/>
      <c r="C1061" s="153"/>
      <c r="D1061" s="153"/>
      <c r="E1061" s="155"/>
      <c r="F1061" s="155"/>
      <c r="G1061" s="157"/>
      <c r="H1061" s="157"/>
      <c r="I1061" s="157"/>
      <c r="J1061" s="153"/>
      <c r="K1061" s="155"/>
      <c r="N1061" s="153"/>
      <c r="O1061" s="153"/>
      <c r="P1061" s="153"/>
      <c r="Q1061" s="153"/>
      <c r="R1061" s="153"/>
      <c r="S1061" s="153"/>
      <c r="T1061" s="153"/>
      <c r="U1061" s="153"/>
      <c r="V1061" s="153"/>
      <c r="W1061" s="153"/>
      <c r="X1061" s="153"/>
      <c r="Y1061" s="153"/>
      <c r="Z1061" s="153"/>
      <c r="AA1061" s="153"/>
      <c r="AB1061" s="153"/>
      <c r="AC1061" s="153"/>
      <c r="AD1061" s="153"/>
      <c r="AE1061" s="153"/>
      <c r="AF1061" s="153"/>
      <c r="AG1061" s="153"/>
      <c r="AH1061" s="153"/>
      <c r="AI1061" s="153"/>
      <c r="AJ1061" s="153"/>
      <c r="AK1061" s="153"/>
      <c r="AL1061" s="153"/>
      <c r="AM1061" s="153"/>
      <c r="AN1061" s="153"/>
      <c r="AO1061" s="153"/>
      <c r="AP1061" s="153"/>
      <c r="AQ1061" s="153"/>
      <c r="AR1061" s="153"/>
      <c r="AS1061" s="153"/>
      <c r="AT1061" s="153"/>
      <c r="AU1061" s="153"/>
      <c r="AV1061" s="153"/>
      <c r="AW1061" s="153"/>
      <c r="AX1061" s="153"/>
      <c r="AY1061" s="153"/>
      <c r="AZ1061" s="153"/>
      <c r="BA1061" s="153"/>
      <c r="BB1061" s="153"/>
      <c r="BC1061" s="153"/>
      <c r="BD1061" s="153"/>
    </row>
    <row r="1062" spans="1:56" s="514" customFormat="1" x14ac:dyDescent="0.15">
      <c r="A1062" s="153"/>
      <c r="B1062" s="153"/>
      <c r="C1062" s="153"/>
      <c r="D1062" s="153"/>
      <c r="E1062" s="112"/>
      <c r="F1062" s="112"/>
      <c r="G1062" s="157"/>
      <c r="H1062" s="157"/>
      <c r="I1062" s="157"/>
      <c r="J1062" s="153"/>
      <c r="K1062" s="112"/>
      <c r="N1062" s="153"/>
      <c r="O1062" s="153"/>
      <c r="P1062" s="153"/>
      <c r="Q1062" s="153"/>
      <c r="R1062" s="153"/>
      <c r="S1062" s="153"/>
      <c r="T1062" s="153"/>
      <c r="U1062" s="153"/>
      <c r="V1062" s="153"/>
      <c r="W1062" s="153"/>
      <c r="X1062" s="153"/>
      <c r="Y1062" s="153"/>
      <c r="Z1062" s="153"/>
      <c r="AA1062" s="153"/>
      <c r="AB1062" s="153"/>
      <c r="AC1062" s="153"/>
      <c r="AD1062" s="153"/>
      <c r="AE1062" s="153"/>
      <c r="AF1062" s="153"/>
      <c r="AG1062" s="153"/>
      <c r="AH1062" s="153"/>
      <c r="AI1062" s="153"/>
      <c r="AJ1062" s="153"/>
      <c r="AK1062" s="153"/>
      <c r="AL1062" s="153"/>
      <c r="AM1062" s="153"/>
      <c r="AN1062" s="153"/>
      <c r="AO1062" s="153"/>
      <c r="AP1062" s="153"/>
      <c r="AQ1062" s="153"/>
      <c r="AR1062" s="153"/>
      <c r="AS1062" s="153"/>
      <c r="AT1062" s="153"/>
      <c r="AU1062" s="153"/>
      <c r="AV1062" s="153"/>
      <c r="AW1062" s="153"/>
      <c r="AX1062" s="153"/>
      <c r="AY1062" s="153"/>
      <c r="AZ1062" s="153"/>
      <c r="BA1062" s="153"/>
      <c r="BB1062" s="153"/>
      <c r="BC1062" s="153"/>
      <c r="BD1062" s="153"/>
    </row>
    <row r="1063" spans="1:56" s="514" customFormat="1" x14ac:dyDescent="0.15">
      <c r="A1063" s="153"/>
      <c r="B1063" s="153"/>
      <c r="C1063" s="153"/>
      <c r="D1063" s="153"/>
      <c r="E1063" s="112"/>
      <c r="F1063" s="112"/>
      <c r="G1063" s="157"/>
      <c r="H1063" s="157"/>
      <c r="I1063" s="157"/>
      <c r="J1063" s="153"/>
      <c r="K1063" s="112"/>
      <c r="N1063" s="153"/>
      <c r="O1063" s="153"/>
      <c r="P1063" s="153"/>
      <c r="Q1063" s="153"/>
      <c r="R1063" s="153"/>
      <c r="S1063" s="153"/>
      <c r="T1063" s="153"/>
      <c r="U1063" s="153"/>
      <c r="V1063" s="153"/>
      <c r="W1063" s="153"/>
      <c r="X1063" s="153"/>
      <c r="Y1063" s="153"/>
      <c r="Z1063" s="153"/>
      <c r="AA1063" s="153"/>
      <c r="AB1063" s="153"/>
      <c r="AC1063" s="153"/>
      <c r="AD1063" s="153"/>
      <c r="AE1063" s="153"/>
      <c r="AF1063" s="153"/>
      <c r="AG1063" s="153"/>
      <c r="AH1063" s="153"/>
      <c r="AI1063" s="153"/>
      <c r="AJ1063" s="153"/>
      <c r="AK1063" s="153"/>
      <c r="AL1063" s="153"/>
      <c r="AM1063" s="153"/>
      <c r="AN1063" s="153"/>
      <c r="AO1063" s="153"/>
      <c r="AP1063" s="153"/>
      <c r="AQ1063" s="153"/>
      <c r="AR1063" s="153"/>
      <c r="AS1063" s="153"/>
      <c r="AT1063" s="153"/>
      <c r="AU1063" s="153"/>
      <c r="AV1063" s="153"/>
      <c r="AW1063" s="153"/>
      <c r="AX1063" s="153"/>
      <c r="AY1063" s="153"/>
      <c r="AZ1063" s="153"/>
      <c r="BA1063" s="153"/>
      <c r="BB1063" s="153"/>
      <c r="BC1063" s="153"/>
      <c r="BD1063" s="153"/>
    </row>
    <row r="1064" spans="1:56" s="514" customFormat="1" x14ac:dyDescent="0.15">
      <c r="A1064" s="153"/>
      <c r="B1064" s="153"/>
      <c r="C1064" s="153"/>
      <c r="D1064" s="153"/>
      <c r="E1064" s="112"/>
      <c r="F1064" s="112"/>
      <c r="G1064" s="157"/>
      <c r="H1064" s="157"/>
      <c r="I1064" s="157"/>
      <c r="J1064" s="153"/>
      <c r="K1064" s="112"/>
      <c r="N1064" s="153"/>
      <c r="O1064" s="153"/>
      <c r="P1064" s="153"/>
      <c r="Q1064" s="153"/>
      <c r="R1064" s="153"/>
      <c r="S1064" s="153"/>
      <c r="T1064" s="153"/>
      <c r="U1064" s="153"/>
      <c r="V1064" s="153"/>
      <c r="W1064" s="153"/>
      <c r="X1064" s="153"/>
      <c r="Y1064" s="153"/>
      <c r="Z1064" s="153"/>
      <c r="AA1064" s="153"/>
      <c r="AB1064" s="153"/>
      <c r="AC1064" s="153"/>
      <c r="AD1064" s="153"/>
      <c r="AE1064" s="153"/>
      <c r="AF1064" s="153"/>
      <c r="AG1064" s="153"/>
      <c r="AH1064" s="153"/>
      <c r="AI1064" s="153"/>
      <c r="AJ1064" s="153"/>
      <c r="AK1064" s="153"/>
      <c r="AL1064" s="153"/>
      <c r="AM1064" s="153"/>
      <c r="AN1064" s="153"/>
      <c r="AO1064" s="153"/>
      <c r="AP1064" s="153"/>
      <c r="AQ1064" s="153"/>
      <c r="AR1064" s="153"/>
      <c r="AS1064" s="153"/>
      <c r="AT1064" s="153"/>
      <c r="AU1064" s="153"/>
      <c r="AV1064" s="153"/>
      <c r="AW1064" s="153"/>
      <c r="AX1064" s="153"/>
      <c r="AY1064" s="153"/>
      <c r="AZ1064" s="153"/>
      <c r="BA1064" s="153"/>
      <c r="BB1064" s="153"/>
      <c r="BC1064" s="153"/>
      <c r="BD1064" s="153"/>
    </row>
    <row r="1065" spans="1:56" s="514" customFormat="1" x14ac:dyDescent="0.15">
      <c r="A1065" s="153"/>
      <c r="B1065" s="153"/>
      <c r="C1065" s="153"/>
      <c r="D1065" s="153"/>
      <c r="E1065" s="112"/>
      <c r="F1065" s="112"/>
      <c r="G1065" s="157"/>
      <c r="H1065" s="157"/>
      <c r="I1065" s="157"/>
      <c r="J1065" s="153"/>
      <c r="K1065" s="112"/>
      <c r="N1065" s="153"/>
      <c r="O1065" s="153"/>
      <c r="P1065" s="153"/>
      <c r="Q1065" s="153"/>
      <c r="R1065" s="153"/>
      <c r="S1065" s="153"/>
      <c r="T1065" s="153"/>
      <c r="U1065" s="153"/>
      <c r="V1065" s="153"/>
      <c r="W1065" s="153"/>
      <c r="X1065" s="153"/>
      <c r="Y1065" s="153"/>
      <c r="Z1065" s="153"/>
      <c r="AA1065" s="153"/>
      <c r="AB1065" s="153"/>
      <c r="AC1065" s="153"/>
      <c r="AD1065" s="153"/>
      <c r="AE1065" s="153"/>
      <c r="AF1065" s="153"/>
      <c r="AG1065" s="153"/>
      <c r="AH1065" s="153"/>
      <c r="AI1065" s="153"/>
      <c r="AJ1065" s="153"/>
      <c r="AK1065" s="153"/>
      <c r="AL1065" s="153"/>
      <c r="AM1065" s="153"/>
      <c r="AN1065" s="153"/>
      <c r="AO1065" s="153"/>
      <c r="AP1065" s="153"/>
      <c r="AQ1065" s="153"/>
      <c r="AR1065" s="153"/>
      <c r="AS1065" s="153"/>
      <c r="AT1065" s="153"/>
      <c r="AU1065" s="153"/>
      <c r="AV1065" s="153"/>
      <c r="AW1065" s="153"/>
      <c r="AX1065" s="153"/>
      <c r="AY1065" s="153"/>
      <c r="AZ1065" s="153"/>
      <c r="BA1065" s="153"/>
      <c r="BB1065" s="153"/>
      <c r="BC1065" s="153"/>
      <c r="BD1065" s="153"/>
    </row>
    <row r="1066" spans="1:56" s="514" customFormat="1" x14ac:dyDescent="0.15">
      <c r="A1066" s="153"/>
      <c r="B1066" s="153"/>
      <c r="C1066" s="153"/>
      <c r="D1066" s="153"/>
      <c r="E1066" s="112"/>
      <c r="F1066" s="112"/>
      <c r="G1066" s="157"/>
      <c r="H1066" s="157"/>
      <c r="I1066" s="157"/>
      <c r="J1066" s="153"/>
      <c r="K1066" s="112"/>
      <c r="N1066" s="153"/>
      <c r="O1066" s="153"/>
      <c r="P1066" s="153"/>
      <c r="Q1066" s="153"/>
      <c r="R1066" s="153"/>
      <c r="S1066" s="153"/>
      <c r="T1066" s="153"/>
      <c r="U1066" s="153"/>
      <c r="V1066" s="153"/>
      <c r="W1066" s="153"/>
      <c r="X1066" s="153"/>
      <c r="Y1066" s="153"/>
      <c r="Z1066" s="153"/>
      <c r="AA1066" s="153"/>
      <c r="AB1066" s="153"/>
      <c r="AC1066" s="153"/>
      <c r="AD1066" s="153"/>
      <c r="AE1066" s="153"/>
      <c r="AF1066" s="153"/>
      <c r="AG1066" s="153"/>
      <c r="AH1066" s="153"/>
      <c r="AI1066" s="153"/>
      <c r="AJ1066" s="153"/>
      <c r="AK1066" s="153"/>
      <c r="AL1066" s="153"/>
      <c r="AM1066" s="153"/>
      <c r="AN1066" s="153"/>
      <c r="AO1066" s="153"/>
      <c r="AP1066" s="153"/>
      <c r="AQ1066" s="153"/>
      <c r="AR1066" s="153"/>
      <c r="AS1066" s="153"/>
      <c r="AT1066" s="153"/>
      <c r="AU1066" s="153"/>
      <c r="AV1066" s="153"/>
      <c r="AW1066" s="153"/>
      <c r="AX1066" s="153"/>
      <c r="AY1066" s="153"/>
      <c r="AZ1066" s="153"/>
      <c r="BA1066" s="153"/>
      <c r="BB1066" s="153"/>
      <c r="BC1066" s="153"/>
      <c r="BD1066" s="153"/>
    </row>
    <row r="1067" spans="1:56" s="514" customFormat="1" x14ac:dyDescent="0.15">
      <c r="A1067" s="153"/>
      <c r="B1067" s="153"/>
      <c r="C1067" s="153"/>
      <c r="D1067" s="153"/>
      <c r="E1067" s="112"/>
      <c r="F1067" s="112"/>
      <c r="G1067" s="157"/>
      <c r="H1067" s="157"/>
      <c r="I1067" s="157"/>
      <c r="J1067" s="153"/>
      <c r="K1067" s="112"/>
      <c r="N1067" s="153"/>
      <c r="O1067" s="153"/>
      <c r="P1067" s="153"/>
      <c r="Q1067" s="153"/>
      <c r="R1067" s="153"/>
      <c r="S1067" s="153"/>
      <c r="T1067" s="153"/>
      <c r="U1067" s="153"/>
      <c r="V1067" s="153"/>
      <c r="W1067" s="153"/>
      <c r="X1067" s="153"/>
      <c r="Y1067" s="153"/>
      <c r="Z1067" s="153"/>
      <c r="AA1067" s="153"/>
      <c r="AB1067" s="153"/>
      <c r="AC1067" s="153"/>
      <c r="AD1067" s="153"/>
      <c r="AE1067" s="153"/>
      <c r="AF1067" s="153"/>
      <c r="AG1067" s="153"/>
      <c r="AH1067" s="153"/>
      <c r="AI1067" s="153"/>
      <c r="AJ1067" s="153"/>
      <c r="AK1067" s="153"/>
      <c r="AL1067" s="153"/>
      <c r="AM1067" s="153"/>
      <c r="AN1067" s="153"/>
      <c r="AO1067" s="153"/>
      <c r="AP1067" s="153"/>
      <c r="AQ1067" s="153"/>
      <c r="AR1067" s="153"/>
      <c r="AS1067" s="153"/>
      <c r="AT1067" s="153"/>
      <c r="AU1067" s="153"/>
      <c r="AV1067" s="153"/>
      <c r="AW1067" s="153"/>
      <c r="AX1067" s="153"/>
      <c r="AY1067" s="153"/>
      <c r="AZ1067" s="153"/>
      <c r="BA1067" s="153"/>
      <c r="BB1067" s="153"/>
      <c r="BC1067" s="153"/>
      <c r="BD1067" s="153"/>
    </row>
    <row r="1068" spans="1:56" s="514" customFormat="1" x14ac:dyDescent="0.15">
      <c r="A1068" s="153"/>
      <c r="B1068" s="153"/>
      <c r="C1068" s="153"/>
      <c r="D1068" s="153"/>
      <c r="E1068" s="112"/>
      <c r="F1068" s="112"/>
      <c r="G1068" s="157"/>
      <c r="H1068" s="157"/>
      <c r="I1068" s="157"/>
      <c r="J1068" s="153"/>
      <c r="K1068" s="112"/>
      <c r="N1068" s="153"/>
      <c r="O1068" s="153"/>
      <c r="P1068" s="153"/>
      <c r="Q1068" s="153"/>
      <c r="R1068" s="153"/>
      <c r="S1068" s="153"/>
      <c r="T1068" s="153"/>
      <c r="U1068" s="153"/>
      <c r="V1068" s="153"/>
      <c r="W1068" s="153"/>
      <c r="X1068" s="153"/>
      <c r="Y1068" s="153"/>
      <c r="Z1068" s="153"/>
      <c r="AA1068" s="153"/>
      <c r="AB1068" s="153"/>
      <c r="AC1068" s="153"/>
      <c r="AD1068" s="153"/>
      <c r="AE1068" s="153"/>
      <c r="AF1068" s="153"/>
      <c r="AG1068" s="153"/>
      <c r="AH1068" s="153"/>
      <c r="AI1068" s="153"/>
      <c r="AJ1068" s="153"/>
      <c r="AK1068" s="153"/>
      <c r="AL1068" s="153"/>
      <c r="AM1068" s="153"/>
      <c r="AN1068" s="153"/>
      <c r="AO1068" s="153"/>
      <c r="AP1068" s="153"/>
      <c r="AQ1068" s="153"/>
      <c r="AR1068" s="153"/>
      <c r="AS1068" s="153"/>
      <c r="AT1068" s="153"/>
      <c r="AU1068" s="153"/>
      <c r="AV1068" s="153"/>
      <c r="AW1068" s="153"/>
      <c r="AX1068" s="153"/>
      <c r="AY1068" s="153"/>
      <c r="AZ1068" s="153"/>
      <c r="BA1068" s="153"/>
      <c r="BB1068" s="153"/>
      <c r="BC1068" s="153"/>
      <c r="BD1068" s="153"/>
    </row>
    <row r="1069" spans="1:56" s="514" customFormat="1" x14ac:dyDescent="0.15">
      <c r="A1069" s="153"/>
      <c r="B1069" s="153"/>
      <c r="C1069" s="153"/>
      <c r="D1069" s="153"/>
      <c r="E1069" s="112"/>
      <c r="F1069" s="112"/>
      <c r="G1069" s="157"/>
      <c r="H1069" s="157"/>
      <c r="I1069" s="157"/>
      <c r="J1069" s="153"/>
      <c r="K1069" s="112"/>
      <c r="N1069" s="153"/>
      <c r="O1069" s="153"/>
      <c r="P1069" s="153"/>
      <c r="Q1069" s="153"/>
      <c r="R1069" s="153"/>
      <c r="S1069" s="153"/>
      <c r="T1069" s="153"/>
      <c r="U1069" s="153"/>
      <c r="V1069" s="153"/>
      <c r="W1069" s="153"/>
      <c r="X1069" s="153"/>
      <c r="Y1069" s="153"/>
      <c r="Z1069" s="153"/>
      <c r="AA1069" s="153"/>
      <c r="AB1069" s="153"/>
      <c r="AC1069" s="153"/>
      <c r="AD1069" s="153"/>
      <c r="AE1069" s="153"/>
      <c r="AF1069" s="153"/>
      <c r="AG1069" s="153"/>
      <c r="AH1069" s="153"/>
      <c r="AI1069" s="153"/>
      <c r="AJ1069" s="153"/>
      <c r="AK1069" s="153"/>
      <c r="AL1069" s="153"/>
      <c r="AM1069" s="153"/>
      <c r="AN1069" s="153"/>
      <c r="AO1069" s="153"/>
      <c r="AP1069" s="153"/>
      <c r="AQ1069" s="153"/>
      <c r="AR1069" s="153"/>
      <c r="AS1069" s="153"/>
      <c r="AT1069" s="153"/>
      <c r="AU1069" s="153"/>
      <c r="AV1069" s="153"/>
      <c r="AW1069" s="153"/>
      <c r="AX1069" s="153"/>
      <c r="AY1069" s="153"/>
      <c r="AZ1069" s="153"/>
      <c r="BA1069" s="153"/>
      <c r="BB1069" s="153"/>
      <c r="BC1069" s="153"/>
      <c r="BD1069" s="153"/>
    </row>
    <row r="1070" spans="1:56" s="514" customFormat="1" x14ac:dyDescent="0.15">
      <c r="A1070" s="153"/>
      <c r="B1070" s="153"/>
      <c r="C1070" s="153"/>
      <c r="D1070" s="153"/>
      <c r="E1070" s="153"/>
      <c r="F1070" s="153"/>
      <c r="G1070" s="157"/>
      <c r="H1070" s="157"/>
      <c r="I1070" s="157"/>
      <c r="J1070" s="153"/>
      <c r="K1070" s="153"/>
      <c r="N1070" s="153"/>
      <c r="O1070" s="153"/>
      <c r="P1070" s="153"/>
      <c r="Q1070" s="153"/>
      <c r="R1070" s="153"/>
      <c r="S1070" s="153"/>
      <c r="T1070" s="153"/>
      <c r="U1070" s="153"/>
      <c r="V1070" s="153"/>
      <c r="W1070" s="153"/>
      <c r="X1070" s="153"/>
      <c r="Y1070" s="153"/>
      <c r="Z1070" s="153"/>
      <c r="AA1070" s="153"/>
      <c r="AB1070" s="153"/>
      <c r="AC1070" s="153"/>
      <c r="AD1070" s="153"/>
      <c r="AE1070" s="153"/>
      <c r="AF1070" s="153"/>
      <c r="AG1070" s="153"/>
      <c r="AH1070" s="153"/>
      <c r="AI1070" s="153"/>
      <c r="AJ1070" s="153"/>
      <c r="AK1070" s="153"/>
      <c r="AL1070" s="153"/>
      <c r="AM1070" s="153"/>
      <c r="AN1070" s="153"/>
      <c r="AO1070" s="153"/>
      <c r="AP1070" s="153"/>
      <c r="AQ1070" s="153"/>
      <c r="AR1070" s="153"/>
      <c r="AS1070" s="153"/>
      <c r="AT1070" s="153"/>
      <c r="AU1070" s="153"/>
      <c r="AV1070" s="153"/>
      <c r="AW1070" s="153"/>
      <c r="AX1070" s="153"/>
      <c r="AY1070" s="153"/>
      <c r="AZ1070" s="153"/>
      <c r="BA1070" s="153"/>
      <c r="BB1070" s="153"/>
      <c r="BC1070" s="153"/>
      <c r="BD1070" s="153"/>
    </row>
    <row r="1071" spans="1:56" s="514" customFormat="1" x14ac:dyDescent="0.15">
      <c r="A1071" s="153"/>
      <c r="B1071" s="153"/>
      <c r="C1071" s="153"/>
      <c r="D1071" s="153"/>
      <c r="E1071" s="153"/>
      <c r="F1071" s="153"/>
      <c r="G1071" s="157"/>
      <c r="H1071" s="157"/>
      <c r="I1071" s="157"/>
      <c r="J1071" s="153"/>
      <c r="K1071" s="153"/>
      <c r="N1071" s="153"/>
      <c r="O1071" s="153"/>
      <c r="P1071" s="153"/>
      <c r="Q1071" s="153"/>
      <c r="R1071" s="153"/>
      <c r="S1071" s="153"/>
      <c r="T1071" s="153"/>
      <c r="U1071" s="153"/>
      <c r="V1071" s="153"/>
      <c r="W1071" s="153"/>
      <c r="X1071" s="153"/>
      <c r="Y1071" s="153"/>
      <c r="Z1071" s="153"/>
      <c r="AA1071" s="153"/>
      <c r="AB1071" s="153"/>
      <c r="AC1071" s="153"/>
      <c r="AD1071" s="153"/>
      <c r="AE1071" s="153"/>
      <c r="AF1071" s="153"/>
      <c r="AG1071" s="153"/>
      <c r="AH1071" s="153"/>
      <c r="AI1071" s="153"/>
      <c r="AJ1071" s="153"/>
      <c r="AK1071" s="153"/>
      <c r="AL1071" s="153"/>
      <c r="AM1071" s="153"/>
      <c r="AN1071" s="153"/>
      <c r="AO1071" s="153"/>
      <c r="AP1071" s="153"/>
      <c r="AQ1071" s="153"/>
      <c r="AR1071" s="153"/>
      <c r="AS1071" s="153"/>
      <c r="AT1071" s="153"/>
      <c r="AU1071" s="153"/>
      <c r="AV1071" s="153"/>
      <c r="AW1071" s="153"/>
      <c r="AX1071" s="153"/>
      <c r="AY1071" s="153"/>
      <c r="AZ1071" s="153"/>
      <c r="BA1071" s="153"/>
      <c r="BB1071" s="153"/>
      <c r="BC1071" s="153"/>
      <c r="BD1071" s="153"/>
    </row>
    <row r="1072" spans="1:56" s="514" customFormat="1" x14ac:dyDescent="0.15">
      <c r="A1072" s="153"/>
      <c r="B1072" s="153"/>
      <c r="C1072" s="153"/>
      <c r="D1072" s="153"/>
      <c r="E1072" s="153"/>
      <c r="F1072" s="153"/>
      <c r="G1072" s="159"/>
      <c r="H1072" s="157"/>
      <c r="I1072" s="157"/>
      <c r="J1072" s="153"/>
      <c r="K1072" s="153"/>
      <c r="N1072" s="153"/>
      <c r="O1072" s="153"/>
      <c r="P1072" s="153"/>
      <c r="Q1072" s="153"/>
      <c r="R1072" s="153"/>
      <c r="S1072" s="153"/>
      <c r="T1072" s="153"/>
      <c r="U1072" s="153"/>
      <c r="V1072" s="153"/>
      <c r="W1072" s="153"/>
      <c r="X1072" s="153"/>
      <c r="Y1072" s="153"/>
      <c r="Z1072" s="153"/>
      <c r="AA1072" s="153"/>
      <c r="AB1072" s="153"/>
      <c r="AC1072" s="153"/>
      <c r="AD1072" s="153"/>
      <c r="AE1072" s="153"/>
      <c r="AF1072" s="153"/>
      <c r="AG1072" s="153"/>
      <c r="AH1072" s="153"/>
      <c r="AI1072" s="153"/>
      <c r="AJ1072" s="153"/>
      <c r="AK1072" s="153"/>
      <c r="AL1072" s="153"/>
      <c r="AM1072" s="153"/>
      <c r="AN1072" s="153"/>
      <c r="AO1072" s="153"/>
      <c r="AP1072" s="153"/>
      <c r="AQ1072" s="153"/>
      <c r="AR1072" s="153"/>
      <c r="AS1072" s="153"/>
      <c r="AT1072" s="153"/>
      <c r="AU1072" s="153"/>
      <c r="AV1072" s="153"/>
      <c r="AW1072" s="153"/>
      <c r="AX1072" s="153"/>
      <c r="AY1072" s="153"/>
      <c r="AZ1072" s="153"/>
      <c r="BA1072" s="153"/>
      <c r="BB1072" s="153"/>
      <c r="BC1072" s="153"/>
      <c r="BD1072" s="153"/>
    </row>
    <row r="1073" spans="1:56" s="514" customFormat="1" x14ac:dyDescent="0.15">
      <c r="A1073" s="153"/>
      <c r="B1073" s="153"/>
      <c r="C1073" s="153"/>
      <c r="D1073" s="153"/>
      <c r="E1073" s="153"/>
      <c r="F1073" s="153"/>
      <c r="G1073" s="159"/>
      <c r="H1073" s="157"/>
      <c r="I1073" s="157"/>
      <c r="J1073" s="153"/>
      <c r="K1073" s="153"/>
      <c r="N1073" s="153"/>
      <c r="O1073" s="153"/>
      <c r="P1073" s="153"/>
      <c r="Q1073" s="153"/>
      <c r="R1073" s="153"/>
      <c r="S1073" s="153"/>
      <c r="T1073" s="153"/>
      <c r="U1073" s="153"/>
      <c r="V1073" s="153"/>
      <c r="W1073" s="153"/>
      <c r="X1073" s="153"/>
      <c r="Y1073" s="153"/>
      <c r="Z1073" s="153"/>
      <c r="AA1073" s="153"/>
      <c r="AB1073" s="153"/>
      <c r="AC1073" s="153"/>
      <c r="AD1073" s="153"/>
      <c r="AE1073" s="153"/>
      <c r="AF1073" s="153"/>
      <c r="AG1073" s="153"/>
      <c r="AH1073" s="153"/>
      <c r="AI1073" s="153"/>
      <c r="AJ1073" s="153"/>
      <c r="AK1073" s="153"/>
      <c r="AL1073" s="153"/>
      <c r="AM1073" s="153"/>
      <c r="AN1073" s="153"/>
      <c r="AO1073" s="153"/>
      <c r="AP1073" s="153"/>
      <c r="AQ1073" s="153"/>
      <c r="AR1073" s="153"/>
      <c r="AS1073" s="153"/>
      <c r="AT1073" s="153"/>
      <c r="AU1073" s="153"/>
      <c r="AV1073" s="153"/>
      <c r="AW1073" s="153"/>
      <c r="AX1073" s="153"/>
      <c r="AY1073" s="153"/>
      <c r="AZ1073" s="153"/>
      <c r="BA1073" s="153"/>
      <c r="BB1073" s="153"/>
      <c r="BC1073" s="153"/>
      <c r="BD1073" s="153"/>
    </row>
    <row r="1074" spans="1:56" s="514" customFormat="1" x14ac:dyDescent="0.15">
      <c r="A1074" s="153"/>
      <c r="B1074" s="153"/>
      <c r="C1074" s="153"/>
      <c r="D1074" s="153"/>
      <c r="E1074" s="153"/>
      <c r="F1074" s="153"/>
      <c r="G1074" s="159"/>
      <c r="H1074" s="157"/>
      <c r="I1074" s="157"/>
      <c r="J1074" s="153"/>
      <c r="K1074" s="153"/>
      <c r="N1074" s="153"/>
      <c r="O1074" s="153"/>
      <c r="P1074" s="153"/>
      <c r="Q1074" s="153"/>
      <c r="R1074" s="153"/>
      <c r="S1074" s="153"/>
      <c r="T1074" s="153"/>
      <c r="U1074" s="153"/>
      <c r="V1074" s="153"/>
      <c r="W1074" s="153"/>
      <c r="X1074" s="153"/>
      <c r="Y1074" s="153"/>
      <c r="Z1074" s="153"/>
      <c r="AA1074" s="153"/>
      <c r="AB1074" s="153"/>
      <c r="AC1074" s="153"/>
      <c r="AD1074" s="153"/>
      <c r="AE1074" s="153"/>
      <c r="AF1074" s="153"/>
      <c r="AG1074" s="153"/>
      <c r="AH1074" s="153"/>
      <c r="AI1074" s="153"/>
      <c r="AJ1074" s="153"/>
      <c r="AK1074" s="153"/>
      <c r="AL1074" s="153"/>
      <c r="AM1074" s="153"/>
      <c r="AN1074" s="153"/>
      <c r="AO1074" s="153"/>
      <c r="AP1074" s="153"/>
      <c r="AQ1074" s="153"/>
      <c r="AR1074" s="153"/>
      <c r="AS1074" s="153"/>
      <c r="AT1074" s="153"/>
      <c r="AU1074" s="153"/>
      <c r="AV1074" s="153"/>
      <c r="AW1074" s="153"/>
      <c r="AX1074" s="153"/>
      <c r="AY1074" s="153"/>
      <c r="AZ1074" s="153"/>
      <c r="BA1074" s="153"/>
      <c r="BB1074" s="153"/>
      <c r="BC1074" s="153"/>
      <c r="BD1074" s="153"/>
    </row>
    <row r="1075" spans="1:56" s="514" customFormat="1" x14ac:dyDescent="0.15">
      <c r="A1075" s="153"/>
      <c r="B1075" s="153"/>
      <c r="C1075" s="153"/>
      <c r="D1075" s="153"/>
      <c r="E1075" s="153"/>
      <c r="F1075" s="153"/>
      <c r="G1075" s="159"/>
      <c r="H1075" s="157"/>
      <c r="I1075" s="157"/>
      <c r="J1075" s="153"/>
      <c r="K1075" s="153"/>
      <c r="N1075" s="153"/>
      <c r="O1075" s="153"/>
      <c r="P1075" s="153"/>
      <c r="Q1075" s="153"/>
      <c r="R1075" s="153"/>
      <c r="S1075" s="153"/>
      <c r="T1075" s="153"/>
      <c r="U1075" s="153"/>
      <c r="V1075" s="153"/>
      <c r="W1075" s="153"/>
      <c r="X1075" s="153"/>
      <c r="Y1075" s="153"/>
      <c r="Z1075" s="153"/>
      <c r="AA1075" s="153"/>
      <c r="AB1075" s="153"/>
      <c r="AC1075" s="153"/>
      <c r="AD1075" s="153"/>
      <c r="AE1075" s="153"/>
      <c r="AF1075" s="153"/>
      <c r="AG1075" s="153"/>
      <c r="AH1075" s="153"/>
      <c r="AI1075" s="153"/>
      <c r="AJ1075" s="153"/>
      <c r="AK1075" s="153"/>
      <c r="AL1075" s="153"/>
      <c r="AM1075" s="153"/>
      <c r="AN1075" s="153"/>
      <c r="AO1075" s="153"/>
      <c r="AP1075" s="153"/>
      <c r="AQ1075" s="153"/>
      <c r="AR1075" s="153"/>
      <c r="AS1075" s="153"/>
      <c r="AT1075" s="153"/>
      <c r="AU1075" s="153"/>
      <c r="AV1075" s="153"/>
      <c r="AW1075" s="153"/>
      <c r="AX1075" s="153"/>
      <c r="AY1075" s="153"/>
      <c r="AZ1075" s="153"/>
      <c r="BA1075" s="153"/>
      <c r="BB1075" s="153"/>
      <c r="BC1075" s="153"/>
      <c r="BD1075" s="153"/>
    </row>
    <row r="1076" spans="1:56" s="514" customFormat="1" x14ac:dyDescent="0.15">
      <c r="A1076" s="153"/>
      <c r="B1076" s="153"/>
      <c r="C1076" s="153"/>
      <c r="D1076" s="153"/>
      <c r="E1076" s="153"/>
      <c r="F1076" s="153"/>
      <c r="G1076" s="159"/>
      <c r="H1076" s="157"/>
      <c r="I1076" s="157"/>
      <c r="J1076" s="153"/>
      <c r="K1076" s="153"/>
      <c r="N1076" s="153"/>
      <c r="O1076" s="153"/>
      <c r="P1076" s="153"/>
      <c r="Q1076" s="153"/>
      <c r="R1076" s="153"/>
      <c r="S1076" s="153"/>
      <c r="T1076" s="153"/>
      <c r="U1076" s="153"/>
      <c r="V1076" s="153"/>
      <c r="W1076" s="153"/>
      <c r="X1076" s="153"/>
      <c r="Y1076" s="153"/>
      <c r="Z1076" s="153"/>
      <c r="AA1076" s="153"/>
      <c r="AB1076" s="153"/>
      <c r="AC1076" s="153"/>
      <c r="AD1076" s="153"/>
      <c r="AE1076" s="153"/>
      <c r="AF1076" s="153"/>
      <c r="AG1076" s="153"/>
      <c r="AH1076" s="153"/>
      <c r="AI1076" s="153"/>
      <c r="AJ1076" s="153"/>
      <c r="AK1076" s="153"/>
      <c r="AL1076" s="153"/>
      <c r="AM1076" s="153"/>
      <c r="AN1076" s="153"/>
      <c r="AO1076" s="153"/>
      <c r="AP1076" s="153"/>
      <c r="AQ1076" s="153"/>
      <c r="AR1076" s="153"/>
      <c r="AS1076" s="153"/>
      <c r="AT1076" s="153"/>
      <c r="AU1076" s="153"/>
      <c r="AV1076" s="153"/>
      <c r="AW1076" s="153"/>
      <c r="AX1076" s="153"/>
      <c r="AY1076" s="153"/>
      <c r="AZ1076" s="153"/>
      <c r="BA1076" s="153"/>
      <c r="BB1076" s="153"/>
      <c r="BC1076" s="153"/>
      <c r="BD1076" s="153"/>
    </row>
    <row r="1077" spans="1:56" s="514" customFormat="1" x14ac:dyDescent="0.15">
      <c r="A1077" s="153"/>
      <c r="B1077" s="153"/>
      <c r="C1077" s="153"/>
      <c r="D1077" s="153"/>
      <c r="E1077" s="153"/>
      <c r="F1077" s="153"/>
      <c r="G1077" s="159"/>
      <c r="H1077" s="157"/>
      <c r="I1077" s="157"/>
      <c r="J1077" s="153"/>
      <c r="K1077" s="153"/>
      <c r="N1077" s="153"/>
      <c r="O1077" s="153"/>
      <c r="P1077" s="153"/>
      <c r="Q1077" s="153"/>
      <c r="R1077" s="153"/>
      <c r="S1077" s="153"/>
      <c r="T1077" s="153"/>
      <c r="U1077" s="153"/>
      <c r="V1077" s="153"/>
      <c r="W1077" s="153"/>
      <c r="X1077" s="153"/>
      <c r="Y1077" s="153"/>
      <c r="Z1077" s="153"/>
      <c r="AA1077" s="153"/>
      <c r="AB1077" s="153"/>
      <c r="AC1077" s="153"/>
      <c r="AD1077" s="153"/>
      <c r="AE1077" s="153"/>
      <c r="AF1077" s="153"/>
      <c r="AG1077" s="153"/>
      <c r="AH1077" s="153"/>
      <c r="AI1077" s="153"/>
      <c r="AJ1077" s="153"/>
      <c r="AK1077" s="153"/>
      <c r="AL1077" s="153"/>
      <c r="AM1077" s="153"/>
      <c r="AN1077" s="153"/>
      <c r="AO1077" s="153"/>
      <c r="AP1077" s="153"/>
      <c r="AQ1077" s="153"/>
      <c r="AR1077" s="153"/>
      <c r="AS1077" s="153"/>
      <c r="AT1077" s="153"/>
      <c r="AU1077" s="153"/>
      <c r="AV1077" s="153"/>
      <c r="AW1077" s="153"/>
      <c r="AX1077" s="153"/>
      <c r="AY1077" s="153"/>
      <c r="AZ1077" s="153"/>
      <c r="BA1077" s="153"/>
      <c r="BB1077" s="153"/>
      <c r="BC1077" s="153"/>
      <c r="BD1077" s="153"/>
    </row>
    <row r="1078" spans="1:56" s="514" customFormat="1" x14ac:dyDescent="0.15">
      <c r="A1078" s="153"/>
      <c r="B1078" s="153"/>
      <c r="C1078" s="153"/>
      <c r="D1078" s="153"/>
      <c r="E1078" s="153"/>
      <c r="F1078" s="153"/>
      <c r="G1078" s="159"/>
      <c r="H1078" s="157"/>
      <c r="I1078" s="157"/>
      <c r="J1078" s="153"/>
      <c r="K1078" s="153"/>
      <c r="N1078" s="153"/>
      <c r="O1078" s="153"/>
      <c r="P1078" s="153"/>
      <c r="Q1078" s="153"/>
      <c r="R1078" s="153"/>
      <c r="S1078" s="153"/>
      <c r="T1078" s="153"/>
      <c r="U1078" s="153"/>
      <c r="V1078" s="153"/>
      <c r="W1078" s="153"/>
      <c r="X1078" s="153"/>
      <c r="Y1078" s="153"/>
      <c r="Z1078" s="153"/>
      <c r="AA1078" s="153"/>
      <c r="AB1078" s="153"/>
      <c r="AC1078" s="153"/>
      <c r="AD1078" s="153"/>
      <c r="AE1078" s="153"/>
      <c r="AF1078" s="153"/>
      <c r="AG1078" s="153"/>
      <c r="AH1078" s="153"/>
      <c r="AI1078" s="153"/>
      <c r="AJ1078" s="153"/>
      <c r="AK1078" s="153"/>
      <c r="AL1078" s="153"/>
      <c r="AM1078" s="153"/>
      <c r="AN1078" s="153"/>
      <c r="AO1078" s="153"/>
      <c r="AP1078" s="153"/>
      <c r="AQ1078" s="153"/>
      <c r="AR1078" s="153"/>
      <c r="AS1078" s="153"/>
      <c r="AT1078" s="153"/>
      <c r="AU1078" s="153"/>
      <c r="AV1078" s="153"/>
      <c r="AW1078" s="153"/>
      <c r="AX1078" s="153"/>
      <c r="AY1078" s="153"/>
      <c r="AZ1078" s="153"/>
      <c r="BA1078" s="153"/>
      <c r="BB1078" s="153"/>
      <c r="BC1078" s="153"/>
      <c r="BD1078" s="153"/>
    </row>
    <row r="1079" spans="1:56" s="514" customFormat="1" x14ac:dyDescent="0.15">
      <c r="A1079" s="153"/>
      <c r="B1079" s="153"/>
      <c r="C1079" s="153"/>
      <c r="D1079" s="153"/>
      <c r="E1079" s="153"/>
      <c r="F1079" s="153"/>
      <c r="G1079" s="159"/>
      <c r="H1079" s="157"/>
      <c r="I1079" s="157"/>
      <c r="J1079" s="153"/>
      <c r="K1079" s="153"/>
      <c r="N1079" s="153"/>
      <c r="O1079" s="153"/>
      <c r="P1079" s="153"/>
      <c r="Q1079" s="153"/>
      <c r="R1079" s="153"/>
      <c r="S1079" s="153"/>
      <c r="T1079" s="153"/>
      <c r="U1079" s="153"/>
      <c r="V1079" s="153"/>
      <c r="W1079" s="153"/>
      <c r="X1079" s="153"/>
      <c r="Y1079" s="153"/>
      <c r="Z1079" s="153"/>
      <c r="AA1079" s="153"/>
      <c r="AB1079" s="153"/>
      <c r="AC1079" s="153"/>
      <c r="AD1079" s="153"/>
      <c r="AE1079" s="153"/>
      <c r="AF1079" s="153"/>
      <c r="AG1079" s="153"/>
      <c r="AH1079" s="153"/>
      <c r="AI1079" s="153"/>
      <c r="AJ1079" s="153"/>
      <c r="AK1079" s="153"/>
      <c r="AL1079" s="153"/>
      <c r="AM1079" s="153"/>
      <c r="AN1079" s="153"/>
      <c r="AO1079" s="153"/>
      <c r="AP1079" s="153"/>
      <c r="AQ1079" s="153"/>
      <c r="AR1079" s="153"/>
      <c r="AS1079" s="153"/>
      <c r="AT1079" s="153"/>
      <c r="AU1079" s="153"/>
      <c r="AV1079" s="153"/>
      <c r="AW1079" s="153"/>
      <c r="AX1079" s="153"/>
      <c r="AY1079" s="153"/>
      <c r="AZ1079" s="153"/>
      <c r="BA1079" s="153"/>
      <c r="BB1079" s="153"/>
      <c r="BC1079" s="153"/>
      <c r="BD1079" s="153"/>
    </row>
    <row r="1080" spans="1:56" s="514" customFormat="1" x14ac:dyDescent="0.15">
      <c r="A1080" s="153"/>
      <c r="B1080" s="153"/>
      <c r="C1080" s="153"/>
      <c r="D1080" s="153"/>
      <c r="E1080" s="153"/>
      <c r="F1080" s="153"/>
      <c r="G1080" s="159"/>
      <c r="H1080" s="157"/>
      <c r="I1080" s="157"/>
      <c r="J1080" s="153"/>
      <c r="K1080" s="153"/>
      <c r="N1080" s="153"/>
      <c r="O1080" s="153"/>
      <c r="P1080" s="153"/>
      <c r="Q1080" s="153"/>
      <c r="R1080" s="153"/>
      <c r="S1080" s="153"/>
      <c r="T1080" s="153"/>
      <c r="U1080" s="153"/>
      <c r="V1080" s="153"/>
      <c r="W1080" s="153"/>
      <c r="X1080" s="153"/>
      <c r="Y1080" s="153"/>
      <c r="Z1080" s="153"/>
      <c r="AA1080" s="153"/>
      <c r="AB1080" s="153"/>
      <c r="AC1080" s="153"/>
      <c r="AD1080" s="153"/>
      <c r="AE1080" s="153"/>
      <c r="AF1080" s="153"/>
      <c r="AG1080" s="153"/>
      <c r="AH1080" s="153"/>
      <c r="AI1080" s="153"/>
      <c r="AJ1080" s="153"/>
      <c r="AK1080" s="153"/>
      <c r="AL1080" s="153"/>
      <c r="AM1080" s="153"/>
      <c r="AN1080" s="153"/>
      <c r="AO1080" s="153"/>
      <c r="AP1080" s="153"/>
      <c r="AQ1080" s="153"/>
      <c r="AR1080" s="153"/>
      <c r="AS1080" s="153"/>
      <c r="AT1080" s="153"/>
      <c r="AU1080" s="153"/>
      <c r="AV1080" s="153"/>
      <c r="AW1080" s="153"/>
      <c r="AX1080" s="153"/>
      <c r="AY1080" s="153"/>
      <c r="AZ1080" s="153"/>
      <c r="BA1080" s="153"/>
      <c r="BB1080" s="153"/>
      <c r="BC1080" s="153"/>
      <c r="BD1080" s="153"/>
    </row>
    <row r="1081" spans="1:56" s="514" customFormat="1" x14ac:dyDescent="0.15">
      <c r="A1081" s="153"/>
      <c r="B1081" s="153"/>
      <c r="C1081" s="153"/>
      <c r="D1081" s="153"/>
      <c r="E1081" s="153"/>
      <c r="F1081" s="153"/>
      <c r="G1081" s="159"/>
      <c r="H1081" s="157"/>
      <c r="I1081" s="157"/>
      <c r="J1081" s="153"/>
      <c r="K1081" s="153"/>
      <c r="N1081" s="153"/>
      <c r="O1081" s="153"/>
      <c r="P1081" s="153"/>
      <c r="Q1081" s="153"/>
      <c r="R1081" s="153"/>
      <c r="S1081" s="153"/>
      <c r="T1081" s="153"/>
      <c r="U1081" s="153"/>
      <c r="V1081" s="153"/>
      <c r="W1081" s="153"/>
      <c r="X1081" s="153"/>
      <c r="Y1081" s="153"/>
      <c r="Z1081" s="153"/>
      <c r="AA1081" s="153"/>
      <c r="AB1081" s="153"/>
      <c r="AC1081" s="153"/>
      <c r="AD1081" s="153"/>
      <c r="AE1081" s="153"/>
      <c r="AF1081" s="153"/>
      <c r="AG1081" s="153"/>
      <c r="AH1081" s="153"/>
      <c r="AI1081" s="153"/>
      <c r="AJ1081" s="153"/>
      <c r="AK1081" s="153"/>
      <c r="AL1081" s="153"/>
      <c r="AM1081" s="153"/>
      <c r="AN1081" s="153"/>
      <c r="AO1081" s="153"/>
      <c r="AP1081" s="153"/>
      <c r="AQ1081" s="153"/>
      <c r="AR1081" s="153"/>
      <c r="AS1081" s="153"/>
      <c r="AT1081" s="153"/>
      <c r="AU1081" s="153"/>
      <c r="AV1081" s="153"/>
      <c r="AW1081" s="153"/>
      <c r="AX1081" s="153"/>
      <c r="AY1081" s="153"/>
      <c r="AZ1081" s="153"/>
      <c r="BA1081" s="153"/>
      <c r="BB1081" s="153"/>
      <c r="BC1081" s="153"/>
      <c r="BD1081" s="153"/>
    </row>
    <row r="1082" spans="1:56" s="514" customFormat="1" x14ac:dyDescent="0.15">
      <c r="A1082" s="153"/>
      <c r="B1082" s="153"/>
      <c r="C1082" s="153"/>
      <c r="D1082" s="153"/>
      <c r="E1082" s="153"/>
      <c r="F1082" s="153"/>
      <c r="G1082" s="159"/>
      <c r="H1082" s="157"/>
      <c r="I1082" s="157"/>
      <c r="J1082" s="153"/>
      <c r="K1082" s="153"/>
      <c r="N1082" s="153"/>
      <c r="O1082" s="153"/>
      <c r="P1082" s="153"/>
      <c r="Q1082" s="153"/>
      <c r="R1082" s="153"/>
      <c r="S1082" s="153"/>
      <c r="T1082" s="153"/>
      <c r="U1082" s="153"/>
      <c r="V1082" s="153"/>
      <c r="W1082" s="153"/>
      <c r="X1082" s="153"/>
      <c r="Y1082" s="153"/>
      <c r="Z1082" s="153"/>
      <c r="AA1082" s="153"/>
      <c r="AB1082" s="153"/>
      <c r="AC1082" s="153"/>
      <c r="AD1082" s="153"/>
      <c r="AE1082" s="153"/>
      <c r="AF1082" s="153"/>
      <c r="AG1082" s="153"/>
      <c r="AH1082" s="153"/>
      <c r="AI1082" s="153"/>
      <c r="AJ1082" s="153"/>
      <c r="AK1082" s="153"/>
      <c r="AL1082" s="153"/>
      <c r="AM1082" s="153"/>
      <c r="AN1082" s="153"/>
      <c r="AO1082" s="153"/>
      <c r="AP1082" s="153"/>
      <c r="AQ1082" s="153"/>
      <c r="AR1082" s="153"/>
      <c r="AS1082" s="153"/>
      <c r="AT1082" s="153"/>
      <c r="AU1082" s="153"/>
      <c r="AV1082" s="153"/>
      <c r="AW1082" s="153"/>
      <c r="AX1082" s="153"/>
      <c r="AY1082" s="153"/>
      <c r="AZ1082" s="153"/>
      <c r="BA1082" s="153"/>
      <c r="BB1082" s="153"/>
      <c r="BC1082" s="153"/>
      <c r="BD1082" s="153"/>
    </row>
    <row r="1083" spans="1:56" s="514" customFormat="1" x14ac:dyDescent="0.15">
      <c r="A1083" s="153"/>
      <c r="B1083" s="153"/>
      <c r="C1083" s="153"/>
      <c r="D1083" s="153"/>
      <c r="E1083" s="153"/>
      <c r="F1083" s="153"/>
      <c r="G1083" s="159"/>
      <c r="H1083" s="157"/>
      <c r="I1083" s="157"/>
      <c r="J1083" s="153"/>
      <c r="K1083" s="153"/>
      <c r="N1083" s="153"/>
      <c r="O1083" s="153"/>
      <c r="P1083" s="153"/>
      <c r="Q1083" s="153"/>
      <c r="R1083" s="153"/>
      <c r="S1083" s="153"/>
      <c r="T1083" s="153"/>
      <c r="U1083" s="153"/>
      <c r="V1083" s="153"/>
      <c r="W1083" s="153"/>
      <c r="X1083" s="153"/>
      <c r="Y1083" s="153"/>
      <c r="Z1083" s="153"/>
      <c r="AA1083" s="153"/>
      <c r="AB1083" s="153"/>
      <c r="AC1083" s="153"/>
      <c r="AD1083" s="153"/>
      <c r="AE1083" s="153"/>
      <c r="AF1083" s="153"/>
      <c r="AG1083" s="153"/>
      <c r="AH1083" s="153"/>
      <c r="AI1083" s="153"/>
      <c r="AJ1083" s="153"/>
      <c r="AK1083" s="153"/>
      <c r="AL1083" s="153"/>
      <c r="AM1083" s="153"/>
      <c r="AN1083" s="153"/>
      <c r="AO1083" s="153"/>
      <c r="AP1083" s="153"/>
      <c r="AQ1083" s="153"/>
      <c r="AR1083" s="153"/>
      <c r="AS1083" s="153"/>
      <c r="AT1083" s="153"/>
      <c r="AU1083" s="153"/>
      <c r="AV1083" s="153"/>
      <c r="AW1083" s="153"/>
      <c r="AX1083" s="153"/>
      <c r="AY1083" s="153"/>
      <c r="AZ1083" s="153"/>
      <c r="BA1083" s="153"/>
      <c r="BB1083" s="153"/>
      <c r="BC1083" s="153"/>
      <c r="BD1083" s="153"/>
    </row>
    <row r="1084" spans="1:56" s="514" customFormat="1" x14ac:dyDescent="0.15">
      <c r="A1084" s="153"/>
      <c r="B1084" s="153"/>
      <c r="C1084" s="153"/>
      <c r="D1084" s="153"/>
      <c r="E1084" s="153"/>
      <c r="F1084" s="153"/>
      <c r="G1084" s="159"/>
      <c r="H1084" s="157"/>
      <c r="I1084" s="157"/>
      <c r="J1084" s="153"/>
      <c r="K1084" s="153"/>
      <c r="N1084" s="153"/>
      <c r="O1084" s="153"/>
      <c r="P1084" s="153"/>
      <c r="Q1084" s="153"/>
      <c r="R1084" s="153"/>
      <c r="S1084" s="153"/>
      <c r="T1084" s="153"/>
      <c r="U1084" s="153"/>
      <c r="V1084" s="153"/>
      <c r="W1084" s="153"/>
      <c r="X1084" s="153"/>
      <c r="Y1084" s="153"/>
      <c r="Z1084" s="153"/>
      <c r="AA1084" s="153"/>
      <c r="AB1084" s="153"/>
      <c r="AC1084" s="153"/>
      <c r="AD1084" s="153"/>
      <c r="AE1084" s="153"/>
      <c r="AF1084" s="153"/>
      <c r="AG1084" s="153"/>
      <c r="AH1084" s="153"/>
      <c r="AI1084" s="153"/>
      <c r="AJ1084" s="153"/>
      <c r="AK1084" s="153"/>
      <c r="AL1084" s="153"/>
      <c r="AM1084" s="153"/>
      <c r="AN1084" s="153"/>
      <c r="AO1084" s="153"/>
      <c r="AP1084" s="153"/>
      <c r="AQ1084" s="153"/>
      <c r="AR1084" s="153"/>
      <c r="AS1084" s="153"/>
      <c r="AT1084" s="153"/>
      <c r="AU1084" s="153"/>
      <c r="AV1084" s="153"/>
      <c r="AW1084" s="153"/>
      <c r="AX1084" s="153"/>
      <c r="AY1084" s="153"/>
      <c r="AZ1084" s="153"/>
      <c r="BA1084" s="153"/>
      <c r="BB1084" s="153"/>
      <c r="BC1084" s="153"/>
      <c r="BD1084" s="153"/>
    </row>
    <row r="1085" spans="1:56" s="514" customFormat="1" x14ac:dyDescent="0.15">
      <c r="A1085" s="153"/>
      <c r="B1085" s="153"/>
      <c r="C1085" s="153"/>
      <c r="D1085" s="153"/>
      <c r="E1085" s="153"/>
      <c r="F1085" s="153"/>
      <c r="G1085" s="159"/>
      <c r="H1085" s="157"/>
      <c r="I1085" s="157"/>
      <c r="J1085" s="153"/>
      <c r="K1085" s="153"/>
      <c r="N1085" s="153"/>
      <c r="O1085" s="153"/>
      <c r="P1085" s="153"/>
      <c r="Q1085" s="153"/>
      <c r="R1085" s="153"/>
      <c r="S1085" s="153"/>
      <c r="T1085" s="153"/>
      <c r="U1085" s="153"/>
      <c r="V1085" s="153"/>
      <c r="W1085" s="153"/>
      <c r="X1085" s="153"/>
      <c r="Y1085" s="153"/>
      <c r="Z1085" s="153"/>
      <c r="AA1085" s="153"/>
      <c r="AB1085" s="153"/>
      <c r="AC1085" s="153"/>
      <c r="AD1085" s="153"/>
      <c r="AE1085" s="153"/>
      <c r="AF1085" s="153"/>
      <c r="AG1085" s="153"/>
      <c r="AH1085" s="153"/>
      <c r="AI1085" s="153"/>
      <c r="AJ1085" s="153"/>
      <c r="AK1085" s="153"/>
      <c r="AL1085" s="153"/>
      <c r="AM1085" s="153"/>
      <c r="AN1085" s="153"/>
      <c r="AO1085" s="153"/>
      <c r="AP1085" s="153"/>
      <c r="AQ1085" s="153"/>
      <c r="AR1085" s="153"/>
      <c r="AS1085" s="153"/>
      <c r="AT1085" s="153"/>
      <c r="AU1085" s="153"/>
      <c r="AV1085" s="153"/>
      <c r="AW1085" s="153"/>
      <c r="AX1085" s="153"/>
      <c r="AY1085" s="153"/>
      <c r="AZ1085" s="153"/>
      <c r="BA1085" s="153"/>
      <c r="BB1085" s="153"/>
      <c r="BC1085" s="153"/>
      <c r="BD1085" s="153"/>
    </row>
    <row r="1086" spans="1:56" s="514" customFormat="1" x14ac:dyDescent="0.15">
      <c r="A1086" s="153"/>
      <c r="B1086" s="153"/>
      <c r="C1086" s="153"/>
      <c r="D1086" s="153"/>
      <c r="E1086" s="153"/>
      <c r="F1086" s="153"/>
      <c r="G1086" s="159"/>
      <c r="H1086" s="157"/>
      <c r="I1086" s="157"/>
      <c r="J1086" s="153"/>
      <c r="K1086" s="153"/>
      <c r="N1086" s="153"/>
      <c r="O1086" s="153"/>
      <c r="P1086" s="153"/>
      <c r="Q1086" s="153"/>
      <c r="R1086" s="153"/>
      <c r="S1086" s="153"/>
      <c r="T1086" s="153"/>
      <c r="U1086" s="153"/>
      <c r="V1086" s="153"/>
      <c r="W1086" s="153"/>
      <c r="X1086" s="153"/>
      <c r="Y1086" s="153"/>
      <c r="Z1086" s="153"/>
      <c r="AA1086" s="153"/>
      <c r="AB1086" s="153"/>
      <c r="AC1086" s="153"/>
      <c r="AD1086" s="153"/>
      <c r="AE1086" s="153"/>
      <c r="AF1086" s="153"/>
      <c r="AG1086" s="153"/>
      <c r="AH1086" s="153"/>
      <c r="AI1086" s="153"/>
      <c r="AJ1086" s="153"/>
      <c r="AK1086" s="153"/>
      <c r="AL1086" s="153"/>
      <c r="AM1086" s="153"/>
      <c r="AN1086" s="153"/>
      <c r="AO1086" s="153"/>
      <c r="AP1086" s="153"/>
      <c r="AQ1086" s="153"/>
      <c r="AR1086" s="153"/>
      <c r="AS1086" s="153"/>
      <c r="AT1086" s="153"/>
      <c r="AU1086" s="153"/>
      <c r="AV1086" s="153"/>
      <c r="AW1086" s="153"/>
      <c r="AX1086" s="153"/>
      <c r="AY1086" s="153"/>
      <c r="AZ1086" s="153"/>
      <c r="BA1086" s="153"/>
      <c r="BB1086" s="153"/>
      <c r="BC1086" s="153"/>
      <c r="BD1086" s="153"/>
    </row>
    <row r="1087" spans="1:56" s="514" customFormat="1" x14ac:dyDescent="0.15">
      <c r="A1087" s="153"/>
      <c r="B1087" s="153"/>
      <c r="C1087" s="153"/>
      <c r="D1087" s="153"/>
      <c r="E1087" s="153"/>
      <c r="F1087" s="153"/>
      <c r="G1087" s="159"/>
      <c r="H1087" s="157"/>
      <c r="I1087" s="157"/>
      <c r="J1087" s="153"/>
      <c r="K1087" s="153"/>
      <c r="N1087" s="153"/>
      <c r="O1087" s="153"/>
      <c r="P1087" s="153"/>
      <c r="Q1087" s="153"/>
      <c r="R1087" s="153"/>
      <c r="S1087" s="153"/>
      <c r="T1087" s="153"/>
      <c r="U1087" s="153"/>
      <c r="V1087" s="153"/>
      <c r="W1087" s="153"/>
      <c r="X1087" s="153"/>
      <c r="Y1087" s="153"/>
      <c r="Z1087" s="153"/>
      <c r="AA1087" s="153"/>
      <c r="AB1087" s="153"/>
      <c r="AC1087" s="153"/>
      <c r="AD1087" s="153"/>
      <c r="AE1087" s="153"/>
      <c r="AF1087" s="153"/>
      <c r="AG1087" s="153"/>
      <c r="AH1087" s="153"/>
      <c r="AI1087" s="153"/>
      <c r="AJ1087" s="153"/>
      <c r="AK1087" s="153"/>
      <c r="AL1087" s="153"/>
      <c r="AM1087" s="153"/>
      <c r="AN1087" s="153"/>
      <c r="AO1087" s="153"/>
      <c r="AP1087" s="153"/>
      <c r="AQ1087" s="153"/>
      <c r="AR1087" s="153"/>
      <c r="AS1087" s="153"/>
      <c r="AT1087" s="153"/>
      <c r="AU1087" s="153"/>
      <c r="AV1087" s="153"/>
      <c r="AW1087" s="153"/>
      <c r="AX1087" s="153"/>
      <c r="AY1087" s="153"/>
      <c r="AZ1087" s="153"/>
      <c r="BA1087" s="153"/>
      <c r="BB1087" s="153"/>
      <c r="BC1087" s="153"/>
      <c r="BD1087" s="153"/>
    </row>
    <row r="1088" spans="1:56" s="514" customFormat="1" x14ac:dyDescent="0.15">
      <c r="A1088" s="153"/>
      <c r="B1088" s="153"/>
      <c r="C1088" s="153"/>
      <c r="D1088" s="153"/>
      <c r="E1088" s="153"/>
      <c r="F1088" s="153"/>
      <c r="G1088" s="159"/>
      <c r="H1088" s="157"/>
      <c r="I1088" s="157"/>
      <c r="J1088" s="153"/>
      <c r="K1088" s="153"/>
      <c r="N1088" s="153"/>
      <c r="O1088" s="153"/>
      <c r="P1088" s="153"/>
      <c r="Q1088" s="153"/>
      <c r="R1088" s="153"/>
      <c r="S1088" s="153"/>
      <c r="T1088" s="153"/>
      <c r="U1088" s="153"/>
      <c r="V1088" s="153"/>
      <c r="W1088" s="153"/>
      <c r="X1088" s="153"/>
      <c r="Y1088" s="153"/>
      <c r="Z1088" s="153"/>
      <c r="AA1088" s="153"/>
      <c r="AB1088" s="153"/>
      <c r="AC1088" s="153"/>
      <c r="AD1088" s="153"/>
      <c r="AE1088" s="153"/>
      <c r="AF1088" s="153"/>
      <c r="AG1088" s="153"/>
      <c r="AH1088" s="153"/>
      <c r="AI1088" s="153"/>
      <c r="AJ1088" s="153"/>
      <c r="AK1088" s="153"/>
      <c r="AL1088" s="153"/>
      <c r="AM1088" s="153"/>
      <c r="AN1088" s="153"/>
      <c r="AO1088" s="153"/>
      <c r="AP1088" s="153"/>
      <c r="AQ1088" s="153"/>
      <c r="AR1088" s="153"/>
      <c r="AS1088" s="153"/>
      <c r="AT1088" s="153"/>
      <c r="AU1088" s="153"/>
      <c r="AV1088" s="153"/>
      <c r="AW1088" s="153"/>
      <c r="AX1088" s="153"/>
      <c r="AY1088" s="153"/>
      <c r="AZ1088" s="153"/>
      <c r="BA1088" s="153"/>
      <c r="BB1088" s="153"/>
      <c r="BC1088" s="153"/>
      <c r="BD1088" s="153"/>
    </row>
    <row r="1089" spans="1:56" s="514" customFormat="1" x14ac:dyDescent="0.15">
      <c r="A1089" s="153"/>
      <c r="B1089" s="153"/>
      <c r="C1089" s="153"/>
      <c r="D1089" s="153"/>
      <c r="E1089" s="153"/>
      <c r="F1089" s="153"/>
      <c r="G1089" s="159"/>
      <c r="H1089" s="157"/>
      <c r="I1089" s="157"/>
      <c r="J1089" s="153"/>
      <c r="K1089" s="153"/>
      <c r="N1089" s="153"/>
      <c r="O1089" s="153"/>
      <c r="P1089" s="153"/>
      <c r="Q1089" s="153"/>
      <c r="R1089" s="153"/>
      <c r="S1089" s="153"/>
      <c r="T1089" s="153"/>
      <c r="U1089" s="153"/>
      <c r="V1089" s="153"/>
      <c r="W1089" s="153"/>
      <c r="X1089" s="153"/>
      <c r="Y1089" s="153"/>
      <c r="Z1089" s="153"/>
      <c r="AA1089" s="153"/>
      <c r="AB1089" s="153"/>
      <c r="AC1089" s="153"/>
      <c r="AD1089" s="153"/>
      <c r="AE1089" s="153"/>
      <c r="AF1089" s="153"/>
      <c r="AG1089" s="153"/>
      <c r="AH1089" s="153"/>
      <c r="AI1089" s="153"/>
      <c r="AJ1089" s="153"/>
      <c r="AK1089" s="153"/>
      <c r="AL1089" s="153"/>
      <c r="AM1089" s="153"/>
      <c r="AN1089" s="153"/>
      <c r="AO1089" s="153"/>
      <c r="AP1089" s="153"/>
      <c r="AQ1089" s="153"/>
      <c r="AR1089" s="153"/>
      <c r="AS1089" s="153"/>
      <c r="AT1089" s="153"/>
      <c r="AU1089" s="153"/>
      <c r="AV1089" s="153"/>
      <c r="AW1089" s="153"/>
      <c r="AX1089" s="153"/>
      <c r="AY1089" s="153"/>
      <c r="AZ1089" s="153"/>
      <c r="BA1089" s="153"/>
      <c r="BB1089" s="153"/>
      <c r="BC1089" s="153"/>
      <c r="BD1089" s="153"/>
    </row>
    <row r="1090" spans="1:56" s="514" customFormat="1" x14ac:dyDescent="0.15">
      <c r="A1090" s="153"/>
      <c r="B1090" s="153"/>
      <c r="C1090" s="153"/>
      <c r="D1090" s="153"/>
      <c r="E1090" s="153"/>
      <c r="F1090" s="153"/>
      <c r="G1090" s="159"/>
      <c r="H1090" s="157"/>
      <c r="I1090" s="157"/>
      <c r="J1090" s="153"/>
      <c r="K1090" s="153"/>
      <c r="N1090" s="153"/>
      <c r="O1090" s="153"/>
      <c r="P1090" s="153"/>
      <c r="Q1090" s="153"/>
      <c r="R1090" s="153"/>
      <c r="S1090" s="153"/>
      <c r="T1090" s="153"/>
      <c r="U1090" s="153"/>
      <c r="V1090" s="153"/>
      <c r="W1090" s="153"/>
      <c r="X1090" s="153"/>
      <c r="Y1090" s="153"/>
      <c r="Z1090" s="153"/>
      <c r="AA1090" s="153"/>
      <c r="AB1090" s="153"/>
      <c r="AC1090" s="153"/>
      <c r="AD1090" s="153"/>
      <c r="AE1090" s="153"/>
      <c r="AF1090" s="153"/>
      <c r="AG1090" s="153"/>
      <c r="AH1090" s="153"/>
      <c r="AI1090" s="153"/>
      <c r="AJ1090" s="153"/>
      <c r="AK1090" s="153"/>
      <c r="AL1090" s="153"/>
      <c r="AM1090" s="153"/>
      <c r="AN1090" s="153"/>
      <c r="AO1090" s="153"/>
      <c r="AP1090" s="153"/>
      <c r="AQ1090" s="153"/>
      <c r="AR1090" s="153"/>
      <c r="AS1090" s="153"/>
      <c r="AT1090" s="153"/>
      <c r="AU1090" s="153"/>
      <c r="AV1090" s="153"/>
      <c r="AW1090" s="153"/>
      <c r="AX1090" s="153"/>
      <c r="AY1090" s="153"/>
      <c r="AZ1090" s="153"/>
      <c r="BA1090" s="153"/>
      <c r="BB1090" s="153"/>
      <c r="BC1090" s="153"/>
      <c r="BD1090" s="153"/>
    </row>
    <row r="1091" spans="1:56" s="514" customFormat="1" x14ac:dyDescent="0.15">
      <c r="A1091" s="153"/>
      <c r="B1091" s="153"/>
      <c r="C1091" s="153"/>
      <c r="D1091" s="153"/>
      <c r="E1091" s="153"/>
      <c r="F1091" s="153"/>
      <c r="G1091" s="159"/>
      <c r="H1091" s="157"/>
      <c r="I1091" s="157"/>
      <c r="J1091" s="153"/>
      <c r="K1091" s="153"/>
      <c r="N1091" s="153"/>
      <c r="O1091" s="153"/>
      <c r="P1091" s="153"/>
      <c r="Q1091" s="153"/>
      <c r="R1091" s="153"/>
      <c r="S1091" s="153"/>
      <c r="T1091" s="153"/>
      <c r="U1091" s="153"/>
      <c r="V1091" s="153"/>
      <c r="W1091" s="153"/>
      <c r="X1091" s="153"/>
      <c r="Y1091" s="153"/>
      <c r="Z1091" s="153"/>
      <c r="AA1091" s="153"/>
      <c r="AB1091" s="153"/>
      <c r="AC1091" s="153"/>
      <c r="AD1091" s="153"/>
      <c r="AE1091" s="153"/>
      <c r="AF1091" s="153"/>
      <c r="AG1091" s="153"/>
      <c r="AH1091" s="153"/>
      <c r="AI1091" s="153"/>
      <c r="AJ1091" s="153"/>
      <c r="AK1091" s="153"/>
      <c r="AL1091" s="153"/>
      <c r="AM1091" s="153"/>
      <c r="AN1091" s="153"/>
      <c r="AO1091" s="153"/>
      <c r="AP1091" s="153"/>
      <c r="AQ1091" s="153"/>
      <c r="AR1091" s="153"/>
      <c r="AS1091" s="153"/>
      <c r="AT1091" s="153"/>
      <c r="AU1091" s="153"/>
      <c r="AV1091" s="153"/>
      <c r="AW1091" s="153"/>
      <c r="AX1091" s="153"/>
      <c r="AY1091" s="153"/>
      <c r="AZ1091" s="153"/>
      <c r="BA1091" s="153"/>
      <c r="BB1091" s="153"/>
      <c r="BC1091" s="153"/>
      <c r="BD1091" s="153"/>
    </row>
    <row r="1092" spans="1:56" s="514" customFormat="1" x14ac:dyDescent="0.15">
      <c r="A1092" s="153"/>
      <c r="B1092" s="153"/>
      <c r="C1092" s="153"/>
      <c r="D1092" s="153"/>
      <c r="E1092" s="153"/>
      <c r="F1092" s="153"/>
      <c r="G1092" s="159"/>
      <c r="H1092" s="157"/>
      <c r="I1092" s="157"/>
      <c r="J1092" s="153"/>
      <c r="K1092" s="153"/>
      <c r="N1092" s="153"/>
      <c r="O1092" s="153"/>
      <c r="P1092" s="153"/>
      <c r="Q1092" s="153"/>
      <c r="R1092" s="153"/>
      <c r="S1092" s="153"/>
      <c r="T1092" s="153"/>
      <c r="U1092" s="153"/>
      <c r="V1092" s="153"/>
      <c r="W1092" s="153"/>
      <c r="X1092" s="153"/>
      <c r="Y1092" s="153"/>
      <c r="Z1092" s="153"/>
      <c r="AA1092" s="153"/>
      <c r="AB1092" s="153"/>
      <c r="AC1092" s="153"/>
      <c r="AD1092" s="153"/>
      <c r="AE1092" s="153"/>
      <c r="AF1092" s="153"/>
      <c r="AG1092" s="153"/>
      <c r="AH1092" s="153"/>
      <c r="AI1092" s="153"/>
      <c r="AJ1092" s="153"/>
      <c r="AK1092" s="153"/>
      <c r="AL1092" s="153"/>
      <c r="AM1092" s="153"/>
      <c r="AN1092" s="153"/>
      <c r="AO1092" s="153"/>
      <c r="AP1092" s="153"/>
      <c r="AQ1092" s="153"/>
      <c r="AR1092" s="153"/>
      <c r="AS1092" s="153"/>
      <c r="AT1092" s="153"/>
      <c r="AU1092" s="153"/>
      <c r="AV1092" s="153"/>
      <c r="AW1092" s="153"/>
      <c r="AX1092" s="153"/>
      <c r="AY1092" s="153"/>
      <c r="AZ1092" s="153"/>
      <c r="BA1092" s="153"/>
      <c r="BB1092" s="153"/>
      <c r="BC1092" s="153"/>
      <c r="BD1092" s="153"/>
    </row>
    <row r="1093" spans="1:56" s="514" customFormat="1" x14ac:dyDescent="0.15">
      <c r="A1093" s="153"/>
      <c r="B1093" s="153"/>
      <c r="C1093" s="153"/>
      <c r="D1093" s="153"/>
      <c r="E1093" s="153"/>
      <c r="F1093" s="153"/>
      <c r="G1093" s="159"/>
      <c r="H1093" s="157"/>
      <c r="I1093" s="157"/>
      <c r="J1093" s="153"/>
      <c r="K1093" s="153"/>
      <c r="N1093" s="153"/>
      <c r="O1093" s="153"/>
      <c r="P1093" s="153"/>
      <c r="Q1093" s="153"/>
      <c r="R1093" s="153"/>
      <c r="S1093" s="153"/>
      <c r="T1093" s="153"/>
      <c r="U1093" s="153"/>
      <c r="V1093" s="153"/>
      <c r="W1093" s="153"/>
      <c r="X1093" s="153"/>
      <c r="Y1093" s="153"/>
      <c r="Z1093" s="153"/>
      <c r="AA1093" s="153"/>
      <c r="AB1093" s="153"/>
      <c r="AC1093" s="153"/>
      <c r="AD1093" s="153"/>
      <c r="AE1093" s="153"/>
      <c r="AF1093" s="153"/>
      <c r="AG1093" s="153"/>
      <c r="AH1093" s="153"/>
      <c r="AI1093" s="153"/>
      <c r="AJ1093" s="153"/>
      <c r="AK1093" s="153"/>
      <c r="AL1093" s="153"/>
      <c r="AM1093" s="153"/>
      <c r="AN1093" s="153"/>
      <c r="AO1093" s="153"/>
      <c r="AP1093" s="153"/>
      <c r="AQ1093" s="153"/>
      <c r="AR1093" s="153"/>
      <c r="AS1093" s="153"/>
      <c r="AT1093" s="153"/>
      <c r="AU1093" s="153"/>
      <c r="AV1093" s="153"/>
      <c r="AW1093" s="153"/>
      <c r="AX1093" s="153"/>
      <c r="AY1093" s="153"/>
      <c r="AZ1093" s="153"/>
      <c r="BA1093" s="153"/>
      <c r="BB1093" s="153"/>
      <c r="BC1093" s="153"/>
      <c r="BD1093" s="153"/>
    </row>
    <row r="1094" spans="1:56" s="514" customFormat="1" x14ac:dyDescent="0.15">
      <c r="A1094" s="153"/>
      <c r="B1094" s="153"/>
      <c r="C1094" s="153"/>
      <c r="D1094" s="153"/>
      <c r="E1094" s="153"/>
      <c r="F1094" s="153"/>
      <c r="G1094" s="159"/>
      <c r="H1094" s="157"/>
      <c r="I1094" s="157"/>
      <c r="J1094" s="153"/>
      <c r="K1094" s="153"/>
      <c r="N1094" s="153"/>
      <c r="O1094" s="153"/>
      <c r="P1094" s="153"/>
      <c r="Q1094" s="153"/>
      <c r="R1094" s="153"/>
      <c r="S1094" s="153"/>
      <c r="T1094" s="153"/>
      <c r="U1094" s="153"/>
      <c r="V1094" s="153"/>
      <c r="W1094" s="153"/>
      <c r="X1094" s="153"/>
      <c r="Y1094" s="153"/>
      <c r="Z1094" s="153"/>
      <c r="AA1094" s="153"/>
      <c r="AB1094" s="153"/>
      <c r="AC1094" s="153"/>
      <c r="AD1094" s="153"/>
      <c r="AE1094" s="153"/>
      <c r="AF1094" s="153"/>
      <c r="AG1094" s="153"/>
      <c r="AH1094" s="153"/>
      <c r="AI1094" s="153"/>
      <c r="AJ1094" s="153"/>
      <c r="AK1094" s="153"/>
      <c r="AL1094" s="153"/>
      <c r="AM1094" s="153"/>
      <c r="AN1094" s="153"/>
      <c r="AO1094" s="153"/>
      <c r="AP1094" s="153"/>
      <c r="AQ1094" s="153"/>
      <c r="AR1094" s="153"/>
      <c r="AS1094" s="153"/>
      <c r="AT1094" s="153"/>
      <c r="AU1094" s="153"/>
      <c r="AV1094" s="153"/>
      <c r="AW1094" s="153"/>
      <c r="AX1094" s="153"/>
      <c r="AY1094" s="153"/>
      <c r="AZ1094" s="153"/>
      <c r="BA1094" s="153"/>
      <c r="BB1094" s="153"/>
      <c r="BC1094" s="153"/>
      <c r="BD1094" s="153"/>
    </row>
    <row r="1095" spans="1:56" s="514" customFormat="1" x14ac:dyDescent="0.15">
      <c r="A1095" s="153"/>
      <c r="B1095" s="153"/>
      <c r="C1095" s="153"/>
      <c r="D1095" s="153"/>
      <c r="E1095" s="153"/>
      <c r="F1095" s="153"/>
      <c r="G1095" s="159"/>
      <c r="H1095" s="157"/>
      <c r="I1095" s="157"/>
      <c r="J1095" s="153"/>
      <c r="K1095" s="153"/>
      <c r="N1095" s="153"/>
      <c r="O1095" s="153"/>
      <c r="P1095" s="153"/>
      <c r="Q1095" s="153"/>
      <c r="R1095" s="153"/>
      <c r="S1095" s="153"/>
      <c r="T1095" s="153"/>
      <c r="U1095" s="153"/>
      <c r="V1095" s="153"/>
      <c r="W1095" s="153"/>
      <c r="X1095" s="153"/>
      <c r="Y1095" s="153"/>
      <c r="Z1095" s="153"/>
      <c r="AA1095" s="153"/>
      <c r="AB1095" s="153"/>
      <c r="AC1095" s="153"/>
      <c r="AD1095" s="153"/>
      <c r="AE1095" s="153"/>
      <c r="AF1095" s="153"/>
      <c r="AG1095" s="153"/>
      <c r="AH1095" s="153"/>
      <c r="AI1095" s="153"/>
      <c r="AJ1095" s="153"/>
      <c r="AK1095" s="153"/>
      <c r="AL1095" s="153"/>
      <c r="AM1095" s="153"/>
      <c r="AN1095" s="153"/>
      <c r="AO1095" s="153"/>
      <c r="AP1095" s="153"/>
      <c r="AQ1095" s="153"/>
      <c r="AR1095" s="153"/>
      <c r="AS1095" s="153"/>
      <c r="AT1095" s="153"/>
      <c r="AU1095" s="153"/>
      <c r="AV1095" s="153"/>
      <c r="AW1095" s="153"/>
      <c r="AX1095" s="153"/>
      <c r="AY1095" s="153"/>
      <c r="AZ1095" s="153"/>
      <c r="BA1095" s="153"/>
      <c r="BB1095" s="153"/>
      <c r="BC1095" s="153"/>
      <c r="BD1095" s="153"/>
    </row>
    <row r="1096" spans="1:56" s="514" customFormat="1" x14ac:dyDescent="0.15">
      <c r="A1096" s="153"/>
      <c r="B1096" s="153"/>
      <c r="C1096" s="153"/>
      <c r="D1096" s="153"/>
      <c r="E1096" s="153"/>
      <c r="F1096" s="153"/>
      <c r="G1096" s="159"/>
      <c r="H1096" s="157"/>
      <c r="I1096" s="157"/>
      <c r="J1096" s="153"/>
      <c r="K1096" s="153"/>
      <c r="N1096" s="153"/>
      <c r="O1096" s="153"/>
      <c r="P1096" s="153"/>
      <c r="Q1096" s="153"/>
      <c r="R1096" s="153"/>
      <c r="S1096" s="153"/>
      <c r="T1096" s="153"/>
      <c r="U1096" s="153"/>
      <c r="V1096" s="153"/>
      <c r="W1096" s="153"/>
      <c r="X1096" s="153"/>
      <c r="Y1096" s="153"/>
      <c r="Z1096" s="153"/>
      <c r="AA1096" s="153"/>
      <c r="AB1096" s="153"/>
      <c r="AC1096" s="153"/>
      <c r="AD1096" s="153"/>
      <c r="AE1096" s="153"/>
      <c r="AF1096" s="153"/>
      <c r="AG1096" s="153"/>
      <c r="AH1096" s="153"/>
      <c r="AI1096" s="153"/>
      <c r="AJ1096" s="153"/>
      <c r="AK1096" s="153"/>
      <c r="AL1096" s="153"/>
      <c r="AM1096" s="153"/>
      <c r="AN1096" s="153"/>
      <c r="AO1096" s="153"/>
      <c r="AP1096" s="153"/>
      <c r="AQ1096" s="153"/>
      <c r="AR1096" s="153"/>
      <c r="AS1096" s="153"/>
      <c r="AT1096" s="153"/>
      <c r="AU1096" s="153"/>
      <c r="AV1096" s="153"/>
      <c r="AW1096" s="153"/>
      <c r="AX1096" s="153"/>
      <c r="AY1096" s="153"/>
      <c r="AZ1096" s="153"/>
      <c r="BA1096" s="153"/>
      <c r="BB1096" s="153"/>
      <c r="BC1096" s="153"/>
      <c r="BD1096" s="153"/>
    </row>
    <row r="1097" spans="1:56" s="514" customFormat="1" x14ac:dyDescent="0.15">
      <c r="A1097" s="153"/>
      <c r="B1097" s="153"/>
      <c r="C1097" s="153"/>
      <c r="D1097" s="153"/>
      <c r="E1097" s="153"/>
      <c r="F1097" s="153"/>
      <c r="G1097" s="159"/>
      <c r="H1097" s="157"/>
      <c r="I1097" s="157"/>
      <c r="J1097" s="153"/>
      <c r="K1097" s="153"/>
      <c r="N1097" s="153"/>
      <c r="O1097" s="153"/>
      <c r="P1097" s="153"/>
      <c r="Q1097" s="153"/>
      <c r="R1097" s="153"/>
      <c r="S1097" s="153"/>
      <c r="T1097" s="153"/>
      <c r="U1097" s="153"/>
      <c r="V1097" s="153"/>
      <c r="W1097" s="153"/>
      <c r="X1097" s="153"/>
      <c r="Y1097" s="153"/>
      <c r="Z1097" s="153"/>
      <c r="AA1097" s="153"/>
      <c r="AB1097" s="153"/>
      <c r="AC1097" s="153"/>
      <c r="AD1097" s="153"/>
      <c r="AE1097" s="153"/>
      <c r="AF1097" s="153"/>
      <c r="AG1097" s="153"/>
      <c r="AH1097" s="153"/>
      <c r="AI1097" s="153"/>
      <c r="AJ1097" s="153"/>
      <c r="AK1097" s="153"/>
      <c r="AL1097" s="153"/>
      <c r="AM1097" s="153"/>
      <c r="AN1097" s="153"/>
      <c r="AO1097" s="153"/>
      <c r="AP1097" s="153"/>
      <c r="AQ1097" s="153"/>
      <c r="AR1097" s="153"/>
      <c r="AS1097" s="153"/>
      <c r="AT1097" s="153"/>
      <c r="AU1097" s="153"/>
      <c r="AV1097" s="153"/>
      <c r="AW1097" s="153"/>
      <c r="AX1097" s="153"/>
      <c r="AY1097" s="153"/>
      <c r="AZ1097" s="153"/>
      <c r="BA1097" s="153"/>
      <c r="BB1097" s="153"/>
      <c r="BC1097" s="153"/>
      <c r="BD1097" s="153"/>
    </row>
    <row r="1098" spans="1:56" s="514" customFormat="1" x14ac:dyDescent="0.15">
      <c r="A1098" s="153"/>
      <c r="B1098" s="153"/>
      <c r="C1098" s="153"/>
      <c r="D1098" s="153"/>
      <c r="E1098" s="153"/>
      <c r="F1098" s="153"/>
      <c r="G1098" s="159"/>
      <c r="H1098" s="157"/>
      <c r="I1098" s="157"/>
      <c r="J1098" s="153"/>
      <c r="K1098" s="153"/>
      <c r="N1098" s="153"/>
      <c r="O1098" s="153"/>
      <c r="P1098" s="153"/>
      <c r="Q1098" s="153"/>
      <c r="R1098" s="153"/>
      <c r="S1098" s="153"/>
      <c r="T1098" s="153"/>
      <c r="U1098" s="153"/>
      <c r="V1098" s="153"/>
      <c r="W1098" s="153"/>
      <c r="X1098" s="153"/>
      <c r="Y1098" s="153"/>
      <c r="Z1098" s="153"/>
      <c r="AA1098" s="153"/>
      <c r="AB1098" s="153"/>
      <c r="AC1098" s="153"/>
      <c r="AD1098" s="153"/>
      <c r="AE1098" s="153"/>
      <c r="AF1098" s="153"/>
      <c r="AG1098" s="153"/>
      <c r="AH1098" s="153"/>
      <c r="AI1098" s="153"/>
      <c r="AJ1098" s="153"/>
      <c r="AK1098" s="153"/>
      <c r="AL1098" s="153"/>
      <c r="AM1098" s="153"/>
      <c r="AN1098" s="153"/>
      <c r="AO1098" s="153"/>
      <c r="AP1098" s="153"/>
      <c r="AQ1098" s="153"/>
      <c r="AR1098" s="153"/>
      <c r="AS1098" s="153"/>
      <c r="AT1098" s="153"/>
      <c r="AU1098" s="153"/>
      <c r="AV1098" s="153"/>
      <c r="AW1098" s="153"/>
      <c r="AX1098" s="153"/>
      <c r="AY1098" s="153"/>
      <c r="AZ1098" s="153"/>
      <c r="BA1098" s="153"/>
      <c r="BB1098" s="153"/>
      <c r="BC1098" s="153"/>
      <c r="BD1098" s="153"/>
    </row>
    <row r="1099" spans="1:56" s="514" customFormat="1" x14ac:dyDescent="0.15">
      <c r="A1099" s="153"/>
      <c r="B1099" s="153"/>
      <c r="C1099" s="153"/>
      <c r="D1099" s="153"/>
      <c r="E1099" s="153"/>
      <c r="F1099" s="153"/>
      <c r="G1099" s="159"/>
      <c r="H1099" s="157"/>
      <c r="I1099" s="157"/>
      <c r="J1099" s="153"/>
      <c r="K1099" s="153"/>
      <c r="N1099" s="153"/>
      <c r="O1099" s="153"/>
      <c r="P1099" s="153"/>
      <c r="Q1099" s="153"/>
      <c r="R1099" s="153"/>
      <c r="S1099" s="153"/>
      <c r="T1099" s="153"/>
      <c r="U1099" s="153"/>
      <c r="V1099" s="153"/>
      <c r="W1099" s="153"/>
      <c r="X1099" s="153"/>
      <c r="Y1099" s="153"/>
      <c r="Z1099" s="153"/>
      <c r="AA1099" s="153"/>
      <c r="AB1099" s="153"/>
      <c r="AC1099" s="153"/>
      <c r="AD1099" s="153"/>
      <c r="AE1099" s="153"/>
      <c r="AF1099" s="153"/>
      <c r="AG1099" s="153"/>
      <c r="AH1099" s="153"/>
      <c r="AI1099" s="153"/>
      <c r="AJ1099" s="153"/>
      <c r="AK1099" s="153"/>
      <c r="AL1099" s="153"/>
      <c r="AM1099" s="153"/>
      <c r="AN1099" s="153"/>
      <c r="AO1099" s="153"/>
      <c r="AP1099" s="153"/>
      <c r="AQ1099" s="153"/>
      <c r="AR1099" s="153"/>
      <c r="AS1099" s="153"/>
      <c r="AT1099" s="153"/>
      <c r="AU1099" s="153"/>
      <c r="AV1099" s="153"/>
      <c r="AW1099" s="153"/>
      <c r="AX1099" s="153"/>
      <c r="AY1099" s="153"/>
      <c r="AZ1099" s="153"/>
      <c r="BA1099" s="153"/>
      <c r="BB1099" s="153"/>
      <c r="BC1099" s="153"/>
      <c r="BD1099" s="153"/>
    </row>
    <row r="1100" spans="1:56" s="514" customFormat="1" x14ac:dyDescent="0.15">
      <c r="A1100" s="153"/>
      <c r="B1100" s="153"/>
      <c r="C1100" s="153"/>
      <c r="D1100" s="153"/>
      <c r="E1100" s="153"/>
      <c r="F1100" s="153"/>
      <c r="G1100" s="159"/>
      <c r="H1100" s="157"/>
      <c r="I1100" s="157"/>
      <c r="J1100" s="153"/>
      <c r="K1100" s="153"/>
      <c r="N1100" s="153"/>
      <c r="O1100" s="153"/>
      <c r="P1100" s="153"/>
      <c r="Q1100" s="153"/>
      <c r="R1100" s="153"/>
      <c r="S1100" s="153"/>
      <c r="T1100" s="153"/>
      <c r="U1100" s="153"/>
      <c r="V1100" s="153"/>
      <c r="W1100" s="153"/>
      <c r="X1100" s="153"/>
      <c r="Y1100" s="153"/>
      <c r="Z1100" s="153"/>
      <c r="AA1100" s="153"/>
      <c r="AB1100" s="153"/>
      <c r="AC1100" s="153"/>
      <c r="AD1100" s="153"/>
      <c r="AE1100" s="153"/>
      <c r="AF1100" s="153"/>
      <c r="AG1100" s="153"/>
      <c r="AH1100" s="153"/>
      <c r="AI1100" s="153"/>
      <c r="AJ1100" s="153"/>
      <c r="AK1100" s="153"/>
      <c r="AL1100" s="153"/>
      <c r="AM1100" s="153"/>
      <c r="AN1100" s="153"/>
      <c r="AO1100" s="153"/>
      <c r="AP1100" s="153"/>
      <c r="AQ1100" s="153"/>
      <c r="AR1100" s="153"/>
      <c r="AS1100" s="153"/>
      <c r="AT1100" s="153"/>
      <c r="AU1100" s="153"/>
      <c r="AV1100" s="153"/>
      <c r="AW1100" s="153"/>
      <c r="AX1100" s="153"/>
      <c r="AY1100" s="153"/>
      <c r="AZ1100" s="153"/>
      <c r="BA1100" s="153"/>
      <c r="BB1100" s="153"/>
      <c r="BC1100" s="153"/>
      <c r="BD1100" s="153"/>
    </row>
    <row r="1101" spans="1:56" s="514" customFormat="1" x14ac:dyDescent="0.15">
      <c r="A1101" s="153"/>
      <c r="B1101" s="153"/>
      <c r="C1101" s="153"/>
      <c r="D1101" s="153"/>
      <c r="E1101" s="153"/>
      <c r="F1101" s="153"/>
      <c r="G1101" s="159"/>
      <c r="H1101" s="157"/>
      <c r="I1101" s="157"/>
      <c r="J1101" s="153"/>
      <c r="K1101" s="153"/>
      <c r="N1101" s="153"/>
      <c r="O1101" s="153"/>
      <c r="P1101" s="153"/>
      <c r="Q1101" s="153"/>
      <c r="R1101" s="153"/>
      <c r="S1101" s="153"/>
      <c r="T1101" s="153"/>
      <c r="U1101" s="153"/>
      <c r="V1101" s="153"/>
      <c r="W1101" s="153"/>
      <c r="X1101" s="153"/>
      <c r="Y1101" s="153"/>
      <c r="Z1101" s="153"/>
      <c r="AA1101" s="153"/>
      <c r="AB1101" s="153"/>
      <c r="AC1101" s="153"/>
      <c r="AD1101" s="153"/>
      <c r="AE1101" s="153"/>
      <c r="AF1101" s="153"/>
      <c r="AG1101" s="153"/>
      <c r="AH1101" s="153"/>
      <c r="AI1101" s="153"/>
      <c r="AJ1101" s="153"/>
      <c r="AK1101" s="153"/>
      <c r="AL1101" s="153"/>
      <c r="AM1101" s="153"/>
      <c r="AN1101" s="153"/>
      <c r="AO1101" s="153"/>
      <c r="AP1101" s="153"/>
      <c r="AQ1101" s="153"/>
      <c r="AR1101" s="153"/>
      <c r="AS1101" s="153"/>
      <c r="AT1101" s="153"/>
      <c r="AU1101" s="153"/>
      <c r="AV1101" s="153"/>
      <c r="AW1101" s="153"/>
      <c r="AX1101" s="153"/>
      <c r="AY1101" s="153"/>
      <c r="AZ1101" s="153"/>
      <c r="BA1101" s="153"/>
      <c r="BB1101" s="153"/>
      <c r="BC1101" s="153"/>
      <c r="BD1101" s="153"/>
    </row>
    <row r="1102" spans="1:56" s="514" customFormat="1" x14ac:dyDescent="0.15">
      <c r="A1102" s="153"/>
      <c r="B1102" s="153"/>
      <c r="C1102" s="153"/>
      <c r="D1102" s="153"/>
      <c r="E1102" s="153"/>
      <c r="F1102" s="153"/>
      <c r="G1102" s="159"/>
      <c r="H1102" s="157"/>
      <c r="I1102" s="157"/>
      <c r="J1102" s="153"/>
      <c r="K1102" s="153"/>
      <c r="N1102" s="153"/>
      <c r="O1102" s="153"/>
      <c r="P1102" s="153"/>
      <c r="Q1102" s="153"/>
      <c r="R1102" s="153"/>
      <c r="S1102" s="153"/>
      <c r="T1102" s="153"/>
      <c r="U1102" s="153"/>
      <c r="V1102" s="153"/>
      <c r="W1102" s="153"/>
      <c r="X1102" s="153"/>
      <c r="Y1102" s="153"/>
      <c r="Z1102" s="153"/>
      <c r="AA1102" s="153"/>
      <c r="AB1102" s="153"/>
      <c r="AC1102" s="153"/>
      <c r="AD1102" s="153"/>
      <c r="AE1102" s="153"/>
      <c r="AF1102" s="153"/>
      <c r="AG1102" s="153"/>
      <c r="AH1102" s="153"/>
      <c r="AI1102" s="153"/>
      <c r="AJ1102" s="153"/>
      <c r="AK1102" s="153"/>
      <c r="AL1102" s="153"/>
      <c r="AM1102" s="153"/>
      <c r="AN1102" s="153"/>
      <c r="AO1102" s="153"/>
      <c r="AP1102" s="153"/>
      <c r="AQ1102" s="153"/>
      <c r="AR1102" s="153"/>
      <c r="AS1102" s="153"/>
      <c r="AT1102" s="153"/>
      <c r="AU1102" s="153"/>
      <c r="AV1102" s="153"/>
      <c r="AW1102" s="153"/>
      <c r="AX1102" s="153"/>
      <c r="AY1102" s="153"/>
      <c r="AZ1102" s="153"/>
      <c r="BA1102" s="153"/>
      <c r="BB1102" s="153"/>
      <c r="BC1102" s="153"/>
      <c r="BD1102" s="153"/>
    </row>
    <row r="1103" spans="1:56" s="514" customFormat="1" x14ac:dyDescent="0.15">
      <c r="A1103" s="153"/>
      <c r="B1103" s="153"/>
      <c r="C1103" s="153"/>
      <c r="D1103" s="153"/>
      <c r="E1103" s="153"/>
      <c r="F1103" s="153"/>
      <c r="G1103" s="159"/>
      <c r="H1103" s="157"/>
      <c r="I1103" s="157"/>
      <c r="J1103" s="153"/>
      <c r="K1103" s="153"/>
      <c r="N1103" s="153"/>
      <c r="O1103" s="153"/>
      <c r="P1103" s="153"/>
      <c r="Q1103" s="153"/>
      <c r="R1103" s="153"/>
      <c r="S1103" s="153"/>
      <c r="T1103" s="153"/>
      <c r="U1103" s="153"/>
      <c r="V1103" s="153"/>
      <c r="W1103" s="153"/>
      <c r="X1103" s="153"/>
      <c r="Y1103" s="153"/>
      <c r="Z1103" s="153"/>
      <c r="AA1103" s="153"/>
      <c r="AB1103" s="153"/>
      <c r="AC1103" s="153"/>
      <c r="AD1103" s="153"/>
      <c r="AE1103" s="153"/>
      <c r="AF1103" s="153"/>
      <c r="AG1103" s="153"/>
      <c r="AH1103" s="153"/>
      <c r="AI1103" s="153"/>
      <c r="AJ1103" s="153"/>
      <c r="AK1103" s="153"/>
      <c r="AL1103" s="153"/>
      <c r="AM1103" s="153"/>
      <c r="AN1103" s="153"/>
      <c r="AO1103" s="153"/>
      <c r="AP1103" s="153"/>
      <c r="AQ1103" s="153"/>
      <c r="AR1103" s="153"/>
      <c r="AS1103" s="153"/>
      <c r="AT1103" s="153"/>
      <c r="AU1103" s="153"/>
      <c r="AV1103" s="153"/>
      <c r="AW1103" s="153"/>
      <c r="AX1103" s="153"/>
      <c r="AY1103" s="153"/>
      <c r="AZ1103" s="153"/>
      <c r="BA1103" s="153"/>
      <c r="BB1103" s="153"/>
      <c r="BC1103" s="153"/>
      <c r="BD1103" s="153"/>
    </row>
    <row r="1104" spans="1:56" s="514" customFormat="1" x14ac:dyDescent="0.15">
      <c r="A1104" s="153"/>
      <c r="B1104" s="153"/>
      <c r="C1104" s="153"/>
      <c r="D1104" s="153"/>
      <c r="E1104" s="153"/>
      <c r="F1104" s="153"/>
      <c r="G1104" s="159"/>
      <c r="H1104" s="157"/>
      <c r="I1104" s="157"/>
      <c r="J1104" s="153"/>
      <c r="K1104" s="153"/>
      <c r="N1104" s="153"/>
      <c r="O1104" s="153"/>
      <c r="P1104" s="153"/>
      <c r="Q1104" s="153"/>
      <c r="R1104" s="153"/>
      <c r="S1104" s="153"/>
      <c r="T1104" s="153"/>
      <c r="U1104" s="153"/>
      <c r="V1104" s="153"/>
      <c r="W1104" s="153"/>
      <c r="X1104" s="153"/>
      <c r="Y1104" s="153"/>
      <c r="Z1104" s="153"/>
      <c r="AA1104" s="153"/>
      <c r="AB1104" s="153"/>
      <c r="AC1104" s="153"/>
      <c r="AD1104" s="153"/>
      <c r="AE1104" s="153"/>
      <c r="AF1104" s="153"/>
      <c r="AG1104" s="153"/>
      <c r="AH1104" s="153"/>
      <c r="AI1104" s="153"/>
      <c r="AJ1104" s="153"/>
      <c r="AK1104" s="153"/>
      <c r="AL1104" s="153"/>
      <c r="AM1104" s="153"/>
      <c r="AN1104" s="153"/>
      <c r="AO1104" s="153"/>
      <c r="AP1104" s="153"/>
      <c r="AQ1104" s="153"/>
      <c r="AR1104" s="153"/>
      <c r="AS1104" s="153"/>
      <c r="AT1104" s="153"/>
      <c r="AU1104" s="153"/>
      <c r="AV1104" s="153"/>
      <c r="AW1104" s="153"/>
      <c r="AX1104" s="153"/>
      <c r="AY1104" s="153"/>
      <c r="AZ1104" s="153"/>
      <c r="BA1104" s="153"/>
      <c r="BB1104" s="153"/>
      <c r="BC1104" s="153"/>
      <c r="BD1104" s="153"/>
    </row>
    <row r="1105" spans="1:56" s="514" customFormat="1" x14ac:dyDescent="0.15">
      <c r="A1105" s="153"/>
      <c r="B1105" s="153"/>
      <c r="C1105" s="153"/>
      <c r="D1105" s="153"/>
      <c r="E1105" s="153"/>
      <c r="F1105" s="153"/>
      <c r="G1105" s="159"/>
      <c r="H1105" s="157"/>
      <c r="I1105" s="157"/>
      <c r="J1105" s="153"/>
      <c r="K1105" s="153"/>
      <c r="N1105" s="153"/>
      <c r="O1105" s="153"/>
      <c r="P1105" s="153"/>
      <c r="Q1105" s="153"/>
      <c r="R1105" s="153"/>
      <c r="S1105" s="153"/>
      <c r="T1105" s="153"/>
      <c r="U1105" s="153"/>
      <c r="V1105" s="153"/>
      <c r="W1105" s="153"/>
      <c r="X1105" s="153"/>
      <c r="Y1105" s="153"/>
      <c r="Z1105" s="153"/>
      <c r="AA1105" s="153"/>
      <c r="AB1105" s="153"/>
      <c r="AC1105" s="153"/>
      <c r="AD1105" s="153"/>
      <c r="AE1105" s="153"/>
      <c r="AF1105" s="153"/>
      <c r="AG1105" s="153"/>
      <c r="AH1105" s="153"/>
      <c r="AI1105" s="153"/>
      <c r="AJ1105" s="153"/>
      <c r="AK1105" s="153"/>
      <c r="AL1105" s="153"/>
      <c r="AM1105" s="153"/>
      <c r="AN1105" s="153"/>
      <c r="AO1105" s="153"/>
      <c r="AP1105" s="153"/>
      <c r="AQ1105" s="153"/>
      <c r="AR1105" s="153"/>
      <c r="AS1105" s="153"/>
      <c r="AT1105" s="153"/>
      <c r="AU1105" s="153"/>
      <c r="AV1105" s="153"/>
      <c r="AW1105" s="153"/>
      <c r="AX1105" s="153"/>
      <c r="AY1105" s="153"/>
      <c r="AZ1105" s="153"/>
      <c r="BA1105" s="153"/>
      <c r="BB1105" s="153"/>
      <c r="BC1105" s="153"/>
      <c r="BD1105" s="153"/>
    </row>
    <row r="1106" spans="1:56" s="514" customFormat="1" x14ac:dyDescent="0.15">
      <c r="A1106" s="153"/>
      <c r="B1106" s="153"/>
      <c r="C1106" s="153"/>
      <c r="D1106" s="153"/>
      <c r="E1106" s="153"/>
      <c r="F1106" s="153"/>
      <c r="G1106" s="159"/>
      <c r="H1106" s="157"/>
      <c r="I1106" s="157"/>
      <c r="J1106" s="153"/>
      <c r="K1106" s="153"/>
      <c r="N1106" s="153"/>
      <c r="O1106" s="153"/>
      <c r="P1106" s="153"/>
      <c r="Q1106" s="153"/>
      <c r="R1106" s="153"/>
      <c r="S1106" s="153"/>
      <c r="T1106" s="153"/>
      <c r="U1106" s="153"/>
      <c r="V1106" s="153"/>
      <c r="W1106" s="153"/>
      <c r="X1106" s="153"/>
      <c r="Y1106" s="153"/>
      <c r="Z1106" s="153"/>
      <c r="AA1106" s="153"/>
      <c r="AB1106" s="153"/>
      <c r="AC1106" s="153"/>
      <c r="AD1106" s="153"/>
      <c r="AE1106" s="153"/>
      <c r="AF1106" s="153"/>
      <c r="AG1106" s="153"/>
      <c r="AH1106" s="153"/>
      <c r="AI1106" s="153"/>
      <c r="AJ1106" s="153"/>
      <c r="AK1106" s="153"/>
      <c r="AL1106" s="153"/>
      <c r="AM1106" s="153"/>
      <c r="AN1106" s="153"/>
      <c r="AO1106" s="153"/>
      <c r="AP1106" s="153"/>
      <c r="AQ1106" s="153"/>
      <c r="AR1106" s="153"/>
      <c r="AS1106" s="153"/>
      <c r="AT1106" s="153"/>
      <c r="AU1106" s="153"/>
      <c r="AV1106" s="153"/>
      <c r="AW1106" s="153"/>
      <c r="AX1106" s="153"/>
      <c r="AY1106" s="153"/>
      <c r="AZ1106" s="153"/>
      <c r="BA1106" s="153"/>
      <c r="BB1106" s="153"/>
      <c r="BC1106" s="153"/>
      <c r="BD1106" s="153"/>
    </row>
    <row r="1107" spans="1:56" s="514" customFormat="1" x14ac:dyDescent="0.15">
      <c r="A1107" s="153"/>
      <c r="B1107" s="153"/>
      <c r="C1107" s="153"/>
      <c r="D1107" s="153"/>
      <c r="E1107" s="153"/>
      <c r="F1107" s="153"/>
      <c r="G1107" s="159"/>
      <c r="H1107" s="157"/>
      <c r="I1107" s="157"/>
      <c r="J1107" s="153"/>
      <c r="K1107" s="153"/>
      <c r="N1107" s="153"/>
      <c r="O1107" s="153"/>
      <c r="P1107" s="153"/>
      <c r="Q1107" s="153"/>
      <c r="R1107" s="153"/>
      <c r="S1107" s="153"/>
      <c r="T1107" s="153"/>
      <c r="U1107" s="153"/>
      <c r="V1107" s="153"/>
      <c r="W1107" s="153"/>
      <c r="X1107" s="153"/>
      <c r="Y1107" s="153"/>
      <c r="Z1107" s="153"/>
      <c r="AA1107" s="153"/>
      <c r="AB1107" s="153"/>
      <c r="AC1107" s="153"/>
      <c r="AD1107" s="153"/>
      <c r="AE1107" s="153"/>
      <c r="AF1107" s="153"/>
      <c r="AG1107" s="153"/>
      <c r="AH1107" s="153"/>
      <c r="AI1107" s="153"/>
      <c r="AJ1107" s="153"/>
      <c r="AK1107" s="153"/>
      <c r="AL1107" s="153"/>
      <c r="AM1107" s="153"/>
      <c r="AN1107" s="153"/>
      <c r="AO1107" s="153"/>
      <c r="AP1107" s="153"/>
      <c r="AQ1107" s="153"/>
      <c r="AR1107" s="153"/>
      <c r="AS1107" s="153"/>
      <c r="AT1107" s="153"/>
      <c r="AU1107" s="153"/>
      <c r="AV1107" s="153"/>
      <c r="AW1107" s="153"/>
      <c r="AX1107" s="153"/>
      <c r="AY1107" s="153"/>
      <c r="AZ1107" s="153"/>
      <c r="BA1107" s="153"/>
      <c r="BB1107" s="153"/>
      <c r="BC1107" s="153"/>
      <c r="BD1107" s="153"/>
    </row>
    <row r="1108" spans="1:56" s="514" customFormat="1" x14ac:dyDescent="0.15">
      <c r="A1108" s="153"/>
      <c r="B1108" s="153"/>
      <c r="C1108" s="153"/>
      <c r="D1108" s="153"/>
      <c r="E1108" s="153"/>
      <c r="F1108" s="153"/>
      <c r="G1108" s="159"/>
      <c r="H1108" s="157"/>
      <c r="I1108" s="157"/>
      <c r="J1108" s="153"/>
      <c r="K1108" s="153"/>
      <c r="N1108" s="153"/>
      <c r="O1108" s="153"/>
      <c r="P1108" s="153"/>
      <c r="Q1108" s="153"/>
      <c r="R1108" s="153"/>
      <c r="S1108" s="153"/>
      <c r="T1108" s="153"/>
      <c r="U1108" s="153"/>
      <c r="V1108" s="153"/>
      <c r="W1108" s="153"/>
      <c r="X1108" s="153"/>
      <c r="Y1108" s="153"/>
      <c r="Z1108" s="153"/>
      <c r="AA1108" s="153"/>
      <c r="AB1108" s="153"/>
      <c r="AC1108" s="153"/>
      <c r="AD1108" s="153"/>
      <c r="AE1108" s="153"/>
      <c r="AF1108" s="153"/>
      <c r="AG1108" s="153"/>
      <c r="AH1108" s="153"/>
      <c r="AI1108" s="153"/>
      <c r="AJ1108" s="153"/>
      <c r="AK1108" s="153"/>
      <c r="AL1108" s="153"/>
      <c r="AM1108" s="153"/>
      <c r="AN1108" s="153"/>
      <c r="AO1108" s="153"/>
      <c r="AP1108" s="153"/>
      <c r="AQ1108" s="153"/>
      <c r="AR1108" s="153"/>
      <c r="AS1108" s="153"/>
      <c r="AT1108" s="153"/>
      <c r="AU1108" s="153"/>
      <c r="AV1108" s="153"/>
      <c r="AW1108" s="153"/>
      <c r="AX1108" s="153"/>
      <c r="AY1108" s="153"/>
      <c r="AZ1108" s="153"/>
      <c r="BA1108" s="153"/>
      <c r="BB1108" s="153"/>
      <c r="BC1108" s="153"/>
      <c r="BD1108" s="153"/>
    </row>
    <row r="1109" spans="1:56" s="514" customFormat="1" x14ac:dyDescent="0.15">
      <c r="A1109" s="153"/>
      <c r="B1109" s="153"/>
      <c r="C1109" s="153"/>
      <c r="D1109" s="153"/>
      <c r="E1109" s="153"/>
      <c r="F1109" s="153"/>
      <c r="G1109" s="159"/>
      <c r="H1109" s="157"/>
      <c r="I1109" s="157"/>
      <c r="J1109" s="153"/>
      <c r="K1109" s="153"/>
      <c r="N1109" s="153"/>
      <c r="O1109" s="153"/>
      <c r="P1109" s="153"/>
      <c r="Q1109" s="153"/>
      <c r="R1109" s="153"/>
      <c r="S1109" s="153"/>
      <c r="T1109" s="153"/>
      <c r="U1109" s="153"/>
      <c r="V1109" s="153"/>
      <c r="W1109" s="153"/>
      <c r="X1109" s="153"/>
      <c r="Y1109" s="153"/>
      <c r="Z1109" s="153"/>
      <c r="AA1109" s="153"/>
      <c r="AB1109" s="153"/>
      <c r="AC1109" s="153"/>
      <c r="AD1109" s="153"/>
      <c r="AE1109" s="153"/>
      <c r="AF1109" s="153"/>
      <c r="AG1109" s="153"/>
      <c r="AH1109" s="153"/>
      <c r="AI1109" s="153"/>
      <c r="AJ1109" s="153"/>
      <c r="AK1109" s="153"/>
      <c r="AL1109" s="153"/>
      <c r="AM1109" s="153"/>
      <c r="AN1109" s="153"/>
      <c r="AO1109" s="153"/>
      <c r="AP1109" s="153"/>
      <c r="AQ1109" s="153"/>
      <c r="AR1109" s="153"/>
      <c r="AS1109" s="153"/>
      <c r="AT1109" s="153"/>
      <c r="AU1109" s="153"/>
      <c r="AV1109" s="153"/>
      <c r="AW1109" s="153"/>
      <c r="AX1109" s="153"/>
      <c r="AY1109" s="153"/>
      <c r="AZ1109" s="153"/>
      <c r="BA1109" s="153"/>
      <c r="BB1109" s="153"/>
      <c r="BC1109" s="153"/>
      <c r="BD1109" s="153"/>
    </row>
    <row r="1110" spans="1:56" s="514" customFormat="1" x14ac:dyDescent="0.15">
      <c r="A1110" s="153"/>
      <c r="B1110" s="153"/>
      <c r="C1110" s="153"/>
      <c r="D1110" s="153"/>
      <c r="E1110" s="153"/>
      <c r="F1110" s="153"/>
      <c r="G1110" s="159"/>
      <c r="H1110" s="157"/>
      <c r="I1110" s="157"/>
      <c r="J1110" s="153"/>
      <c r="K1110" s="153"/>
      <c r="N1110" s="153"/>
      <c r="O1110" s="153"/>
      <c r="P1110" s="153"/>
      <c r="Q1110" s="153"/>
      <c r="R1110" s="153"/>
      <c r="S1110" s="153"/>
      <c r="T1110" s="153"/>
      <c r="U1110" s="153"/>
      <c r="V1110" s="153"/>
      <c r="W1110" s="153"/>
      <c r="X1110" s="153"/>
      <c r="Y1110" s="153"/>
      <c r="Z1110" s="153"/>
      <c r="AA1110" s="153"/>
      <c r="AB1110" s="153"/>
      <c r="AC1110" s="153"/>
      <c r="AD1110" s="153"/>
      <c r="AE1110" s="153"/>
      <c r="AF1110" s="153"/>
      <c r="AG1110" s="153"/>
      <c r="AH1110" s="153"/>
      <c r="AI1110" s="153"/>
      <c r="AJ1110" s="153"/>
      <c r="AK1110" s="153"/>
      <c r="AL1110" s="153"/>
      <c r="AM1110" s="153"/>
      <c r="AN1110" s="153"/>
      <c r="AO1110" s="153"/>
      <c r="AP1110" s="153"/>
      <c r="AQ1110" s="153"/>
      <c r="AR1110" s="153"/>
      <c r="AS1110" s="153"/>
      <c r="AT1110" s="153"/>
      <c r="AU1110" s="153"/>
      <c r="AV1110" s="153"/>
      <c r="AW1110" s="153"/>
      <c r="AX1110" s="153"/>
      <c r="AY1110" s="153"/>
      <c r="AZ1110" s="153"/>
      <c r="BA1110" s="153"/>
      <c r="BB1110" s="153"/>
      <c r="BC1110" s="153"/>
      <c r="BD1110" s="153"/>
    </row>
    <row r="1111" spans="1:56" s="514" customFormat="1" x14ac:dyDescent="0.15">
      <c r="A1111" s="153"/>
      <c r="B1111" s="153"/>
      <c r="C1111" s="153"/>
      <c r="D1111" s="153"/>
      <c r="E1111" s="153"/>
      <c r="F1111" s="153"/>
      <c r="G1111" s="159"/>
      <c r="H1111" s="157"/>
      <c r="I1111" s="157"/>
      <c r="J1111" s="153"/>
      <c r="K1111" s="153"/>
      <c r="N1111" s="153"/>
      <c r="O1111" s="153"/>
      <c r="P1111" s="153"/>
      <c r="Q1111" s="153"/>
      <c r="R1111" s="153"/>
      <c r="S1111" s="153"/>
      <c r="T1111" s="153"/>
      <c r="U1111" s="153"/>
      <c r="V1111" s="153"/>
      <c r="W1111" s="153"/>
      <c r="X1111" s="153"/>
      <c r="Y1111" s="153"/>
      <c r="Z1111" s="153"/>
      <c r="AA1111" s="153"/>
      <c r="AB1111" s="153"/>
      <c r="AC1111" s="153"/>
      <c r="AD1111" s="153"/>
      <c r="AE1111" s="153"/>
      <c r="AF1111" s="153"/>
      <c r="AG1111" s="153"/>
      <c r="AH1111" s="153"/>
      <c r="AI1111" s="153"/>
      <c r="AJ1111" s="153"/>
      <c r="AK1111" s="153"/>
      <c r="AL1111" s="153"/>
      <c r="AM1111" s="153"/>
      <c r="AN1111" s="153"/>
      <c r="AO1111" s="153"/>
      <c r="AP1111" s="153"/>
      <c r="AQ1111" s="153"/>
      <c r="AR1111" s="153"/>
      <c r="AS1111" s="153"/>
      <c r="AT1111" s="153"/>
      <c r="AU1111" s="153"/>
      <c r="AV1111" s="153"/>
      <c r="AW1111" s="153"/>
      <c r="AX1111" s="153"/>
      <c r="AY1111" s="153"/>
      <c r="AZ1111" s="153"/>
      <c r="BA1111" s="153"/>
      <c r="BB1111" s="153"/>
      <c r="BC1111" s="153"/>
      <c r="BD1111" s="153"/>
    </row>
    <row r="1112" spans="1:56" s="514" customFormat="1" x14ac:dyDescent="0.15">
      <c r="A1112" s="153"/>
      <c r="B1112" s="153"/>
      <c r="C1112" s="153"/>
      <c r="D1112" s="153"/>
      <c r="E1112" s="153"/>
      <c r="F1112" s="153"/>
      <c r="G1112" s="159"/>
      <c r="H1112" s="157"/>
      <c r="I1112" s="157"/>
      <c r="J1112" s="153"/>
      <c r="K1112" s="153"/>
      <c r="N1112" s="153"/>
      <c r="O1112" s="153"/>
      <c r="P1112" s="153"/>
      <c r="Q1112" s="153"/>
      <c r="R1112" s="153"/>
      <c r="S1112" s="153"/>
      <c r="T1112" s="153"/>
      <c r="U1112" s="153"/>
      <c r="V1112" s="153"/>
      <c r="W1112" s="153"/>
      <c r="X1112" s="153"/>
      <c r="Y1112" s="153"/>
      <c r="Z1112" s="153"/>
      <c r="AA1112" s="153"/>
      <c r="AB1112" s="153"/>
      <c r="AC1112" s="153"/>
      <c r="AD1112" s="153"/>
      <c r="AE1112" s="153"/>
      <c r="AF1112" s="153"/>
      <c r="AG1112" s="153"/>
      <c r="AH1112" s="153"/>
      <c r="AI1112" s="153"/>
      <c r="AJ1112" s="153"/>
      <c r="AK1112" s="153"/>
      <c r="AL1112" s="153"/>
      <c r="AM1112" s="153"/>
      <c r="AN1112" s="153"/>
      <c r="AO1112" s="153"/>
      <c r="AP1112" s="153"/>
      <c r="AQ1112" s="153"/>
      <c r="AR1112" s="153"/>
      <c r="AS1112" s="153"/>
      <c r="AT1112" s="153"/>
      <c r="AU1112" s="153"/>
      <c r="AV1112" s="153"/>
      <c r="AW1112" s="153"/>
      <c r="AX1112" s="153"/>
      <c r="AY1112" s="153"/>
      <c r="AZ1112" s="153"/>
      <c r="BA1112" s="153"/>
      <c r="BB1112" s="153"/>
      <c r="BC1112" s="153"/>
      <c r="BD1112" s="153"/>
    </row>
    <row r="1113" spans="1:56" s="514" customFormat="1" x14ac:dyDescent="0.15">
      <c r="A1113" s="153"/>
      <c r="B1113" s="153"/>
      <c r="C1113" s="153"/>
      <c r="D1113" s="153"/>
      <c r="E1113" s="153"/>
      <c r="F1113" s="153"/>
      <c r="G1113" s="159"/>
      <c r="H1113" s="157"/>
      <c r="I1113" s="157"/>
      <c r="J1113" s="153"/>
      <c r="K1113" s="153"/>
      <c r="N1113" s="153"/>
      <c r="O1113" s="153"/>
      <c r="P1113" s="153"/>
      <c r="Q1113" s="153"/>
      <c r="R1113" s="153"/>
      <c r="S1113" s="153"/>
      <c r="T1113" s="153"/>
      <c r="U1113" s="153"/>
      <c r="V1113" s="153"/>
      <c r="W1113" s="153"/>
      <c r="X1113" s="153"/>
      <c r="Y1113" s="153"/>
      <c r="Z1113" s="153"/>
      <c r="AA1113" s="153"/>
      <c r="AB1113" s="153"/>
      <c r="AC1113" s="153"/>
      <c r="AD1113" s="153"/>
      <c r="AE1113" s="153"/>
      <c r="AF1113" s="153"/>
      <c r="AG1113" s="153"/>
      <c r="AH1113" s="153"/>
      <c r="AI1113" s="153"/>
      <c r="AJ1113" s="153"/>
      <c r="AK1113" s="153"/>
      <c r="AL1113" s="153"/>
      <c r="AM1113" s="153"/>
      <c r="AN1113" s="153"/>
      <c r="AO1113" s="153"/>
      <c r="AP1113" s="153"/>
      <c r="AQ1113" s="153"/>
      <c r="AR1113" s="153"/>
      <c r="AS1113" s="153"/>
      <c r="AT1113" s="153"/>
      <c r="AU1113" s="153"/>
      <c r="AV1113" s="153"/>
      <c r="AW1113" s="153"/>
      <c r="AX1113" s="153"/>
      <c r="AY1113" s="153"/>
      <c r="AZ1113" s="153"/>
      <c r="BA1113" s="153"/>
      <c r="BB1113" s="153"/>
      <c r="BC1113" s="153"/>
      <c r="BD1113" s="153"/>
    </row>
    <row r="1114" spans="1:56" s="514" customFormat="1" x14ac:dyDescent="0.15">
      <c r="A1114" s="153"/>
      <c r="B1114" s="153"/>
      <c r="C1114" s="153"/>
      <c r="D1114" s="153"/>
      <c r="E1114" s="153"/>
      <c r="F1114" s="153"/>
      <c r="G1114" s="159"/>
      <c r="H1114" s="157"/>
      <c r="I1114" s="157"/>
      <c r="J1114" s="153"/>
      <c r="K1114" s="153"/>
      <c r="N1114" s="153"/>
      <c r="O1114" s="153"/>
      <c r="P1114" s="153"/>
      <c r="Q1114" s="153"/>
      <c r="R1114" s="153"/>
      <c r="S1114" s="153"/>
      <c r="T1114" s="153"/>
      <c r="U1114" s="153"/>
      <c r="V1114" s="153"/>
      <c r="W1114" s="153"/>
      <c r="X1114" s="153"/>
      <c r="Y1114" s="153"/>
      <c r="Z1114" s="153"/>
      <c r="AA1114" s="153"/>
      <c r="AB1114" s="153"/>
      <c r="AC1114" s="153"/>
      <c r="AD1114" s="153"/>
      <c r="AE1114" s="153"/>
      <c r="AF1114" s="153"/>
      <c r="AG1114" s="153"/>
      <c r="AH1114" s="153"/>
      <c r="AI1114" s="153"/>
      <c r="AJ1114" s="153"/>
      <c r="AK1114" s="153"/>
      <c r="AL1114" s="153"/>
      <c r="AM1114" s="153"/>
      <c r="AN1114" s="153"/>
      <c r="AO1114" s="153"/>
      <c r="AP1114" s="153"/>
      <c r="AQ1114" s="153"/>
      <c r="AR1114" s="153"/>
      <c r="AS1114" s="153"/>
      <c r="AT1114" s="153"/>
      <c r="AU1114" s="153"/>
      <c r="AV1114" s="153"/>
      <c r="AW1114" s="153"/>
      <c r="AX1114" s="153"/>
      <c r="AY1114" s="153"/>
      <c r="AZ1114" s="153"/>
      <c r="BA1114" s="153"/>
      <c r="BB1114" s="153"/>
      <c r="BC1114" s="153"/>
      <c r="BD1114" s="153"/>
    </row>
    <row r="1115" spans="1:56" s="514" customFormat="1" x14ac:dyDescent="0.15">
      <c r="A1115" s="153"/>
      <c r="B1115" s="153"/>
      <c r="C1115" s="153"/>
      <c r="D1115" s="153"/>
      <c r="E1115" s="153"/>
      <c r="F1115" s="153"/>
      <c r="G1115" s="159"/>
      <c r="H1115" s="157"/>
      <c r="I1115" s="157"/>
      <c r="J1115" s="153"/>
      <c r="K1115" s="153"/>
      <c r="N1115" s="153"/>
      <c r="O1115" s="153"/>
      <c r="P1115" s="153"/>
      <c r="Q1115" s="153"/>
      <c r="R1115" s="153"/>
      <c r="S1115" s="153"/>
      <c r="T1115" s="153"/>
      <c r="U1115" s="153"/>
      <c r="V1115" s="153"/>
      <c r="W1115" s="153"/>
      <c r="X1115" s="153"/>
      <c r="Y1115" s="153"/>
      <c r="Z1115" s="153"/>
      <c r="AA1115" s="153"/>
      <c r="AB1115" s="153"/>
      <c r="AC1115" s="153"/>
      <c r="AD1115" s="153"/>
      <c r="AE1115" s="153"/>
      <c r="AF1115" s="153"/>
      <c r="AG1115" s="153"/>
      <c r="AH1115" s="153"/>
      <c r="AI1115" s="153"/>
      <c r="AJ1115" s="153"/>
      <c r="AK1115" s="153"/>
      <c r="AL1115" s="153"/>
      <c r="AM1115" s="153"/>
      <c r="AN1115" s="153"/>
      <c r="AO1115" s="153"/>
      <c r="AP1115" s="153"/>
      <c r="AQ1115" s="153"/>
      <c r="AR1115" s="153"/>
      <c r="AS1115" s="153"/>
      <c r="AT1115" s="153"/>
      <c r="AU1115" s="153"/>
      <c r="AV1115" s="153"/>
      <c r="AW1115" s="153"/>
      <c r="AX1115" s="153"/>
      <c r="AY1115" s="153"/>
      <c r="AZ1115" s="153"/>
      <c r="BA1115" s="153"/>
      <c r="BB1115" s="153"/>
      <c r="BC1115" s="153"/>
      <c r="BD1115" s="153"/>
    </row>
    <row r="1116" spans="1:56" s="514" customFormat="1" x14ac:dyDescent="0.15">
      <c r="A1116" s="153"/>
      <c r="B1116" s="153"/>
      <c r="C1116" s="153"/>
      <c r="D1116" s="153"/>
      <c r="E1116" s="153"/>
      <c r="F1116" s="153"/>
      <c r="G1116" s="159"/>
      <c r="H1116" s="157"/>
      <c r="I1116" s="157"/>
      <c r="J1116" s="153"/>
      <c r="K1116" s="153"/>
      <c r="N1116" s="153"/>
      <c r="O1116" s="153"/>
      <c r="P1116" s="153"/>
      <c r="Q1116" s="153"/>
      <c r="R1116" s="153"/>
      <c r="S1116" s="153"/>
      <c r="T1116" s="153"/>
      <c r="U1116" s="153"/>
      <c r="V1116" s="153"/>
      <c r="W1116" s="153"/>
      <c r="X1116" s="153"/>
      <c r="Y1116" s="153"/>
      <c r="Z1116" s="153"/>
      <c r="AA1116" s="153"/>
      <c r="AB1116" s="153"/>
      <c r="AC1116" s="153"/>
      <c r="AD1116" s="153"/>
      <c r="AE1116" s="153"/>
      <c r="AF1116" s="153"/>
      <c r="AG1116" s="153"/>
      <c r="AH1116" s="153"/>
      <c r="AI1116" s="153"/>
      <c r="AJ1116" s="153"/>
      <c r="AK1116" s="153"/>
      <c r="AL1116" s="153"/>
      <c r="AM1116" s="153"/>
      <c r="AN1116" s="153"/>
      <c r="AO1116" s="153"/>
      <c r="AP1116" s="153"/>
      <c r="AQ1116" s="153"/>
      <c r="AR1116" s="153"/>
      <c r="AS1116" s="153"/>
      <c r="AT1116" s="153"/>
      <c r="AU1116" s="153"/>
      <c r="AV1116" s="153"/>
      <c r="AW1116" s="153"/>
      <c r="AX1116" s="153"/>
      <c r="AY1116" s="153"/>
      <c r="AZ1116" s="153"/>
      <c r="BA1116" s="153"/>
      <c r="BB1116" s="153"/>
      <c r="BC1116" s="153"/>
      <c r="BD1116" s="153"/>
    </row>
    <row r="1117" spans="1:56" s="514" customFormat="1" x14ac:dyDescent="0.15">
      <c r="A1117" s="153"/>
      <c r="B1117" s="153"/>
      <c r="C1117" s="153"/>
      <c r="D1117" s="153"/>
      <c r="E1117" s="153"/>
      <c r="F1117" s="153"/>
      <c r="G1117" s="159"/>
      <c r="H1117" s="157"/>
      <c r="I1117" s="157"/>
      <c r="J1117" s="153"/>
      <c r="K1117" s="153"/>
      <c r="N1117" s="153"/>
      <c r="O1117" s="153"/>
      <c r="P1117" s="153"/>
      <c r="Q1117" s="153"/>
      <c r="R1117" s="153"/>
      <c r="S1117" s="153"/>
      <c r="T1117" s="153"/>
      <c r="U1117" s="153"/>
      <c r="V1117" s="153"/>
      <c r="W1117" s="153"/>
      <c r="X1117" s="153"/>
      <c r="Y1117" s="153"/>
      <c r="Z1117" s="153"/>
      <c r="AA1117" s="153"/>
      <c r="AB1117" s="153"/>
      <c r="AC1117" s="153"/>
      <c r="AD1117" s="153"/>
      <c r="AE1117" s="153"/>
      <c r="AF1117" s="153"/>
      <c r="AG1117" s="153"/>
      <c r="AH1117" s="153"/>
      <c r="AI1117" s="153"/>
      <c r="AJ1117" s="153"/>
      <c r="AK1117" s="153"/>
      <c r="AL1117" s="153"/>
      <c r="AM1117" s="153"/>
      <c r="AN1117" s="153"/>
      <c r="AO1117" s="153"/>
      <c r="AP1117" s="153"/>
      <c r="AQ1117" s="153"/>
      <c r="AR1117" s="153"/>
      <c r="AS1117" s="153"/>
      <c r="AT1117" s="153"/>
      <c r="AU1117" s="153"/>
      <c r="AV1117" s="153"/>
      <c r="AW1117" s="153"/>
      <c r="AX1117" s="153"/>
      <c r="AY1117" s="153"/>
      <c r="AZ1117" s="153"/>
      <c r="BA1117" s="153"/>
      <c r="BB1117" s="153"/>
      <c r="BC1117" s="153"/>
      <c r="BD1117" s="153"/>
    </row>
    <row r="1118" spans="1:56" s="514" customFormat="1" x14ac:dyDescent="0.15">
      <c r="A1118" s="153"/>
      <c r="B1118" s="153"/>
      <c r="C1118" s="153"/>
      <c r="D1118" s="153"/>
      <c r="E1118" s="153"/>
      <c r="F1118" s="153"/>
      <c r="G1118" s="159"/>
      <c r="H1118" s="157"/>
      <c r="I1118" s="157"/>
      <c r="J1118" s="153"/>
      <c r="K1118" s="153"/>
      <c r="N1118" s="153"/>
      <c r="O1118" s="153"/>
      <c r="P1118" s="153"/>
      <c r="Q1118" s="153"/>
      <c r="R1118" s="153"/>
      <c r="S1118" s="153"/>
      <c r="T1118" s="153"/>
      <c r="U1118" s="153"/>
      <c r="V1118" s="153"/>
      <c r="W1118" s="153"/>
      <c r="X1118" s="153"/>
      <c r="Y1118" s="153"/>
      <c r="Z1118" s="153"/>
      <c r="AA1118" s="153"/>
      <c r="AB1118" s="153"/>
      <c r="AC1118" s="153"/>
      <c r="AD1118" s="153"/>
      <c r="AE1118" s="153"/>
      <c r="AF1118" s="153"/>
      <c r="AG1118" s="153"/>
      <c r="AH1118" s="153"/>
      <c r="AI1118" s="153"/>
      <c r="AJ1118" s="153"/>
      <c r="AK1118" s="153"/>
      <c r="AL1118" s="153"/>
      <c r="AM1118" s="153"/>
      <c r="AN1118" s="153"/>
      <c r="AO1118" s="153"/>
      <c r="AP1118" s="153"/>
      <c r="AQ1118" s="153"/>
      <c r="AR1118" s="153"/>
      <c r="AS1118" s="153"/>
      <c r="AT1118" s="153"/>
      <c r="AU1118" s="153"/>
      <c r="AV1118" s="153"/>
      <c r="AW1118" s="153"/>
      <c r="AX1118" s="153"/>
      <c r="AY1118" s="153"/>
      <c r="AZ1118" s="153"/>
      <c r="BA1118" s="153"/>
      <c r="BB1118" s="153"/>
      <c r="BC1118" s="153"/>
      <c r="BD1118" s="153"/>
    </row>
    <row r="1119" spans="1:56" s="514" customFormat="1" x14ac:dyDescent="0.15">
      <c r="A1119" s="153"/>
      <c r="B1119" s="153"/>
      <c r="C1119" s="153"/>
      <c r="D1119" s="153"/>
      <c r="E1119" s="153"/>
      <c r="F1119" s="153"/>
      <c r="G1119" s="159"/>
      <c r="H1119" s="157"/>
      <c r="I1119" s="157"/>
      <c r="J1119" s="153"/>
      <c r="K1119" s="153"/>
      <c r="N1119" s="153"/>
      <c r="O1119" s="153"/>
      <c r="P1119" s="153"/>
      <c r="Q1119" s="153"/>
      <c r="R1119" s="153"/>
      <c r="S1119" s="153"/>
      <c r="T1119" s="153"/>
      <c r="U1119" s="153"/>
      <c r="V1119" s="153"/>
      <c r="W1119" s="153"/>
      <c r="X1119" s="153"/>
      <c r="Y1119" s="153"/>
      <c r="Z1119" s="153"/>
      <c r="AA1119" s="153"/>
      <c r="AB1119" s="153"/>
      <c r="AC1119" s="153"/>
      <c r="AD1119" s="153"/>
      <c r="AE1119" s="153"/>
      <c r="AF1119" s="153"/>
      <c r="AG1119" s="153"/>
      <c r="AH1119" s="153"/>
      <c r="AI1119" s="153"/>
      <c r="AJ1119" s="153"/>
      <c r="AK1119" s="153"/>
      <c r="AL1119" s="153"/>
      <c r="AM1119" s="153"/>
      <c r="AN1119" s="153"/>
      <c r="AO1119" s="153"/>
      <c r="AP1119" s="153"/>
      <c r="AQ1119" s="153"/>
      <c r="AR1119" s="153"/>
      <c r="AS1119" s="153"/>
      <c r="AT1119" s="153"/>
      <c r="AU1119" s="153"/>
      <c r="AV1119" s="153"/>
      <c r="AW1119" s="153"/>
      <c r="AX1119" s="153"/>
      <c r="AY1119" s="153"/>
      <c r="AZ1119" s="153"/>
      <c r="BA1119" s="153"/>
      <c r="BB1119" s="153"/>
      <c r="BC1119" s="153"/>
      <c r="BD1119" s="153"/>
    </row>
    <row r="1120" spans="1:56" s="514" customFormat="1" x14ac:dyDescent="0.15">
      <c r="A1120" s="153"/>
      <c r="B1120" s="153"/>
      <c r="C1120" s="153"/>
      <c r="D1120" s="153"/>
      <c r="E1120" s="153"/>
      <c r="F1120" s="153"/>
      <c r="G1120" s="159"/>
      <c r="H1120" s="157"/>
      <c r="I1120" s="157"/>
      <c r="J1120" s="153"/>
      <c r="K1120" s="153"/>
      <c r="N1120" s="153"/>
      <c r="O1120" s="153"/>
      <c r="P1120" s="153"/>
      <c r="Q1120" s="153"/>
      <c r="R1120" s="153"/>
      <c r="S1120" s="153"/>
      <c r="T1120" s="153"/>
      <c r="U1120" s="153"/>
      <c r="V1120" s="153"/>
      <c r="W1120" s="153"/>
      <c r="X1120" s="153"/>
      <c r="Y1120" s="153"/>
      <c r="Z1120" s="153"/>
      <c r="AA1120" s="153"/>
      <c r="AB1120" s="153"/>
      <c r="AC1120" s="153"/>
      <c r="AD1120" s="153"/>
      <c r="AE1120" s="153"/>
      <c r="AF1120" s="153"/>
      <c r="AG1120" s="153"/>
      <c r="AH1120" s="153"/>
      <c r="AI1120" s="153"/>
      <c r="AJ1120" s="153"/>
      <c r="AK1120" s="153"/>
      <c r="AL1120" s="153"/>
      <c r="AM1120" s="153"/>
      <c r="AN1120" s="153"/>
      <c r="AO1120" s="153"/>
      <c r="AP1120" s="153"/>
      <c r="AQ1120" s="153"/>
      <c r="AR1120" s="153"/>
      <c r="AS1120" s="153"/>
      <c r="AT1120" s="153"/>
      <c r="AU1120" s="153"/>
      <c r="AV1120" s="153"/>
      <c r="AW1120" s="153"/>
      <c r="AX1120" s="153"/>
      <c r="AY1120" s="153"/>
      <c r="AZ1120" s="153"/>
      <c r="BA1120" s="153"/>
      <c r="BB1120" s="153"/>
      <c r="BC1120" s="153"/>
      <c r="BD1120" s="153"/>
    </row>
    <row r="1121" spans="1:56" s="514" customFormat="1" x14ac:dyDescent="0.15">
      <c r="A1121" s="153"/>
      <c r="B1121" s="153"/>
      <c r="C1121" s="153"/>
      <c r="D1121" s="153"/>
      <c r="E1121" s="153"/>
      <c r="F1121" s="153"/>
      <c r="G1121" s="159"/>
      <c r="H1121" s="157"/>
      <c r="I1121" s="157"/>
      <c r="J1121" s="153"/>
      <c r="K1121" s="153"/>
      <c r="N1121" s="153"/>
      <c r="O1121" s="153"/>
      <c r="P1121" s="153"/>
      <c r="Q1121" s="153"/>
      <c r="R1121" s="153"/>
      <c r="S1121" s="153"/>
      <c r="T1121" s="153"/>
      <c r="U1121" s="153"/>
      <c r="V1121" s="153"/>
      <c r="W1121" s="153"/>
      <c r="X1121" s="153"/>
      <c r="Y1121" s="153"/>
      <c r="Z1121" s="153"/>
      <c r="AA1121" s="153"/>
      <c r="AB1121" s="153"/>
      <c r="AC1121" s="153"/>
      <c r="AD1121" s="153"/>
      <c r="AE1121" s="153"/>
      <c r="AF1121" s="153"/>
      <c r="AG1121" s="153"/>
      <c r="AH1121" s="153"/>
      <c r="AI1121" s="153"/>
      <c r="AJ1121" s="153"/>
      <c r="AK1121" s="153"/>
      <c r="AL1121" s="153"/>
      <c r="AM1121" s="153"/>
      <c r="AN1121" s="153"/>
      <c r="AO1121" s="153"/>
      <c r="AP1121" s="153"/>
      <c r="AQ1121" s="153"/>
      <c r="AR1121" s="153"/>
      <c r="AS1121" s="153"/>
      <c r="AT1121" s="153"/>
      <c r="AU1121" s="153"/>
      <c r="AV1121" s="153"/>
      <c r="AW1121" s="153"/>
      <c r="AX1121" s="153"/>
      <c r="AY1121" s="153"/>
      <c r="AZ1121" s="153"/>
      <c r="BA1121" s="153"/>
      <c r="BB1121" s="153"/>
      <c r="BC1121" s="153"/>
      <c r="BD1121" s="153"/>
    </row>
    <row r="1122" spans="1:56" s="514" customFormat="1" x14ac:dyDescent="0.15">
      <c r="A1122" s="153"/>
      <c r="B1122" s="153"/>
      <c r="C1122" s="153"/>
      <c r="D1122" s="153"/>
      <c r="E1122" s="153"/>
      <c r="F1122" s="153"/>
      <c r="G1122" s="159"/>
      <c r="H1122" s="157"/>
      <c r="I1122" s="157"/>
      <c r="J1122" s="153"/>
      <c r="K1122" s="153"/>
      <c r="N1122" s="153"/>
      <c r="O1122" s="153"/>
      <c r="P1122" s="153"/>
      <c r="Q1122" s="153"/>
      <c r="R1122" s="153"/>
      <c r="S1122" s="153"/>
      <c r="T1122" s="153"/>
      <c r="U1122" s="153"/>
      <c r="V1122" s="153"/>
      <c r="W1122" s="153"/>
      <c r="X1122" s="153"/>
      <c r="Y1122" s="153"/>
      <c r="Z1122" s="153"/>
      <c r="AA1122" s="153"/>
      <c r="AB1122" s="153"/>
      <c r="AC1122" s="153"/>
      <c r="AD1122" s="153"/>
      <c r="AE1122" s="153"/>
      <c r="AF1122" s="153"/>
      <c r="AG1122" s="153"/>
      <c r="AH1122" s="153"/>
      <c r="AI1122" s="153"/>
      <c r="AJ1122" s="153"/>
      <c r="AK1122" s="153"/>
      <c r="AL1122" s="153"/>
      <c r="AM1122" s="153"/>
      <c r="AN1122" s="153"/>
      <c r="AO1122" s="153"/>
      <c r="AP1122" s="153"/>
      <c r="AQ1122" s="153"/>
      <c r="AR1122" s="153"/>
      <c r="AS1122" s="153"/>
      <c r="AT1122" s="153"/>
      <c r="AU1122" s="153"/>
      <c r="AV1122" s="153"/>
      <c r="AW1122" s="153"/>
      <c r="AX1122" s="153"/>
      <c r="AY1122" s="153"/>
      <c r="AZ1122" s="153"/>
      <c r="BA1122" s="153"/>
      <c r="BB1122" s="153"/>
      <c r="BC1122" s="153"/>
      <c r="BD1122" s="153"/>
    </row>
    <row r="1123" spans="1:56" s="514" customFormat="1" x14ac:dyDescent="0.15">
      <c r="A1123" s="153"/>
      <c r="B1123" s="153"/>
      <c r="C1123" s="153"/>
      <c r="D1123" s="153"/>
      <c r="E1123" s="153"/>
      <c r="F1123" s="153"/>
      <c r="G1123" s="159"/>
      <c r="H1123" s="157"/>
      <c r="I1123" s="157"/>
      <c r="J1123" s="153"/>
      <c r="K1123" s="153"/>
      <c r="N1123" s="153"/>
      <c r="O1123" s="153"/>
      <c r="P1123" s="153"/>
      <c r="Q1123" s="153"/>
      <c r="R1123" s="153"/>
      <c r="S1123" s="153"/>
      <c r="T1123" s="153"/>
      <c r="U1123" s="153"/>
      <c r="V1123" s="153"/>
      <c r="W1123" s="153"/>
      <c r="X1123" s="153"/>
      <c r="Y1123" s="153"/>
      <c r="Z1123" s="153"/>
      <c r="AA1123" s="153"/>
      <c r="AB1123" s="153"/>
      <c r="AC1123" s="153"/>
      <c r="AD1123" s="153"/>
      <c r="AE1123" s="153"/>
      <c r="AF1123" s="153"/>
      <c r="AG1123" s="153"/>
      <c r="AH1123" s="153"/>
      <c r="AI1123" s="153"/>
      <c r="AJ1123" s="153"/>
      <c r="AK1123" s="153"/>
      <c r="AL1123" s="153"/>
      <c r="AM1123" s="153"/>
      <c r="AN1123" s="153"/>
      <c r="AO1123" s="153"/>
      <c r="AP1123" s="153"/>
      <c r="AQ1123" s="153"/>
      <c r="AR1123" s="153"/>
      <c r="AS1123" s="153"/>
      <c r="AT1123" s="153"/>
      <c r="AU1123" s="153"/>
      <c r="AV1123" s="153"/>
      <c r="AW1123" s="153"/>
      <c r="AX1123" s="153"/>
      <c r="AY1123" s="153"/>
      <c r="AZ1123" s="153"/>
      <c r="BA1123" s="153"/>
      <c r="BB1123" s="153"/>
      <c r="BC1123" s="153"/>
      <c r="BD1123" s="153"/>
    </row>
    <row r="1124" spans="1:56" s="514" customFormat="1" x14ac:dyDescent="0.15">
      <c r="A1124" s="153"/>
      <c r="B1124" s="153"/>
      <c r="C1124" s="153"/>
      <c r="D1124" s="153"/>
      <c r="E1124" s="153"/>
      <c r="F1124" s="153"/>
      <c r="G1124" s="159"/>
      <c r="H1124" s="157"/>
      <c r="I1124" s="157"/>
      <c r="J1124" s="153"/>
      <c r="K1124" s="153"/>
      <c r="N1124" s="153"/>
      <c r="O1124" s="153"/>
      <c r="P1124" s="153"/>
      <c r="Q1124" s="153"/>
      <c r="R1124" s="153"/>
      <c r="S1124" s="153"/>
      <c r="T1124" s="153"/>
      <c r="U1124" s="153"/>
      <c r="V1124" s="153"/>
      <c r="W1124" s="153"/>
      <c r="X1124" s="153"/>
      <c r="Y1124" s="153"/>
      <c r="Z1124" s="153"/>
      <c r="AA1124" s="153"/>
      <c r="AB1124" s="153"/>
      <c r="AC1124" s="153"/>
      <c r="AD1124" s="153"/>
      <c r="AE1124" s="153"/>
      <c r="AF1124" s="153"/>
      <c r="AG1124" s="153"/>
      <c r="AH1124" s="153"/>
      <c r="AI1124" s="153"/>
      <c r="AJ1124" s="153"/>
      <c r="AK1124" s="153"/>
      <c r="AL1124" s="153"/>
      <c r="AM1124" s="153"/>
      <c r="AN1124" s="153"/>
      <c r="AO1124" s="153"/>
      <c r="AP1124" s="153"/>
      <c r="AQ1124" s="153"/>
      <c r="AR1124" s="153"/>
      <c r="AS1124" s="153"/>
      <c r="AT1124" s="153"/>
      <c r="AU1124" s="153"/>
      <c r="AV1124" s="153"/>
      <c r="AW1124" s="153"/>
      <c r="AX1124" s="153"/>
      <c r="AY1124" s="153"/>
      <c r="AZ1124" s="153"/>
      <c r="BA1124" s="153"/>
      <c r="BB1124" s="153"/>
      <c r="BC1124" s="153"/>
      <c r="BD1124" s="153"/>
    </row>
    <row r="1125" spans="1:56" s="514" customFormat="1" x14ac:dyDescent="0.15">
      <c r="A1125" s="153"/>
      <c r="B1125" s="153"/>
      <c r="C1125" s="153"/>
      <c r="D1125" s="153"/>
      <c r="E1125" s="153"/>
      <c r="F1125" s="153"/>
      <c r="G1125" s="159"/>
      <c r="H1125" s="157"/>
      <c r="I1125" s="157"/>
      <c r="J1125" s="153"/>
      <c r="K1125" s="153"/>
      <c r="N1125" s="153"/>
      <c r="O1125" s="153"/>
      <c r="P1125" s="153"/>
      <c r="Q1125" s="153"/>
      <c r="R1125" s="153"/>
      <c r="S1125" s="153"/>
      <c r="T1125" s="153"/>
      <c r="U1125" s="153"/>
      <c r="V1125" s="153"/>
      <c r="W1125" s="153"/>
      <c r="X1125" s="153"/>
      <c r="Y1125" s="153"/>
      <c r="Z1125" s="153"/>
      <c r="AA1125" s="153"/>
      <c r="AB1125" s="153"/>
      <c r="AC1125" s="153"/>
      <c r="AD1125" s="153"/>
      <c r="AE1125" s="153"/>
      <c r="AF1125" s="153"/>
      <c r="AG1125" s="153"/>
      <c r="AH1125" s="153"/>
      <c r="AI1125" s="153"/>
      <c r="AJ1125" s="153"/>
      <c r="AK1125" s="153"/>
      <c r="AL1125" s="153"/>
      <c r="AM1125" s="153"/>
      <c r="AN1125" s="153"/>
      <c r="AO1125" s="153"/>
      <c r="AP1125" s="153"/>
      <c r="AQ1125" s="153"/>
      <c r="AR1125" s="153"/>
      <c r="AS1125" s="153"/>
      <c r="AT1125" s="153"/>
      <c r="AU1125" s="153"/>
      <c r="AV1125" s="153"/>
      <c r="AW1125" s="153"/>
      <c r="AX1125" s="153"/>
      <c r="AY1125" s="153"/>
      <c r="AZ1125" s="153"/>
      <c r="BA1125" s="153"/>
      <c r="BB1125" s="153"/>
      <c r="BC1125" s="153"/>
      <c r="BD1125" s="153"/>
    </row>
    <row r="1126" spans="1:56" s="514" customFormat="1" x14ac:dyDescent="0.15">
      <c r="A1126" s="153"/>
      <c r="B1126" s="153"/>
      <c r="C1126" s="153"/>
      <c r="D1126" s="153"/>
      <c r="E1126" s="153"/>
      <c r="F1126" s="153"/>
      <c r="G1126" s="159"/>
      <c r="H1126" s="157"/>
      <c r="I1126" s="157"/>
      <c r="J1126" s="153"/>
      <c r="K1126" s="153"/>
      <c r="N1126" s="153"/>
      <c r="O1126" s="153"/>
      <c r="P1126" s="153"/>
      <c r="Q1126" s="153"/>
      <c r="R1126" s="153"/>
      <c r="S1126" s="153"/>
      <c r="T1126" s="153"/>
      <c r="U1126" s="153"/>
      <c r="V1126" s="153"/>
      <c r="W1126" s="153"/>
      <c r="X1126" s="153"/>
      <c r="Y1126" s="153"/>
      <c r="Z1126" s="153"/>
      <c r="AA1126" s="153"/>
      <c r="AB1126" s="153"/>
      <c r="AC1126" s="153"/>
      <c r="AD1126" s="153"/>
      <c r="AE1126" s="153"/>
      <c r="AF1126" s="153"/>
      <c r="AG1126" s="153"/>
      <c r="AH1126" s="153"/>
      <c r="AI1126" s="153"/>
      <c r="AJ1126" s="153"/>
      <c r="AK1126" s="153"/>
      <c r="AL1126" s="153"/>
      <c r="AM1126" s="153"/>
      <c r="AN1126" s="153"/>
      <c r="AO1126" s="153"/>
      <c r="AP1126" s="153"/>
      <c r="AQ1126" s="153"/>
      <c r="AR1126" s="153"/>
      <c r="AS1126" s="153"/>
      <c r="AT1126" s="153"/>
      <c r="AU1126" s="153"/>
      <c r="AV1126" s="153"/>
      <c r="AW1126" s="153"/>
      <c r="AX1126" s="153"/>
      <c r="AY1126" s="153"/>
      <c r="AZ1126" s="153"/>
      <c r="BA1126" s="153"/>
      <c r="BB1126" s="153"/>
      <c r="BC1126" s="153"/>
      <c r="BD1126" s="153"/>
    </row>
    <row r="1127" spans="1:56" s="514" customFormat="1" x14ac:dyDescent="0.15">
      <c r="A1127" s="153"/>
      <c r="B1127" s="153"/>
      <c r="C1127" s="153"/>
      <c r="D1127" s="153"/>
      <c r="E1127" s="153"/>
      <c r="F1127" s="153"/>
      <c r="G1127" s="159"/>
      <c r="H1127" s="157"/>
      <c r="I1127" s="157"/>
      <c r="J1127" s="153"/>
      <c r="K1127" s="153"/>
      <c r="N1127" s="153"/>
      <c r="O1127" s="153"/>
      <c r="P1127" s="153"/>
      <c r="Q1127" s="153"/>
      <c r="R1127" s="153"/>
      <c r="S1127" s="153"/>
      <c r="T1127" s="153"/>
      <c r="U1127" s="153"/>
      <c r="V1127" s="153"/>
      <c r="W1127" s="153"/>
      <c r="X1127" s="153"/>
      <c r="Y1127" s="153"/>
      <c r="Z1127" s="153"/>
      <c r="AA1127" s="153"/>
      <c r="AB1127" s="153"/>
      <c r="AC1127" s="153"/>
      <c r="AD1127" s="153"/>
      <c r="AE1127" s="153"/>
      <c r="AF1127" s="153"/>
      <c r="AG1127" s="153"/>
      <c r="AH1127" s="153"/>
      <c r="AI1127" s="153"/>
      <c r="AJ1127" s="153"/>
      <c r="AK1127" s="153"/>
      <c r="AL1127" s="153"/>
      <c r="AM1127" s="153"/>
      <c r="AN1127" s="153"/>
      <c r="AO1127" s="153"/>
      <c r="AP1127" s="153"/>
      <c r="AQ1127" s="153"/>
      <c r="AR1127" s="153"/>
      <c r="AS1127" s="153"/>
      <c r="AT1127" s="153"/>
      <c r="AU1127" s="153"/>
      <c r="AV1127" s="153"/>
      <c r="AW1127" s="153"/>
      <c r="AX1127" s="153"/>
      <c r="AY1127" s="153"/>
      <c r="AZ1127" s="153"/>
      <c r="BA1127" s="153"/>
      <c r="BB1127" s="153"/>
      <c r="BC1127" s="153"/>
      <c r="BD1127" s="153"/>
    </row>
    <row r="1128" spans="1:56" s="514" customFormat="1" x14ac:dyDescent="0.15">
      <c r="A1128" s="153"/>
      <c r="B1128" s="153"/>
      <c r="C1128" s="153"/>
      <c r="D1128" s="153"/>
      <c r="E1128" s="153"/>
      <c r="F1128" s="153"/>
      <c r="G1128" s="159"/>
      <c r="H1128" s="157"/>
      <c r="I1128" s="157"/>
      <c r="J1128" s="153"/>
      <c r="K1128" s="153"/>
      <c r="N1128" s="153"/>
      <c r="O1128" s="153"/>
      <c r="P1128" s="153"/>
      <c r="Q1128" s="153"/>
      <c r="R1128" s="153"/>
      <c r="S1128" s="153"/>
      <c r="T1128" s="153"/>
      <c r="U1128" s="153"/>
      <c r="V1128" s="153"/>
      <c r="W1128" s="153"/>
      <c r="X1128" s="153"/>
      <c r="Y1128" s="153"/>
      <c r="Z1128" s="153"/>
      <c r="AA1128" s="153"/>
      <c r="AB1128" s="153"/>
      <c r="AC1128" s="153"/>
      <c r="AD1128" s="153"/>
      <c r="AE1128" s="153"/>
      <c r="AF1128" s="153"/>
      <c r="AG1128" s="153"/>
      <c r="AH1128" s="153"/>
      <c r="AI1128" s="153"/>
      <c r="AJ1128" s="153"/>
      <c r="AK1128" s="153"/>
      <c r="AL1128" s="153"/>
      <c r="AM1128" s="153"/>
      <c r="AN1128" s="153"/>
      <c r="AO1128" s="153"/>
      <c r="AP1128" s="153"/>
      <c r="AQ1128" s="153"/>
      <c r="AR1128" s="153"/>
      <c r="AS1128" s="153"/>
      <c r="AT1128" s="153"/>
      <c r="AU1128" s="153"/>
      <c r="AV1128" s="153"/>
      <c r="AW1128" s="153"/>
      <c r="AX1128" s="153"/>
      <c r="AY1128" s="153"/>
      <c r="AZ1128" s="153"/>
      <c r="BA1128" s="153"/>
      <c r="BB1128" s="153"/>
      <c r="BC1128" s="153"/>
      <c r="BD1128" s="153"/>
    </row>
    <row r="1129" spans="1:56" s="514" customFormat="1" x14ac:dyDescent="0.15">
      <c r="A1129" s="153"/>
      <c r="B1129" s="153"/>
      <c r="C1129" s="153"/>
      <c r="D1129" s="153"/>
      <c r="E1129" s="153"/>
      <c r="F1129" s="153"/>
      <c r="G1129" s="159"/>
      <c r="H1129" s="157"/>
      <c r="I1129" s="157"/>
      <c r="J1129" s="153"/>
      <c r="K1129" s="153"/>
      <c r="N1129" s="153"/>
      <c r="O1129" s="153"/>
      <c r="P1129" s="153"/>
      <c r="Q1129" s="153"/>
      <c r="R1129" s="153"/>
      <c r="S1129" s="153"/>
      <c r="T1129" s="153"/>
      <c r="U1129" s="153"/>
      <c r="V1129" s="153"/>
      <c r="W1129" s="153"/>
      <c r="X1129" s="153"/>
      <c r="Y1129" s="153"/>
      <c r="Z1129" s="153"/>
      <c r="AA1129" s="153"/>
      <c r="AB1129" s="153"/>
      <c r="AC1129" s="153"/>
      <c r="AD1129" s="153"/>
      <c r="AE1129" s="153"/>
      <c r="AF1129" s="153"/>
      <c r="AG1129" s="153"/>
      <c r="AH1129" s="153"/>
      <c r="AI1129" s="153"/>
      <c r="AJ1129" s="153"/>
      <c r="AK1129" s="153"/>
      <c r="AL1129" s="153"/>
      <c r="AM1129" s="153"/>
      <c r="AN1129" s="153"/>
      <c r="AO1129" s="153"/>
      <c r="AP1129" s="153"/>
      <c r="AQ1129" s="153"/>
      <c r="AR1129" s="153"/>
      <c r="AS1129" s="153"/>
      <c r="AT1129" s="153"/>
      <c r="AU1129" s="153"/>
      <c r="AV1129" s="153"/>
      <c r="AW1129" s="153"/>
      <c r="AX1129" s="153"/>
      <c r="AY1129" s="153"/>
      <c r="AZ1129" s="153"/>
      <c r="BA1129" s="153"/>
      <c r="BB1129" s="153"/>
      <c r="BC1129" s="153"/>
      <c r="BD1129" s="153"/>
    </row>
    <row r="1130" spans="1:56" s="514" customFormat="1" x14ac:dyDescent="0.15">
      <c r="A1130" s="153"/>
      <c r="B1130" s="153"/>
      <c r="C1130" s="153"/>
      <c r="D1130" s="153"/>
      <c r="E1130" s="153"/>
      <c r="F1130" s="153"/>
      <c r="G1130" s="159"/>
      <c r="H1130" s="157"/>
      <c r="I1130" s="157"/>
      <c r="J1130" s="153"/>
      <c r="K1130" s="153"/>
      <c r="N1130" s="153"/>
      <c r="O1130" s="153"/>
      <c r="P1130" s="153"/>
      <c r="Q1130" s="153"/>
      <c r="R1130" s="153"/>
      <c r="S1130" s="153"/>
      <c r="T1130" s="153"/>
      <c r="U1130" s="153"/>
      <c r="V1130" s="153"/>
      <c r="W1130" s="153"/>
      <c r="X1130" s="153"/>
      <c r="Y1130" s="153"/>
      <c r="Z1130" s="153"/>
      <c r="AA1130" s="153"/>
      <c r="AB1130" s="153"/>
      <c r="AC1130" s="153"/>
      <c r="AD1130" s="153"/>
      <c r="AE1130" s="153"/>
      <c r="AF1130" s="153"/>
      <c r="AG1130" s="153"/>
      <c r="AH1130" s="153"/>
      <c r="AI1130" s="153"/>
      <c r="AJ1130" s="153"/>
      <c r="AK1130" s="153"/>
      <c r="AL1130" s="153"/>
      <c r="AM1130" s="153"/>
      <c r="AN1130" s="153"/>
      <c r="AO1130" s="153"/>
      <c r="AP1130" s="153"/>
      <c r="AQ1130" s="153"/>
      <c r="AR1130" s="153"/>
      <c r="AS1130" s="153"/>
      <c r="AT1130" s="153"/>
      <c r="AU1130" s="153"/>
      <c r="AV1130" s="153"/>
      <c r="AW1130" s="153"/>
      <c r="AX1130" s="153"/>
      <c r="AY1130" s="153"/>
      <c r="AZ1130" s="153"/>
      <c r="BA1130" s="153"/>
      <c r="BB1130" s="153"/>
      <c r="BC1130" s="153"/>
      <c r="BD1130" s="153"/>
    </row>
    <row r="1131" spans="1:56" s="514" customFormat="1" x14ac:dyDescent="0.15">
      <c r="A1131" s="153"/>
      <c r="B1131" s="153"/>
      <c r="C1131" s="153"/>
      <c r="D1131" s="153"/>
      <c r="E1131" s="153"/>
      <c r="F1131" s="153"/>
      <c r="G1131" s="159"/>
      <c r="H1131" s="157"/>
      <c r="I1131" s="157"/>
      <c r="J1131" s="153"/>
      <c r="K1131" s="153"/>
      <c r="N1131" s="153"/>
      <c r="O1131" s="153"/>
      <c r="P1131" s="153"/>
      <c r="Q1131" s="153"/>
      <c r="R1131" s="153"/>
      <c r="S1131" s="153"/>
      <c r="T1131" s="153"/>
      <c r="U1131" s="153"/>
      <c r="V1131" s="153"/>
      <c r="W1131" s="153"/>
      <c r="X1131" s="153"/>
      <c r="Y1131" s="153"/>
      <c r="Z1131" s="153"/>
      <c r="AA1131" s="153"/>
      <c r="AB1131" s="153"/>
      <c r="AC1131" s="153"/>
      <c r="AD1131" s="153"/>
      <c r="AE1131" s="153"/>
      <c r="AF1131" s="153"/>
      <c r="AG1131" s="153"/>
      <c r="AH1131" s="153"/>
      <c r="AI1131" s="153"/>
      <c r="AJ1131" s="153"/>
      <c r="AK1131" s="153"/>
      <c r="AL1131" s="153"/>
      <c r="AM1131" s="153"/>
      <c r="AN1131" s="153"/>
      <c r="AO1131" s="153"/>
      <c r="AP1131" s="153"/>
      <c r="AQ1131" s="153"/>
      <c r="AR1131" s="153"/>
      <c r="AS1131" s="153"/>
      <c r="AT1131" s="153"/>
      <c r="AU1131" s="153"/>
      <c r="AV1131" s="153"/>
      <c r="AW1131" s="153"/>
      <c r="AX1131" s="153"/>
      <c r="AY1131" s="153"/>
      <c r="AZ1131" s="153"/>
      <c r="BA1131" s="153"/>
      <c r="BB1131" s="153"/>
      <c r="BC1131" s="153"/>
      <c r="BD1131" s="153"/>
    </row>
    <row r="1132" spans="1:56" s="514" customFormat="1" x14ac:dyDescent="0.15">
      <c r="A1132" s="153"/>
      <c r="B1132" s="153"/>
      <c r="C1132" s="153"/>
      <c r="D1132" s="153"/>
      <c r="E1132" s="153"/>
      <c r="F1132" s="153"/>
      <c r="G1132" s="159"/>
      <c r="H1132" s="157"/>
      <c r="I1132" s="157"/>
      <c r="J1132" s="153"/>
      <c r="K1132" s="153"/>
      <c r="N1132" s="153"/>
      <c r="O1132" s="153"/>
      <c r="P1132" s="153"/>
      <c r="Q1132" s="153"/>
      <c r="R1132" s="153"/>
      <c r="S1132" s="153"/>
      <c r="T1132" s="153"/>
      <c r="U1132" s="153"/>
      <c r="V1132" s="153"/>
      <c r="W1132" s="153"/>
      <c r="X1132" s="153"/>
      <c r="Y1132" s="153"/>
      <c r="Z1132" s="153"/>
      <c r="AA1132" s="153"/>
      <c r="AB1132" s="153"/>
      <c r="AC1132" s="153"/>
      <c r="AD1132" s="153"/>
      <c r="AE1132" s="153"/>
      <c r="AF1132" s="153"/>
      <c r="AG1132" s="153"/>
      <c r="AH1132" s="153"/>
      <c r="AI1132" s="153"/>
      <c r="AJ1132" s="153"/>
      <c r="AK1132" s="153"/>
      <c r="AL1132" s="153"/>
      <c r="AM1132" s="153"/>
      <c r="AN1132" s="153"/>
      <c r="AO1132" s="153"/>
      <c r="AP1132" s="153"/>
      <c r="AQ1132" s="153"/>
      <c r="AR1132" s="153"/>
      <c r="AS1132" s="153"/>
      <c r="AT1132" s="153"/>
      <c r="AU1132" s="153"/>
      <c r="AV1132" s="153"/>
      <c r="AW1132" s="153"/>
      <c r="AX1132" s="153"/>
      <c r="AY1132" s="153"/>
      <c r="AZ1132" s="153"/>
      <c r="BA1132" s="153"/>
      <c r="BB1132" s="153"/>
      <c r="BC1132" s="153"/>
      <c r="BD1132" s="153"/>
    </row>
    <row r="1133" spans="1:56" s="514" customFormat="1" x14ac:dyDescent="0.15">
      <c r="A1133" s="153"/>
      <c r="B1133" s="153"/>
      <c r="C1133" s="153"/>
      <c r="D1133" s="153"/>
      <c r="E1133" s="153"/>
      <c r="F1133" s="153"/>
      <c r="G1133" s="159"/>
      <c r="H1133" s="157"/>
      <c r="I1133" s="157"/>
      <c r="J1133" s="153"/>
      <c r="K1133" s="153"/>
      <c r="N1133" s="153"/>
      <c r="O1133" s="153"/>
      <c r="P1133" s="153"/>
      <c r="Q1133" s="153"/>
      <c r="R1133" s="153"/>
      <c r="S1133" s="153"/>
      <c r="T1133" s="153"/>
      <c r="U1133" s="153"/>
      <c r="V1133" s="153"/>
      <c r="W1133" s="153"/>
      <c r="X1133" s="153"/>
      <c r="Y1133" s="153"/>
      <c r="Z1133" s="153"/>
      <c r="AA1133" s="153"/>
      <c r="AB1133" s="153"/>
      <c r="AC1133" s="153"/>
      <c r="AD1133" s="153"/>
      <c r="AE1133" s="153"/>
      <c r="AF1133" s="153"/>
      <c r="AG1133" s="153"/>
      <c r="AH1133" s="153"/>
      <c r="AI1133" s="153"/>
      <c r="AJ1133" s="153"/>
      <c r="AK1133" s="153"/>
      <c r="AL1133" s="153"/>
      <c r="AM1133" s="153"/>
      <c r="AN1133" s="153"/>
      <c r="AO1133" s="153"/>
      <c r="AP1133" s="153"/>
      <c r="AQ1133" s="153"/>
      <c r="AR1133" s="153"/>
      <c r="AS1133" s="153"/>
      <c r="AT1133" s="153"/>
      <c r="AU1133" s="153"/>
      <c r="AV1133" s="153"/>
      <c r="AW1133" s="153"/>
      <c r="AX1133" s="153"/>
      <c r="AY1133" s="153"/>
      <c r="AZ1133" s="153"/>
      <c r="BA1133" s="153"/>
      <c r="BB1133" s="153"/>
      <c r="BC1133" s="153"/>
      <c r="BD1133" s="153"/>
    </row>
    <row r="1134" spans="1:56" s="514" customFormat="1" x14ac:dyDescent="0.15">
      <c r="A1134" s="153"/>
      <c r="B1134" s="153"/>
      <c r="C1134" s="153"/>
      <c r="D1134" s="153"/>
      <c r="E1134" s="153"/>
      <c r="F1134" s="153"/>
      <c r="G1134" s="159"/>
      <c r="H1134" s="157"/>
      <c r="I1134" s="157"/>
      <c r="J1134" s="153"/>
      <c r="K1134" s="153"/>
      <c r="N1134" s="153"/>
      <c r="O1134" s="153"/>
      <c r="P1134" s="153"/>
      <c r="Q1134" s="153"/>
      <c r="R1134" s="153"/>
      <c r="S1134" s="153"/>
      <c r="T1134" s="153"/>
      <c r="U1134" s="153"/>
      <c r="V1134" s="153"/>
      <c r="W1134" s="153"/>
      <c r="X1134" s="153"/>
      <c r="Y1134" s="153"/>
      <c r="Z1134" s="153"/>
      <c r="AA1134" s="153"/>
      <c r="AB1134" s="153"/>
      <c r="AC1134" s="153"/>
      <c r="AD1134" s="153"/>
      <c r="AE1134" s="153"/>
      <c r="AF1134" s="153"/>
      <c r="AG1134" s="153"/>
      <c r="AH1134" s="153"/>
      <c r="AI1134" s="153"/>
      <c r="AJ1134" s="153"/>
      <c r="AK1134" s="153"/>
      <c r="AL1134" s="153"/>
      <c r="AM1134" s="153"/>
      <c r="AN1134" s="153"/>
      <c r="AO1134" s="153"/>
      <c r="AP1134" s="153"/>
      <c r="AQ1134" s="153"/>
      <c r="AR1134" s="153"/>
      <c r="AS1134" s="153"/>
      <c r="AT1134" s="153"/>
      <c r="AU1134" s="153"/>
      <c r="AV1134" s="153"/>
      <c r="AW1134" s="153"/>
      <c r="AX1134" s="153"/>
      <c r="AY1134" s="153"/>
      <c r="AZ1134" s="153"/>
      <c r="BA1134" s="153"/>
      <c r="BB1134" s="153"/>
      <c r="BC1134" s="153"/>
      <c r="BD1134" s="153"/>
    </row>
    <row r="1135" spans="1:56" s="514" customFormat="1" x14ac:dyDescent="0.15">
      <c r="A1135" s="153"/>
      <c r="B1135" s="153"/>
      <c r="C1135" s="153"/>
      <c r="D1135" s="153"/>
      <c r="E1135" s="153"/>
      <c r="F1135" s="153"/>
      <c r="G1135" s="159"/>
      <c r="H1135" s="157"/>
      <c r="I1135" s="157"/>
      <c r="J1135" s="153"/>
      <c r="K1135" s="153"/>
      <c r="N1135" s="153"/>
      <c r="O1135" s="153"/>
      <c r="P1135" s="153"/>
      <c r="Q1135" s="153"/>
      <c r="R1135" s="153"/>
      <c r="S1135" s="153"/>
      <c r="T1135" s="153"/>
      <c r="U1135" s="153"/>
      <c r="V1135" s="153"/>
      <c r="W1135" s="153"/>
      <c r="X1135" s="153"/>
      <c r="Y1135" s="153"/>
      <c r="Z1135" s="153"/>
      <c r="AA1135" s="153"/>
      <c r="AB1135" s="153"/>
      <c r="AC1135" s="153"/>
      <c r="AD1135" s="153"/>
      <c r="AE1135" s="153"/>
      <c r="AF1135" s="153"/>
      <c r="AG1135" s="153"/>
      <c r="AH1135" s="153"/>
      <c r="AI1135" s="153"/>
      <c r="AJ1135" s="153"/>
      <c r="AK1135" s="153"/>
      <c r="AL1135" s="153"/>
      <c r="AM1135" s="153"/>
      <c r="AN1135" s="153"/>
      <c r="AO1135" s="153"/>
      <c r="AP1135" s="153"/>
      <c r="AQ1135" s="153"/>
      <c r="AR1135" s="153"/>
      <c r="AS1135" s="153"/>
      <c r="AT1135" s="153"/>
      <c r="AU1135" s="153"/>
      <c r="AV1135" s="153"/>
      <c r="AW1135" s="153"/>
      <c r="AX1135" s="153"/>
      <c r="AY1135" s="153"/>
      <c r="AZ1135" s="153"/>
      <c r="BA1135" s="153"/>
      <c r="BB1135" s="153"/>
      <c r="BC1135" s="153"/>
      <c r="BD1135" s="153"/>
    </row>
    <row r="1136" spans="1:56" s="514" customFormat="1" x14ac:dyDescent="0.15">
      <c r="A1136" s="153"/>
      <c r="B1136" s="153"/>
      <c r="C1136" s="153"/>
      <c r="D1136" s="153"/>
      <c r="E1136" s="153"/>
      <c r="F1136" s="153"/>
      <c r="G1136" s="159"/>
      <c r="H1136" s="157"/>
      <c r="I1136" s="157"/>
      <c r="J1136" s="153"/>
      <c r="K1136" s="153"/>
      <c r="N1136" s="153"/>
      <c r="O1136" s="153"/>
      <c r="P1136" s="153"/>
      <c r="Q1136" s="153"/>
      <c r="R1136" s="153"/>
      <c r="S1136" s="153"/>
      <c r="T1136" s="153"/>
      <c r="U1136" s="153"/>
      <c r="V1136" s="153"/>
      <c r="W1136" s="153"/>
      <c r="X1136" s="153"/>
      <c r="Y1136" s="153"/>
      <c r="Z1136" s="153"/>
      <c r="AA1136" s="153"/>
      <c r="AB1136" s="153"/>
      <c r="AC1136" s="153"/>
      <c r="AD1136" s="153"/>
      <c r="AE1136" s="153"/>
      <c r="AF1136" s="153"/>
      <c r="AG1136" s="153"/>
      <c r="AH1136" s="153"/>
      <c r="AI1136" s="153"/>
      <c r="AJ1136" s="153"/>
      <c r="AK1136" s="153"/>
      <c r="AL1136" s="153"/>
      <c r="AM1136" s="153"/>
      <c r="AN1136" s="153"/>
      <c r="AO1136" s="153"/>
      <c r="AP1136" s="153"/>
      <c r="AQ1136" s="153"/>
      <c r="AR1136" s="153"/>
      <c r="AS1136" s="153"/>
      <c r="AT1136" s="153"/>
      <c r="AU1136" s="153"/>
      <c r="AV1136" s="153"/>
      <c r="AW1136" s="153"/>
      <c r="AX1136" s="153"/>
      <c r="AY1136" s="153"/>
      <c r="AZ1136" s="153"/>
      <c r="BA1136" s="153"/>
      <c r="BB1136" s="153"/>
      <c r="BC1136" s="153"/>
      <c r="BD1136" s="153"/>
    </row>
    <row r="1137" spans="1:56" s="514" customFormat="1" x14ac:dyDescent="0.15">
      <c r="A1137" s="153"/>
      <c r="B1137" s="153"/>
      <c r="C1137" s="153"/>
      <c r="D1137" s="153"/>
      <c r="E1137" s="153"/>
      <c r="F1137" s="153"/>
      <c r="G1137" s="159"/>
      <c r="H1137" s="157"/>
      <c r="I1137" s="157"/>
      <c r="J1137" s="153"/>
      <c r="K1137" s="153"/>
      <c r="N1137" s="153"/>
      <c r="O1137" s="153"/>
      <c r="P1137" s="153"/>
      <c r="Q1137" s="153"/>
      <c r="R1137" s="153"/>
      <c r="S1137" s="153"/>
      <c r="T1137" s="153"/>
      <c r="U1137" s="153"/>
      <c r="V1137" s="153"/>
      <c r="W1137" s="153"/>
      <c r="X1137" s="153"/>
      <c r="Y1137" s="153"/>
      <c r="Z1137" s="153"/>
      <c r="AA1137" s="153"/>
      <c r="AB1137" s="153"/>
      <c r="AC1137" s="153"/>
      <c r="AD1137" s="153"/>
      <c r="AE1137" s="153"/>
      <c r="AF1137" s="153"/>
      <c r="AG1137" s="153"/>
      <c r="AH1137" s="153"/>
      <c r="AI1137" s="153"/>
      <c r="AJ1137" s="153"/>
      <c r="AK1137" s="153"/>
      <c r="AL1137" s="153"/>
      <c r="AM1137" s="153"/>
      <c r="AN1137" s="153"/>
      <c r="AO1137" s="153"/>
      <c r="AP1137" s="153"/>
      <c r="AQ1137" s="153"/>
      <c r="AR1137" s="153"/>
      <c r="AS1137" s="153"/>
      <c r="AT1137" s="153"/>
      <c r="AU1137" s="153"/>
      <c r="AV1137" s="153"/>
      <c r="AW1137" s="153"/>
      <c r="AX1137" s="153"/>
      <c r="AY1137" s="153"/>
      <c r="AZ1137" s="153"/>
      <c r="BA1137" s="153"/>
      <c r="BB1137" s="153"/>
      <c r="BC1137" s="153"/>
      <c r="BD1137" s="153"/>
    </row>
    <row r="1138" spans="1:56" s="514" customFormat="1" x14ac:dyDescent="0.15">
      <c r="A1138" s="153"/>
      <c r="B1138" s="153"/>
      <c r="C1138" s="153"/>
      <c r="D1138" s="153"/>
      <c r="E1138" s="153"/>
      <c r="F1138" s="153"/>
      <c r="G1138" s="159"/>
      <c r="H1138" s="157"/>
      <c r="I1138" s="157"/>
      <c r="J1138" s="153"/>
      <c r="K1138" s="153"/>
      <c r="N1138" s="153"/>
      <c r="O1138" s="153"/>
      <c r="P1138" s="153"/>
      <c r="Q1138" s="153"/>
      <c r="R1138" s="153"/>
      <c r="S1138" s="153"/>
      <c r="T1138" s="153"/>
      <c r="U1138" s="153"/>
      <c r="V1138" s="153"/>
      <c r="W1138" s="153"/>
      <c r="X1138" s="153"/>
      <c r="Y1138" s="153"/>
      <c r="Z1138" s="153"/>
      <c r="AA1138" s="153"/>
      <c r="AB1138" s="153"/>
      <c r="AC1138" s="153"/>
      <c r="AD1138" s="153"/>
      <c r="AE1138" s="153"/>
      <c r="AF1138" s="153"/>
      <c r="AG1138" s="153"/>
      <c r="AH1138" s="153"/>
      <c r="AI1138" s="153"/>
      <c r="AJ1138" s="153"/>
      <c r="AK1138" s="153"/>
      <c r="AL1138" s="153"/>
      <c r="AM1138" s="153"/>
      <c r="AN1138" s="153"/>
      <c r="AO1138" s="153"/>
      <c r="AP1138" s="153"/>
      <c r="AQ1138" s="153"/>
      <c r="AR1138" s="153"/>
      <c r="AS1138" s="153"/>
      <c r="AT1138" s="153"/>
      <c r="AU1138" s="153"/>
      <c r="AV1138" s="153"/>
      <c r="AW1138" s="153"/>
      <c r="AX1138" s="153"/>
      <c r="AY1138" s="153"/>
      <c r="AZ1138" s="153"/>
      <c r="BA1138" s="153"/>
      <c r="BB1138" s="153"/>
      <c r="BC1138" s="153"/>
      <c r="BD1138" s="153"/>
    </row>
    <row r="1139" spans="1:56" s="514" customFormat="1" x14ac:dyDescent="0.15">
      <c r="A1139" s="153"/>
      <c r="B1139" s="153"/>
      <c r="C1139" s="153"/>
      <c r="D1139" s="153"/>
      <c r="E1139" s="153"/>
      <c r="F1139" s="153"/>
      <c r="G1139" s="159"/>
      <c r="H1139" s="157"/>
      <c r="I1139" s="157"/>
      <c r="J1139" s="153"/>
      <c r="K1139" s="153"/>
      <c r="N1139" s="153"/>
      <c r="O1139" s="153"/>
      <c r="P1139" s="153"/>
      <c r="Q1139" s="153"/>
      <c r="R1139" s="153"/>
      <c r="S1139" s="153"/>
      <c r="T1139" s="153"/>
      <c r="U1139" s="153"/>
      <c r="V1139" s="153"/>
      <c r="W1139" s="153"/>
      <c r="X1139" s="153"/>
      <c r="Y1139" s="153"/>
      <c r="Z1139" s="153"/>
      <c r="AA1139" s="153"/>
      <c r="AB1139" s="153"/>
      <c r="AC1139" s="153"/>
      <c r="AD1139" s="153"/>
      <c r="AE1139" s="153"/>
      <c r="AF1139" s="153"/>
      <c r="AG1139" s="153"/>
      <c r="AH1139" s="153"/>
      <c r="AI1139" s="153"/>
      <c r="AJ1139" s="153"/>
      <c r="AK1139" s="153"/>
      <c r="AL1139" s="153"/>
      <c r="AM1139" s="153"/>
      <c r="AN1139" s="153"/>
      <c r="AO1139" s="153"/>
      <c r="AP1139" s="153"/>
      <c r="AQ1139" s="153"/>
      <c r="AR1139" s="153"/>
      <c r="AS1139" s="153"/>
      <c r="AT1139" s="153"/>
      <c r="AU1139" s="153"/>
      <c r="AV1139" s="153"/>
      <c r="AW1139" s="153"/>
      <c r="AX1139" s="153"/>
      <c r="AY1139" s="153"/>
      <c r="AZ1139" s="153"/>
      <c r="BA1139" s="153"/>
      <c r="BB1139" s="153"/>
      <c r="BC1139" s="153"/>
      <c r="BD1139" s="153"/>
    </row>
    <row r="1140" spans="1:56" s="514" customFormat="1" x14ac:dyDescent="0.15">
      <c r="A1140" s="153"/>
      <c r="B1140" s="153"/>
      <c r="C1140" s="153"/>
      <c r="D1140" s="153"/>
      <c r="E1140" s="153"/>
      <c r="F1140" s="153"/>
      <c r="G1140" s="159"/>
      <c r="H1140" s="157"/>
      <c r="I1140" s="157"/>
      <c r="J1140" s="153"/>
      <c r="K1140" s="153"/>
      <c r="N1140" s="153"/>
      <c r="O1140" s="153"/>
      <c r="P1140" s="153"/>
      <c r="Q1140" s="153"/>
      <c r="R1140" s="153"/>
      <c r="S1140" s="153"/>
      <c r="T1140" s="153"/>
      <c r="U1140" s="153"/>
      <c r="V1140" s="153"/>
      <c r="W1140" s="153"/>
      <c r="X1140" s="153"/>
      <c r="Y1140" s="153"/>
      <c r="Z1140" s="153"/>
      <c r="AA1140" s="153"/>
      <c r="AB1140" s="153"/>
      <c r="AC1140" s="153"/>
      <c r="AD1140" s="153"/>
      <c r="AE1140" s="153"/>
      <c r="AF1140" s="153"/>
      <c r="AG1140" s="153"/>
      <c r="AH1140" s="153"/>
      <c r="AI1140" s="153"/>
      <c r="AJ1140" s="153"/>
      <c r="AK1140" s="153"/>
      <c r="AL1140" s="153"/>
      <c r="AM1140" s="153"/>
      <c r="AN1140" s="153"/>
      <c r="AO1140" s="153"/>
      <c r="AP1140" s="153"/>
      <c r="AQ1140" s="153"/>
      <c r="AR1140" s="153"/>
      <c r="AS1140" s="153"/>
      <c r="AT1140" s="153"/>
      <c r="AU1140" s="153"/>
      <c r="AV1140" s="153"/>
      <c r="AW1140" s="153"/>
      <c r="AX1140" s="153"/>
      <c r="AY1140" s="153"/>
      <c r="AZ1140" s="153"/>
      <c r="BA1140" s="153"/>
      <c r="BB1140" s="153"/>
      <c r="BC1140" s="153"/>
      <c r="BD1140" s="153"/>
    </row>
    <row r="1141" spans="1:56" s="514" customFormat="1" x14ac:dyDescent="0.15">
      <c r="A1141" s="153"/>
      <c r="B1141" s="153"/>
      <c r="C1141" s="153"/>
      <c r="D1141" s="153"/>
      <c r="E1141" s="153"/>
      <c r="F1141" s="153"/>
      <c r="G1141" s="159"/>
      <c r="H1141" s="157"/>
      <c r="I1141" s="157"/>
      <c r="J1141" s="153"/>
      <c r="K1141" s="153"/>
      <c r="N1141" s="153"/>
      <c r="O1141" s="153"/>
      <c r="P1141" s="153"/>
      <c r="Q1141" s="153"/>
      <c r="R1141" s="153"/>
      <c r="S1141" s="153"/>
      <c r="T1141" s="153"/>
      <c r="U1141" s="153"/>
      <c r="V1141" s="153"/>
      <c r="W1141" s="153"/>
      <c r="X1141" s="153"/>
      <c r="Y1141" s="153"/>
      <c r="Z1141" s="153"/>
      <c r="AA1141" s="153"/>
      <c r="AB1141" s="153"/>
      <c r="AC1141" s="153"/>
      <c r="AD1141" s="153"/>
      <c r="AE1141" s="153"/>
      <c r="AF1141" s="153"/>
      <c r="AG1141" s="153"/>
      <c r="AH1141" s="153"/>
      <c r="AI1141" s="153"/>
      <c r="AJ1141" s="153"/>
      <c r="AK1141" s="153"/>
      <c r="AL1141" s="153"/>
      <c r="AM1141" s="153"/>
      <c r="AN1141" s="153"/>
      <c r="AO1141" s="153"/>
      <c r="AP1141" s="153"/>
      <c r="AQ1141" s="153"/>
      <c r="AR1141" s="153"/>
      <c r="AS1141" s="153"/>
      <c r="AT1141" s="153"/>
      <c r="AU1141" s="153"/>
      <c r="AV1141" s="153"/>
      <c r="AW1141" s="153"/>
      <c r="AX1141" s="153"/>
      <c r="AY1141" s="153"/>
      <c r="AZ1141" s="153"/>
      <c r="BA1141" s="153"/>
      <c r="BB1141" s="153"/>
      <c r="BC1141" s="153"/>
      <c r="BD1141" s="153"/>
    </row>
    <row r="1142" spans="1:56" s="514" customFormat="1" x14ac:dyDescent="0.15">
      <c r="A1142" s="153"/>
      <c r="B1142" s="153"/>
      <c r="C1142" s="153"/>
      <c r="D1142" s="153"/>
      <c r="E1142" s="153"/>
      <c r="F1142" s="153"/>
      <c r="G1142" s="159"/>
      <c r="H1142" s="157"/>
      <c r="I1142" s="157"/>
      <c r="J1142" s="153"/>
      <c r="K1142" s="153"/>
      <c r="N1142" s="153"/>
      <c r="O1142" s="153"/>
      <c r="P1142" s="153"/>
      <c r="Q1142" s="153"/>
      <c r="R1142" s="153"/>
      <c r="S1142" s="153"/>
      <c r="T1142" s="153"/>
      <c r="U1142" s="153"/>
      <c r="V1142" s="153"/>
      <c r="W1142" s="153"/>
      <c r="X1142" s="153"/>
      <c r="Y1142" s="153"/>
      <c r="Z1142" s="153"/>
      <c r="AA1142" s="153"/>
      <c r="AB1142" s="153"/>
      <c r="AC1142" s="153"/>
      <c r="AD1142" s="153"/>
      <c r="AE1142" s="153"/>
      <c r="AF1142" s="153"/>
      <c r="AG1142" s="153"/>
      <c r="AH1142" s="153"/>
      <c r="AI1142" s="153"/>
      <c r="AJ1142" s="153"/>
      <c r="AK1142" s="153"/>
      <c r="AL1142" s="153"/>
      <c r="AM1142" s="153"/>
      <c r="AN1142" s="153"/>
      <c r="AO1142" s="153"/>
      <c r="AP1142" s="153"/>
      <c r="AQ1142" s="153"/>
      <c r="AR1142" s="153"/>
      <c r="AS1142" s="153"/>
      <c r="AT1142" s="153"/>
      <c r="AU1142" s="153"/>
      <c r="AV1142" s="153"/>
      <c r="AW1142" s="153"/>
      <c r="AX1142" s="153"/>
      <c r="AY1142" s="153"/>
      <c r="AZ1142" s="153"/>
      <c r="BA1142" s="153"/>
      <c r="BB1142" s="153"/>
      <c r="BC1142" s="153"/>
      <c r="BD1142" s="153"/>
    </row>
    <row r="1143" spans="1:56" s="514" customFormat="1" x14ac:dyDescent="0.15">
      <c r="A1143" s="153"/>
      <c r="B1143" s="153"/>
      <c r="C1143" s="153"/>
      <c r="D1143" s="153"/>
      <c r="E1143" s="153"/>
      <c r="F1143" s="153"/>
      <c r="G1143" s="159"/>
      <c r="H1143" s="157"/>
      <c r="I1143" s="157"/>
      <c r="J1143" s="153"/>
      <c r="K1143" s="153"/>
      <c r="N1143" s="153"/>
      <c r="O1143" s="153"/>
      <c r="P1143" s="153"/>
      <c r="Q1143" s="153"/>
      <c r="R1143" s="153"/>
      <c r="S1143" s="153"/>
      <c r="T1143" s="153"/>
      <c r="U1143" s="153"/>
      <c r="V1143" s="153"/>
      <c r="W1143" s="153"/>
      <c r="X1143" s="153"/>
      <c r="Y1143" s="153"/>
      <c r="Z1143" s="153"/>
      <c r="AA1143" s="153"/>
      <c r="AB1143" s="153"/>
      <c r="AC1143" s="153"/>
      <c r="AD1143" s="153"/>
      <c r="AE1143" s="153"/>
      <c r="AF1143" s="153"/>
      <c r="AG1143" s="153"/>
      <c r="AH1143" s="153"/>
      <c r="AI1143" s="153"/>
      <c r="AJ1143" s="153"/>
      <c r="AK1143" s="153"/>
      <c r="AL1143" s="153"/>
      <c r="AM1143" s="153"/>
      <c r="AN1143" s="153"/>
      <c r="AO1143" s="153"/>
      <c r="AP1143" s="153"/>
      <c r="AQ1143" s="153"/>
      <c r="AR1143" s="153"/>
      <c r="AS1143" s="153"/>
      <c r="AT1143" s="153"/>
      <c r="AU1143" s="153"/>
      <c r="AV1143" s="153"/>
      <c r="AW1143" s="153"/>
      <c r="AX1143" s="153"/>
      <c r="AY1143" s="153"/>
      <c r="AZ1143" s="153"/>
      <c r="BA1143" s="153"/>
      <c r="BB1143" s="153"/>
      <c r="BC1143" s="153"/>
      <c r="BD1143" s="153"/>
    </row>
    <row r="1144" spans="1:56" s="514" customFormat="1" x14ac:dyDescent="0.15">
      <c r="A1144" s="153"/>
      <c r="B1144" s="153"/>
      <c r="C1144" s="153"/>
      <c r="D1144" s="153"/>
      <c r="E1144" s="153"/>
      <c r="F1144" s="153"/>
      <c r="G1144" s="159"/>
      <c r="H1144" s="157"/>
      <c r="I1144" s="157"/>
      <c r="J1144" s="153"/>
      <c r="K1144" s="153"/>
      <c r="N1144" s="153"/>
      <c r="O1144" s="153"/>
      <c r="P1144" s="153"/>
      <c r="Q1144" s="153"/>
      <c r="R1144" s="153"/>
      <c r="S1144" s="153"/>
      <c r="T1144" s="153"/>
      <c r="U1144" s="153"/>
      <c r="V1144" s="153"/>
      <c r="W1144" s="153"/>
      <c r="X1144" s="153"/>
      <c r="Y1144" s="153"/>
      <c r="Z1144" s="153"/>
      <c r="AA1144" s="153"/>
      <c r="AB1144" s="153"/>
      <c r="AC1144" s="153"/>
      <c r="AD1144" s="153"/>
      <c r="AE1144" s="153"/>
      <c r="AF1144" s="153"/>
      <c r="AG1144" s="153"/>
      <c r="AH1144" s="153"/>
      <c r="AI1144" s="153"/>
      <c r="AJ1144" s="153"/>
      <c r="AK1144" s="153"/>
      <c r="AL1144" s="153"/>
      <c r="AM1144" s="153"/>
      <c r="AN1144" s="153"/>
      <c r="AO1144" s="153"/>
      <c r="AP1144" s="153"/>
      <c r="AQ1144" s="153"/>
      <c r="AR1144" s="153"/>
      <c r="AS1144" s="153"/>
      <c r="AT1144" s="153"/>
      <c r="AU1144" s="153"/>
      <c r="AV1144" s="153"/>
      <c r="AW1144" s="153"/>
      <c r="AX1144" s="153"/>
      <c r="AY1144" s="153"/>
      <c r="AZ1144" s="153"/>
      <c r="BA1144" s="153"/>
      <c r="BB1144" s="153"/>
      <c r="BC1144" s="153"/>
      <c r="BD1144" s="153"/>
    </row>
    <row r="1145" spans="1:56" s="514" customFormat="1" x14ac:dyDescent="0.15">
      <c r="A1145" s="153"/>
      <c r="B1145" s="153"/>
      <c r="C1145" s="153"/>
      <c r="D1145" s="153"/>
      <c r="E1145" s="153"/>
      <c r="F1145" s="153"/>
      <c r="G1145" s="159"/>
      <c r="H1145" s="157"/>
      <c r="I1145" s="157"/>
      <c r="J1145" s="153"/>
      <c r="K1145" s="153"/>
      <c r="N1145" s="153"/>
      <c r="O1145" s="153"/>
      <c r="P1145" s="153"/>
      <c r="Q1145" s="153"/>
      <c r="R1145" s="153"/>
      <c r="S1145" s="153"/>
      <c r="T1145" s="153"/>
      <c r="U1145" s="153"/>
      <c r="V1145" s="153"/>
      <c r="W1145" s="153"/>
      <c r="X1145" s="153"/>
      <c r="Y1145" s="153"/>
      <c r="Z1145" s="153"/>
      <c r="AA1145" s="153"/>
      <c r="AB1145" s="153"/>
      <c r="AC1145" s="153"/>
      <c r="AD1145" s="153"/>
      <c r="AE1145" s="153"/>
      <c r="AF1145" s="153"/>
      <c r="AG1145" s="153"/>
      <c r="AH1145" s="153"/>
      <c r="AI1145" s="153"/>
      <c r="AJ1145" s="153"/>
      <c r="AK1145" s="153"/>
      <c r="AL1145" s="153"/>
      <c r="AM1145" s="153"/>
      <c r="AN1145" s="153"/>
      <c r="AO1145" s="153"/>
      <c r="AP1145" s="153"/>
      <c r="AQ1145" s="153"/>
      <c r="AR1145" s="153"/>
      <c r="AS1145" s="153"/>
      <c r="AT1145" s="153"/>
      <c r="AU1145" s="153"/>
      <c r="AV1145" s="153"/>
      <c r="AW1145" s="153"/>
      <c r="AX1145" s="153"/>
      <c r="AY1145" s="153"/>
      <c r="AZ1145" s="153"/>
      <c r="BA1145" s="153"/>
      <c r="BB1145" s="153"/>
      <c r="BC1145" s="153"/>
      <c r="BD1145" s="153"/>
    </row>
    <row r="1146" spans="1:56" s="514" customFormat="1" x14ac:dyDescent="0.15">
      <c r="A1146" s="153"/>
      <c r="B1146" s="153"/>
      <c r="C1146" s="153"/>
      <c r="D1146" s="153"/>
      <c r="E1146" s="153"/>
      <c r="F1146" s="153"/>
      <c r="G1146" s="159"/>
      <c r="H1146" s="157"/>
      <c r="I1146" s="157"/>
      <c r="J1146" s="153"/>
      <c r="K1146" s="153"/>
      <c r="N1146" s="153"/>
      <c r="O1146" s="153"/>
      <c r="P1146" s="153"/>
      <c r="Q1146" s="153"/>
      <c r="R1146" s="153"/>
      <c r="S1146" s="153"/>
      <c r="T1146" s="153"/>
      <c r="U1146" s="153"/>
      <c r="V1146" s="153"/>
      <c r="W1146" s="153"/>
      <c r="X1146" s="153"/>
      <c r="Y1146" s="153"/>
      <c r="Z1146" s="153"/>
      <c r="AA1146" s="153"/>
      <c r="AB1146" s="153"/>
      <c r="AC1146" s="153"/>
      <c r="AD1146" s="153"/>
      <c r="AE1146" s="153"/>
      <c r="AF1146" s="153"/>
      <c r="AG1146" s="153"/>
      <c r="AH1146" s="153"/>
      <c r="AI1146" s="153"/>
      <c r="AJ1146" s="153"/>
      <c r="AK1146" s="153"/>
      <c r="AL1146" s="153"/>
      <c r="AM1146" s="153"/>
      <c r="AN1146" s="153"/>
      <c r="AO1146" s="153"/>
      <c r="AP1146" s="153"/>
      <c r="AQ1146" s="153"/>
      <c r="AR1146" s="153"/>
      <c r="AS1146" s="153"/>
      <c r="AT1146" s="153"/>
      <c r="AU1146" s="153"/>
      <c r="AV1146" s="153"/>
      <c r="AW1146" s="153"/>
      <c r="AX1146" s="153"/>
      <c r="AY1146" s="153"/>
      <c r="AZ1146" s="153"/>
      <c r="BA1146" s="153"/>
      <c r="BB1146" s="153"/>
      <c r="BC1146" s="153"/>
      <c r="BD1146" s="153"/>
    </row>
    <row r="1147" spans="1:56" s="514" customFormat="1" x14ac:dyDescent="0.15">
      <c r="A1147" s="153"/>
      <c r="B1147" s="153"/>
      <c r="C1147" s="153"/>
      <c r="D1147" s="153"/>
      <c r="E1147" s="153"/>
      <c r="F1147" s="153"/>
      <c r="G1147" s="159"/>
      <c r="H1147" s="157"/>
      <c r="I1147" s="157"/>
      <c r="J1147" s="153"/>
      <c r="K1147" s="153"/>
      <c r="N1147" s="153"/>
      <c r="O1147" s="153"/>
      <c r="P1147" s="153"/>
      <c r="Q1147" s="153"/>
      <c r="R1147" s="153"/>
      <c r="S1147" s="153"/>
      <c r="T1147" s="153"/>
      <c r="U1147" s="153"/>
      <c r="V1147" s="153"/>
      <c r="W1147" s="153"/>
      <c r="X1147" s="153"/>
      <c r="Y1147" s="153"/>
      <c r="Z1147" s="153"/>
      <c r="AA1147" s="153"/>
      <c r="AB1147" s="153"/>
      <c r="AC1147" s="153"/>
      <c r="AD1147" s="153"/>
      <c r="AE1147" s="153"/>
      <c r="AF1147" s="153"/>
      <c r="AG1147" s="153"/>
      <c r="AH1147" s="153"/>
      <c r="AI1147" s="153"/>
      <c r="AJ1147" s="153"/>
      <c r="AK1147" s="153"/>
      <c r="AL1147" s="153"/>
      <c r="AM1147" s="153"/>
      <c r="AN1147" s="153"/>
      <c r="AO1147" s="153"/>
      <c r="AP1147" s="153"/>
      <c r="AQ1147" s="153"/>
      <c r="AR1147" s="153"/>
      <c r="AS1147" s="153"/>
      <c r="AT1147" s="153"/>
      <c r="AU1147" s="153"/>
      <c r="AV1147" s="153"/>
      <c r="AW1147" s="153"/>
      <c r="AX1147" s="153"/>
      <c r="AY1147" s="153"/>
      <c r="AZ1147" s="153"/>
      <c r="BA1147" s="153"/>
      <c r="BB1147" s="153"/>
      <c r="BC1147" s="153"/>
      <c r="BD1147" s="153"/>
    </row>
    <row r="1148" spans="1:56" s="514" customFormat="1" x14ac:dyDescent="0.15">
      <c r="A1148" s="153"/>
      <c r="B1148" s="153"/>
      <c r="C1148" s="153"/>
      <c r="D1148" s="153"/>
      <c r="E1148" s="153"/>
      <c r="F1148" s="153"/>
      <c r="G1148" s="159"/>
      <c r="H1148" s="157"/>
      <c r="I1148" s="157"/>
      <c r="J1148" s="153"/>
      <c r="K1148" s="153"/>
      <c r="N1148" s="153"/>
      <c r="O1148" s="153"/>
      <c r="P1148" s="153"/>
      <c r="Q1148" s="153"/>
      <c r="R1148" s="153"/>
      <c r="S1148" s="153"/>
      <c r="T1148" s="153"/>
      <c r="U1148" s="153"/>
      <c r="V1148" s="153"/>
      <c r="W1148" s="153"/>
      <c r="X1148" s="153"/>
      <c r="Y1148" s="153"/>
      <c r="Z1148" s="153"/>
      <c r="AA1148" s="153"/>
      <c r="AB1148" s="153"/>
      <c r="AC1148" s="153"/>
      <c r="AD1148" s="153"/>
      <c r="AE1148" s="153"/>
      <c r="AF1148" s="153"/>
      <c r="AG1148" s="153"/>
      <c r="AH1148" s="153"/>
      <c r="AI1148" s="153"/>
      <c r="AJ1148" s="153"/>
      <c r="AK1148" s="153"/>
      <c r="AL1148" s="153"/>
      <c r="AM1148" s="153"/>
      <c r="AN1148" s="153"/>
      <c r="AO1148" s="153"/>
      <c r="AP1148" s="153"/>
      <c r="AQ1148" s="153"/>
      <c r="AR1148" s="153"/>
      <c r="AS1148" s="153"/>
      <c r="AT1148" s="153"/>
      <c r="AU1148" s="153"/>
      <c r="AV1148" s="153"/>
      <c r="AW1148" s="153"/>
      <c r="AX1148" s="153"/>
      <c r="AY1148" s="153"/>
      <c r="AZ1148" s="153"/>
      <c r="BA1148" s="153"/>
      <c r="BB1148" s="153"/>
      <c r="BC1148" s="153"/>
      <c r="BD1148" s="153"/>
    </row>
    <row r="1149" spans="1:56" s="514" customFormat="1" x14ac:dyDescent="0.15">
      <c r="A1149" s="153"/>
      <c r="B1149" s="153"/>
      <c r="C1149" s="153"/>
      <c r="D1149" s="153"/>
      <c r="E1149" s="153"/>
      <c r="F1149" s="153"/>
      <c r="G1149" s="159"/>
      <c r="H1149" s="157"/>
      <c r="I1149" s="157"/>
      <c r="J1149" s="153"/>
      <c r="K1149" s="153"/>
      <c r="N1149" s="153"/>
      <c r="O1149" s="153"/>
      <c r="P1149" s="153"/>
      <c r="Q1149" s="153"/>
      <c r="R1149" s="153"/>
      <c r="S1149" s="153"/>
      <c r="T1149" s="153"/>
      <c r="U1149" s="153"/>
      <c r="V1149" s="153"/>
      <c r="W1149" s="153"/>
      <c r="X1149" s="153"/>
      <c r="Y1149" s="153"/>
      <c r="Z1149" s="153"/>
      <c r="AA1149" s="153"/>
      <c r="AB1149" s="153"/>
      <c r="AC1149" s="153"/>
      <c r="AD1149" s="153"/>
      <c r="AE1149" s="153"/>
      <c r="AF1149" s="153"/>
      <c r="AG1149" s="153"/>
      <c r="AH1149" s="153"/>
      <c r="AI1149" s="153"/>
      <c r="AJ1149" s="153"/>
      <c r="AK1149" s="153"/>
      <c r="AL1149" s="153"/>
      <c r="AM1149" s="153"/>
      <c r="AN1149" s="153"/>
      <c r="AO1149" s="153"/>
      <c r="AP1149" s="153"/>
      <c r="AQ1149" s="153"/>
      <c r="AR1149" s="153"/>
      <c r="AS1149" s="153"/>
      <c r="AT1149" s="153"/>
      <c r="AU1149" s="153"/>
      <c r="AV1149" s="153"/>
      <c r="AW1149" s="153"/>
      <c r="AX1149" s="153"/>
      <c r="AY1149" s="153"/>
      <c r="AZ1149" s="153"/>
      <c r="BA1149" s="153"/>
      <c r="BB1149" s="153"/>
      <c r="BC1149" s="153"/>
      <c r="BD1149" s="153"/>
    </row>
    <row r="1150" spans="1:56" s="514" customFormat="1" x14ac:dyDescent="0.15">
      <c r="A1150" s="153"/>
      <c r="B1150" s="153"/>
      <c r="C1150" s="153"/>
      <c r="D1150" s="153"/>
      <c r="E1150" s="153"/>
      <c r="F1150" s="153"/>
      <c r="G1150" s="159"/>
      <c r="H1150" s="157"/>
      <c r="I1150" s="157"/>
      <c r="J1150" s="153"/>
      <c r="K1150" s="153"/>
      <c r="N1150" s="153"/>
      <c r="O1150" s="153"/>
      <c r="P1150" s="153"/>
      <c r="Q1150" s="153"/>
      <c r="R1150" s="153"/>
      <c r="S1150" s="153"/>
      <c r="T1150" s="153"/>
      <c r="U1150" s="153"/>
      <c r="V1150" s="153"/>
      <c r="W1150" s="153"/>
      <c r="X1150" s="153"/>
      <c r="Y1150" s="153"/>
      <c r="Z1150" s="153"/>
      <c r="AA1150" s="153"/>
      <c r="AB1150" s="153"/>
      <c r="AC1150" s="153"/>
      <c r="AD1150" s="153"/>
      <c r="AE1150" s="153"/>
      <c r="AF1150" s="153"/>
      <c r="AG1150" s="153"/>
      <c r="AH1150" s="153"/>
      <c r="AI1150" s="153"/>
      <c r="AJ1150" s="153"/>
      <c r="AK1150" s="153"/>
      <c r="AL1150" s="153"/>
      <c r="AM1150" s="153"/>
      <c r="AN1150" s="153"/>
      <c r="AO1150" s="153"/>
      <c r="AP1150" s="153"/>
      <c r="AQ1150" s="153"/>
      <c r="AR1150" s="153"/>
      <c r="AS1150" s="153"/>
      <c r="AT1150" s="153"/>
      <c r="AU1150" s="153"/>
      <c r="AV1150" s="153"/>
      <c r="AW1150" s="153"/>
      <c r="AX1150" s="153"/>
      <c r="AY1150" s="153"/>
      <c r="AZ1150" s="153"/>
      <c r="BA1150" s="153"/>
      <c r="BB1150" s="153"/>
      <c r="BC1150" s="153"/>
      <c r="BD1150" s="153"/>
    </row>
    <row r="1151" spans="1:56" s="514" customFormat="1" x14ac:dyDescent="0.15">
      <c r="A1151" s="153"/>
      <c r="B1151" s="153"/>
      <c r="C1151" s="153"/>
      <c r="D1151" s="153"/>
      <c r="E1151" s="153"/>
      <c r="F1151" s="153"/>
      <c r="G1151" s="159"/>
      <c r="H1151" s="157"/>
      <c r="I1151" s="157"/>
      <c r="J1151" s="153"/>
      <c r="K1151" s="153"/>
      <c r="N1151" s="153"/>
      <c r="O1151" s="153"/>
      <c r="P1151" s="153"/>
      <c r="Q1151" s="153"/>
      <c r="R1151" s="153"/>
      <c r="S1151" s="153"/>
      <c r="T1151" s="153"/>
      <c r="U1151" s="153"/>
      <c r="V1151" s="153"/>
      <c r="W1151" s="153"/>
      <c r="X1151" s="153"/>
      <c r="Y1151" s="153"/>
      <c r="Z1151" s="153"/>
      <c r="AA1151" s="153"/>
      <c r="AB1151" s="153"/>
      <c r="AC1151" s="153"/>
      <c r="AD1151" s="153"/>
      <c r="AE1151" s="153"/>
      <c r="AF1151" s="153"/>
      <c r="AG1151" s="153"/>
      <c r="AH1151" s="153"/>
      <c r="AI1151" s="153"/>
      <c r="AJ1151" s="153"/>
      <c r="AK1151" s="153"/>
      <c r="AL1151" s="153"/>
      <c r="AM1151" s="153"/>
      <c r="AN1151" s="153"/>
      <c r="AO1151" s="153"/>
      <c r="AP1151" s="153"/>
      <c r="AQ1151" s="153"/>
      <c r="AR1151" s="153"/>
      <c r="AS1151" s="153"/>
      <c r="AT1151" s="153"/>
      <c r="AU1151" s="153"/>
      <c r="AV1151" s="153"/>
      <c r="AW1151" s="153"/>
      <c r="AX1151" s="153"/>
      <c r="AY1151" s="153"/>
      <c r="AZ1151" s="153"/>
      <c r="BA1151" s="153"/>
      <c r="BB1151" s="153"/>
      <c r="BC1151" s="153"/>
      <c r="BD1151" s="153"/>
    </row>
    <row r="1152" spans="1:56" s="514" customFormat="1" x14ac:dyDescent="0.15">
      <c r="A1152" s="153"/>
      <c r="B1152" s="153"/>
      <c r="C1152" s="153"/>
      <c r="D1152" s="153"/>
      <c r="E1152" s="153"/>
      <c r="F1152" s="153"/>
      <c r="G1152" s="159"/>
      <c r="H1152" s="157"/>
      <c r="I1152" s="157"/>
      <c r="J1152" s="153"/>
      <c r="K1152" s="153"/>
      <c r="N1152" s="153"/>
      <c r="O1152" s="153"/>
      <c r="P1152" s="153"/>
      <c r="Q1152" s="153"/>
      <c r="R1152" s="153"/>
      <c r="S1152" s="153"/>
      <c r="T1152" s="153"/>
      <c r="U1152" s="153"/>
      <c r="V1152" s="153"/>
      <c r="W1152" s="153"/>
      <c r="X1152" s="153"/>
      <c r="Y1152" s="153"/>
      <c r="Z1152" s="153"/>
      <c r="AA1152" s="153"/>
      <c r="AB1152" s="153"/>
      <c r="AC1152" s="153"/>
      <c r="AD1152" s="153"/>
      <c r="AE1152" s="153"/>
      <c r="AF1152" s="153"/>
      <c r="AG1152" s="153"/>
      <c r="AH1152" s="153"/>
      <c r="AI1152" s="153"/>
      <c r="AJ1152" s="153"/>
      <c r="AK1152" s="153"/>
      <c r="AL1152" s="153"/>
      <c r="AM1152" s="153"/>
      <c r="AN1152" s="153"/>
      <c r="AO1152" s="153"/>
      <c r="AP1152" s="153"/>
      <c r="AQ1152" s="153"/>
      <c r="AR1152" s="153"/>
      <c r="AS1152" s="153"/>
      <c r="AT1152" s="153"/>
      <c r="AU1152" s="153"/>
      <c r="AV1152" s="153"/>
      <c r="AW1152" s="153"/>
      <c r="AX1152" s="153"/>
      <c r="AY1152" s="153"/>
      <c r="AZ1152" s="153"/>
      <c r="BA1152" s="153"/>
      <c r="BB1152" s="153"/>
      <c r="BC1152" s="153"/>
      <c r="BD1152" s="153"/>
    </row>
    <row r="1153" spans="1:56" s="514" customFormat="1" x14ac:dyDescent="0.15">
      <c r="A1153" s="153"/>
      <c r="B1153" s="153"/>
      <c r="C1153" s="153"/>
      <c r="D1153" s="153"/>
      <c r="E1153" s="153"/>
      <c r="F1153" s="153"/>
      <c r="G1153" s="159"/>
      <c r="H1153" s="157"/>
      <c r="I1153" s="157"/>
      <c r="J1153" s="153"/>
      <c r="K1153" s="153"/>
      <c r="N1153" s="153"/>
      <c r="O1153" s="153"/>
      <c r="P1153" s="153"/>
      <c r="Q1153" s="153"/>
      <c r="R1153" s="153"/>
      <c r="S1153" s="153"/>
      <c r="T1153" s="153"/>
      <c r="U1153" s="153"/>
      <c r="V1153" s="153"/>
      <c r="W1153" s="153"/>
      <c r="X1153" s="153"/>
      <c r="Y1153" s="153"/>
      <c r="Z1153" s="153"/>
      <c r="AA1153" s="153"/>
      <c r="AB1153" s="153"/>
      <c r="AC1153" s="153"/>
      <c r="AD1153" s="153"/>
      <c r="AE1153" s="153"/>
      <c r="AF1153" s="153"/>
      <c r="AG1153" s="153"/>
      <c r="AH1153" s="153"/>
      <c r="AI1153" s="153"/>
      <c r="AJ1153" s="153"/>
      <c r="AK1153" s="153"/>
      <c r="AL1153" s="153"/>
      <c r="AM1153" s="153"/>
      <c r="AN1153" s="153"/>
      <c r="AO1153" s="153"/>
      <c r="AP1153" s="153"/>
      <c r="AQ1153" s="153"/>
      <c r="AR1153" s="153"/>
      <c r="AS1153" s="153"/>
      <c r="AT1153" s="153"/>
      <c r="AU1153" s="153"/>
      <c r="AV1153" s="153"/>
      <c r="AW1153" s="153"/>
      <c r="AX1153" s="153"/>
      <c r="AY1153" s="153"/>
      <c r="AZ1153" s="153"/>
      <c r="BA1153" s="153"/>
      <c r="BB1153" s="153"/>
      <c r="BC1153" s="153"/>
      <c r="BD1153" s="153"/>
    </row>
    <row r="1154" spans="1:56" s="514" customFormat="1" x14ac:dyDescent="0.15">
      <c r="A1154" s="153"/>
      <c r="B1154" s="153"/>
      <c r="C1154" s="153"/>
      <c r="D1154" s="153"/>
      <c r="E1154" s="153"/>
      <c r="F1154" s="153"/>
      <c r="G1154" s="159"/>
      <c r="H1154" s="157"/>
      <c r="I1154" s="157"/>
      <c r="J1154" s="153"/>
      <c r="K1154" s="153"/>
      <c r="N1154" s="153"/>
      <c r="O1154" s="153"/>
      <c r="P1154" s="153"/>
      <c r="Q1154" s="153"/>
      <c r="R1154" s="153"/>
      <c r="S1154" s="153"/>
      <c r="T1154" s="153"/>
      <c r="U1154" s="153"/>
      <c r="V1154" s="153"/>
      <c r="W1154" s="153"/>
      <c r="X1154" s="153"/>
      <c r="Y1154" s="153"/>
      <c r="Z1154" s="153"/>
      <c r="AA1154" s="153"/>
      <c r="AB1154" s="153"/>
      <c r="AC1154" s="153"/>
      <c r="AD1154" s="153"/>
      <c r="AE1154" s="153"/>
      <c r="AF1154" s="153"/>
      <c r="AG1154" s="153"/>
      <c r="AH1154" s="153"/>
      <c r="AI1154" s="153"/>
      <c r="AJ1154" s="153"/>
      <c r="AK1154" s="153"/>
      <c r="AL1154" s="153"/>
      <c r="AM1154" s="153"/>
      <c r="AN1154" s="153"/>
      <c r="AO1154" s="153"/>
      <c r="AP1154" s="153"/>
      <c r="AQ1154" s="153"/>
      <c r="AR1154" s="153"/>
      <c r="AS1154" s="153"/>
      <c r="AT1154" s="153"/>
      <c r="AU1154" s="153"/>
      <c r="AV1154" s="153"/>
      <c r="AW1154" s="153"/>
      <c r="AX1154" s="153"/>
      <c r="AY1154" s="153"/>
      <c r="AZ1154" s="153"/>
      <c r="BA1154" s="153"/>
      <c r="BB1154" s="153"/>
      <c r="BC1154" s="153"/>
      <c r="BD1154" s="153"/>
    </row>
    <row r="1155" spans="1:56" s="514" customFormat="1" x14ac:dyDescent="0.15">
      <c r="A1155" s="153"/>
      <c r="B1155" s="153"/>
      <c r="C1155" s="153"/>
      <c r="D1155" s="153"/>
      <c r="E1155" s="153"/>
      <c r="F1155" s="153"/>
      <c r="G1155" s="159"/>
      <c r="H1155" s="157"/>
      <c r="I1155" s="157"/>
      <c r="J1155" s="153"/>
      <c r="K1155" s="153"/>
      <c r="N1155" s="153"/>
      <c r="O1155" s="153"/>
      <c r="P1155" s="153"/>
      <c r="Q1155" s="153"/>
      <c r="R1155" s="153"/>
      <c r="S1155" s="153"/>
      <c r="T1155" s="153"/>
      <c r="U1155" s="153"/>
      <c r="V1155" s="153"/>
      <c r="W1155" s="153"/>
      <c r="X1155" s="153"/>
      <c r="Y1155" s="153"/>
      <c r="Z1155" s="153"/>
      <c r="AA1155" s="153"/>
      <c r="AB1155" s="153"/>
      <c r="AC1155" s="153"/>
      <c r="AD1155" s="153"/>
      <c r="AE1155" s="153"/>
      <c r="AF1155" s="153"/>
      <c r="AG1155" s="153"/>
      <c r="AH1155" s="153"/>
      <c r="AI1155" s="153"/>
      <c r="AJ1155" s="153"/>
      <c r="AK1155" s="153"/>
      <c r="AL1155" s="153"/>
      <c r="AM1155" s="153"/>
      <c r="AN1155" s="153"/>
      <c r="AO1155" s="153"/>
      <c r="AP1155" s="153"/>
      <c r="AQ1155" s="153"/>
      <c r="AR1155" s="153"/>
      <c r="AS1155" s="153"/>
      <c r="AT1155" s="153"/>
      <c r="AU1155" s="153"/>
      <c r="AV1155" s="153"/>
      <c r="AW1155" s="153"/>
      <c r="AX1155" s="153"/>
      <c r="AY1155" s="153"/>
      <c r="AZ1155" s="153"/>
      <c r="BA1155" s="153"/>
      <c r="BB1155" s="153"/>
      <c r="BC1155" s="153"/>
      <c r="BD1155" s="153"/>
    </row>
    <row r="1156" spans="1:56" s="514" customFormat="1" x14ac:dyDescent="0.15">
      <c r="A1156" s="153"/>
      <c r="B1156" s="153"/>
      <c r="C1156" s="153"/>
      <c r="D1156" s="153"/>
      <c r="E1156" s="153"/>
      <c r="F1156" s="153"/>
      <c r="G1156" s="159"/>
      <c r="H1156" s="157"/>
      <c r="I1156" s="157"/>
      <c r="J1156" s="153"/>
      <c r="K1156" s="153"/>
      <c r="N1156" s="153"/>
      <c r="O1156" s="153"/>
      <c r="P1156" s="153"/>
      <c r="Q1156" s="153"/>
      <c r="R1156" s="153"/>
      <c r="S1156" s="153"/>
      <c r="T1156" s="153"/>
      <c r="U1156" s="153"/>
      <c r="V1156" s="153"/>
      <c r="W1156" s="153"/>
      <c r="X1156" s="153"/>
      <c r="Y1156" s="153"/>
      <c r="Z1156" s="153"/>
      <c r="AA1156" s="153"/>
      <c r="AB1156" s="153"/>
      <c r="AC1156" s="153"/>
      <c r="AD1156" s="153"/>
      <c r="AE1156" s="153"/>
      <c r="AF1156" s="153"/>
      <c r="AG1156" s="153"/>
      <c r="AH1156" s="153"/>
      <c r="AI1156" s="153"/>
      <c r="AJ1156" s="153"/>
      <c r="AK1156" s="153"/>
      <c r="AL1156" s="153"/>
      <c r="AM1156" s="153"/>
      <c r="AN1156" s="153"/>
      <c r="AO1156" s="153"/>
      <c r="AP1156" s="153"/>
      <c r="AQ1156" s="153"/>
      <c r="AR1156" s="153"/>
      <c r="AS1156" s="153"/>
      <c r="AT1156" s="153"/>
      <c r="AU1156" s="153"/>
      <c r="AV1156" s="153"/>
      <c r="AW1156" s="153"/>
      <c r="AX1156" s="153"/>
      <c r="AY1156" s="153"/>
      <c r="AZ1156" s="153"/>
      <c r="BA1156" s="153"/>
      <c r="BB1156" s="153"/>
      <c r="BC1156" s="153"/>
      <c r="BD1156" s="153"/>
    </row>
    <row r="1157" spans="1:56" s="514" customFormat="1" x14ac:dyDescent="0.15">
      <c r="A1157" s="153"/>
      <c r="B1157" s="153"/>
      <c r="C1157" s="153"/>
      <c r="D1157" s="153"/>
      <c r="E1157" s="153"/>
      <c r="F1157" s="153"/>
      <c r="G1157" s="159"/>
      <c r="H1157" s="157"/>
      <c r="I1157" s="157"/>
      <c r="J1157" s="153"/>
      <c r="K1157" s="153"/>
      <c r="N1157" s="153"/>
      <c r="O1157" s="153"/>
      <c r="P1157" s="153"/>
      <c r="Q1157" s="153"/>
      <c r="R1157" s="153"/>
      <c r="S1157" s="153"/>
      <c r="T1157" s="153"/>
      <c r="U1157" s="153"/>
      <c r="V1157" s="153"/>
      <c r="W1157" s="153"/>
      <c r="X1157" s="153"/>
      <c r="Y1157" s="153"/>
      <c r="Z1157" s="153"/>
      <c r="AA1157" s="153"/>
      <c r="AB1157" s="153"/>
      <c r="AC1157" s="153"/>
      <c r="AD1157" s="153"/>
      <c r="AE1157" s="153"/>
      <c r="AF1157" s="153"/>
      <c r="AG1157" s="153"/>
      <c r="AH1157" s="153"/>
      <c r="AI1157" s="153"/>
      <c r="AJ1157" s="153"/>
      <c r="AK1157" s="153"/>
      <c r="AL1157" s="153"/>
      <c r="AM1157" s="153"/>
      <c r="AN1157" s="153"/>
      <c r="AO1157" s="153"/>
      <c r="AP1157" s="153"/>
      <c r="AQ1157" s="153"/>
      <c r="AR1157" s="153"/>
      <c r="AS1157" s="153"/>
      <c r="AT1157" s="153"/>
      <c r="AU1157" s="153"/>
      <c r="AV1157" s="153"/>
      <c r="AW1157" s="153"/>
      <c r="AX1157" s="153"/>
      <c r="AY1157" s="153"/>
      <c r="AZ1157" s="153"/>
      <c r="BA1157" s="153"/>
      <c r="BB1157" s="153"/>
      <c r="BC1157" s="153"/>
      <c r="BD1157" s="153"/>
    </row>
    <row r="1158" spans="1:56" s="514" customFormat="1" x14ac:dyDescent="0.15">
      <c r="A1158" s="153"/>
      <c r="B1158" s="153"/>
      <c r="C1158" s="153"/>
      <c r="D1158" s="153"/>
      <c r="E1158" s="153"/>
      <c r="F1158" s="153"/>
      <c r="G1158" s="159"/>
      <c r="H1158" s="157"/>
      <c r="I1158" s="157"/>
      <c r="J1158" s="153"/>
      <c r="K1158" s="153"/>
      <c r="N1158" s="153"/>
      <c r="O1158" s="153"/>
      <c r="P1158" s="153"/>
      <c r="Q1158" s="153"/>
      <c r="R1158" s="153"/>
      <c r="S1158" s="153"/>
      <c r="T1158" s="153"/>
      <c r="U1158" s="153"/>
      <c r="V1158" s="153"/>
      <c r="W1158" s="153"/>
      <c r="X1158" s="153"/>
      <c r="Y1158" s="153"/>
      <c r="Z1158" s="153"/>
      <c r="AA1158" s="153"/>
      <c r="AB1158" s="153"/>
      <c r="AC1158" s="153"/>
      <c r="AD1158" s="153"/>
      <c r="AE1158" s="153"/>
      <c r="AF1158" s="153"/>
      <c r="AG1158" s="153"/>
      <c r="AH1158" s="153"/>
      <c r="AI1158" s="153"/>
      <c r="AJ1158" s="153"/>
      <c r="AK1158" s="153"/>
      <c r="AL1158" s="153"/>
      <c r="AM1158" s="153"/>
      <c r="AN1158" s="153"/>
      <c r="AO1158" s="153"/>
      <c r="AP1158" s="153"/>
      <c r="AQ1158" s="153"/>
      <c r="AR1158" s="153"/>
      <c r="AS1158" s="153"/>
      <c r="AT1158" s="153"/>
      <c r="AU1158" s="153"/>
      <c r="AV1158" s="153"/>
      <c r="AW1158" s="153"/>
      <c r="AX1158" s="153"/>
      <c r="AY1158" s="153"/>
      <c r="AZ1158" s="153"/>
      <c r="BA1158" s="153"/>
      <c r="BB1158" s="153"/>
      <c r="BC1158" s="153"/>
      <c r="BD1158" s="153"/>
    </row>
    <row r="1159" spans="1:56" s="514" customFormat="1" x14ac:dyDescent="0.15">
      <c r="A1159" s="153"/>
      <c r="B1159" s="153"/>
      <c r="C1159" s="153"/>
      <c r="D1159" s="153"/>
      <c r="E1159" s="153"/>
      <c r="F1159" s="153"/>
      <c r="G1159" s="159"/>
      <c r="H1159" s="157"/>
      <c r="I1159" s="157"/>
      <c r="J1159" s="153"/>
      <c r="K1159" s="153"/>
      <c r="N1159" s="153"/>
      <c r="O1159" s="153"/>
      <c r="P1159" s="153"/>
      <c r="Q1159" s="153"/>
      <c r="R1159" s="153"/>
      <c r="S1159" s="153"/>
      <c r="T1159" s="153"/>
      <c r="U1159" s="153"/>
      <c r="V1159" s="153"/>
      <c r="W1159" s="153"/>
      <c r="X1159" s="153"/>
      <c r="Y1159" s="153"/>
      <c r="Z1159" s="153"/>
      <c r="AA1159" s="153"/>
      <c r="AB1159" s="153"/>
      <c r="AC1159" s="153"/>
      <c r="AD1159" s="153"/>
      <c r="AE1159" s="153"/>
      <c r="AF1159" s="153"/>
      <c r="AG1159" s="153"/>
      <c r="AH1159" s="153"/>
      <c r="AI1159" s="153"/>
      <c r="AJ1159" s="153"/>
      <c r="AK1159" s="153"/>
      <c r="AL1159" s="153"/>
      <c r="AM1159" s="153"/>
      <c r="AN1159" s="153"/>
      <c r="AO1159" s="153"/>
      <c r="AP1159" s="153"/>
      <c r="AQ1159" s="153"/>
      <c r="AR1159" s="153"/>
      <c r="AS1159" s="153"/>
      <c r="AT1159" s="153"/>
      <c r="AU1159" s="153"/>
      <c r="AV1159" s="153"/>
      <c r="AW1159" s="153"/>
      <c r="AX1159" s="153"/>
      <c r="AY1159" s="153"/>
      <c r="AZ1159" s="153"/>
      <c r="BA1159" s="153"/>
      <c r="BB1159" s="153"/>
      <c r="BC1159" s="153"/>
      <c r="BD1159" s="153"/>
    </row>
    <row r="1160" spans="1:56" s="514" customFormat="1" x14ac:dyDescent="0.15">
      <c r="A1160" s="153"/>
      <c r="B1160" s="153"/>
      <c r="C1160" s="153"/>
      <c r="D1160" s="153"/>
      <c r="E1160" s="153"/>
      <c r="F1160" s="153"/>
      <c r="G1160" s="159"/>
      <c r="H1160" s="157"/>
      <c r="I1160" s="157"/>
      <c r="J1160" s="153"/>
      <c r="K1160" s="153"/>
      <c r="N1160" s="153"/>
      <c r="O1160" s="153"/>
      <c r="P1160" s="153"/>
      <c r="Q1160" s="153"/>
      <c r="R1160" s="153"/>
      <c r="S1160" s="153"/>
      <c r="T1160" s="153"/>
      <c r="U1160" s="153"/>
      <c r="V1160" s="153"/>
      <c r="W1160" s="153"/>
      <c r="X1160" s="153"/>
      <c r="Y1160" s="153"/>
      <c r="Z1160" s="153"/>
      <c r="AA1160" s="153"/>
      <c r="AB1160" s="153"/>
      <c r="AC1160" s="153"/>
      <c r="AD1160" s="153"/>
      <c r="AE1160" s="153"/>
      <c r="AF1160" s="153"/>
      <c r="AG1160" s="153"/>
      <c r="AH1160" s="153"/>
      <c r="AI1160" s="153"/>
      <c r="AJ1160" s="153"/>
      <c r="AK1160" s="153"/>
      <c r="AL1160" s="153"/>
      <c r="AM1160" s="153"/>
      <c r="AN1160" s="153"/>
      <c r="AO1160" s="153"/>
      <c r="AP1160" s="153"/>
      <c r="AQ1160" s="153"/>
      <c r="AR1160" s="153"/>
      <c r="AS1160" s="153"/>
      <c r="AT1160" s="153"/>
      <c r="AU1160" s="153"/>
      <c r="AV1160" s="153"/>
      <c r="AW1160" s="153"/>
      <c r="AX1160" s="153"/>
      <c r="AY1160" s="153"/>
      <c r="AZ1160" s="153"/>
      <c r="BA1160" s="153"/>
      <c r="BB1160" s="153"/>
      <c r="BC1160" s="153"/>
      <c r="BD1160" s="153"/>
    </row>
    <row r="1161" spans="1:56" s="514" customFormat="1" x14ac:dyDescent="0.15">
      <c r="A1161" s="153"/>
      <c r="B1161" s="153"/>
      <c r="C1161" s="153"/>
      <c r="D1161" s="153"/>
      <c r="E1161" s="153"/>
      <c r="F1161" s="153"/>
      <c r="G1161" s="159"/>
      <c r="H1161" s="157"/>
      <c r="I1161" s="157"/>
      <c r="J1161" s="153"/>
      <c r="K1161" s="153"/>
      <c r="N1161" s="153"/>
      <c r="O1161" s="153"/>
      <c r="P1161" s="153"/>
      <c r="Q1161" s="153"/>
      <c r="R1161" s="153"/>
      <c r="S1161" s="153"/>
      <c r="T1161" s="153"/>
      <c r="U1161" s="153"/>
      <c r="V1161" s="153"/>
      <c r="W1161" s="153"/>
      <c r="X1161" s="153"/>
      <c r="Y1161" s="153"/>
      <c r="Z1161" s="153"/>
      <c r="AA1161" s="153"/>
      <c r="AB1161" s="153"/>
      <c r="AC1161" s="153"/>
      <c r="AD1161" s="153"/>
      <c r="AE1161" s="153"/>
      <c r="AF1161" s="153"/>
      <c r="AG1161" s="153"/>
      <c r="AH1161" s="153"/>
      <c r="AI1161" s="153"/>
      <c r="AJ1161" s="153"/>
      <c r="AK1161" s="153"/>
      <c r="AL1161" s="153"/>
      <c r="AM1161" s="153"/>
      <c r="AN1161" s="153"/>
      <c r="AO1161" s="153"/>
      <c r="AP1161" s="153"/>
      <c r="AQ1161" s="153"/>
      <c r="AR1161" s="153"/>
      <c r="AS1161" s="153"/>
      <c r="AT1161" s="153"/>
      <c r="AU1161" s="153"/>
      <c r="AV1161" s="153"/>
      <c r="AW1161" s="153"/>
      <c r="AX1161" s="153"/>
      <c r="AY1161" s="153"/>
      <c r="AZ1161" s="153"/>
      <c r="BA1161" s="153"/>
      <c r="BB1161" s="153"/>
      <c r="BC1161" s="153"/>
      <c r="BD1161" s="153"/>
    </row>
    <row r="1162" spans="1:56" s="514" customFormat="1" x14ac:dyDescent="0.15">
      <c r="A1162" s="153"/>
      <c r="B1162" s="153"/>
      <c r="C1162" s="153"/>
      <c r="D1162" s="153"/>
      <c r="E1162" s="153"/>
      <c r="F1162" s="153"/>
      <c r="G1162" s="159"/>
      <c r="H1162" s="157"/>
      <c r="I1162" s="157"/>
      <c r="J1162" s="153"/>
      <c r="K1162" s="153"/>
      <c r="N1162" s="153"/>
      <c r="O1162" s="153"/>
      <c r="P1162" s="153"/>
      <c r="Q1162" s="153"/>
      <c r="R1162" s="153"/>
      <c r="S1162" s="153"/>
      <c r="T1162" s="153"/>
      <c r="U1162" s="153"/>
      <c r="V1162" s="153"/>
      <c r="W1162" s="153"/>
      <c r="X1162" s="153"/>
      <c r="Y1162" s="153"/>
      <c r="Z1162" s="153"/>
      <c r="AA1162" s="153"/>
      <c r="AB1162" s="153"/>
      <c r="AC1162" s="153"/>
      <c r="AD1162" s="153"/>
      <c r="AE1162" s="153"/>
      <c r="AF1162" s="153"/>
      <c r="AG1162" s="153"/>
      <c r="AH1162" s="153"/>
      <c r="AI1162" s="153"/>
      <c r="AJ1162" s="153"/>
      <c r="AK1162" s="153"/>
      <c r="AL1162" s="153"/>
      <c r="AM1162" s="153"/>
      <c r="AN1162" s="153"/>
      <c r="AO1162" s="153"/>
      <c r="AP1162" s="153"/>
      <c r="AQ1162" s="153"/>
      <c r="AR1162" s="153"/>
      <c r="AS1162" s="153"/>
      <c r="AT1162" s="153"/>
      <c r="AU1162" s="153"/>
      <c r="AV1162" s="153"/>
      <c r="AW1162" s="153"/>
      <c r="AX1162" s="153"/>
      <c r="AY1162" s="153"/>
      <c r="AZ1162" s="153"/>
      <c r="BA1162" s="153"/>
      <c r="BB1162" s="153"/>
      <c r="BC1162" s="153"/>
      <c r="BD1162" s="153"/>
    </row>
    <row r="1163" spans="1:56" s="514" customFormat="1" x14ac:dyDescent="0.15">
      <c r="A1163" s="153"/>
      <c r="B1163" s="153"/>
      <c r="C1163" s="153"/>
      <c r="D1163" s="153"/>
      <c r="E1163" s="153"/>
      <c r="F1163" s="153"/>
      <c r="G1163" s="159"/>
      <c r="H1163" s="157"/>
      <c r="I1163" s="157"/>
      <c r="J1163" s="153"/>
      <c r="K1163" s="153"/>
      <c r="N1163" s="153"/>
      <c r="O1163" s="153"/>
      <c r="P1163" s="153"/>
      <c r="Q1163" s="153"/>
      <c r="R1163" s="153"/>
      <c r="S1163" s="153"/>
      <c r="T1163" s="153"/>
      <c r="U1163" s="153"/>
      <c r="V1163" s="153"/>
      <c r="W1163" s="153"/>
      <c r="X1163" s="153"/>
      <c r="Y1163" s="153"/>
      <c r="Z1163" s="153"/>
      <c r="AA1163" s="153"/>
      <c r="AB1163" s="153"/>
      <c r="AC1163" s="153"/>
      <c r="AD1163" s="153"/>
      <c r="AE1163" s="153"/>
      <c r="AF1163" s="153"/>
      <c r="AG1163" s="153"/>
      <c r="AH1163" s="153"/>
      <c r="AI1163" s="153"/>
      <c r="AJ1163" s="153"/>
      <c r="AK1163" s="153"/>
      <c r="AL1163" s="153"/>
      <c r="AM1163" s="153"/>
      <c r="AN1163" s="153"/>
      <c r="AO1163" s="153"/>
      <c r="AP1163" s="153"/>
      <c r="AQ1163" s="153"/>
      <c r="AR1163" s="153"/>
      <c r="AS1163" s="153"/>
      <c r="AT1163" s="153"/>
      <c r="AU1163" s="153"/>
      <c r="AV1163" s="153"/>
      <c r="AW1163" s="153"/>
      <c r="AX1163" s="153"/>
      <c r="AY1163" s="153"/>
      <c r="AZ1163" s="153"/>
      <c r="BA1163" s="153"/>
      <c r="BB1163" s="153"/>
      <c r="BC1163" s="153"/>
      <c r="BD1163" s="153"/>
    </row>
    <row r="1164" spans="1:56" s="514" customFormat="1" x14ac:dyDescent="0.15">
      <c r="A1164" s="153"/>
      <c r="B1164" s="153"/>
      <c r="C1164" s="153"/>
      <c r="D1164" s="153"/>
      <c r="E1164" s="153"/>
      <c r="F1164" s="153"/>
      <c r="G1164" s="159"/>
      <c r="H1164" s="157"/>
      <c r="I1164" s="157"/>
      <c r="J1164" s="153"/>
      <c r="K1164" s="153"/>
      <c r="N1164" s="153"/>
      <c r="O1164" s="153"/>
      <c r="P1164" s="153"/>
      <c r="Q1164" s="153"/>
      <c r="R1164" s="153"/>
      <c r="S1164" s="153"/>
      <c r="T1164" s="153"/>
      <c r="U1164" s="153"/>
      <c r="V1164" s="153"/>
      <c r="W1164" s="153"/>
      <c r="X1164" s="153"/>
      <c r="Y1164" s="153"/>
      <c r="Z1164" s="153"/>
      <c r="AA1164" s="153"/>
      <c r="AB1164" s="153"/>
      <c r="AC1164" s="153"/>
      <c r="AD1164" s="153"/>
      <c r="AE1164" s="153"/>
      <c r="AF1164" s="153"/>
      <c r="AG1164" s="153"/>
      <c r="AH1164" s="153"/>
      <c r="AI1164" s="153"/>
      <c r="AJ1164" s="153"/>
      <c r="AK1164" s="153"/>
      <c r="AL1164" s="153"/>
      <c r="AM1164" s="153"/>
      <c r="AN1164" s="153"/>
      <c r="AO1164" s="153"/>
      <c r="AP1164" s="153"/>
      <c r="AQ1164" s="153"/>
      <c r="AR1164" s="153"/>
      <c r="AS1164" s="153"/>
      <c r="AT1164" s="153"/>
      <c r="AU1164" s="153"/>
      <c r="AV1164" s="153"/>
      <c r="AW1164" s="153"/>
      <c r="AX1164" s="153"/>
      <c r="AY1164" s="153"/>
      <c r="AZ1164" s="153"/>
      <c r="BA1164" s="153"/>
      <c r="BB1164" s="153"/>
      <c r="BC1164" s="153"/>
      <c r="BD1164" s="153"/>
    </row>
    <row r="1165" spans="1:56" s="514" customFormat="1" x14ac:dyDescent="0.15">
      <c r="A1165" s="153"/>
      <c r="B1165" s="153"/>
      <c r="C1165" s="153"/>
      <c r="D1165" s="153"/>
      <c r="E1165" s="153"/>
      <c r="F1165" s="153"/>
      <c r="G1165" s="159"/>
      <c r="H1165" s="157"/>
      <c r="I1165" s="157"/>
      <c r="J1165" s="153"/>
      <c r="K1165" s="153"/>
      <c r="N1165" s="153"/>
      <c r="O1165" s="153"/>
      <c r="P1165" s="153"/>
      <c r="Q1165" s="153"/>
      <c r="R1165" s="153"/>
      <c r="S1165" s="153"/>
      <c r="T1165" s="153"/>
      <c r="U1165" s="153"/>
      <c r="V1165" s="153"/>
      <c r="W1165" s="153"/>
      <c r="X1165" s="153"/>
      <c r="Y1165" s="153"/>
      <c r="Z1165" s="153"/>
      <c r="AA1165" s="153"/>
      <c r="AB1165" s="153"/>
      <c r="AC1165" s="153"/>
      <c r="AD1165" s="153"/>
      <c r="AE1165" s="153"/>
      <c r="AF1165" s="153"/>
      <c r="AG1165" s="153"/>
      <c r="AH1165" s="153"/>
      <c r="AI1165" s="153"/>
      <c r="AJ1165" s="153"/>
      <c r="AK1165" s="153"/>
      <c r="AL1165" s="153"/>
      <c r="AM1165" s="153"/>
      <c r="AN1165" s="153"/>
      <c r="AO1165" s="153"/>
      <c r="AP1165" s="153"/>
      <c r="AQ1165" s="153"/>
      <c r="AR1165" s="153"/>
      <c r="AS1165" s="153"/>
      <c r="AT1165" s="153"/>
      <c r="AU1165" s="153"/>
      <c r="AV1165" s="153"/>
      <c r="AW1165" s="153"/>
      <c r="AX1165" s="153"/>
      <c r="AY1165" s="153"/>
      <c r="AZ1165" s="153"/>
      <c r="BA1165" s="153"/>
      <c r="BB1165" s="153"/>
      <c r="BC1165" s="153"/>
      <c r="BD1165" s="153"/>
    </row>
    <row r="1166" spans="1:56" s="514" customFormat="1" x14ac:dyDescent="0.15">
      <c r="A1166" s="153"/>
      <c r="B1166" s="153"/>
      <c r="C1166" s="153"/>
      <c r="D1166" s="153"/>
      <c r="E1166" s="153"/>
      <c r="F1166" s="153"/>
      <c r="G1166" s="159"/>
      <c r="H1166" s="157"/>
      <c r="I1166" s="157"/>
      <c r="J1166" s="153"/>
      <c r="K1166" s="153"/>
      <c r="N1166" s="153"/>
      <c r="O1166" s="153"/>
      <c r="P1166" s="153"/>
      <c r="Q1166" s="153"/>
      <c r="R1166" s="153"/>
      <c r="S1166" s="153"/>
      <c r="T1166" s="153"/>
      <c r="U1166" s="153"/>
      <c r="V1166" s="153"/>
      <c r="W1166" s="153"/>
      <c r="X1166" s="153"/>
      <c r="Y1166" s="153"/>
      <c r="Z1166" s="153"/>
      <c r="AA1166" s="153"/>
      <c r="AB1166" s="153"/>
      <c r="AC1166" s="153"/>
      <c r="AD1166" s="153"/>
      <c r="AE1166" s="153"/>
      <c r="AF1166" s="153"/>
      <c r="AG1166" s="153"/>
      <c r="AH1166" s="153"/>
      <c r="AI1166" s="153"/>
      <c r="AJ1166" s="153"/>
      <c r="AK1166" s="153"/>
      <c r="AL1166" s="153"/>
      <c r="AM1166" s="153"/>
      <c r="AN1166" s="153"/>
      <c r="AO1166" s="153"/>
      <c r="AP1166" s="153"/>
      <c r="AQ1166" s="153"/>
      <c r="AR1166" s="153"/>
      <c r="AS1166" s="153"/>
      <c r="AT1166" s="153"/>
      <c r="AU1166" s="153"/>
      <c r="AV1166" s="153"/>
      <c r="AW1166" s="153"/>
      <c r="AX1166" s="153"/>
      <c r="AY1166" s="153"/>
      <c r="AZ1166" s="153"/>
      <c r="BA1166" s="153"/>
      <c r="BB1166" s="153"/>
      <c r="BC1166" s="153"/>
      <c r="BD1166" s="153"/>
    </row>
    <row r="1167" spans="1:56" s="514" customFormat="1" x14ac:dyDescent="0.15">
      <c r="A1167" s="153"/>
      <c r="B1167" s="153"/>
      <c r="C1167" s="153"/>
      <c r="D1167" s="153"/>
      <c r="E1167" s="153"/>
      <c r="F1167" s="153"/>
      <c r="G1167" s="159"/>
      <c r="H1167" s="157"/>
      <c r="I1167" s="157"/>
      <c r="J1167" s="153"/>
      <c r="K1167" s="153"/>
      <c r="N1167" s="153"/>
      <c r="O1167" s="153"/>
      <c r="P1167" s="153"/>
      <c r="Q1167" s="153"/>
      <c r="R1167" s="153"/>
      <c r="S1167" s="153"/>
      <c r="T1167" s="153"/>
      <c r="U1167" s="153"/>
      <c r="V1167" s="153"/>
      <c r="W1167" s="153"/>
      <c r="X1167" s="153"/>
      <c r="Y1167" s="153"/>
      <c r="Z1167" s="153"/>
      <c r="AA1167" s="153"/>
      <c r="AB1167" s="153"/>
      <c r="AC1167" s="153"/>
      <c r="AD1167" s="153"/>
      <c r="AE1167" s="153"/>
      <c r="AF1167" s="153"/>
      <c r="AG1167" s="153"/>
      <c r="AH1167" s="153"/>
      <c r="AI1167" s="153"/>
      <c r="AJ1167" s="153"/>
      <c r="AK1167" s="153"/>
      <c r="AL1167" s="153"/>
      <c r="AM1167" s="153"/>
      <c r="AN1167" s="153"/>
      <c r="AO1167" s="153"/>
      <c r="AP1167" s="153"/>
      <c r="AQ1167" s="153"/>
      <c r="AR1167" s="153"/>
      <c r="AS1167" s="153"/>
      <c r="AT1167" s="153"/>
      <c r="AU1167" s="153"/>
      <c r="AV1167" s="153"/>
      <c r="AW1167" s="153"/>
      <c r="AX1167" s="153"/>
      <c r="AY1167" s="153"/>
      <c r="AZ1167" s="153"/>
      <c r="BA1167" s="153"/>
      <c r="BB1167" s="153"/>
      <c r="BC1167" s="153"/>
      <c r="BD1167" s="153"/>
    </row>
    <row r="1168" spans="1:56" s="514" customFormat="1" x14ac:dyDescent="0.15">
      <c r="A1168" s="153"/>
      <c r="B1168" s="153"/>
      <c r="C1168" s="153"/>
      <c r="D1168" s="153"/>
      <c r="E1168" s="153"/>
      <c r="F1168" s="153"/>
      <c r="G1168" s="159"/>
      <c r="H1168" s="157"/>
      <c r="I1168" s="157"/>
      <c r="J1168" s="153"/>
      <c r="K1168" s="153"/>
      <c r="N1168" s="153"/>
      <c r="O1168" s="153"/>
      <c r="P1168" s="153"/>
      <c r="Q1168" s="153"/>
      <c r="R1168" s="153"/>
      <c r="S1168" s="153"/>
      <c r="T1168" s="153"/>
      <c r="U1168" s="153"/>
      <c r="V1168" s="153"/>
      <c r="W1168" s="153"/>
      <c r="X1168" s="153"/>
      <c r="Y1168" s="153"/>
      <c r="Z1168" s="153"/>
      <c r="AA1168" s="153"/>
      <c r="AB1168" s="153"/>
      <c r="AC1168" s="153"/>
      <c r="AD1168" s="153"/>
      <c r="AE1168" s="153"/>
      <c r="AF1168" s="153"/>
      <c r="AG1168" s="153"/>
      <c r="AH1168" s="153"/>
      <c r="AI1168" s="153"/>
      <c r="AJ1168" s="153"/>
      <c r="AK1168" s="153"/>
      <c r="AL1168" s="153"/>
      <c r="AM1168" s="153"/>
      <c r="AN1168" s="153"/>
      <c r="AO1168" s="153"/>
      <c r="AP1168" s="153"/>
      <c r="AQ1168" s="153"/>
      <c r="AR1168" s="153"/>
      <c r="AS1168" s="153"/>
      <c r="AT1168" s="153"/>
      <c r="AU1168" s="153"/>
      <c r="AV1168" s="153"/>
      <c r="AW1168" s="153"/>
      <c r="AX1168" s="153"/>
      <c r="AY1168" s="153"/>
      <c r="AZ1168" s="153"/>
      <c r="BA1168" s="153"/>
      <c r="BB1168" s="153"/>
      <c r="BC1168" s="153"/>
      <c r="BD1168" s="153"/>
    </row>
    <row r="1169" spans="1:56" s="514" customFormat="1" x14ac:dyDescent="0.15">
      <c r="A1169" s="153"/>
      <c r="B1169" s="153"/>
      <c r="C1169" s="153"/>
      <c r="D1169" s="153"/>
      <c r="E1169" s="153"/>
      <c r="F1169" s="153"/>
      <c r="G1169" s="159"/>
      <c r="H1169" s="157"/>
      <c r="I1169" s="157"/>
      <c r="J1169" s="153"/>
      <c r="K1169" s="153"/>
      <c r="N1169" s="153"/>
      <c r="O1169" s="153"/>
      <c r="P1169" s="153"/>
      <c r="Q1169" s="153"/>
      <c r="R1169" s="153"/>
      <c r="S1169" s="153"/>
      <c r="T1169" s="153"/>
      <c r="U1169" s="153"/>
      <c r="V1169" s="153"/>
      <c r="W1169" s="153"/>
      <c r="X1169" s="153"/>
      <c r="Y1169" s="153"/>
      <c r="Z1169" s="153"/>
      <c r="AA1169" s="153"/>
      <c r="AB1169" s="153"/>
      <c r="AC1169" s="153"/>
      <c r="AD1169" s="153"/>
      <c r="AE1169" s="153"/>
      <c r="AF1169" s="153"/>
      <c r="AG1169" s="153"/>
      <c r="AH1169" s="153"/>
      <c r="AI1169" s="153"/>
      <c r="AJ1169" s="153"/>
      <c r="AK1169" s="153"/>
      <c r="AL1169" s="153"/>
      <c r="AM1169" s="153"/>
      <c r="AN1169" s="153"/>
      <c r="AO1169" s="153"/>
      <c r="AP1169" s="153"/>
      <c r="AQ1169" s="153"/>
      <c r="AR1169" s="153"/>
      <c r="AS1169" s="153"/>
      <c r="AT1169" s="153"/>
      <c r="AU1169" s="153"/>
      <c r="AV1169" s="153"/>
      <c r="AW1169" s="153"/>
      <c r="AX1169" s="153"/>
      <c r="AY1169" s="153"/>
      <c r="AZ1169" s="153"/>
      <c r="BA1169" s="153"/>
      <c r="BB1169" s="153"/>
      <c r="BC1169" s="153"/>
      <c r="BD1169" s="153"/>
    </row>
    <row r="1170" spans="1:56" s="514" customFormat="1" x14ac:dyDescent="0.15">
      <c r="A1170" s="153"/>
      <c r="B1170" s="153"/>
      <c r="C1170" s="153"/>
      <c r="D1170" s="153"/>
      <c r="E1170" s="153"/>
      <c r="F1170" s="153"/>
      <c r="G1170" s="159"/>
      <c r="H1170" s="157"/>
      <c r="I1170" s="157"/>
      <c r="J1170" s="153"/>
      <c r="K1170" s="153"/>
      <c r="N1170" s="153"/>
      <c r="O1170" s="153"/>
      <c r="P1170" s="153"/>
      <c r="Q1170" s="153"/>
      <c r="R1170" s="153"/>
      <c r="S1170" s="153"/>
      <c r="T1170" s="153"/>
      <c r="U1170" s="153"/>
      <c r="V1170" s="153"/>
      <c r="W1170" s="153"/>
      <c r="X1170" s="153"/>
      <c r="Y1170" s="153"/>
      <c r="Z1170" s="153"/>
      <c r="AA1170" s="153"/>
      <c r="AB1170" s="153"/>
      <c r="AC1170" s="153"/>
      <c r="AD1170" s="153"/>
      <c r="AE1170" s="153"/>
      <c r="AF1170" s="153"/>
      <c r="AG1170" s="153"/>
      <c r="AH1170" s="153"/>
      <c r="AI1170" s="153"/>
      <c r="AJ1170" s="153"/>
      <c r="AK1170" s="153"/>
      <c r="AL1170" s="153"/>
      <c r="AM1170" s="153"/>
      <c r="AN1170" s="153"/>
      <c r="AO1170" s="153"/>
      <c r="AP1170" s="153"/>
      <c r="AQ1170" s="153"/>
      <c r="AR1170" s="153"/>
      <c r="AS1170" s="153"/>
      <c r="AT1170" s="153"/>
      <c r="AU1170" s="153"/>
      <c r="AV1170" s="153"/>
      <c r="AW1170" s="153"/>
      <c r="AX1170" s="153"/>
      <c r="AY1170" s="153"/>
      <c r="AZ1170" s="153"/>
      <c r="BA1170" s="153"/>
      <c r="BB1170" s="153"/>
      <c r="BC1170" s="153"/>
      <c r="BD1170" s="153"/>
    </row>
    <row r="1171" spans="1:56" s="514" customFormat="1" x14ac:dyDescent="0.15">
      <c r="A1171" s="153"/>
      <c r="B1171" s="153"/>
      <c r="C1171" s="153"/>
      <c r="D1171" s="153"/>
      <c r="E1171" s="153"/>
      <c r="F1171" s="153"/>
      <c r="G1171" s="159"/>
      <c r="H1171" s="157"/>
      <c r="I1171" s="157"/>
      <c r="J1171" s="153"/>
      <c r="K1171" s="153"/>
      <c r="N1171" s="153"/>
      <c r="O1171" s="153"/>
      <c r="P1171" s="153"/>
      <c r="Q1171" s="153"/>
      <c r="R1171" s="153"/>
      <c r="S1171" s="153"/>
      <c r="T1171" s="153"/>
      <c r="U1171" s="153"/>
      <c r="V1171" s="153"/>
      <c r="W1171" s="153"/>
      <c r="X1171" s="153"/>
      <c r="Y1171" s="153"/>
      <c r="Z1171" s="153"/>
      <c r="AA1171" s="153"/>
      <c r="AB1171" s="153"/>
      <c r="AC1171" s="153"/>
      <c r="AD1171" s="153"/>
      <c r="AE1171" s="153"/>
      <c r="AF1171" s="153"/>
      <c r="AG1171" s="153"/>
      <c r="AH1171" s="153"/>
      <c r="AI1171" s="153"/>
      <c r="AJ1171" s="153"/>
      <c r="AK1171" s="153"/>
      <c r="AL1171" s="153"/>
      <c r="AM1171" s="153"/>
      <c r="AN1171" s="153"/>
      <c r="AO1171" s="153"/>
      <c r="AP1171" s="153"/>
      <c r="AQ1171" s="153"/>
      <c r="AR1171" s="153"/>
      <c r="AS1171" s="153"/>
      <c r="AT1171" s="153"/>
      <c r="AU1171" s="153"/>
      <c r="AV1171" s="153"/>
      <c r="AW1171" s="153"/>
      <c r="AX1171" s="153"/>
      <c r="AY1171" s="153"/>
      <c r="AZ1171" s="153"/>
      <c r="BA1171" s="153"/>
      <c r="BB1171" s="153"/>
      <c r="BC1171" s="153"/>
      <c r="BD1171" s="153"/>
    </row>
    <row r="1172" spans="1:56" s="514" customFormat="1" x14ac:dyDescent="0.15">
      <c r="A1172" s="153"/>
      <c r="B1172" s="153"/>
      <c r="C1172" s="153"/>
      <c r="D1172" s="153"/>
      <c r="E1172" s="153"/>
      <c r="F1172" s="153"/>
      <c r="G1172" s="159"/>
      <c r="H1172" s="157"/>
      <c r="I1172" s="157"/>
      <c r="J1172" s="153"/>
      <c r="K1172" s="153"/>
      <c r="N1172" s="153"/>
      <c r="O1172" s="153"/>
      <c r="P1172" s="153"/>
      <c r="Q1172" s="153"/>
      <c r="R1172" s="153"/>
      <c r="S1172" s="153"/>
      <c r="T1172" s="153"/>
      <c r="U1172" s="153"/>
      <c r="V1172" s="153"/>
      <c r="W1172" s="153"/>
      <c r="X1172" s="153"/>
      <c r="Y1172" s="153"/>
      <c r="Z1172" s="153"/>
      <c r="AA1172" s="153"/>
      <c r="AB1172" s="153"/>
      <c r="AC1172" s="153"/>
      <c r="AD1172" s="153"/>
      <c r="AE1172" s="153"/>
      <c r="AF1172" s="153"/>
      <c r="AG1172" s="153"/>
      <c r="AH1172" s="153"/>
      <c r="AI1172" s="153"/>
      <c r="AJ1172" s="153"/>
      <c r="AK1172" s="153"/>
      <c r="AL1172" s="153"/>
      <c r="AM1172" s="153"/>
      <c r="AN1172" s="153"/>
      <c r="AO1172" s="153"/>
      <c r="AP1172" s="153"/>
      <c r="AQ1172" s="153"/>
      <c r="AR1172" s="153"/>
      <c r="AS1172" s="153"/>
      <c r="AT1172" s="153"/>
      <c r="AU1172" s="153"/>
      <c r="AV1172" s="153"/>
      <c r="AW1172" s="153"/>
      <c r="AX1172" s="153"/>
      <c r="AY1172" s="153"/>
      <c r="AZ1172" s="153"/>
      <c r="BA1172" s="153"/>
      <c r="BB1172" s="153"/>
      <c r="BC1172" s="153"/>
      <c r="BD1172" s="153"/>
    </row>
    <row r="1173" spans="1:56" s="514" customFormat="1" x14ac:dyDescent="0.15">
      <c r="A1173" s="153"/>
      <c r="B1173" s="153"/>
      <c r="C1173" s="153"/>
      <c r="D1173" s="153"/>
      <c r="E1173" s="153"/>
      <c r="F1173" s="153"/>
      <c r="G1173" s="159"/>
      <c r="H1173" s="157"/>
      <c r="I1173" s="157"/>
      <c r="J1173" s="153"/>
      <c r="K1173" s="153"/>
      <c r="N1173" s="153"/>
      <c r="O1173" s="153"/>
      <c r="P1173" s="153"/>
      <c r="Q1173" s="153"/>
      <c r="R1173" s="153"/>
      <c r="S1173" s="153"/>
      <c r="T1173" s="153"/>
      <c r="U1173" s="153"/>
      <c r="V1173" s="153"/>
      <c r="W1173" s="153"/>
      <c r="X1173" s="153"/>
      <c r="Y1173" s="153"/>
      <c r="Z1173" s="153"/>
      <c r="AA1173" s="153"/>
      <c r="AB1173" s="153"/>
      <c r="AC1173" s="153"/>
      <c r="AD1173" s="153"/>
      <c r="AE1173" s="153"/>
      <c r="AF1173" s="153"/>
      <c r="AG1173" s="153"/>
      <c r="AH1173" s="153"/>
      <c r="AI1173" s="153"/>
      <c r="AJ1173" s="153"/>
      <c r="AK1173" s="153"/>
      <c r="AL1173" s="153"/>
      <c r="AM1173" s="153"/>
      <c r="AN1173" s="153"/>
      <c r="AO1173" s="153"/>
      <c r="AP1173" s="153"/>
      <c r="AQ1173" s="153"/>
      <c r="AR1173" s="153"/>
      <c r="AS1173" s="153"/>
      <c r="AT1173" s="153"/>
      <c r="AU1173" s="153"/>
      <c r="AV1173" s="153"/>
      <c r="AW1173" s="153"/>
      <c r="AX1173" s="153"/>
      <c r="AY1173" s="153"/>
      <c r="AZ1173" s="153"/>
      <c r="BA1173" s="153"/>
      <c r="BB1173" s="153"/>
      <c r="BC1173" s="153"/>
      <c r="BD1173" s="153"/>
    </row>
    <row r="1174" spans="1:56" s="514" customFormat="1" x14ac:dyDescent="0.15">
      <c r="A1174" s="153"/>
      <c r="B1174" s="153"/>
      <c r="C1174" s="153"/>
      <c r="D1174" s="153"/>
      <c r="E1174" s="153"/>
      <c r="F1174" s="153"/>
      <c r="G1174" s="159"/>
      <c r="H1174" s="157"/>
      <c r="I1174" s="157"/>
      <c r="J1174" s="153"/>
      <c r="K1174" s="153"/>
      <c r="N1174" s="153"/>
      <c r="O1174" s="153"/>
      <c r="P1174" s="153"/>
      <c r="Q1174" s="153"/>
      <c r="R1174" s="153"/>
      <c r="S1174" s="153"/>
      <c r="T1174" s="153"/>
      <c r="U1174" s="153"/>
      <c r="V1174" s="153"/>
      <c r="W1174" s="153"/>
      <c r="X1174" s="153"/>
      <c r="Y1174" s="153"/>
      <c r="Z1174" s="153"/>
      <c r="AA1174" s="153"/>
      <c r="AB1174" s="153"/>
      <c r="AC1174" s="153"/>
      <c r="AD1174" s="153"/>
      <c r="AE1174" s="153"/>
      <c r="AF1174" s="153"/>
      <c r="AG1174" s="153"/>
      <c r="AH1174" s="153"/>
      <c r="AI1174" s="153"/>
      <c r="AJ1174" s="153"/>
      <c r="AK1174" s="153"/>
      <c r="AL1174" s="153"/>
      <c r="AM1174" s="153"/>
      <c r="AN1174" s="153"/>
      <c r="AO1174" s="153"/>
      <c r="AP1174" s="153"/>
      <c r="AQ1174" s="153"/>
      <c r="AR1174" s="153"/>
      <c r="AS1174" s="153"/>
      <c r="AT1174" s="153"/>
      <c r="AU1174" s="153"/>
      <c r="AV1174" s="153"/>
      <c r="AW1174" s="153"/>
      <c r="AX1174" s="153"/>
      <c r="AY1174" s="153"/>
      <c r="AZ1174" s="153"/>
      <c r="BA1174" s="153"/>
      <c r="BB1174" s="153"/>
      <c r="BC1174" s="153"/>
      <c r="BD1174" s="153"/>
    </row>
    <row r="1175" spans="1:56" s="514" customFormat="1" x14ac:dyDescent="0.15">
      <c r="A1175" s="153"/>
      <c r="B1175" s="153"/>
      <c r="C1175" s="153"/>
      <c r="D1175" s="153"/>
      <c r="E1175" s="153"/>
      <c r="F1175" s="153"/>
      <c r="G1175" s="159"/>
      <c r="H1175" s="157"/>
      <c r="I1175" s="157"/>
      <c r="J1175" s="153"/>
      <c r="K1175" s="153"/>
      <c r="N1175" s="153"/>
      <c r="O1175" s="153"/>
      <c r="P1175" s="153"/>
      <c r="Q1175" s="153"/>
      <c r="R1175" s="153"/>
      <c r="S1175" s="153"/>
      <c r="T1175" s="153"/>
      <c r="U1175" s="153"/>
      <c r="V1175" s="153"/>
      <c r="W1175" s="153"/>
      <c r="X1175" s="153"/>
      <c r="Y1175" s="153"/>
      <c r="Z1175" s="153"/>
      <c r="AA1175" s="153"/>
      <c r="AB1175" s="153"/>
      <c r="AC1175" s="153"/>
      <c r="AD1175" s="153"/>
      <c r="AE1175" s="153"/>
      <c r="AF1175" s="153"/>
      <c r="AG1175" s="153"/>
      <c r="AH1175" s="153"/>
      <c r="AI1175" s="153"/>
      <c r="AJ1175" s="153"/>
      <c r="AK1175" s="153"/>
      <c r="AL1175" s="153"/>
      <c r="AM1175" s="153"/>
      <c r="AN1175" s="153"/>
      <c r="AO1175" s="153"/>
      <c r="AP1175" s="153"/>
      <c r="AQ1175" s="153"/>
      <c r="AR1175" s="153"/>
      <c r="AS1175" s="153"/>
      <c r="AT1175" s="153"/>
      <c r="AU1175" s="153"/>
      <c r="AV1175" s="153"/>
      <c r="AW1175" s="153"/>
      <c r="AX1175" s="153"/>
      <c r="AY1175" s="153"/>
      <c r="AZ1175" s="153"/>
      <c r="BA1175" s="153"/>
      <c r="BB1175" s="153"/>
      <c r="BC1175" s="153"/>
      <c r="BD1175" s="153"/>
    </row>
    <row r="1176" spans="1:56" s="514" customFormat="1" x14ac:dyDescent="0.15">
      <c r="A1176" s="153"/>
      <c r="B1176" s="153"/>
      <c r="C1176" s="153"/>
      <c r="D1176" s="153"/>
      <c r="E1176" s="153"/>
      <c r="F1176" s="153"/>
      <c r="G1176" s="159"/>
      <c r="H1176" s="157"/>
      <c r="I1176" s="157"/>
      <c r="J1176" s="153"/>
      <c r="K1176" s="153"/>
      <c r="N1176" s="153"/>
      <c r="O1176" s="153"/>
      <c r="P1176" s="153"/>
      <c r="Q1176" s="153"/>
      <c r="R1176" s="153"/>
      <c r="S1176" s="153"/>
      <c r="T1176" s="153"/>
      <c r="U1176" s="153"/>
      <c r="V1176" s="153"/>
      <c r="W1176" s="153"/>
      <c r="X1176" s="153"/>
      <c r="Y1176" s="153"/>
      <c r="Z1176" s="153"/>
      <c r="AA1176" s="153"/>
      <c r="AB1176" s="153"/>
      <c r="AC1176" s="153"/>
      <c r="AD1176" s="153"/>
      <c r="AE1176" s="153"/>
      <c r="AF1176" s="153"/>
      <c r="AG1176" s="153"/>
      <c r="AH1176" s="153"/>
      <c r="AI1176" s="153"/>
      <c r="AJ1176" s="153"/>
      <c r="AK1176" s="153"/>
      <c r="AL1176" s="153"/>
      <c r="AM1176" s="153"/>
      <c r="AN1176" s="153"/>
      <c r="AO1176" s="153"/>
      <c r="AP1176" s="153"/>
      <c r="AQ1176" s="153"/>
      <c r="AR1176" s="153"/>
      <c r="AS1176" s="153"/>
      <c r="AT1176" s="153"/>
      <c r="AU1176" s="153"/>
      <c r="AV1176" s="153"/>
      <c r="AW1176" s="153"/>
      <c r="AX1176" s="153"/>
      <c r="AY1176" s="153"/>
      <c r="AZ1176" s="153"/>
      <c r="BA1176" s="153"/>
      <c r="BB1176" s="153"/>
      <c r="BC1176" s="153"/>
      <c r="BD1176" s="153"/>
    </row>
    <row r="1177" spans="1:56" s="514" customFormat="1" x14ac:dyDescent="0.15">
      <c r="A1177" s="153"/>
      <c r="B1177" s="153"/>
      <c r="C1177" s="153"/>
      <c r="D1177" s="153"/>
      <c r="E1177" s="153"/>
      <c r="F1177" s="153"/>
      <c r="G1177" s="159"/>
      <c r="H1177" s="157"/>
      <c r="I1177" s="157"/>
      <c r="J1177" s="153"/>
      <c r="K1177" s="153"/>
      <c r="N1177" s="153"/>
      <c r="O1177" s="153"/>
      <c r="P1177" s="153"/>
      <c r="Q1177" s="153"/>
      <c r="R1177" s="153"/>
      <c r="S1177" s="153"/>
      <c r="T1177" s="153"/>
      <c r="U1177" s="153"/>
      <c r="V1177" s="153"/>
      <c r="W1177" s="153"/>
      <c r="X1177" s="153"/>
      <c r="Y1177" s="153"/>
      <c r="Z1177" s="153"/>
      <c r="AA1177" s="153"/>
      <c r="AB1177" s="153"/>
      <c r="AC1177" s="153"/>
      <c r="AD1177" s="153"/>
      <c r="AE1177" s="153"/>
      <c r="AF1177" s="153"/>
      <c r="AG1177" s="153"/>
      <c r="AH1177" s="153"/>
      <c r="AI1177" s="153"/>
      <c r="AJ1177" s="153"/>
      <c r="AK1177" s="153"/>
      <c r="AL1177" s="153"/>
      <c r="AM1177" s="153"/>
      <c r="AN1177" s="153"/>
      <c r="AO1177" s="153"/>
      <c r="AP1177" s="153"/>
      <c r="AQ1177" s="153"/>
      <c r="AR1177" s="153"/>
      <c r="AS1177" s="153"/>
      <c r="AT1177" s="153"/>
      <c r="AU1177" s="153"/>
      <c r="AV1177" s="153"/>
      <c r="AW1177" s="153"/>
      <c r="AX1177" s="153"/>
      <c r="AY1177" s="153"/>
      <c r="AZ1177" s="153"/>
      <c r="BA1177" s="153"/>
      <c r="BB1177" s="153"/>
      <c r="BC1177" s="153"/>
      <c r="BD1177" s="153"/>
    </row>
    <row r="1178" spans="1:56" s="514" customFormat="1" x14ac:dyDescent="0.15">
      <c r="A1178" s="153"/>
      <c r="B1178" s="153"/>
      <c r="C1178" s="153"/>
      <c r="D1178" s="153"/>
      <c r="E1178" s="153"/>
      <c r="F1178" s="153"/>
      <c r="G1178" s="159"/>
      <c r="H1178" s="157"/>
      <c r="I1178" s="157"/>
      <c r="J1178" s="153"/>
      <c r="K1178" s="153"/>
      <c r="N1178" s="153"/>
      <c r="O1178" s="153"/>
      <c r="P1178" s="153"/>
      <c r="Q1178" s="153"/>
      <c r="R1178" s="153"/>
      <c r="S1178" s="153"/>
      <c r="T1178" s="153"/>
      <c r="U1178" s="153"/>
      <c r="V1178" s="153"/>
      <c r="W1178" s="153"/>
      <c r="X1178" s="153"/>
      <c r="Y1178" s="153"/>
      <c r="Z1178" s="153"/>
      <c r="AA1178" s="153"/>
      <c r="AB1178" s="153"/>
      <c r="AC1178" s="153"/>
      <c r="AD1178" s="153"/>
      <c r="AE1178" s="153"/>
      <c r="AF1178" s="153"/>
      <c r="AG1178" s="153"/>
      <c r="AH1178" s="153"/>
      <c r="AI1178" s="153"/>
      <c r="AJ1178" s="153"/>
      <c r="AK1178" s="153"/>
      <c r="AL1178" s="153"/>
      <c r="AM1178" s="153"/>
      <c r="AN1178" s="153"/>
      <c r="AO1178" s="153"/>
      <c r="AP1178" s="153"/>
      <c r="AQ1178" s="153"/>
      <c r="AR1178" s="153"/>
      <c r="AS1178" s="153"/>
      <c r="AT1178" s="153"/>
      <c r="AU1178" s="153"/>
      <c r="AV1178" s="153"/>
      <c r="AW1178" s="153"/>
      <c r="AX1178" s="153"/>
      <c r="AY1178" s="153"/>
      <c r="AZ1178" s="153"/>
      <c r="BA1178" s="153"/>
      <c r="BB1178" s="153"/>
      <c r="BC1178" s="153"/>
      <c r="BD1178" s="153"/>
    </row>
    <row r="1179" spans="1:56" s="514" customFormat="1" x14ac:dyDescent="0.15">
      <c r="A1179" s="153"/>
      <c r="B1179" s="153"/>
      <c r="C1179" s="153"/>
      <c r="D1179" s="153"/>
      <c r="E1179" s="153"/>
      <c r="F1179" s="153"/>
      <c r="G1179" s="159"/>
      <c r="H1179" s="157"/>
      <c r="I1179" s="157"/>
      <c r="J1179" s="153"/>
      <c r="K1179" s="153"/>
      <c r="N1179" s="153"/>
      <c r="O1179" s="153"/>
      <c r="P1179" s="153"/>
      <c r="Q1179" s="153"/>
      <c r="R1179" s="153"/>
      <c r="S1179" s="153"/>
      <c r="T1179" s="153"/>
      <c r="U1179" s="153"/>
      <c r="V1179" s="153"/>
      <c r="W1179" s="153"/>
      <c r="X1179" s="153"/>
      <c r="Y1179" s="153"/>
      <c r="Z1179" s="153"/>
      <c r="AA1179" s="153"/>
      <c r="AB1179" s="153"/>
      <c r="AC1179" s="153"/>
      <c r="AD1179" s="153"/>
      <c r="AE1179" s="153"/>
      <c r="AF1179" s="153"/>
      <c r="AG1179" s="153"/>
      <c r="AH1179" s="153"/>
      <c r="AI1179" s="153"/>
      <c r="AJ1179" s="153"/>
      <c r="AK1179" s="153"/>
      <c r="AL1179" s="153"/>
      <c r="AM1179" s="153"/>
      <c r="AN1179" s="153"/>
      <c r="AO1179" s="153"/>
      <c r="AP1179" s="153"/>
      <c r="AQ1179" s="153"/>
      <c r="AR1179" s="153"/>
      <c r="AS1179" s="153"/>
      <c r="AT1179" s="153"/>
      <c r="AU1179" s="153"/>
      <c r="AV1179" s="153"/>
      <c r="AW1179" s="153"/>
      <c r="AX1179" s="153"/>
      <c r="AY1179" s="153"/>
      <c r="AZ1179" s="153"/>
      <c r="BA1179" s="153"/>
      <c r="BB1179" s="153"/>
      <c r="BC1179" s="153"/>
      <c r="BD1179" s="153"/>
    </row>
    <row r="1180" spans="1:56" s="514" customFormat="1" x14ac:dyDescent="0.15">
      <c r="A1180" s="153"/>
      <c r="B1180" s="153"/>
      <c r="C1180" s="153"/>
      <c r="D1180" s="153"/>
      <c r="E1180" s="153"/>
      <c r="F1180" s="153"/>
      <c r="G1180" s="159"/>
      <c r="H1180" s="157"/>
      <c r="I1180" s="157"/>
      <c r="J1180" s="153"/>
      <c r="K1180" s="153"/>
      <c r="N1180" s="153"/>
      <c r="O1180" s="153"/>
      <c r="P1180" s="153"/>
      <c r="Q1180" s="153"/>
      <c r="R1180" s="153"/>
      <c r="S1180" s="153"/>
      <c r="T1180" s="153"/>
      <c r="U1180" s="153"/>
      <c r="V1180" s="153"/>
      <c r="W1180" s="153"/>
      <c r="X1180" s="153"/>
      <c r="Y1180" s="153"/>
      <c r="Z1180" s="153"/>
      <c r="AA1180" s="153"/>
      <c r="AB1180" s="153"/>
      <c r="AC1180" s="153"/>
      <c r="AD1180" s="153"/>
      <c r="AE1180" s="153"/>
      <c r="AF1180" s="153"/>
      <c r="AG1180" s="153"/>
      <c r="AH1180" s="153"/>
      <c r="AI1180" s="153"/>
      <c r="AJ1180" s="153"/>
      <c r="AK1180" s="153"/>
      <c r="AL1180" s="153"/>
      <c r="AM1180" s="153"/>
      <c r="AN1180" s="153"/>
      <c r="AO1180" s="153"/>
      <c r="AP1180" s="153"/>
      <c r="AQ1180" s="153"/>
      <c r="AR1180" s="153"/>
      <c r="AS1180" s="153"/>
      <c r="AT1180" s="153"/>
      <c r="AU1180" s="153"/>
      <c r="AV1180" s="153"/>
      <c r="AW1180" s="153"/>
      <c r="AX1180" s="153"/>
      <c r="AY1180" s="153"/>
      <c r="AZ1180" s="153"/>
      <c r="BA1180" s="153"/>
      <c r="BB1180" s="153"/>
      <c r="BC1180" s="153"/>
      <c r="BD1180" s="153"/>
    </row>
    <row r="1181" spans="1:56" s="514" customFormat="1" x14ac:dyDescent="0.15">
      <c r="A1181" s="153"/>
      <c r="B1181" s="153"/>
      <c r="C1181" s="153"/>
      <c r="D1181" s="153"/>
      <c r="E1181" s="153"/>
      <c r="F1181" s="153"/>
      <c r="G1181" s="159"/>
      <c r="H1181" s="157"/>
      <c r="I1181" s="157"/>
      <c r="J1181" s="153"/>
      <c r="K1181" s="153"/>
      <c r="N1181" s="153"/>
      <c r="O1181" s="153"/>
      <c r="P1181" s="153"/>
      <c r="Q1181" s="153"/>
      <c r="R1181" s="153"/>
      <c r="S1181" s="153"/>
      <c r="T1181" s="153"/>
      <c r="U1181" s="153"/>
      <c r="V1181" s="153"/>
      <c r="W1181" s="153"/>
      <c r="X1181" s="153"/>
      <c r="Y1181" s="153"/>
      <c r="Z1181" s="153"/>
      <c r="AA1181" s="153"/>
      <c r="AB1181" s="153"/>
      <c r="AC1181" s="153"/>
      <c r="AD1181" s="153"/>
      <c r="AE1181" s="153"/>
      <c r="AF1181" s="153"/>
      <c r="AG1181" s="153"/>
      <c r="AH1181" s="153"/>
      <c r="AI1181" s="153"/>
      <c r="AJ1181" s="153"/>
      <c r="AK1181" s="153"/>
      <c r="AL1181" s="153"/>
      <c r="AM1181" s="153"/>
      <c r="AN1181" s="153"/>
      <c r="AO1181" s="153"/>
      <c r="AP1181" s="153"/>
      <c r="AQ1181" s="153"/>
      <c r="AR1181" s="153"/>
      <c r="AS1181" s="153"/>
      <c r="AT1181" s="153"/>
      <c r="AU1181" s="153"/>
      <c r="AV1181" s="153"/>
      <c r="AW1181" s="153"/>
      <c r="AX1181" s="153"/>
      <c r="AY1181" s="153"/>
      <c r="AZ1181" s="153"/>
      <c r="BA1181" s="153"/>
      <c r="BB1181" s="153"/>
      <c r="BC1181" s="153"/>
      <c r="BD1181" s="153"/>
    </row>
    <row r="1182" spans="1:56" s="514" customFormat="1" x14ac:dyDescent="0.15">
      <c r="A1182" s="153"/>
      <c r="B1182" s="153"/>
      <c r="C1182" s="153"/>
      <c r="D1182" s="153"/>
      <c r="E1182" s="153"/>
      <c r="F1182" s="153"/>
      <c r="G1182" s="159"/>
      <c r="H1182" s="157"/>
      <c r="I1182" s="157"/>
      <c r="J1182" s="153"/>
      <c r="K1182" s="153"/>
      <c r="N1182" s="153"/>
      <c r="O1182" s="153"/>
      <c r="P1182" s="153"/>
      <c r="Q1182" s="153"/>
      <c r="R1182" s="153"/>
      <c r="S1182" s="153"/>
      <c r="T1182" s="153"/>
      <c r="U1182" s="153"/>
      <c r="V1182" s="153"/>
      <c r="W1182" s="153"/>
      <c r="X1182" s="153"/>
      <c r="Y1182" s="153"/>
      <c r="Z1182" s="153"/>
      <c r="AA1182" s="153"/>
      <c r="AB1182" s="153"/>
      <c r="AC1182" s="153"/>
      <c r="AD1182" s="153"/>
      <c r="AE1182" s="153"/>
      <c r="AF1182" s="153"/>
      <c r="AG1182" s="153"/>
      <c r="AH1182" s="153"/>
      <c r="AI1182" s="153"/>
      <c r="AJ1182" s="153"/>
      <c r="AK1182" s="153"/>
      <c r="AL1182" s="153"/>
      <c r="AM1182" s="153"/>
      <c r="AN1182" s="153"/>
      <c r="AO1182" s="153"/>
      <c r="AP1182" s="153"/>
      <c r="AQ1182" s="153"/>
      <c r="AR1182" s="153"/>
      <c r="AS1182" s="153"/>
      <c r="AT1182" s="153"/>
      <c r="AU1182" s="153"/>
      <c r="AV1182" s="153"/>
      <c r="AW1182" s="153"/>
      <c r="AX1182" s="153"/>
      <c r="AY1182" s="153"/>
      <c r="AZ1182" s="153"/>
      <c r="BA1182" s="153"/>
      <c r="BB1182" s="153"/>
      <c r="BC1182" s="153"/>
      <c r="BD1182" s="153"/>
    </row>
    <row r="1183" spans="1:56" s="514" customFormat="1" x14ac:dyDescent="0.15">
      <c r="A1183" s="153"/>
      <c r="B1183" s="153"/>
      <c r="C1183" s="153"/>
      <c r="D1183" s="153"/>
      <c r="E1183" s="153"/>
      <c r="F1183" s="153"/>
      <c r="G1183" s="159"/>
      <c r="H1183" s="157"/>
      <c r="I1183" s="157"/>
      <c r="J1183" s="153"/>
      <c r="K1183" s="153"/>
      <c r="N1183" s="153"/>
      <c r="O1183" s="153"/>
      <c r="P1183" s="153"/>
      <c r="Q1183" s="153"/>
      <c r="R1183" s="153"/>
      <c r="S1183" s="153"/>
      <c r="T1183" s="153"/>
      <c r="U1183" s="153"/>
      <c r="V1183" s="153"/>
      <c r="W1183" s="153"/>
      <c r="X1183" s="153"/>
      <c r="Y1183" s="153"/>
      <c r="Z1183" s="153"/>
      <c r="AA1183" s="153"/>
      <c r="AB1183" s="153"/>
      <c r="AC1183" s="153"/>
      <c r="AD1183" s="153"/>
      <c r="AE1183" s="153"/>
      <c r="AF1183" s="153"/>
      <c r="AG1183" s="153"/>
      <c r="AH1183" s="153"/>
      <c r="AI1183" s="153"/>
      <c r="AJ1183" s="153"/>
      <c r="AK1183" s="153"/>
      <c r="AL1183" s="153"/>
      <c r="AM1183" s="153"/>
      <c r="AN1183" s="153"/>
      <c r="AO1183" s="153"/>
      <c r="AP1183" s="153"/>
      <c r="AQ1183" s="153"/>
      <c r="AR1183" s="153"/>
      <c r="AS1183" s="153"/>
      <c r="AT1183" s="153"/>
      <c r="AU1183" s="153"/>
      <c r="AV1183" s="153"/>
      <c r="AW1183" s="153"/>
      <c r="AX1183" s="153"/>
      <c r="AY1183" s="153"/>
      <c r="AZ1183" s="153"/>
      <c r="BA1183" s="153"/>
      <c r="BB1183" s="153"/>
      <c r="BC1183" s="153"/>
      <c r="BD1183" s="153"/>
    </row>
    <row r="1184" spans="1:56" s="514" customFormat="1" x14ac:dyDescent="0.15">
      <c r="A1184" s="153"/>
      <c r="B1184" s="153"/>
      <c r="C1184" s="153"/>
      <c r="D1184" s="153"/>
      <c r="E1184" s="153"/>
      <c r="F1184" s="153"/>
      <c r="G1184" s="159"/>
      <c r="H1184" s="157"/>
      <c r="I1184" s="157"/>
      <c r="J1184" s="153"/>
      <c r="K1184" s="153"/>
      <c r="N1184" s="153"/>
      <c r="O1184" s="153"/>
      <c r="P1184" s="153"/>
      <c r="Q1184" s="153"/>
      <c r="R1184" s="153"/>
      <c r="S1184" s="153"/>
      <c r="T1184" s="153"/>
      <c r="U1184" s="153"/>
      <c r="V1184" s="153"/>
      <c r="W1184" s="153"/>
      <c r="X1184" s="153"/>
      <c r="Y1184" s="153"/>
      <c r="Z1184" s="153"/>
      <c r="AA1184" s="153"/>
      <c r="AB1184" s="153"/>
      <c r="AC1184" s="153"/>
      <c r="AD1184" s="153"/>
      <c r="AE1184" s="153"/>
      <c r="AF1184" s="153"/>
      <c r="AG1184" s="153"/>
      <c r="AH1184" s="153"/>
      <c r="AI1184" s="153"/>
      <c r="AJ1184" s="153"/>
      <c r="AK1184" s="153"/>
      <c r="AL1184" s="153"/>
      <c r="AM1184" s="153"/>
      <c r="AN1184" s="153"/>
      <c r="AO1184" s="153"/>
      <c r="AP1184" s="153"/>
      <c r="AQ1184" s="153"/>
      <c r="AR1184" s="153"/>
      <c r="AS1184" s="153"/>
      <c r="AT1184" s="153"/>
      <c r="AU1184" s="153"/>
      <c r="AV1184" s="153"/>
      <c r="AW1184" s="153"/>
      <c r="AX1184" s="153"/>
      <c r="AY1184" s="153"/>
      <c r="AZ1184" s="153"/>
      <c r="BA1184" s="153"/>
      <c r="BB1184" s="153"/>
      <c r="BC1184" s="153"/>
      <c r="BD1184" s="153"/>
    </row>
    <row r="1185" spans="1:56" s="514" customFormat="1" x14ac:dyDescent="0.15">
      <c r="A1185" s="153"/>
      <c r="B1185" s="153"/>
      <c r="C1185" s="153"/>
      <c r="D1185" s="153"/>
      <c r="E1185" s="153"/>
      <c r="F1185" s="153"/>
      <c r="G1185" s="159"/>
      <c r="H1185" s="157"/>
      <c r="I1185" s="157"/>
      <c r="J1185" s="153"/>
      <c r="K1185" s="153"/>
      <c r="N1185" s="153"/>
      <c r="O1185" s="153"/>
      <c r="P1185" s="153"/>
      <c r="Q1185" s="153"/>
      <c r="R1185" s="153"/>
      <c r="S1185" s="153"/>
      <c r="T1185" s="153"/>
      <c r="U1185" s="153"/>
      <c r="V1185" s="153"/>
      <c r="W1185" s="153"/>
      <c r="X1185" s="153"/>
      <c r="Y1185" s="153"/>
      <c r="Z1185" s="153"/>
      <c r="AA1185" s="153"/>
      <c r="AB1185" s="153"/>
      <c r="AC1185" s="153"/>
      <c r="AD1185" s="153"/>
      <c r="AE1185" s="153"/>
      <c r="AF1185" s="153"/>
      <c r="AG1185" s="153"/>
      <c r="AH1185" s="153"/>
      <c r="AI1185" s="153"/>
      <c r="AJ1185" s="153"/>
      <c r="AK1185" s="153"/>
      <c r="AL1185" s="153"/>
      <c r="AM1185" s="153"/>
      <c r="AN1185" s="153"/>
      <c r="AO1185" s="153"/>
      <c r="AP1185" s="153"/>
      <c r="AQ1185" s="153"/>
      <c r="AR1185" s="153"/>
      <c r="AS1185" s="153"/>
      <c r="AT1185" s="153"/>
      <c r="AU1185" s="153"/>
      <c r="AV1185" s="153"/>
      <c r="AW1185" s="153"/>
      <c r="AX1185" s="153"/>
      <c r="AY1185" s="153"/>
      <c r="AZ1185" s="153"/>
      <c r="BA1185" s="153"/>
      <c r="BB1185" s="153"/>
      <c r="BC1185" s="153"/>
      <c r="BD1185" s="153"/>
    </row>
    <row r="1186" spans="1:56" s="514" customFormat="1" x14ac:dyDescent="0.15">
      <c r="A1186" s="153"/>
      <c r="B1186" s="153"/>
      <c r="C1186" s="153"/>
      <c r="D1186" s="153"/>
      <c r="E1186" s="153"/>
      <c r="F1186" s="153"/>
      <c r="G1186" s="159"/>
      <c r="H1186" s="157"/>
      <c r="I1186" s="157"/>
      <c r="J1186" s="153"/>
      <c r="K1186" s="153"/>
      <c r="N1186" s="153"/>
      <c r="O1186" s="153"/>
      <c r="P1186" s="153"/>
      <c r="Q1186" s="153"/>
      <c r="R1186" s="153"/>
      <c r="S1186" s="153"/>
      <c r="T1186" s="153"/>
      <c r="U1186" s="153"/>
      <c r="V1186" s="153"/>
      <c r="W1186" s="153"/>
      <c r="X1186" s="153"/>
      <c r="Y1186" s="153"/>
      <c r="Z1186" s="153"/>
      <c r="AA1186" s="153"/>
      <c r="AB1186" s="153"/>
      <c r="AC1186" s="153"/>
      <c r="AD1186" s="153"/>
      <c r="AE1186" s="153"/>
      <c r="AF1186" s="153"/>
      <c r="AG1186" s="153"/>
      <c r="AH1186" s="153"/>
      <c r="AI1186" s="153"/>
      <c r="AJ1186" s="153"/>
      <c r="AK1186" s="153"/>
      <c r="AL1186" s="153"/>
      <c r="AM1186" s="153"/>
      <c r="AN1186" s="153"/>
      <c r="AO1186" s="153"/>
      <c r="AP1186" s="153"/>
      <c r="AQ1186" s="153"/>
      <c r="AR1186" s="153"/>
      <c r="AS1186" s="153"/>
      <c r="AT1186" s="153"/>
      <c r="AU1186" s="153"/>
      <c r="AV1186" s="153"/>
      <c r="AW1186" s="153"/>
      <c r="AX1186" s="153"/>
      <c r="AY1186" s="153"/>
      <c r="AZ1186" s="153"/>
      <c r="BA1186" s="153"/>
      <c r="BB1186" s="153"/>
      <c r="BC1186" s="153"/>
      <c r="BD1186" s="153"/>
    </row>
    <row r="1187" spans="1:56" s="514" customFormat="1" x14ac:dyDescent="0.15">
      <c r="A1187" s="153"/>
      <c r="B1187" s="153"/>
      <c r="C1187" s="153"/>
      <c r="D1187" s="153"/>
      <c r="E1187" s="153"/>
      <c r="F1187" s="153"/>
      <c r="G1187" s="159"/>
      <c r="H1187" s="157"/>
      <c r="I1187" s="157"/>
      <c r="J1187" s="153"/>
      <c r="K1187" s="153"/>
      <c r="N1187" s="153"/>
      <c r="O1187" s="153"/>
      <c r="P1187" s="153"/>
      <c r="Q1187" s="153"/>
      <c r="R1187" s="153"/>
      <c r="S1187" s="153"/>
      <c r="T1187" s="153"/>
      <c r="U1187" s="153"/>
      <c r="V1187" s="153"/>
      <c r="W1187" s="153"/>
      <c r="X1187" s="153"/>
      <c r="Y1187" s="153"/>
      <c r="Z1187" s="153"/>
      <c r="AA1187" s="153"/>
      <c r="AB1187" s="153"/>
      <c r="AC1187" s="153"/>
      <c r="AD1187" s="153"/>
      <c r="AE1187" s="153"/>
      <c r="AF1187" s="153"/>
      <c r="AG1187" s="153"/>
      <c r="AH1187" s="153"/>
      <c r="AI1187" s="153"/>
      <c r="AJ1187" s="153"/>
      <c r="AK1187" s="153"/>
      <c r="AL1187" s="153"/>
      <c r="AM1187" s="153"/>
      <c r="AN1187" s="153"/>
      <c r="AO1187" s="153"/>
      <c r="AP1187" s="153"/>
      <c r="AQ1187" s="153"/>
      <c r="AR1187" s="153"/>
      <c r="AS1187" s="153"/>
      <c r="AT1187" s="153"/>
      <c r="AU1187" s="153"/>
      <c r="AV1187" s="153"/>
      <c r="AW1187" s="153"/>
      <c r="AX1187" s="153"/>
      <c r="AY1187" s="153"/>
      <c r="AZ1187" s="153"/>
      <c r="BA1187" s="153"/>
      <c r="BB1187" s="153"/>
      <c r="BC1187" s="153"/>
      <c r="BD1187" s="153"/>
    </row>
    <row r="1188" spans="1:56" s="514" customFormat="1" x14ac:dyDescent="0.15">
      <c r="A1188" s="153"/>
      <c r="B1188" s="153"/>
      <c r="C1188" s="153"/>
      <c r="D1188" s="153"/>
      <c r="E1188" s="153"/>
      <c r="F1188" s="153"/>
      <c r="G1188" s="159"/>
      <c r="H1188" s="157"/>
      <c r="I1188" s="157"/>
      <c r="J1188" s="153"/>
      <c r="K1188" s="153"/>
      <c r="N1188" s="153"/>
      <c r="O1188" s="153"/>
      <c r="P1188" s="153"/>
      <c r="Q1188" s="153"/>
      <c r="R1188" s="153"/>
      <c r="S1188" s="153"/>
      <c r="T1188" s="153"/>
      <c r="U1188" s="153"/>
      <c r="V1188" s="153"/>
      <c r="W1188" s="153"/>
      <c r="X1188" s="153"/>
      <c r="Y1188" s="153"/>
      <c r="Z1188" s="153"/>
      <c r="AA1188" s="153"/>
      <c r="AB1188" s="153"/>
      <c r="AC1188" s="153"/>
      <c r="AD1188" s="153"/>
      <c r="AE1188" s="153"/>
      <c r="AF1188" s="153"/>
      <c r="AG1188" s="153"/>
      <c r="AH1188" s="153"/>
      <c r="AI1188" s="153"/>
      <c r="AJ1188" s="153"/>
      <c r="AK1188" s="153"/>
      <c r="AL1188" s="153"/>
      <c r="AM1188" s="153"/>
      <c r="AN1188" s="153"/>
      <c r="AO1188" s="153"/>
      <c r="AP1188" s="153"/>
      <c r="AQ1188" s="153"/>
      <c r="AR1188" s="153"/>
      <c r="AS1188" s="153"/>
      <c r="AT1188" s="153"/>
      <c r="AU1188" s="153"/>
      <c r="AV1188" s="153"/>
      <c r="AW1188" s="153"/>
      <c r="AX1188" s="153"/>
      <c r="AY1188" s="153"/>
      <c r="AZ1188" s="153"/>
      <c r="BA1188" s="153"/>
      <c r="BB1188" s="153"/>
      <c r="BC1188" s="153"/>
      <c r="BD1188" s="153"/>
    </row>
    <row r="1189" spans="1:56" s="514" customFormat="1" x14ac:dyDescent="0.15">
      <c r="A1189" s="153"/>
      <c r="B1189" s="153"/>
      <c r="C1189" s="153"/>
      <c r="D1189" s="153"/>
      <c r="E1189" s="153"/>
      <c r="F1189" s="153"/>
      <c r="G1189" s="159"/>
      <c r="H1189" s="157"/>
      <c r="I1189" s="157"/>
      <c r="J1189" s="153"/>
      <c r="K1189" s="153"/>
      <c r="N1189" s="153"/>
      <c r="O1189" s="153"/>
      <c r="P1189" s="153"/>
      <c r="Q1189" s="153"/>
      <c r="R1189" s="153"/>
      <c r="S1189" s="153"/>
      <c r="T1189" s="153"/>
      <c r="U1189" s="153"/>
      <c r="V1189" s="153"/>
      <c r="W1189" s="153"/>
      <c r="X1189" s="153"/>
      <c r="Y1189" s="153"/>
      <c r="Z1189" s="153"/>
      <c r="AA1189" s="153"/>
      <c r="AB1189" s="153"/>
      <c r="AC1189" s="153"/>
      <c r="AD1189" s="153"/>
      <c r="AE1189" s="153"/>
      <c r="AF1189" s="153"/>
      <c r="AG1189" s="153"/>
      <c r="AH1189" s="153"/>
      <c r="AI1189" s="153"/>
      <c r="AJ1189" s="153"/>
      <c r="AK1189" s="153"/>
      <c r="AL1189" s="153"/>
      <c r="AM1189" s="153"/>
      <c r="AN1189" s="153"/>
      <c r="AO1189" s="153"/>
      <c r="AP1189" s="153"/>
      <c r="AQ1189" s="153"/>
      <c r="AR1189" s="153"/>
      <c r="AS1189" s="153"/>
      <c r="AT1189" s="153"/>
      <c r="AU1189" s="153"/>
      <c r="AV1189" s="153"/>
      <c r="AW1189" s="153"/>
      <c r="AX1189" s="153"/>
      <c r="AY1189" s="153"/>
      <c r="AZ1189" s="153"/>
      <c r="BA1189" s="153"/>
      <c r="BB1189" s="153"/>
      <c r="BC1189" s="153"/>
      <c r="BD1189" s="153"/>
    </row>
    <row r="1190" spans="1:56" s="514" customFormat="1" x14ac:dyDescent="0.15">
      <c r="A1190" s="153"/>
      <c r="B1190" s="153"/>
      <c r="C1190" s="153"/>
      <c r="D1190" s="153"/>
      <c r="E1190" s="153"/>
      <c r="F1190" s="153"/>
      <c r="G1190" s="159"/>
      <c r="H1190" s="157"/>
      <c r="I1190" s="157"/>
      <c r="J1190" s="153"/>
      <c r="K1190" s="153"/>
      <c r="N1190" s="153"/>
      <c r="O1190" s="153"/>
      <c r="P1190" s="153"/>
      <c r="Q1190" s="153"/>
      <c r="R1190" s="153"/>
      <c r="S1190" s="153"/>
      <c r="T1190" s="153"/>
      <c r="U1190" s="153"/>
      <c r="V1190" s="153"/>
      <c r="W1190" s="153"/>
      <c r="X1190" s="153"/>
      <c r="Y1190" s="153"/>
      <c r="Z1190" s="153"/>
      <c r="AA1190" s="153"/>
      <c r="AB1190" s="153"/>
      <c r="AC1190" s="153"/>
      <c r="AD1190" s="153"/>
      <c r="AE1190" s="153"/>
      <c r="AF1190" s="153"/>
      <c r="AG1190" s="153"/>
      <c r="AH1190" s="153"/>
      <c r="AI1190" s="153"/>
      <c r="AJ1190" s="153"/>
      <c r="AK1190" s="153"/>
      <c r="AL1190" s="153"/>
      <c r="AM1190" s="153"/>
      <c r="AN1190" s="153"/>
      <c r="AO1190" s="153"/>
      <c r="AP1190" s="153"/>
      <c r="AQ1190" s="153"/>
      <c r="AR1190" s="153"/>
      <c r="AS1190" s="153"/>
      <c r="AT1190" s="153"/>
      <c r="AU1190" s="153"/>
      <c r="AV1190" s="153"/>
      <c r="AW1190" s="153"/>
      <c r="AX1190" s="153"/>
      <c r="AY1190" s="153"/>
      <c r="AZ1190" s="153"/>
      <c r="BA1190" s="153"/>
      <c r="BB1190" s="153"/>
      <c r="BC1190" s="153"/>
      <c r="BD1190" s="153"/>
    </row>
    <row r="1191" spans="1:56" s="514" customFormat="1" x14ac:dyDescent="0.15">
      <c r="A1191" s="153"/>
      <c r="B1191" s="153"/>
      <c r="C1191" s="153"/>
      <c r="D1191" s="153"/>
      <c r="E1191" s="153"/>
      <c r="F1191" s="153"/>
      <c r="G1191" s="159"/>
      <c r="H1191" s="157"/>
      <c r="I1191" s="157"/>
      <c r="J1191" s="153"/>
      <c r="K1191" s="153"/>
      <c r="N1191" s="153"/>
      <c r="O1191" s="153"/>
      <c r="P1191" s="153"/>
      <c r="Q1191" s="153"/>
      <c r="R1191" s="153"/>
      <c r="S1191" s="153"/>
      <c r="T1191" s="153"/>
      <c r="U1191" s="153"/>
      <c r="V1191" s="153"/>
      <c r="W1191" s="153"/>
      <c r="X1191" s="153"/>
      <c r="Y1191" s="153"/>
      <c r="Z1191" s="153"/>
      <c r="AA1191" s="153"/>
      <c r="AB1191" s="153"/>
      <c r="AC1191" s="153"/>
      <c r="AD1191" s="153"/>
      <c r="AE1191" s="153"/>
      <c r="AF1191" s="153"/>
      <c r="AG1191" s="153"/>
      <c r="AH1191" s="153"/>
      <c r="AI1191" s="153"/>
      <c r="AJ1191" s="153"/>
      <c r="AK1191" s="153"/>
      <c r="AL1191" s="153"/>
      <c r="AM1191" s="153"/>
      <c r="AN1191" s="153"/>
      <c r="AO1191" s="153"/>
      <c r="AP1191" s="153"/>
      <c r="AQ1191" s="153"/>
      <c r="AR1191" s="153"/>
      <c r="AS1191" s="153"/>
      <c r="AT1191" s="153"/>
      <c r="AU1191" s="153"/>
      <c r="AV1191" s="153"/>
      <c r="AW1191" s="153"/>
      <c r="AX1191" s="153"/>
      <c r="AY1191" s="153"/>
      <c r="AZ1191" s="153"/>
      <c r="BA1191" s="153"/>
      <c r="BB1191" s="153"/>
      <c r="BC1191" s="153"/>
      <c r="BD1191" s="153"/>
    </row>
    <row r="1192" spans="1:56" s="514" customFormat="1" x14ac:dyDescent="0.15">
      <c r="A1192" s="153"/>
      <c r="B1192" s="153"/>
      <c r="C1192" s="153"/>
      <c r="D1192" s="153"/>
      <c r="E1192" s="153"/>
      <c r="F1192" s="153"/>
      <c r="G1192" s="159"/>
      <c r="H1192" s="157"/>
      <c r="I1192" s="157"/>
      <c r="J1192" s="153"/>
      <c r="K1192" s="153"/>
      <c r="N1192" s="153"/>
      <c r="O1192" s="153"/>
      <c r="P1192" s="153"/>
      <c r="Q1192" s="153"/>
      <c r="R1192" s="153"/>
      <c r="S1192" s="153"/>
      <c r="T1192" s="153"/>
      <c r="U1192" s="153"/>
      <c r="V1192" s="153"/>
      <c r="W1192" s="153"/>
      <c r="X1192" s="153"/>
      <c r="Y1192" s="153"/>
      <c r="Z1192" s="153"/>
      <c r="AA1192" s="153"/>
      <c r="AB1192" s="153"/>
      <c r="AC1192" s="153"/>
      <c r="AD1192" s="153"/>
      <c r="AE1192" s="153"/>
      <c r="AF1192" s="153"/>
      <c r="AG1192" s="153"/>
      <c r="AH1192" s="153"/>
      <c r="AI1192" s="153"/>
      <c r="AJ1192" s="153"/>
      <c r="AK1192" s="153"/>
      <c r="AL1192" s="153"/>
      <c r="AM1192" s="153"/>
      <c r="AN1192" s="153"/>
      <c r="AO1192" s="153"/>
      <c r="AP1192" s="153"/>
      <c r="AQ1192" s="153"/>
      <c r="AR1192" s="153"/>
      <c r="AS1192" s="153"/>
      <c r="AT1192" s="153"/>
      <c r="AU1192" s="153"/>
      <c r="AV1192" s="153"/>
      <c r="AW1192" s="153"/>
      <c r="AX1192" s="153"/>
      <c r="AY1192" s="153"/>
      <c r="AZ1192" s="153"/>
      <c r="BA1192" s="153"/>
      <c r="BB1192" s="153"/>
      <c r="BC1192" s="153"/>
      <c r="BD1192" s="153"/>
    </row>
    <row r="1193" spans="1:56" s="514" customFormat="1" x14ac:dyDescent="0.15">
      <c r="A1193" s="153"/>
      <c r="B1193" s="153"/>
      <c r="C1193" s="153"/>
      <c r="D1193" s="153"/>
      <c r="E1193" s="153"/>
      <c r="F1193" s="153"/>
      <c r="G1193" s="159"/>
      <c r="H1193" s="157"/>
      <c r="I1193" s="157"/>
      <c r="J1193" s="153"/>
      <c r="K1193" s="153"/>
      <c r="N1193" s="153"/>
      <c r="O1193" s="153"/>
      <c r="P1193" s="153"/>
      <c r="Q1193" s="153"/>
      <c r="R1193" s="153"/>
      <c r="S1193" s="153"/>
      <c r="T1193" s="153"/>
      <c r="U1193" s="153"/>
      <c r="V1193" s="153"/>
      <c r="W1193" s="153"/>
      <c r="X1193" s="153"/>
      <c r="Y1193" s="153"/>
      <c r="Z1193" s="153"/>
      <c r="AA1193" s="153"/>
      <c r="AB1193" s="153"/>
      <c r="AC1193" s="153"/>
      <c r="AD1193" s="153"/>
      <c r="AE1193" s="153"/>
      <c r="AF1193" s="153"/>
      <c r="AG1193" s="153"/>
      <c r="AH1193" s="153"/>
      <c r="AI1193" s="153"/>
      <c r="AJ1193" s="153"/>
      <c r="AK1193" s="153"/>
      <c r="AL1193" s="153"/>
      <c r="AM1193" s="153"/>
      <c r="AN1193" s="153"/>
      <c r="AO1193" s="153"/>
      <c r="AP1193" s="153"/>
      <c r="AQ1193" s="153"/>
      <c r="AR1193" s="153"/>
      <c r="AS1193" s="153"/>
      <c r="AT1193" s="153"/>
      <c r="AU1193" s="153"/>
      <c r="AV1193" s="153"/>
      <c r="AW1193" s="153"/>
      <c r="AX1193" s="153"/>
      <c r="AY1193" s="153"/>
      <c r="AZ1193" s="153"/>
      <c r="BA1193" s="153"/>
      <c r="BB1193" s="153"/>
      <c r="BC1193" s="153"/>
      <c r="BD1193" s="153"/>
    </row>
    <row r="1194" spans="1:56" s="514" customFormat="1" x14ac:dyDescent="0.15">
      <c r="A1194" s="153"/>
      <c r="B1194" s="153"/>
      <c r="C1194" s="153"/>
      <c r="D1194" s="153"/>
      <c r="E1194" s="153"/>
      <c r="F1194" s="153"/>
      <c r="G1194" s="159"/>
      <c r="H1194" s="157"/>
      <c r="I1194" s="157"/>
      <c r="J1194" s="153"/>
      <c r="K1194" s="153"/>
      <c r="N1194" s="153"/>
      <c r="O1194" s="153"/>
      <c r="P1194" s="153"/>
      <c r="Q1194" s="153"/>
      <c r="R1194" s="153"/>
      <c r="S1194" s="153"/>
      <c r="T1194" s="153"/>
      <c r="U1194" s="153"/>
      <c r="V1194" s="153"/>
      <c r="W1194" s="153"/>
      <c r="X1194" s="153"/>
      <c r="Y1194" s="153"/>
      <c r="Z1194" s="153"/>
      <c r="AA1194" s="153"/>
      <c r="AB1194" s="153"/>
      <c r="AC1194" s="153"/>
      <c r="AD1194" s="153"/>
      <c r="AE1194" s="153"/>
      <c r="AF1194" s="153"/>
      <c r="AG1194" s="153"/>
      <c r="AH1194" s="153"/>
      <c r="AI1194" s="153"/>
      <c r="AJ1194" s="153"/>
      <c r="AK1194" s="153"/>
      <c r="AL1194" s="153"/>
      <c r="AM1194" s="153"/>
      <c r="AN1194" s="153"/>
      <c r="AO1194" s="153"/>
      <c r="AP1194" s="153"/>
      <c r="AQ1194" s="153"/>
      <c r="AR1194" s="153"/>
      <c r="AS1194" s="153"/>
      <c r="AT1194" s="153"/>
      <c r="AU1194" s="153"/>
      <c r="AV1194" s="153"/>
      <c r="AW1194" s="153"/>
      <c r="AX1194" s="153"/>
      <c r="AY1194" s="153"/>
      <c r="AZ1194" s="153"/>
      <c r="BA1194" s="153"/>
      <c r="BB1194" s="153"/>
      <c r="BC1194" s="153"/>
      <c r="BD1194" s="153"/>
    </row>
    <row r="1195" spans="1:56" s="514" customFormat="1" x14ac:dyDescent="0.15">
      <c r="A1195" s="153"/>
      <c r="B1195" s="153"/>
      <c r="C1195" s="153"/>
      <c r="D1195" s="153"/>
      <c r="E1195" s="153"/>
      <c r="F1195" s="153"/>
      <c r="G1195" s="159"/>
      <c r="H1195" s="157"/>
      <c r="I1195" s="157"/>
      <c r="J1195" s="153"/>
      <c r="K1195" s="153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  <c r="X1195" s="153"/>
      <c r="Y1195" s="153"/>
      <c r="Z1195" s="153"/>
      <c r="AA1195" s="153"/>
      <c r="AB1195" s="153"/>
      <c r="AC1195" s="153"/>
      <c r="AD1195" s="153"/>
      <c r="AE1195" s="153"/>
      <c r="AF1195" s="153"/>
      <c r="AG1195" s="153"/>
      <c r="AH1195" s="153"/>
      <c r="AI1195" s="153"/>
      <c r="AJ1195" s="153"/>
      <c r="AK1195" s="153"/>
      <c r="AL1195" s="153"/>
      <c r="AM1195" s="153"/>
      <c r="AN1195" s="153"/>
      <c r="AO1195" s="153"/>
      <c r="AP1195" s="153"/>
      <c r="AQ1195" s="153"/>
      <c r="AR1195" s="153"/>
      <c r="AS1195" s="153"/>
      <c r="AT1195" s="153"/>
      <c r="AU1195" s="153"/>
      <c r="AV1195" s="153"/>
      <c r="AW1195" s="153"/>
      <c r="AX1195" s="153"/>
      <c r="AY1195" s="153"/>
      <c r="AZ1195" s="153"/>
      <c r="BA1195" s="153"/>
      <c r="BB1195" s="153"/>
      <c r="BC1195" s="153"/>
      <c r="BD1195" s="153"/>
    </row>
    <row r="1196" spans="1:56" s="514" customFormat="1" x14ac:dyDescent="0.15">
      <c r="A1196" s="153"/>
      <c r="B1196" s="153"/>
      <c r="C1196" s="153"/>
      <c r="D1196" s="153"/>
      <c r="E1196" s="153"/>
      <c r="F1196" s="153"/>
      <c r="G1196" s="159"/>
      <c r="H1196" s="157"/>
      <c r="I1196" s="157"/>
      <c r="J1196" s="153"/>
      <c r="K1196" s="153"/>
      <c r="N1196" s="153"/>
      <c r="O1196" s="153"/>
      <c r="P1196" s="153"/>
      <c r="Q1196" s="153"/>
      <c r="R1196" s="153"/>
      <c r="S1196" s="153"/>
      <c r="T1196" s="153"/>
      <c r="U1196" s="153"/>
      <c r="V1196" s="153"/>
      <c r="W1196" s="153"/>
      <c r="X1196" s="153"/>
      <c r="Y1196" s="153"/>
      <c r="Z1196" s="153"/>
      <c r="AA1196" s="153"/>
      <c r="AB1196" s="153"/>
      <c r="AC1196" s="153"/>
      <c r="AD1196" s="153"/>
      <c r="AE1196" s="153"/>
      <c r="AF1196" s="153"/>
      <c r="AG1196" s="153"/>
      <c r="AH1196" s="153"/>
      <c r="AI1196" s="153"/>
      <c r="AJ1196" s="153"/>
      <c r="AK1196" s="153"/>
      <c r="AL1196" s="153"/>
      <c r="AM1196" s="153"/>
      <c r="AN1196" s="153"/>
      <c r="AO1196" s="153"/>
      <c r="AP1196" s="153"/>
      <c r="AQ1196" s="153"/>
      <c r="AR1196" s="153"/>
      <c r="AS1196" s="153"/>
      <c r="AT1196" s="153"/>
      <c r="AU1196" s="153"/>
      <c r="AV1196" s="153"/>
      <c r="AW1196" s="153"/>
      <c r="AX1196" s="153"/>
      <c r="AY1196" s="153"/>
      <c r="AZ1196" s="153"/>
      <c r="BA1196" s="153"/>
      <c r="BB1196" s="153"/>
      <c r="BC1196" s="153"/>
      <c r="BD1196" s="153"/>
    </row>
    <row r="1197" spans="1:56" s="514" customFormat="1" x14ac:dyDescent="0.15">
      <c r="A1197" s="153"/>
      <c r="B1197" s="153"/>
      <c r="C1197" s="153"/>
      <c r="D1197" s="153"/>
      <c r="E1197" s="153"/>
      <c r="F1197" s="153"/>
      <c r="G1197" s="159"/>
      <c r="H1197" s="157"/>
      <c r="I1197" s="157"/>
      <c r="J1197" s="153"/>
      <c r="K1197" s="153"/>
      <c r="N1197" s="153"/>
      <c r="O1197" s="153"/>
      <c r="P1197" s="153"/>
      <c r="Q1197" s="153"/>
      <c r="R1197" s="153"/>
      <c r="S1197" s="153"/>
      <c r="T1197" s="153"/>
      <c r="U1197" s="153"/>
      <c r="V1197" s="153"/>
      <c r="W1197" s="153"/>
      <c r="X1197" s="153"/>
      <c r="Y1197" s="153"/>
      <c r="Z1197" s="153"/>
      <c r="AA1197" s="153"/>
      <c r="AB1197" s="153"/>
      <c r="AC1197" s="153"/>
      <c r="AD1197" s="153"/>
      <c r="AE1197" s="153"/>
      <c r="AF1197" s="153"/>
      <c r="AG1197" s="153"/>
      <c r="AH1197" s="153"/>
      <c r="AI1197" s="153"/>
      <c r="AJ1197" s="153"/>
      <c r="AK1197" s="153"/>
      <c r="AL1197" s="153"/>
      <c r="AM1197" s="153"/>
      <c r="AN1197" s="153"/>
      <c r="AO1197" s="153"/>
      <c r="AP1197" s="153"/>
      <c r="AQ1197" s="153"/>
      <c r="AR1197" s="153"/>
      <c r="AS1197" s="153"/>
      <c r="AT1197" s="153"/>
      <c r="AU1197" s="153"/>
      <c r="AV1197" s="153"/>
      <c r="AW1197" s="153"/>
      <c r="AX1197" s="153"/>
      <c r="AY1197" s="153"/>
      <c r="AZ1197" s="153"/>
      <c r="BA1197" s="153"/>
      <c r="BB1197" s="153"/>
      <c r="BC1197" s="153"/>
      <c r="BD1197" s="153"/>
    </row>
    <row r="1198" spans="1:56" s="514" customFormat="1" x14ac:dyDescent="0.15">
      <c r="A1198" s="153"/>
      <c r="B1198" s="153"/>
      <c r="C1198" s="153"/>
      <c r="D1198" s="153"/>
      <c r="E1198" s="153"/>
      <c r="F1198" s="153"/>
      <c r="G1198" s="159"/>
      <c r="H1198" s="157"/>
      <c r="I1198" s="157"/>
      <c r="J1198" s="153"/>
      <c r="K1198" s="153"/>
      <c r="N1198" s="153"/>
      <c r="O1198" s="153"/>
      <c r="P1198" s="153"/>
      <c r="Q1198" s="153"/>
      <c r="R1198" s="153"/>
      <c r="S1198" s="153"/>
      <c r="T1198" s="153"/>
      <c r="U1198" s="153"/>
      <c r="V1198" s="153"/>
      <c r="W1198" s="153"/>
      <c r="X1198" s="153"/>
      <c r="Y1198" s="153"/>
      <c r="Z1198" s="153"/>
      <c r="AA1198" s="153"/>
      <c r="AB1198" s="153"/>
      <c r="AC1198" s="153"/>
      <c r="AD1198" s="153"/>
      <c r="AE1198" s="153"/>
      <c r="AF1198" s="153"/>
      <c r="AG1198" s="153"/>
      <c r="AH1198" s="153"/>
      <c r="AI1198" s="153"/>
      <c r="AJ1198" s="153"/>
      <c r="AK1198" s="153"/>
      <c r="AL1198" s="153"/>
      <c r="AM1198" s="153"/>
      <c r="AN1198" s="153"/>
      <c r="AO1198" s="153"/>
      <c r="AP1198" s="153"/>
      <c r="AQ1198" s="153"/>
      <c r="AR1198" s="153"/>
      <c r="AS1198" s="153"/>
      <c r="AT1198" s="153"/>
      <c r="AU1198" s="153"/>
      <c r="AV1198" s="153"/>
      <c r="AW1198" s="153"/>
      <c r="AX1198" s="153"/>
      <c r="AY1198" s="153"/>
      <c r="AZ1198" s="153"/>
      <c r="BA1198" s="153"/>
      <c r="BB1198" s="153"/>
      <c r="BC1198" s="153"/>
      <c r="BD1198" s="153"/>
    </row>
    <row r="1199" spans="1:56" s="514" customFormat="1" x14ac:dyDescent="0.15">
      <c r="A1199" s="153"/>
      <c r="B1199" s="153"/>
      <c r="C1199" s="153"/>
      <c r="D1199" s="153"/>
      <c r="E1199" s="153"/>
      <c r="F1199" s="153"/>
      <c r="G1199" s="159"/>
      <c r="H1199" s="157"/>
      <c r="I1199" s="157"/>
      <c r="J1199" s="153"/>
      <c r="K1199" s="153"/>
      <c r="N1199" s="153"/>
      <c r="O1199" s="153"/>
      <c r="P1199" s="153"/>
      <c r="Q1199" s="153"/>
      <c r="R1199" s="153"/>
      <c r="S1199" s="153"/>
      <c r="T1199" s="153"/>
      <c r="U1199" s="153"/>
      <c r="V1199" s="153"/>
      <c r="W1199" s="153"/>
      <c r="X1199" s="153"/>
      <c r="Y1199" s="153"/>
      <c r="Z1199" s="153"/>
      <c r="AA1199" s="153"/>
      <c r="AB1199" s="153"/>
      <c r="AC1199" s="153"/>
      <c r="AD1199" s="153"/>
      <c r="AE1199" s="153"/>
      <c r="AF1199" s="153"/>
      <c r="AG1199" s="153"/>
      <c r="AH1199" s="153"/>
      <c r="AI1199" s="153"/>
      <c r="AJ1199" s="153"/>
      <c r="AK1199" s="153"/>
      <c r="AL1199" s="153"/>
      <c r="AM1199" s="153"/>
      <c r="AN1199" s="153"/>
      <c r="AO1199" s="153"/>
      <c r="AP1199" s="153"/>
      <c r="AQ1199" s="153"/>
      <c r="AR1199" s="153"/>
      <c r="AS1199" s="153"/>
      <c r="AT1199" s="153"/>
      <c r="AU1199" s="153"/>
      <c r="AV1199" s="153"/>
      <c r="AW1199" s="153"/>
      <c r="AX1199" s="153"/>
      <c r="AY1199" s="153"/>
      <c r="AZ1199" s="153"/>
      <c r="BA1199" s="153"/>
      <c r="BB1199" s="153"/>
      <c r="BC1199" s="153"/>
      <c r="BD1199" s="153"/>
    </row>
    <row r="1200" spans="1:56" s="514" customFormat="1" x14ac:dyDescent="0.15">
      <c r="A1200" s="153"/>
      <c r="B1200" s="153"/>
      <c r="C1200" s="153"/>
      <c r="D1200" s="153"/>
      <c r="E1200" s="153"/>
      <c r="F1200" s="153"/>
      <c r="G1200" s="159"/>
      <c r="H1200" s="157"/>
      <c r="I1200" s="157"/>
      <c r="J1200" s="153"/>
      <c r="K1200" s="153"/>
      <c r="N1200" s="153"/>
      <c r="O1200" s="153"/>
      <c r="P1200" s="153"/>
      <c r="Q1200" s="153"/>
      <c r="R1200" s="153"/>
      <c r="S1200" s="153"/>
      <c r="T1200" s="153"/>
      <c r="U1200" s="153"/>
      <c r="V1200" s="153"/>
      <c r="W1200" s="153"/>
      <c r="X1200" s="153"/>
      <c r="Y1200" s="153"/>
      <c r="Z1200" s="153"/>
      <c r="AA1200" s="153"/>
      <c r="AB1200" s="153"/>
      <c r="AC1200" s="153"/>
      <c r="AD1200" s="153"/>
      <c r="AE1200" s="153"/>
      <c r="AF1200" s="153"/>
      <c r="AG1200" s="153"/>
      <c r="AH1200" s="153"/>
      <c r="AI1200" s="153"/>
      <c r="AJ1200" s="153"/>
      <c r="AK1200" s="153"/>
      <c r="AL1200" s="153"/>
      <c r="AM1200" s="153"/>
      <c r="AN1200" s="153"/>
      <c r="AO1200" s="153"/>
      <c r="AP1200" s="153"/>
      <c r="AQ1200" s="153"/>
      <c r="AR1200" s="153"/>
      <c r="AS1200" s="153"/>
      <c r="AT1200" s="153"/>
      <c r="AU1200" s="153"/>
      <c r="AV1200" s="153"/>
      <c r="AW1200" s="153"/>
      <c r="AX1200" s="153"/>
      <c r="AY1200" s="153"/>
      <c r="AZ1200" s="153"/>
      <c r="BA1200" s="153"/>
      <c r="BB1200" s="153"/>
      <c r="BC1200" s="153"/>
      <c r="BD1200" s="153"/>
    </row>
    <row r="1201" spans="1:56" s="514" customFormat="1" x14ac:dyDescent="0.15">
      <c r="A1201" s="153"/>
      <c r="B1201" s="153"/>
      <c r="C1201" s="153"/>
      <c r="D1201" s="153"/>
      <c r="E1201" s="153"/>
      <c r="F1201" s="153"/>
      <c r="G1201" s="159"/>
      <c r="H1201" s="157"/>
      <c r="I1201" s="157"/>
      <c r="J1201" s="153"/>
      <c r="K1201" s="153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  <c r="X1201" s="153"/>
      <c r="Y1201" s="153"/>
      <c r="Z1201" s="153"/>
      <c r="AA1201" s="153"/>
      <c r="AB1201" s="153"/>
      <c r="AC1201" s="153"/>
      <c r="AD1201" s="153"/>
      <c r="AE1201" s="153"/>
      <c r="AF1201" s="153"/>
      <c r="AG1201" s="153"/>
      <c r="AH1201" s="153"/>
      <c r="AI1201" s="153"/>
      <c r="AJ1201" s="153"/>
      <c r="AK1201" s="153"/>
      <c r="AL1201" s="153"/>
      <c r="AM1201" s="153"/>
      <c r="AN1201" s="153"/>
      <c r="AO1201" s="153"/>
      <c r="AP1201" s="153"/>
      <c r="AQ1201" s="153"/>
      <c r="AR1201" s="153"/>
      <c r="AS1201" s="153"/>
      <c r="AT1201" s="153"/>
      <c r="AU1201" s="153"/>
      <c r="AV1201" s="153"/>
      <c r="AW1201" s="153"/>
      <c r="AX1201" s="153"/>
      <c r="AY1201" s="153"/>
      <c r="AZ1201" s="153"/>
      <c r="BA1201" s="153"/>
      <c r="BB1201" s="153"/>
      <c r="BC1201" s="153"/>
      <c r="BD1201" s="153"/>
    </row>
    <row r="1202" spans="1:56" s="514" customFormat="1" x14ac:dyDescent="0.15">
      <c r="A1202" s="153"/>
      <c r="B1202" s="153"/>
      <c r="C1202" s="153"/>
      <c r="D1202" s="153"/>
      <c r="E1202" s="153"/>
      <c r="F1202" s="153"/>
      <c r="G1202" s="159"/>
      <c r="H1202" s="157"/>
      <c r="I1202" s="157"/>
      <c r="J1202" s="153"/>
      <c r="K1202" s="153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  <c r="X1202" s="153"/>
      <c r="Y1202" s="153"/>
      <c r="Z1202" s="153"/>
      <c r="AA1202" s="153"/>
      <c r="AB1202" s="153"/>
      <c r="AC1202" s="153"/>
      <c r="AD1202" s="153"/>
      <c r="AE1202" s="153"/>
      <c r="AF1202" s="153"/>
      <c r="AG1202" s="153"/>
      <c r="AH1202" s="153"/>
      <c r="AI1202" s="153"/>
      <c r="AJ1202" s="153"/>
      <c r="AK1202" s="153"/>
      <c r="AL1202" s="153"/>
      <c r="AM1202" s="153"/>
      <c r="AN1202" s="153"/>
      <c r="AO1202" s="153"/>
      <c r="AP1202" s="153"/>
      <c r="AQ1202" s="153"/>
      <c r="AR1202" s="153"/>
      <c r="AS1202" s="153"/>
      <c r="AT1202" s="153"/>
      <c r="AU1202" s="153"/>
      <c r="AV1202" s="153"/>
      <c r="AW1202" s="153"/>
      <c r="AX1202" s="153"/>
      <c r="AY1202" s="153"/>
      <c r="AZ1202" s="153"/>
      <c r="BA1202" s="153"/>
      <c r="BB1202" s="153"/>
      <c r="BC1202" s="153"/>
      <c r="BD1202" s="153"/>
    </row>
    <row r="1203" spans="1:56" s="514" customFormat="1" x14ac:dyDescent="0.15">
      <c r="A1203" s="153"/>
      <c r="B1203" s="153"/>
      <c r="C1203" s="153"/>
      <c r="D1203" s="153"/>
      <c r="E1203" s="153"/>
      <c r="F1203" s="153"/>
      <c r="G1203" s="159"/>
      <c r="H1203" s="157"/>
      <c r="I1203" s="157"/>
      <c r="J1203" s="153"/>
      <c r="K1203" s="153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  <c r="X1203" s="153"/>
      <c r="Y1203" s="153"/>
      <c r="Z1203" s="153"/>
      <c r="AA1203" s="153"/>
      <c r="AB1203" s="153"/>
      <c r="AC1203" s="153"/>
      <c r="AD1203" s="153"/>
      <c r="AE1203" s="153"/>
      <c r="AF1203" s="153"/>
      <c r="AG1203" s="153"/>
      <c r="AH1203" s="153"/>
      <c r="AI1203" s="153"/>
      <c r="AJ1203" s="153"/>
      <c r="AK1203" s="153"/>
      <c r="AL1203" s="153"/>
      <c r="AM1203" s="153"/>
      <c r="AN1203" s="153"/>
      <c r="AO1203" s="153"/>
      <c r="AP1203" s="153"/>
      <c r="AQ1203" s="153"/>
      <c r="AR1203" s="153"/>
      <c r="AS1203" s="153"/>
      <c r="AT1203" s="153"/>
      <c r="AU1203" s="153"/>
      <c r="AV1203" s="153"/>
      <c r="AW1203" s="153"/>
      <c r="AX1203" s="153"/>
      <c r="AY1203" s="153"/>
      <c r="AZ1203" s="153"/>
      <c r="BA1203" s="153"/>
      <c r="BB1203" s="153"/>
      <c r="BC1203" s="153"/>
      <c r="BD1203" s="153"/>
    </row>
    <row r="1204" spans="1:56" s="514" customFormat="1" x14ac:dyDescent="0.15">
      <c r="A1204" s="153"/>
      <c r="B1204" s="153"/>
      <c r="C1204" s="153"/>
      <c r="D1204" s="153"/>
      <c r="E1204" s="153"/>
      <c r="F1204" s="153"/>
      <c r="G1204" s="159"/>
      <c r="H1204" s="157"/>
      <c r="I1204" s="157"/>
      <c r="J1204" s="153"/>
      <c r="K1204" s="153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  <c r="X1204" s="153"/>
      <c r="Y1204" s="153"/>
      <c r="Z1204" s="153"/>
      <c r="AA1204" s="153"/>
      <c r="AB1204" s="153"/>
      <c r="AC1204" s="153"/>
      <c r="AD1204" s="153"/>
      <c r="AE1204" s="153"/>
      <c r="AF1204" s="153"/>
      <c r="AG1204" s="153"/>
      <c r="AH1204" s="153"/>
      <c r="AI1204" s="153"/>
      <c r="AJ1204" s="153"/>
      <c r="AK1204" s="153"/>
      <c r="AL1204" s="153"/>
      <c r="AM1204" s="153"/>
      <c r="AN1204" s="153"/>
      <c r="AO1204" s="153"/>
      <c r="AP1204" s="153"/>
      <c r="AQ1204" s="153"/>
      <c r="AR1204" s="153"/>
      <c r="AS1204" s="153"/>
      <c r="AT1204" s="153"/>
      <c r="AU1204" s="153"/>
      <c r="AV1204" s="153"/>
      <c r="AW1204" s="153"/>
      <c r="AX1204" s="153"/>
      <c r="AY1204" s="153"/>
      <c r="AZ1204" s="153"/>
      <c r="BA1204" s="153"/>
      <c r="BB1204" s="153"/>
      <c r="BC1204" s="153"/>
      <c r="BD1204" s="153"/>
    </row>
    <row r="1205" spans="1:56" s="514" customFormat="1" x14ac:dyDescent="0.15">
      <c r="A1205" s="153"/>
      <c r="B1205" s="153"/>
      <c r="C1205" s="153"/>
      <c r="D1205" s="153"/>
      <c r="E1205" s="153"/>
      <c r="F1205" s="153"/>
      <c r="G1205" s="159"/>
      <c r="H1205" s="157"/>
      <c r="I1205" s="157"/>
      <c r="J1205" s="153"/>
      <c r="K1205" s="153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  <c r="X1205" s="153"/>
      <c r="Y1205" s="153"/>
      <c r="Z1205" s="153"/>
      <c r="AA1205" s="153"/>
      <c r="AB1205" s="153"/>
      <c r="AC1205" s="153"/>
      <c r="AD1205" s="153"/>
      <c r="AE1205" s="153"/>
      <c r="AF1205" s="153"/>
      <c r="AG1205" s="153"/>
      <c r="AH1205" s="153"/>
      <c r="AI1205" s="153"/>
      <c r="AJ1205" s="153"/>
      <c r="AK1205" s="153"/>
      <c r="AL1205" s="153"/>
      <c r="AM1205" s="153"/>
      <c r="AN1205" s="153"/>
      <c r="AO1205" s="153"/>
      <c r="AP1205" s="153"/>
      <c r="AQ1205" s="153"/>
      <c r="AR1205" s="153"/>
      <c r="AS1205" s="153"/>
      <c r="AT1205" s="153"/>
      <c r="AU1205" s="153"/>
      <c r="AV1205" s="153"/>
      <c r="AW1205" s="153"/>
      <c r="AX1205" s="153"/>
      <c r="AY1205" s="153"/>
      <c r="AZ1205" s="153"/>
      <c r="BA1205" s="153"/>
      <c r="BB1205" s="153"/>
      <c r="BC1205" s="153"/>
      <c r="BD1205" s="153"/>
    </row>
    <row r="1206" spans="1:56" s="514" customFormat="1" x14ac:dyDescent="0.15">
      <c r="A1206" s="153"/>
      <c r="B1206" s="153"/>
      <c r="C1206" s="153"/>
      <c r="D1206" s="153"/>
      <c r="E1206" s="153"/>
      <c r="F1206" s="153"/>
      <c r="G1206" s="159"/>
      <c r="H1206" s="157"/>
      <c r="I1206" s="157"/>
      <c r="J1206" s="153"/>
      <c r="K1206" s="153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  <c r="X1206" s="153"/>
      <c r="Y1206" s="153"/>
      <c r="Z1206" s="153"/>
      <c r="AA1206" s="153"/>
      <c r="AB1206" s="153"/>
      <c r="AC1206" s="153"/>
      <c r="AD1206" s="153"/>
      <c r="AE1206" s="153"/>
      <c r="AF1206" s="153"/>
      <c r="AG1206" s="153"/>
      <c r="AH1206" s="153"/>
      <c r="AI1206" s="153"/>
      <c r="AJ1206" s="153"/>
      <c r="AK1206" s="153"/>
      <c r="AL1206" s="153"/>
      <c r="AM1206" s="153"/>
      <c r="AN1206" s="153"/>
      <c r="AO1206" s="153"/>
      <c r="AP1206" s="153"/>
      <c r="AQ1206" s="153"/>
      <c r="AR1206" s="153"/>
      <c r="AS1206" s="153"/>
      <c r="AT1206" s="153"/>
      <c r="AU1206" s="153"/>
      <c r="AV1206" s="153"/>
      <c r="AW1206" s="153"/>
      <c r="AX1206" s="153"/>
      <c r="AY1206" s="153"/>
      <c r="AZ1206" s="153"/>
      <c r="BA1206" s="153"/>
      <c r="BB1206" s="153"/>
      <c r="BC1206" s="153"/>
      <c r="BD1206" s="153"/>
    </row>
    <row r="1207" spans="1:56" s="514" customFormat="1" x14ac:dyDescent="0.15">
      <c r="A1207" s="153"/>
      <c r="B1207" s="153"/>
      <c r="C1207" s="153"/>
      <c r="D1207" s="153"/>
      <c r="E1207" s="153"/>
      <c r="F1207" s="153"/>
      <c r="G1207" s="159"/>
      <c r="H1207" s="157"/>
      <c r="I1207" s="157"/>
      <c r="J1207" s="153"/>
      <c r="K1207" s="153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  <c r="X1207" s="153"/>
      <c r="Y1207" s="153"/>
      <c r="Z1207" s="153"/>
      <c r="AA1207" s="153"/>
      <c r="AB1207" s="153"/>
      <c r="AC1207" s="153"/>
      <c r="AD1207" s="153"/>
      <c r="AE1207" s="153"/>
      <c r="AF1207" s="153"/>
      <c r="AG1207" s="153"/>
      <c r="AH1207" s="153"/>
      <c r="AI1207" s="153"/>
      <c r="AJ1207" s="153"/>
      <c r="AK1207" s="153"/>
      <c r="AL1207" s="153"/>
      <c r="AM1207" s="153"/>
      <c r="AN1207" s="153"/>
      <c r="AO1207" s="153"/>
      <c r="AP1207" s="153"/>
      <c r="AQ1207" s="153"/>
      <c r="AR1207" s="153"/>
      <c r="AS1207" s="153"/>
      <c r="AT1207" s="153"/>
      <c r="AU1207" s="153"/>
      <c r="AV1207" s="153"/>
      <c r="AW1207" s="153"/>
      <c r="AX1207" s="153"/>
      <c r="AY1207" s="153"/>
      <c r="AZ1207" s="153"/>
      <c r="BA1207" s="153"/>
      <c r="BB1207" s="153"/>
      <c r="BC1207" s="153"/>
      <c r="BD1207" s="153"/>
    </row>
    <row r="1208" spans="1:56" s="514" customFormat="1" x14ac:dyDescent="0.15">
      <c r="A1208" s="153"/>
      <c r="B1208" s="153"/>
      <c r="C1208" s="153"/>
      <c r="D1208" s="153"/>
      <c r="E1208" s="153"/>
      <c r="F1208" s="153"/>
      <c r="G1208" s="159"/>
      <c r="H1208" s="157"/>
      <c r="I1208" s="157"/>
      <c r="J1208" s="153"/>
      <c r="K1208" s="153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  <c r="X1208" s="153"/>
      <c r="Y1208" s="153"/>
      <c r="Z1208" s="153"/>
      <c r="AA1208" s="153"/>
      <c r="AB1208" s="153"/>
      <c r="AC1208" s="153"/>
      <c r="AD1208" s="153"/>
      <c r="AE1208" s="153"/>
      <c r="AF1208" s="153"/>
      <c r="AG1208" s="153"/>
      <c r="AH1208" s="153"/>
      <c r="AI1208" s="153"/>
      <c r="AJ1208" s="153"/>
      <c r="AK1208" s="153"/>
      <c r="AL1208" s="153"/>
      <c r="AM1208" s="153"/>
      <c r="AN1208" s="153"/>
      <c r="AO1208" s="153"/>
      <c r="AP1208" s="153"/>
      <c r="AQ1208" s="153"/>
      <c r="AR1208" s="153"/>
      <c r="AS1208" s="153"/>
      <c r="AT1208" s="153"/>
      <c r="AU1208" s="153"/>
      <c r="AV1208" s="153"/>
      <c r="AW1208" s="153"/>
      <c r="AX1208" s="153"/>
      <c r="AY1208" s="153"/>
      <c r="AZ1208" s="153"/>
      <c r="BA1208" s="153"/>
      <c r="BB1208" s="153"/>
      <c r="BC1208" s="153"/>
      <c r="BD1208" s="153"/>
    </row>
    <row r="1209" spans="1:56" s="514" customFormat="1" x14ac:dyDescent="0.15">
      <c r="A1209" s="153"/>
      <c r="B1209" s="153"/>
      <c r="C1209" s="153"/>
      <c r="D1209" s="153"/>
      <c r="E1209" s="153"/>
      <c r="F1209" s="153"/>
      <c r="G1209" s="159"/>
      <c r="H1209" s="157"/>
      <c r="I1209" s="157"/>
      <c r="J1209" s="153"/>
      <c r="K1209" s="153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  <c r="X1209" s="153"/>
      <c r="Y1209" s="153"/>
      <c r="Z1209" s="153"/>
      <c r="AA1209" s="153"/>
      <c r="AB1209" s="153"/>
      <c r="AC1209" s="153"/>
      <c r="AD1209" s="153"/>
      <c r="AE1209" s="153"/>
      <c r="AF1209" s="153"/>
      <c r="AG1209" s="153"/>
      <c r="AH1209" s="153"/>
      <c r="AI1209" s="153"/>
      <c r="AJ1209" s="153"/>
      <c r="AK1209" s="153"/>
      <c r="AL1209" s="153"/>
      <c r="AM1209" s="153"/>
      <c r="AN1209" s="153"/>
      <c r="AO1209" s="153"/>
      <c r="AP1209" s="153"/>
      <c r="AQ1209" s="153"/>
      <c r="AR1209" s="153"/>
      <c r="AS1209" s="153"/>
      <c r="AT1209" s="153"/>
      <c r="AU1209" s="153"/>
      <c r="AV1209" s="153"/>
      <c r="AW1209" s="153"/>
      <c r="AX1209" s="153"/>
      <c r="AY1209" s="153"/>
      <c r="AZ1209" s="153"/>
      <c r="BA1209" s="153"/>
      <c r="BB1209" s="153"/>
      <c r="BC1209" s="153"/>
      <c r="BD1209" s="153"/>
    </row>
    <row r="1210" spans="1:56" s="514" customFormat="1" x14ac:dyDescent="0.15">
      <c r="A1210" s="153"/>
      <c r="B1210" s="153"/>
      <c r="C1210" s="153"/>
      <c r="D1210" s="153"/>
      <c r="E1210" s="153"/>
      <c r="F1210" s="153"/>
      <c r="G1210" s="159"/>
      <c r="H1210" s="157"/>
      <c r="I1210" s="157"/>
      <c r="J1210" s="153"/>
      <c r="K1210" s="153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  <c r="X1210" s="153"/>
      <c r="Y1210" s="153"/>
      <c r="Z1210" s="153"/>
      <c r="AA1210" s="153"/>
      <c r="AB1210" s="153"/>
      <c r="AC1210" s="153"/>
      <c r="AD1210" s="153"/>
      <c r="AE1210" s="153"/>
      <c r="AF1210" s="153"/>
      <c r="AG1210" s="153"/>
      <c r="AH1210" s="153"/>
      <c r="AI1210" s="153"/>
      <c r="AJ1210" s="153"/>
      <c r="AK1210" s="153"/>
      <c r="AL1210" s="153"/>
      <c r="AM1210" s="153"/>
      <c r="AN1210" s="153"/>
      <c r="AO1210" s="153"/>
      <c r="AP1210" s="153"/>
      <c r="AQ1210" s="153"/>
      <c r="AR1210" s="153"/>
      <c r="AS1210" s="153"/>
      <c r="AT1210" s="153"/>
      <c r="AU1210" s="153"/>
      <c r="AV1210" s="153"/>
      <c r="AW1210" s="153"/>
      <c r="AX1210" s="153"/>
      <c r="AY1210" s="153"/>
      <c r="AZ1210" s="153"/>
      <c r="BA1210" s="153"/>
      <c r="BB1210" s="153"/>
      <c r="BC1210" s="153"/>
      <c r="BD1210" s="153"/>
    </row>
    <row r="1211" spans="1:56" s="514" customFormat="1" x14ac:dyDescent="0.15">
      <c r="A1211" s="153"/>
      <c r="B1211" s="153"/>
      <c r="C1211" s="153"/>
      <c r="D1211" s="153"/>
      <c r="E1211" s="153"/>
      <c r="F1211" s="153"/>
      <c r="G1211" s="159"/>
      <c r="H1211" s="157"/>
      <c r="I1211" s="157"/>
      <c r="J1211" s="153"/>
      <c r="K1211" s="153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  <c r="X1211" s="153"/>
      <c r="Y1211" s="153"/>
      <c r="Z1211" s="153"/>
      <c r="AA1211" s="153"/>
      <c r="AB1211" s="153"/>
      <c r="AC1211" s="153"/>
      <c r="AD1211" s="153"/>
      <c r="AE1211" s="153"/>
      <c r="AF1211" s="153"/>
      <c r="AG1211" s="153"/>
      <c r="AH1211" s="153"/>
      <c r="AI1211" s="153"/>
      <c r="AJ1211" s="153"/>
      <c r="AK1211" s="153"/>
      <c r="AL1211" s="153"/>
      <c r="AM1211" s="153"/>
      <c r="AN1211" s="153"/>
      <c r="AO1211" s="153"/>
      <c r="AP1211" s="153"/>
      <c r="AQ1211" s="153"/>
      <c r="AR1211" s="153"/>
      <c r="AS1211" s="153"/>
      <c r="AT1211" s="153"/>
      <c r="AU1211" s="153"/>
      <c r="AV1211" s="153"/>
      <c r="AW1211" s="153"/>
      <c r="AX1211" s="153"/>
      <c r="AY1211" s="153"/>
      <c r="AZ1211" s="153"/>
      <c r="BA1211" s="153"/>
      <c r="BB1211" s="153"/>
      <c r="BC1211" s="153"/>
      <c r="BD1211" s="153"/>
    </row>
    <row r="1212" spans="1:56" s="514" customFormat="1" x14ac:dyDescent="0.15">
      <c r="A1212" s="153"/>
      <c r="B1212" s="153"/>
      <c r="C1212" s="153"/>
      <c r="D1212" s="153"/>
      <c r="E1212" s="153"/>
      <c r="F1212" s="153"/>
      <c r="G1212" s="159"/>
      <c r="H1212" s="157"/>
      <c r="I1212" s="157"/>
      <c r="J1212" s="153"/>
      <c r="K1212" s="153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  <c r="X1212" s="153"/>
      <c r="Y1212" s="153"/>
      <c r="Z1212" s="153"/>
      <c r="AA1212" s="153"/>
      <c r="AB1212" s="153"/>
      <c r="AC1212" s="153"/>
      <c r="AD1212" s="153"/>
      <c r="AE1212" s="153"/>
      <c r="AF1212" s="153"/>
      <c r="AG1212" s="153"/>
      <c r="AH1212" s="153"/>
      <c r="AI1212" s="153"/>
      <c r="AJ1212" s="153"/>
      <c r="AK1212" s="153"/>
      <c r="AL1212" s="153"/>
      <c r="AM1212" s="153"/>
      <c r="AN1212" s="153"/>
      <c r="AO1212" s="153"/>
      <c r="AP1212" s="153"/>
      <c r="AQ1212" s="153"/>
      <c r="AR1212" s="153"/>
      <c r="AS1212" s="153"/>
      <c r="AT1212" s="153"/>
      <c r="AU1212" s="153"/>
      <c r="AV1212" s="153"/>
      <c r="AW1212" s="153"/>
      <c r="AX1212" s="153"/>
      <c r="AY1212" s="153"/>
      <c r="AZ1212" s="153"/>
      <c r="BA1212" s="153"/>
      <c r="BB1212" s="153"/>
      <c r="BC1212" s="153"/>
      <c r="BD1212" s="153"/>
    </row>
    <row r="1213" spans="1:56" s="514" customFormat="1" x14ac:dyDescent="0.15">
      <c r="A1213" s="153"/>
      <c r="B1213" s="153"/>
      <c r="C1213" s="153"/>
      <c r="D1213" s="153"/>
      <c r="E1213" s="153"/>
      <c r="F1213" s="153"/>
      <c r="G1213" s="159"/>
      <c r="H1213" s="157"/>
      <c r="I1213" s="157"/>
      <c r="J1213" s="153"/>
      <c r="K1213" s="153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  <c r="X1213" s="153"/>
      <c r="Y1213" s="153"/>
      <c r="Z1213" s="153"/>
      <c r="AA1213" s="153"/>
      <c r="AB1213" s="153"/>
      <c r="AC1213" s="153"/>
      <c r="AD1213" s="153"/>
      <c r="AE1213" s="153"/>
      <c r="AF1213" s="153"/>
      <c r="AG1213" s="153"/>
      <c r="AH1213" s="153"/>
      <c r="AI1213" s="153"/>
      <c r="AJ1213" s="153"/>
      <c r="AK1213" s="153"/>
      <c r="AL1213" s="153"/>
      <c r="AM1213" s="153"/>
      <c r="AN1213" s="153"/>
      <c r="AO1213" s="153"/>
      <c r="AP1213" s="153"/>
      <c r="AQ1213" s="153"/>
      <c r="AR1213" s="153"/>
      <c r="AS1213" s="153"/>
      <c r="AT1213" s="153"/>
      <c r="AU1213" s="153"/>
      <c r="AV1213" s="153"/>
      <c r="AW1213" s="153"/>
      <c r="AX1213" s="153"/>
      <c r="AY1213" s="153"/>
      <c r="AZ1213" s="153"/>
      <c r="BA1213" s="153"/>
      <c r="BB1213" s="153"/>
      <c r="BC1213" s="153"/>
      <c r="BD1213" s="153"/>
    </row>
    <row r="1214" spans="1:56" s="514" customFormat="1" x14ac:dyDescent="0.15">
      <c r="A1214" s="153"/>
      <c r="B1214" s="153"/>
      <c r="C1214" s="153"/>
      <c r="D1214" s="153"/>
      <c r="E1214" s="153"/>
      <c r="F1214" s="153"/>
      <c r="G1214" s="159"/>
      <c r="H1214" s="157"/>
      <c r="I1214" s="157"/>
      <c r="J1214" s="153"/>
      <c r="K1214" s="153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  <c r="X1214" s="153"/>
      <c r="Y1214" s="153"/>
      <c r="Z1214" s="153"/>
      <c r="AA1214" s="153"/>
      <c r="AB1214" s="153"/>
      <c r="AC1214" s="153"/>
      <c r="AD1214" s="153"/>
      <c r="AE1214" s="153"/>
      <c r="AF1214" s="153"/>
      <c r="AG1214" s="153"/>
      <c r="AH1214" s="153"/>
      <c r="AI1214" s="153"/>
      <c r="AJ1214" s="153"/>
      <c r="AK1214" s="153"/>
      <c r="AL1214" s="153"/>
      <c r="AM1214" s="153"/>
      <c r="AN1214" s="153"/>
      <c r="AO1214" s="153"/>
      <c r="AP1214" s="153"/>
      <c r="AQ1214" s="153"/>
      <c r="AR1214" s="153"/>
      <c r="AS1214" s="153"/>
      <c r="AT1214" s="153"/>
      <c r="AU1214" s="153"/>
      <c r="AV1214" s="153"/>
      <c r="AW1214" s="153"/>
      <c r="AX1214" s="153"/>
      <c r="AY1214" s="153"/>
      <c r="AZ1214" s="153"/>
      <c r="BA1214" s="153"/>
      <c r="BB1214" s="153"/>
      <c r="BC1214" s="153"/>
      <c r="BD1214" s="153"/>
    </row>
    <row r="1215" spans="1:56" s="514" customFormat="1" x14ac:dyDescent="0.15">
      <c r="A1215" s="153"/>
      <c r="B1215" s="153"/>
      <c r="C1215" s="153"/>
      <c r="D1215" s="153"/>
      <c r="E1215" s="153"/>
      <c r="F1215" s="153"/>
      <c r="G1215" s="159"/>
      <c r="H1215" s="157"/>
      <c r="I1215" s="157"/>
      <c r="J1215" s="153"/>
      <c r="K1215" s="153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  <c r="X1215" s="153"/>
      <c r="Y1215" s="153"/>
      <c r="Z1215" s="153"/>
      <c r="AA1215" s="153"/>
      <c r="AB1215" s="153"/>
      <c r="AC1215" s="153"/>
      <c r="AD1215" s="153"/>
      <c r="AE1215" s="153"/>
      <c r="AF1215" s="153"/>
      <c r="AG1215" s="153"/>
      <c r="AH1215" s="153"/>
      <c r="AI1215" s="153"/>
      <c r="AJ1215" s="153"/>
      <c r="AK1215" s="153"/>
      <c r="AL1215" s="153"/>
      <c r="AM1215" s="153"/>
      <c r="AN1215" s="153"/>
      <c r="AO1215" s="153"/>
      <c r="AP1215" s="153"/>
      <c r="AQ1215" s="153"/>
      <c r="AR1215" s="153"/>
      <c r="AS1215" s="153"/>
      <c r="AT1215" s="153"/>
      <c r="AU1215" s="153"/>
      <c r="AV1215" s="153"/>
      <c r="AW1215" s="153"/>
      <c r="AX1215" s="153"/>
      <c r="AY1215" s="153"/>
      <c r="AZ1215" s="153"/>
      <c r="BA1215" s="153"/>
      <c r="BB1215" s="153"/>
      <c r="BC1215" s="153"/>
      <c r="BD1215" s="153"/>
    </row>
    <row r="1216" spans="1:56" s="514" customFormat="1" x14ac:dyDescent="0.15">
      <c r="A1216" s="153"/>
      <c r="B1216" s="153"/>
      <c r="C1216" s="153"/>
      <c r="D1216" s="153"/>
      <c r="E1216" s="153"/>
      <c r="F1216" s="153"/>
      <c r="G1216" s="159"/>
      <c r="H1216" s="157"/>
      <c r="I1216" s="157"/>
      <c r="J1216" s="153"/>
      <c r="K1216" s="153"/>
      <c r="N1216" s="153"/>
      <c r="O1216" s="153"/>
      <c r="P1216" s="153"/>
      <c r="Q1216" s="153"/>
      <c r="R1216" s="153"/>
      <c r="S1216" s="153"/>
      <c r="T1216" s="153"/>
      <c r="U1216" s="153"/>
      <c r="V1216" s="153"/>
      <c r="W1216" s="153"/>
      <c r="X1216" s="153"/>
      <c r="Y1216" s="153"/>
      <c r="Z1216" s="153"/>
      <c r="AA1216" s="153"/>
      <c r="AB1216" s="153"/>
      <c r="AC1216" s="153"/>
      <c r="AD1216" s="153"/>
      <c r="AE1216" s="153"/>
      <c r="AF1216" s="153"/>
      <c r="AG1216" s="153"/>
      <c r="AH1216" s="153"/>
      <c r="AI1216" s="153"/>
      <c r="AJ1216" s="153"/>
      <c r="AK1216" s="153"/>
      <c r="AL1216" s="153"/>
      <c r="AM1216" s="153"/>
      <c r="AN1216" s="153"/>
      <c r="AO1216" s="153"/>
      <c r="AP1216" s="153"/>
      <c r="AQ1216" s="153"/>
      <c r="AR1216" s="153"/>
      <c r="AS1216" s="153"/>
      <c r="AT1216" s="153"/>
      <c r="AU1216" s="153"/>
      <c r="AV1216" s="153"/>
      <c r="AW1216" s="153"/>
      <c r="AX1216" s="153"/>
      <c r="AY1216" s="153"/>
      <c r="AZ1216" s="153"/>
      <c r="BA1216" s="153"/>
      <c r="BB1216" s="153"/>
      <c r="BC1216" s="153"/>
      <c r="BD1216" s="153"/>
    </row>
    <row r="1217" spans="1:56" s="514" customFormat="1" x14ac:dyDescent="0.15">
      <c r="A1217" s="153"/>
      <c r="B1217" s="153"/>
      <c r="C1217" s="153"/>
      <c r="D1217" s="153"/>
      <c r="E1217" s="153"/>
      <c r="F1217" s="153"/>
      <c r="G1217" s="159"/>
      <c r="H1217" s="157"/>
      <c r="I1217" s="157"/>
      <c r="J1217" s="153"/>
      <c r="K1217" s="153"/>
      <c r="N1217" s="153"/>
      <c r="O1217" s="153"/>
      <c r="P1217" s="153"/>
      <c r="Q1217" s="153"/>
      <c r="R1217" s="153"/>
      <c r="S1217" s="153"/>
      <c r="T1217" s="153"/>
      <c r="U1217" s="153"/>
      <c r="V1217" s="153"/>
      <c r="W1217" s="153"/>
      <c r="X1217" s="153"/>
      <c r="Y1217" s="153"/>
      <c r="Z1217" s="153"/>
      <c r="AA1217" s="153"/>
      <c r="AB1217" s="153"/>
      <c r="AC1217" s="153"/>
      <c r="AD1217" s="153"/>
      <c r="AE1217" s="153"/>
      <c r="AF1217" s="153"/>
      <c r="AG1217" s="153"/>
      <c r="AH1217" s="153"/>
      <c r="AI1217" s="153"/>
      <c r="AJ1217" s="153"/>
      <c r="AK1217" s="153"/>
      <c r="AL1217" s="153"/>
      <c r="AM1217" s="153"/>
      <c r="AN1217" s="153"/>
      <c r="AO1217" s="153"/>
      <c r="AP1217" s="153"/>
      <c r="AQ1217" s="153"/>
      <c r="AR1217" s="153"/>
      <c r="AS1217" s="153"/>
      <c r="AT1217" s="153"/>
      <c r="AU1217" s="153"/>
      <c r="AV1217" s="153"/>
      <c r="AW1217" s="153"/>
      <c r="AX1217" s="153"/>
      <c r="AY1217" s="153"/>
      <c r="AZ1217" s="153"/>
      <c r="BA1217" s="153"/>
      <c r="BB1217" s="153"/>
      <c r="BC1217" s="153"/>
      <c r="BD1217" s="153"/>
    </row>
    <row r="1218" spans="1:56" s="514" customFormat="1" x14ac:dyDescent="0.15">
      <c r="A1218" s="153"/>
      <c r="B1218" s="153"/>
      <c r="C1218" s="153"/>
      <c r="D1218" s="153"/>
      <c r="E1218" s="153"/>
      <c r="F1218" s="153"/>
      <c r="G1218" s="159"/>
      <c r="H1218" s="157"/>
      <c r="I1218" s="157"/>
      <c r="J1218" s="153"/>
      <c r="K1218" s="153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  <c r="X1218" s="153"/>
      <c r="Y1218" s="153"/>
      <c r="Z1218" s="153"/>
      <c r="AA1218" s="153"/>
      <c r="AB1218" s="153"/>
      <c r="AC1218" s="153"/>
      <c r="AD1218" s="153"/>
      <c r="AE1218" s="153"/>
      <c r="AF1218" s="153"/>
      <c r="AG1218" s="153"/>
      <c r="AH1218" s="153"/>
      <c r="AI1218" s="153"/>
      <c r="AJ1218" s="153"/>
      <c r="AK1218" s="153"/>
      <c r="AL1218" s="153"/>
      <c r="AM1218" s="153"/>
      <c r="AN1218" s="153"/>
      <c r="AO1218" s="153"/>
      <c r="AP1218" s="153"/>
      <c r="AQ1218" s="153"/>
      <c r="AR1218" s="153"/>
      <c r="AS1218" s="153"/>
      <c r="AT1218" s="153"/>
      <c r="AU1218" s="153"/>
      <c r="AV1218" s="153"/>
      <c r="AW1218" s="153"/>
      <c r="AX1218" s="153"/>
      <c r="AY1218" s="153"/>
      <c r="AZ1218" s="153"/>
      <c r="BA1218" s="153"/>
      <c r="BB1218" s="153"/>
      <c r="BC1218" s="153"/>
      <c r="BD1218" s="153"/>
    </row>
    <row r="1219" spans="1:56" s="514" customFormat="1" x14ac:dyDescent="0.15">
      <c r="A1219" s="153"/>
      <c r="B1219" s="153"/>
      <c r="C1219" s="153"/>
      <c r="D1219" s="153"/>
      <c r="E1219" s="153"/>
      <c r="F1219" s="153"/>
      <c r="G1219" s="159"/>
      <c r="H1219" s="157"/>
      <c r="I1219" s="157"/>
      <c r="J1219" s="153"/>
      <c r="K1219" s="153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  <c r="X1219" s="153"/>
      <c r="Y1219" s="153"/>
      <c r="Z1219" s="153"/>
      <c r="AA1219" s="153"/>
      <c r="AB1219" s="153"/>
      <c r="AC1219" s="153"/>
      <c r="AD1219" s="153"/>
      <c r="AE1219" s="153"/>
      <c r="AF1219" s="153"/>
      <c r="AG1219" s="153"/>
      <c r="AH1219" s="153"/>
      <c r="AI1219" s="153"/>
      <c r="AJ1219" s="153"/>
      <c r="AK1219" s="153"/>
      <c r="AL1219" s="153"/>
      <c r="AM1219" s="153"/>
      <c r="AN1219" s="153"/>
      <c r="AO1219" s="153"/>
      <c r="AP1219" s="153"/>
      <c r="AQ1219" s="153"/>
      <c r="AR1219" s="153"/>
      <c r="AS1219" s="153"/>
      <c r="AT1219" s="153"/>
      <c r="AU1219" s="153"/>
      <c r="AV1219" s="153"/>
      <c r="AW1219" s="153"/>
      <c r="AX1219" s="153"/>
      <c r="AY1219" s="153"/>
      <c r="AZ1219" s="153"/>
      <c r="BA1219" s="153"/>
      <c r="BB1219" s="153"/>
      <c r="BC1219" s="153"/>
      <c r="BD1219" s="153"/>
    </row>
    <row r="1220" spans="1:56" s="514" customFormat="1" x14ac:dyDescent="0.15">
      <c r="A1220" s="153"/>
      <c r="B1220" s="153"/>
      <c r="C1220" s="153"/>
      <c r="D1220" s="153"/>
      <c r="E1220" s="153"/>
      <c r="F1220" s="153"/>
      <c r="G1220" s="159"/>
      <c r="H1220" s="157"/>
      <c r="I1220" s="157"/>
      <c r="J1220" s="153"/>
      <c r="K1220" s="153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  <c r="X1220" s="153"/>
      <c r="Y1220" s="153"/>
      <c r="Z1220" s="153"/>
      <c r="AA1220" s="153"/>
      <c r="AB1220" s="153"/>
      <c r="AC1220" s="153"/>
      <c r="AD1220" s="153"/>
      <c r="AE1220" s="153"/>
      <c r="AF1220" s="153"/>
      <c r="AG1220" s="153"/>
      <c r="AH1220" s="153"/>
      <c r="AI1220" s="153"/>
      <c r="AJ1220" s="153"/>
      <c r="AK1220" s="153"/>
      <c r="AL1220" s="153"/>
      <c r="AM1220" s="153"/>
      <c r="AN1220" s="153"/>
      <c r="AO1220" s="153"/>
      <c r="AP1220" s="153"/>
      <c r="AQ1220" s="153"/>
      <c r="AR1220" s="153"/>
      <c r="AS1220" s="153"/>
      <c r="AT1220" s="153"/>
      <c r="AU1220" s="153"/>
      <c r="AV1220" s="153"/>
      <c r="AW1220" s="153"/>
      <c r="AX1220" s="153"/>
      <c r="AY1220" s="153"/>
      <c r="AZ1220" s="153"/>
      <c r="BA1220" s="153"/>
      <c r="BB1220" s="153"/>
      <c r="BC1220" s="153"/>
      <c r="BD1220" s="153"/>
    </row>
    <row r="1221" spans="1:56" s="514" customFormat="1" x14ac:dyDescent="0.15">
      <c r="A1221" s="153"/>
      <c r="B1221" s="153"/>
      <c r="C1221" s="153"/>
      <c r="D1221" s="153"/>
      <c r="E1221" s="153"/>
      <c r="F1221" s="153"/>
      <c r="G1221" s="159"/>
      <c r="H1221" s="157"/>
      <c r="I1221" s="157"/>
      <c r="J1221" s="153"/>
      <c r="K1221" s="153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  <c r="X1221" s="153"/>
      <c r="Y1221" s="153"/>
      <c r="Z1221" s="153"/>
      <c r="AA1221" s="153"/>
      <c r="AB1221" s="153"/>
      <c r="AC1221" s="153"/>
      <c r="AD1221" s="153"/>
      <c r="AE1221" s="153"/>
      <c r="AF1221" s="153"/>
      <c r="AG1221" s="153"/>
      <c r="AH1221" s="153"/>
      <c r="AI1221" s="153"/>
      <c r="AJ1221" s="153"/>
      <c r="AK1221" s="153"/>
      <c r="AL1221" s="153"/>
      <c r="AM1221" s="153"/>
      <c r="AN1221" s="153"/>
      <c r="AO1221" s="153"/>
      <c r="AP1221" s="153"/>
      <c r="AQ1221" s="153"/>
      <c r="AR1221" s="153"/>
      <c r="AS1221" s="153"/>
      <c r="AT1221" s="153"/>
      <c r="AU1221" s="153"/>
      <c r="AV1221" s="153"/>
      <c r="AW1221" s="153"/>
      <c r="AX1221" s="153"/>
      <c r="AY1221" s="153"/>
      <c r="AZ1221" s="153"/>
      <c r="BA1221" s="153"/>
      <c r="BB1221" s="153"/>
      <c r="BC1221" s="153"/>
      <c r="BD1221" s="153"/>
    </row>
    <row r="1222" spans="1:56" s="514" customFormat="1" x14ac:dyDescent="0.15">
      <c r="A1222" s="153"/>
      <c r="B1222" s="153"/>
      <c r="C1222" s="153"/>
      <c r="D1222" s="153"/>
      <c r="E1222" s="153"/>
      <c r="F1222" s="153"/>
      <c r="G1222" s="159"/>
      <c r="H1222" s="157"/>
      <c r="I1222" s="157"/>
      <c r="J1222" s="153"/>
      <c r="K1222" s="153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  <c r="X1222" s="153"/>
      <c r="Y1222" s="153"/>
      <c r="Z1222" s="153"/>
      <c r="AA1222" s="153"/>
      <c r="AB1222" s="153"/>
      <c r="AC1222" s="153"/>
      <c r="AD1222" s="153"/>
      <c r="AE1222" s="153"/>
      <c r="AF1222" s="153"/>
      <c r="AG1222" s="153"/>
      <c r="AH1222" s="153"/>
      <c r="AI1222" s="153"/>
      <c r="AJ1222" s="153"/>
      <c r="AK1222" s="153"/>
      <c r="AL1222" s="153"/>
      <c r="AM1222" s="153"/>
      <c r="AN1222" s="153"/>
      <c r="AO1222" s="153"/>
      <c r="AP1222" s="153"/>
      <c r="AQ1222" s="153"/>
      <c r="AR1222" s="153"/>
      <c r="AS1222" s="153"/>
      <c r="AT1222" s="153"/>
      <c r="AU1222" s="153"/>
      <c r="AV1222" s="153"/>
      <c r="AW1222" s="153"/>
      <c r="AX1222" s="153"/>
      <c r="AY1222" s="153"/>
      <c r="AZ1222" s="153"/>
      <c r="BA1222" s="153"/>
      <c r="BB1222" s="153"/>
      <c r="BC1222" s="153"/>
      <c r="BD1222" s="153"/>
    </row>
    <row r="1223" spans="1:56" s="514" customFormat="1" x14ac:dyDescent="0.15">
      <c r="A1223" s="153"/>
      <c r="B1223" s="153"/>
      <c r="C1223" s="153"/>
      <c r="D1223" s="153"/>
      <c r="E1223" s="153"/>
      <c r="F1223" s="153"/>
      <c r="G1223" s="159"/>
      <c r="H1223" s="157"/>
      <c r="I1223" s="157"/>
      <c r="J1223" s="153"/>
      <c r="K1223" s="153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  <c r="X1223" s="153"/>
      <c r="Y1223" s="153"/>
      <c r="Z1223" s="153"/>
      <c r="AA1223" s="153"/>
      <c r="AB1223" s="153"/>
      <c r="AC1223" s="153"/>
      <c r="AD1223" s="153"/>
      <c r="AE1223" s="153"/>
      <c r="AF1223" s="153"/>
      <c r="AG1223" s="153"/>
      <c r="AH1223" s="153"/>
      <c r="AI1223" s="153"/>
      <c r="AJ1223" s="153"/>
      <c r="AK1223" s="153"/>
      <c r="AL1223" s="153"/>
      <c r="AM1223" s="153"/>
      <c r="AN1223" s="153"/>
      <c r="AO1223" s="153"/>
      <c r="AP1223" s="153"/>
      <c r="AQ1223" s="153"/>
      <c r="AR1223" s="153"/>
      <c r="AS1223" s="153"/>
      <c r="AT1223" s="153"/>
      <c r="AU1223" s="153"/>
      <c r="AV1223" s="153"/>
      <c r="AW1223" s="153"/>
      <c r="AX1223" s="153"/>
      <c r="AY1223" s="153"/>
      <c r="AZ1223" s="153"/>
      <c r="BA1223" s="153"/>
      <c r="BB1223" s="153"/>
      <c r="BC1223" s="153"/>
      <c r="BD1223" s="153"/>
    </row>
    <row r="1224" spans="1:56" s="514" customFormat="1" x14ac:dyDescent="0.15">
      <c r="A1224" s="153"/>
      <c r="B1224" s="153"/>
      <c r="C1224" s="153"/>
      <c r="D1224" s="153"/>
      <c r="E1224" s="153"/>
      <c r="F1224" s="153"/>
      <c r="G1224" s="159"/>
      <c r="H1224" s="157"/>
      <c r="I1224" s="157"/>
      <c r="J1224" s="153"/>
      <c r="K1224" s="153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  <c r="X1224" s="153"/>
      <c r="Y1224" s="153"/>
      <c r="Z1224" s="153"/>
      <c r="AA1224" s="153"/>
      <c r="AB1224" s="153"/>
      <c r="AC1224" s="153"/>
      <c r="AD1224" s="153"/>
      <c r="AE1224" s="153"/>
      <c r="AF1224" s="153"/>
      <c r="AG1224" s="153"/>
      <c r="AH1224" s="153"/>
      <c r="AI1224" s="153"/>
      <c r="AJ1224" s="153"/>
      <c r="AK1224" s="153"/>
      <c r="AL1224" s="153"/>
      <c r="AM1224" s="153"/>
      <c r="AN1224" s="153"/>
      <c r="AO1224" s="153"/>
      <c r="AP1224" s="153"/>
      <c r="AQ1224" s="153"/>
      <c r="AR1224" s="153"/>
      <c r="AS1224" s="153"/>
      <c r="AT1224" s="153"/>
      <c r="AU1224" s="153"/>
      <c r="AV1224" s="153"/>
      <c r="AW1224" s="153"/>
      <c r="AX1224" s="153"/>
      <c r="AY1224" s="153"/>
      <c r="AZ1224" s="153"/>
      <c r="BA1224" s="153"/>
      <c r="BB1224" s="153"/>
      <c r="BC1224" s="153"/>
      <c r="BD1224" s="153"/>
    </row>
    <row r="1225" spans="1:56" s="514" customFormat="1" x14ac:dyDescent="0.15">
      <c r="A1225" s="153"/>
      <c r="B1225" s="153"/>
      <c r="C1225" s="153"/>
      <c r="D1225" s="153"/>
      <c r="E1225" s="153"/>
      <c r="F1225" s="153"/>
      <c r="G1225" s="159"/>
      <c r="H1225" s="157"/>
      <c r="I1225" s="157"/>
      <c r="J1225" s="153"/>
      <c r="K1225" s="153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  <c r="X1225" s="153"/>
      <c r="Y1225" s="153"/>
      <c r="Z1225" s="153"/>
      <c r="AA1225" s="153"/>
      <c r="AB1225" s="153"/>
      <c r="AC1225" s="153"/>
      <c r="AD1225" s="153"/>
      <c r="AE1225" s="153"/>
      <c r="AF1225" s="153"/>
      <c r="AG1225" s="153"/>
      <c r="AH1225" s="153"/>
      <c r="AI1225" s="153"/>
      <c r="AJ1225" s="153"/>
      <c r="AK1225" s="153"/>
      <c r="AL1225" s="153"/>
      <c r="AM1225" s="153"/>
      <c r="AN1225" s="153"/>
      <c r="AO1225" s="153"/>
      <c r="AP1225" s="153"/>
      <c r="AQ1225" s="153"/>
      <c r="AR1225" s="153"/>
      <c r="AS1225" s="153"/>
      <c r="AT1225" s="153"/>
      <c r="AU1225" s="153"/>
      <c r="AV1225" s="153"/>
      <c r="AW1225" s="153"/>
      <c r="AX1225" s="153"/>
      <c r="AY1225" s="153"/>
      <c r="AZ1225" s="153"/>
      <c r="BA1225" s="153"/>
      <c r="BB1225" s="153"/>
      <c r="BC1225" s="153"/>
      <c r="BD1225" s="153"/>
    </row>
    <row r="1226" spans="1:56" s="514" customFormat="1" x14ac:dyDescent="0.15">
      <c r="A1226" s="153"/>
      <c r="B1226" s="153"/>
      <c r="C1226" s="153"/>
      <c r="D1226" s="153"/>
      <c r="E1226" s="153"/>
      <c r="F1226" s="153"/>
      <c r="G1226" s="159"/>
      <c r="H1226" s="157"/>
      <c r="I1226" s="157"/>
      <c r="J1226" s="153"/>
      <c r="K1226" s="153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  <c r="X1226" s="153"/>
      <c r="Y1226" s="153"/>
      <c r="Z1226" s="153"/>
      <c r="AA1226" s="153"/>
      <c r="AB1226" s="153"/>
      <c r="AC1226" s="153"/>
      <c r="AD1226" s="153"/>
      <c r="AE1226" s="153"/>
      <c r="AF1226" s="153"/>
      <c r="AG1226" s="153"/>
      <c r="AH1226" s="153"/>
      <c r="AI1226" s="153"/>
      <c r="AJ1226" s="153"/>
      <c r="AK1226" s="153"/>
      <c r="AL1226" s="153"/>
      <c r="AM1226" s="153"/>
      <c r="AN1226" s="153"/>
      <c r="AO1226" s="153"/>
      <c r="AP1226" s="153"/>
      <c r="AQ1226" s="153"/>
      <c r="AR1226" s="153"/>
      <c r="AS1226" s="153"/>
      <c r="AT1226" s="153"/>
      <c r="AU1226" s="153"/>
      <c r="AV1226" s="153"/>
      <c r="AW1226" s="153"/>
      <c r="AX1226" s="153"/>
      <c r="AY1226" s="153"/>
      <c r="AZ1226" s="153"/>
      <c r="BA1226" s="153"/>
      <c r="BB1226" s="153"/>
      <c r="BC1226" s="153"/>
      <c r="BD1226" s="153"/>
    </row>
    <row r="1227" spans="1:56" s="514" customFormat="1" x14ac:dyDescent="0.15">
      <c r="A1227" s="153"/>
      <c r="B1227" s="153"/>
      <c r="C1227" s="153"/>
      <c r="D1227" s="153"/>
      <c r="E1227" s="153"/>
      <c r="F1227" s="153"/>
      <c r="G1227" s="159"/>
      <c r="H1227" s="157"/>
      <c r="I1227" s="157"/>
      <c r="J1227" s="153"/>
      <c r="K1227" s="153"/>
      <c r="N1227" s="153"/>
      <c r="O1227" s="153"/>
      <c r="P1227" s="153"/>
      <c r="Q1227" s="153"/>
      <c r="R1227" s="153"/>
      <c r="S1227" s="153"/>
      <c r="T1227" s="153"/>
      <c r="U1227" s="153"/>
      <c r="V1227" s="153"/>
      <c r="W1227" s="153"/>
      <c r="X1227" s="153"/>
      <c r="Y1227" s="153"/>
      <c r="Z1227" s="153"/>
      <c r="AA1227" s="153"/>
      <c r="AB1227" s="153"/>
      <c r="AC1227" s="153"/>
      <c r="AD1227" s="153"/>
      <c r="AE1227" s="153"/>
      <c r="AF1227" s="153"/>
      <c r="AG1227" s="153"/>
      <c r="AH1227" s="153"/>
      <c r="AI1227" s="153"/>
      <c r="AJ1227" s="153"/>
      <c r="AK1227" s="153"/>
      <c r="AL1227" s="153"/>
      <c r="AM1227" s="153"/>
      <c r="AN1227" s="153"/>
      <c r="AO1227" s="153"/>
      <c r="AP1227" s="153"/>
      <c r="AQ1227" s="153"/>
      <c r="AR1227" s="153"/>
      <c r="AS1227" s="153"/>
      <c r="AT1227" s="153"/>
      <c r="AU1227" s="153"/>
      <c r="AV1227" s="153"/>
      <c r="AW1227" s="153"/>
      <c r="AX1227" s="153"/>
      <c r="AY1227" s="153"/>
      <c r="AZ1227" s="153"/>
      <c r="BA1227" s="153"/>
      <c r="BB1227" s="153"/>
      <c r="BC1227" s="153"/>
      <c r="BD1227" s="153"/>
    </row>
    <row r="1228" spans="1:56" s="514" customFormat="1" x14ac:dyDescent="0.15">
      <c r="A1228" s="153"/>
      <c r="B1228" s="153"/>
      <c r="C1228" s="153"/>
      <c r="D1228" s="153"/>
      <c r="E1228" s="153"/>
      <c r="F1228" s="153"/>
      <c r="G1228" s="159"/>
      <c r="H1228" s="157"/>
      <c r="I1228" s="157"/>
      <c r="J1228" s="153"/>
      <c r="K1228" s="153"/>
      <c r="N1228" s="153"/>
      <c r="O1228" s="153"/>
      <c r="P1228" s="153"/>
      <c r="Q1228" s="153"/>
      <c r="R1228" s="153"/>
      <c r="S1228" s="153"/>
      <c r="T1228" s="153"/>
      <c r="U1228" s="153"/>
      <c r="V1228" s="153"/>
      <c r="W1228" s="153"/>
      <c r="X1228" s="153"/>
      <c r="Y1228" s="153"/>
      <c r="Z1228" s="153"/>
      <c r="AA1228" s="153"/>
      <c r="AB1228" s="153"/>
      <c r="AC1228" s="153"/>
      <c r="AD1228" s="153"/>
      <c r="AE1228" s="153"/>
      <c r="AF1228" s="153"/>
      <c r="AG1228" s="153"/>
      <c r="AH1228" s="153"/>
      <c r="AI1228" s="153"/>
      <c r="AJ1228" s="153"/>
      <c r="AK1228" s="153"/>
      <c r="AL1228" s="153"/>
      <c r="AM1228" s="153"/>
      <c r="AN1228" s="153"/>
      <c r="AO1228" s="153"/>
      <c r="AP1228" s="153"/>
      <c r="AQ1228" s="153"/>
      <c r="AR1228" s="153"/>
      <c r="AS1228" s="153"/>
      <c r="AT1228" s="153"/>
      <c r="AU1228" s="153"/>
      <c r="AV1228" s="153"/>
      <c r="AW1228" s="153"/>
      <c r="AX1228" s="153"/>
      <c r="AY1228" s="153"/>
      <c r="AZ1228" s="153"/>
      <c r="BA1228" s="153"/>
      <c r="BB1228" s="153"/>
      <c r="BC1228" s="153"/>
      <c r="BD1228" s="153"/>
    </row>
    <row r="1229" spans="1:56" s="514" customFormat="1" x14ac:dyDescent="0.15">
      <c r="A1229" s="153"/>
      <c r="B1229" s="153"/>
      <c r="C1229" s="153"/>
      <c r="D1229" s="153"/>
      <c r="E1229" s="153"/>
      <c r="F1229" s="153"/>
      <c r="G1229" s="159"/>
      <c r="H1229" s="157"/>
      <c r="I1229" s="157"/>
      <c r="J1229" s="153"/>
      <c r="K1229" s="153"/>
      <c r="N1229" s="153"/>
      <c r="O1229" s="153"/>
      <c r="P1229" s="153"/>
      <c r="Q1229" s="153"/>
      <c r="R1229" s="153"/>
      <c r="S1229" s="153"/>
      <c r="T1229" s="153"/>
      <c r="U1229" s="153"/>
      <c r="V1229" s="153"/>
      <c r="W1229" s="153"/>
      <c r="X1229" s="153"/>
      <c r="Y1229" s="153"/>
      <c r="Z1229" s="153"/>
      <c r="AA1229" s="153"/>
      <c r="AB1229" s="153"/>
      <c r="AC1229" s="153"/>
      <c r="AD1229" s="153"/>
      <c r="AE1229" s="153"/>
      <c r="AF1229" s="153"/>
      <c r="AG1229" s="153"/>
      <c r="AH1229" s="153"/>
      <c r="AI1229" s="153"/>
      <c r="AJ1229" s="153"/>
      <c r="AK1229" s="153"/>
      <c r="AL1229" s="153"/>
      <c r="AM1229" s="153"/>
      <c r="AN1229" s="153"/>
      <c r="AO1229" s="153"/>
      <c r="AP1229" s="153"/>
      <c r="AQ1229" s="153"/>
      <c r="AR1229" s="153"/>
      <c r="AS1229" s="153"/>
      <c r="AT1229" s="153"/>
      <c r="AU1229" s="153"/>
      <c r="AV1229" s="153"/>
      <c r="AW1229" s="153"/>
      <c r="AX1229" s="153"/>
      <c r="AY1229" s="153"/>
      <c r="AZ1229" s="153"/>
      <c r="BA1229" s="153"/>
      <c r="BB1229" s="153"/>
      <c r="BC1229" s="153"/>
      <c r="BD1229" s="153"/>
    </row>
    <row r="1230" spans="1:56" s="514" customFormat="1" x14ac:dyDescent="0.15">
      <c r="A1230" s="153"/>
      <c r="B1230" s="153"/>
      <c r="C1230" s="153"/>
      <c r="D1230" s="153"/>
      <c r="E1230" s="153"/>
      <c r="F1230" s="153"/>
      <c r="G1230" s="159"/>
      <c r="H1230" s="157"/>
      <c r="I1230" s="157"/>
      <c r="J1230" s="153"/>
      <c r="K1230" s="153"/>
      <c r="N1230" s="153"/>
      <c r="O1230" s="153"/>
      <c r="P1230" s="153"/>
      <c r="Q1230" s="153"/>
      <c r="R1230" s="153"/>
      <c r="S1230" s="153"/>
      <c r="T1230" s="153"/>
      <c r="U1230" s="153"/>
      <c r="V1230" s="153"/>
      <c r="W1230" s="153"/>
      <c r="X1230" s="153"/>
      <c r="Y1230" s="153"/>
      <c r="Z1230" s="153"/>
      <c r="AA1230" s="153"/>
      <c r="AB1230" s="153"/>
      <c r="AC1230" s="153"/>
      <c r="AD1230" s="153"/>
      <c r="AE1230" s="153"/>
      <c r="AF1230" s="153"/>
      <c r="AG1230" s="153"/>
      <c r="AH1230" s="153"/>
      <c r="AI1230" s="153"/>
      <c r="AJ1230" s="153"/>
      <c r="AK1230" s="153"/>
      <c r="AL1230" s="153"/>
      <c r="AM1230" s="153"/>
      <c r="AN1230" s="153"/>
      <c r="AO1230" s="153"/>
      <c r="AP1230" s="153"/>
      <c r="AQ1230" s="153"/>
      <c r="AR1230" s="153"/>
      <c r="AS1230" s="153"/>
      <c r="AT1230" s="153"/>
      <c r="AU1230" s="153"/>
      <c r="AV1230" s="153"/>
      <c r="AW1230" s="153"/>
      <c r="AX1230" s="153"/>
      <c r="AY1230" s="153"/>
      <c r="AZ1230" s="153"/>
      <c r="BA1230" s="153"/>
      <c r="BB1230" s="153"/>
      <c r="BC1230" s="153"/>
      <c r="BD1230" s="153"/>
    </row>
    <row r="1231" spans="1:56" s="514" customFormat="1" x14ac:dyDescent="0.15">
      <c r="A1231" s="153"/>
      <c r="B1231" s="153"/>
      <c r="C1231" s="153"/>
      <c r="D1231" s="153"/>
      <c r="E1231" s="153"/>
      <c r="F1231" s="153"/>
      <c r="G1231" s="159"/>
      <c r="H1231" s="157"/>
      <c r="I1231" s="157"/>
      <c r="J1231" s="153"/>
      <c r="K1231" s="153"/>
      <c r="N1231" s="153"/>
      <c r="O1231" s="153"/>
      <c r="P1231" s="153"/>
      <c r="Q1231" s="153"/>
      <c r="R1231" s="153"/>
      <c r="S1231" s="153"/>
      <c r="T1231" s="153"/>
      <c r="U1231" s="153"/>
      <c r="V1231" s="153"/>
      <c r="W1231" s="153"/>
      <c r="X1231" s="153"/>
      <c r="Y1231" s="153"/>
      <c r="Z1231" s="153"/>
      <c r="AA1231" s="153"/>
      <c r="AB1231" s="153"/>
      <c r="AC1231" s="153"/>
      <c r="AD1231" s="153"/>
      <c r="AE1231" s="153"/>
      <c r="AF1231" s="153"/>
      <c r="AG1231" s="153"/>
      <c r="AH1231" s="153"/>
      <c r="AI1231" s="153"/>
      <c r="AJ1231" s="153"/>
      <c r="AK1231" s="153"/>
      <c r="AL1231" s="153"/>
      <c r="AM1231" s="153"/>
      <c r="AN1231" s="153"/>
      <c r="AO1231" s="153"/>
      <c r="AP1231" s="153"/>
      <c r="AQ1231" s="153"/>
      <c r="AR1231" s="153"/>
      <c r="AS1231" s="153"/>
      <c r="AT1231" s="153"/>
      <c r="AU1231" s="153"/>
      <c r="AV1231" s="153"/>
      <c r="AW1231" s="153"/>
      <c r="AX1231" s="153"/>
      <c r="AY1231" s="153"/>
      <c r="AZ1231" s="153"/>
      <c r="BA1231" s="153"/>
      <c r="BB1231" s="153"/>
      <c r="BC1231" s="153"/>
      <c r="BD1231" s="153"/>
    </row>
    <row r="1232" spans="1:56" s="514" customFormat="1" x14ac:dyDescent="0.15">
      <c r="A1232" s="153"/>
      <c r="B1232" s="153"/>
      <c r="C1232" s="153"/>
      <c r="D1232" s="153"/>
      <c r="E1232" s="153"/>
      <c r="F1232" s="153"/>
      <c r="G1232" s="159"/>
      <c r="H1232" s="157"/>
      <c r="I1232" s="157"/>
      <c r="J1232" s="153"/>
      <c r="K1232" s="153"/>
      <c r="N1232" s="153"/>
      <c r="O1232" s="153"/>
      <c r="P1232" s="153"/>
      <c r="Q1232" s="153"/>
      <c r="R1232" s="153"/>
      <c r="S1232" s="153"/>
      <c r="T1232" s="153"/>
      <c r="U1232" s="153"/>
      <c r="V1232" s="153"/>
      <c r="W1232" s="153"/>
      <c r="X1232" s="153"/>
      <c r="Y1232" s="153"/>
      <c r="Z1232" s="153"/>
      <c r="AA1232" s="153"/>
      <c r="AB1232" s="153"/>
      <c r="AC1232" s="153"/>
      <c r="AD1232" s="153"/>
      <c r="AE1232" s="153"/>
      <c r="AF1232" s="153"/>
      <c r="AG1232" s="153"/>
      <c r="AH1232" s="153"/>
      <c r="AI1232" s="153"/>
      <c r="AJ1232" s="153"/>
      <c r="AK1232" s="153"/>
      <c r="AL1232" s="153"/>
      <c r="AM1232" s="153"/>
      <c r="AN1232" s="153"/>
      <c r="AO1232" s="153"/>
      <c r="AP1232" s="153"/>
      <c r="AQ1232" s="153"/>
      <c r="AR1232" s="153"/>
      <c r="AS1232" s="153"/>
      <c r="AT1232" s="153"/>
      <c r="AU1232" s="153"/>
      <c r="AV1232" s="153"/>
      <c r="AW1232" s="153"/>
      <c r="AX1232" s="153"/>
      <c r="AY1232" s="153"/>
      <c r="AZ1232" s="153"/>
      <c r="BA1232" s="153"/>
      <c r="BB1232" s="153"/>
      <c r="BC1232" s="153"/>
      <c r="BD1232" s="153"/>
    </row>
    <row r="1233" spans="1:56" s="514" customFormat="1" x14ac:dyDescent="0.15">
      <c r="A1233" s="153"/>
      <c r="B1233" s="153"/>
      <c r="C1233" s="153"/>
      <c r="D1233" s="153"/>
      <c r="E1233" s="153"/>
      <c r="F1233" s="153"/>
      <c r="G1233" s="159"/>
      <c r="H1233" s="157"/>
      <c r="I1233" s="157"/>
      <c r="J1233" s="153"/>
      <c r="K1233" s="153"/>
      <c r="N1233" s="153"/>
      <c r="O1233" s="153"/>
      <c r="P1233" s="153"/>
      <c r="Q1233" s="153"/>
      <c r="R1233" s="153"/>
      <c r="S1233" s="153"/>
      <c r="T1233" s="153"/>
      <c r="U1233" s="153"/>
      <c r="V1233" s="153"/>
      <c r="W1233" s="153"/>
      <c r="X1233" s="153"/>
      <c r="Y1233" s="153"/>
      <c r="Z1233" s="153"/>
      <c r="AA1233" s="153"/>
      <c r="AB1233" s="153"/>
      <c r="AC1233" s="153"/>
      <c r="AD1233" s="153"/>
      <c r="AE1233" s="153"/>
      <c r="AF1233" s="153"/>
      <c r="AG1233" s="153"/>
      <c r="AH1233" s="153"/>
      <c r="AI1233" s="153"/>
      <c r="AJ1233" s="153"/>
      <c r="AK1233" s="153"/>
      <c r="AL1233" s="153"/>
      <c r="AM1233" s="153"/>
      <c r="AN1233" s="153"/>
      <c r="AO1233" s="153"/>
      <c r="AP1233" s="153"/>
      <c r="AQ1233" s="153"/>
      <c r="AR1233" s="153"/>
      <c r="AS1233" s="153"/>
      <c r="AT1233" s="153"/>
      <c r="AU1233" s="153"/>
      <c r="AV1233" s="153"/>
      <c r="AW1233" s="153"/>
      <c r="AX1233" s="153"/>
      <c r="AY1233" s="153"/>
      <c r="AZ1233" s="153"/>
      <c r="BA1233" s="153"/>
      <c r="BB1233" s="153"/>
      <c r="BC1233" s="153"/>
      <c r="BD1233" s="153"/>
    </row>
    <row r="1234" spans="1:56" s="514" customFormat="1" x14ac:dyDescent="0.15">
      <c r="A1234" s="153"/>
      <c r="B1234" s="153"/>
      <c r="C1234" s="153"/>
      <c r="D1234" s="153"/>
      <c r="E1234" s="153"/>
      <c r="F1234" s="153"/>
      <c r="G1234" s="159"/>
      <c r="H1234" s="157"/>
      <c r="I1234" s="157"/>
      <c r="J1234" s="153"/>
      <c r="K1234" s="153"/>
      <c r="N1234" s="153"/>
      <c r="O1234" s="153"/>
      <c r="P1234" s="153"/>
      <c r="Q1234" s="153"/>
      <c r="R1234" s="153"/>
      <c r="S1234" s="153"/>
      <c r="T1234" s="153"/>
      <c r="U1234" s="153"/>
      <c r="V1234" s="153"/>
      <c r="W1234" s="153"/>
      <c r="X1234" s="153"/>
      <c r="Y1234" s="153"/>
      <c r="Z1234" s="153"/>
      <c r="AA1234" s="153"/>
      <c r="AB1234" s="153"/>
      <c r="AC1234" s="153"/>
      <c r="AD1234" s="153"/>
      <c r="AE1234" s="153"/>
      <c r="AF1234" s="153"/>
      <c r="AG1234" s="153"/>
      <c r="AH1234" s="153"/>
      <c r="AI1234" s="153"/>
      <c r="AJ1234" s="153"/>
      <c r="AK1234" s="153"/>
      <c r="AL1234" s="153"/>
      <c r="AM1234" s="153"/>
      <c r="AN1234" s="153"/>
      <c r="AO1234" s="153"/>
      <c r="AP1234" s="153"/>
      <c r="AQ1234" s="153"/>
      <c r="AR1234" s="153"/>
      <c r="AS1234" s="153"/>
      <c r="AT1234" s="153"/>
      <c r="AU1234" s="153"/>
      <c r="AV1234" s="153"/>
      <c r="AW1234" s="153"/>
      <c r="AX1234" s="153"/>
      <c r="AY1234" s="153"/>
      <c r="AZ1234" s="153"/>
      <c r="BA1234" s="153"/>
      <c r="BB1234" s="153"/>
      <c r="BC1234" s="153"/>
      <c r="BD1234" s="153"/>
    </row>
    <row r="1235" spans="1:56" s="514" customFormat="1" x14ac:dyDescent="0.15">
      <c r="A1235" s="153"/>
      <c r="B1235" s="153"/>
      <c r="C1235" s="153"/>
      <c r="D1235" s="153"/>
      <c r="E1235" s="153"/>
      <c r="F1235" s="153"/>
      <c r="G1235" s="159"/>
      <c r="H1235" s="157"/>
      <c r="I1235" s="157"/>
      <c r="J1235" s="153"/>
      <c r="K1235" s="153"/>
      <c r="N1235" s="153"/>
      <c r="O1235" s="153"/>
      <c r="P1235" s="153"/>
      <c r="Q1235" s="153"/>
      <c r="R1235" s="153"/>
      <c r="S1235" s="153"/>
      <c r="T1235" s="153"/>
      <c r="U1235" s="153"/>
      <c r="V1235" s="153"/>
      <c r="W1235" s="153"/>
      <c r="X1235" s="153"/>
      <c r="Y1235" s="153"/>
      <c r="Z1235" s="153"/>
      <c r="AA1235" s="153"/>
      <c r="AB1235" s="153"/>
      <c r="AC1235" s="153"/>
      <c r="AD1235" s="153"/>
      <c r="AE1235" s="153"/>
      <c r="AF1235" s="153"/>
      <c r="AG1235" s="153"/>
      <c r="AH1235" s="153"/>
      <c r="AI1235" s="153"/>
      <c r="AJ1235" s="153"/>
      <c r="AK1235" s="153"/>
      <c r="AL1235" s="153"/>
      <c r="AM1235" s="153"/>
      <c r="AN1235" s="153"/>
      <c r="AO1235" s="153"/>
      <c r="AP1235" s="153"/>
      <c r="AQ1235" s="153"/>
      <c r="AR1235" s="153"/>
      <c r="AS1235" s="153"/>
      <c r="AT1235" s="153"/>
      <c r="AU1235" s="153"/>
      <c r="AV1235" s="153"/>
      <c r="AW1235" s="153"/>
      <c r="AX1235" s="153"/>
      <c r="AY1235" s="153"/>
      <c r="AZ1235" s="153"/>
      <c r="BA1235" s="153"/>
      <c r="BB1235" s="153"/>
      <c r="BC1235" s="153"/>
      <c r="BD1235" s="153"/>
    </row>
    <row r="1236" spans="1:56" s="514" customFormat="1" x14ac:dyDescent="0.15">
      <c r="A1236" s="153"/>
      <c r="B1236" s="153"/>
      <c r="C1236" s="153"/>
      <c r="D1236" s="153"/>
      <c r="E1236" s="153"/>
      <c r="F1236" s="153"/>
      <c r="G1236" s="159"/>
      <c r="H1236" s="157"/>
      <c r="I1236" s="157"/>
      <c r="J1236" s="153"/>
      <c r="K1236" s="153"/>
      <c r="N1236" s="153"/>
      <c r="O1236" s="153"/>
      <c r="P1236" s="153"/>
      <c r="Q1236" s="153"/>
      <c r="R1236" s="153"/>
      <c r="S1236" s="153"/>
      <c r="T1236" s="153"/>
      <c r="U1236" s="153"/>
      <c r="V1236" s="153"/>
      <c r="W1236" s="153"/>
      <c r="X1236" s="153"/>
      <c r="Y1236" s="153"/>
      <c r="Z1236" s="153"/>
      <c r="AA1236" s="153"/>
      <c r="AB1236" s="153"/>
      <c r="AC1236" s="153"/>
      <c r="AD1236" s="153"/>
      <c r="AE1236" s="153"/>
      <c r="AF1236" s="153"/>
      <c r="AG1236" s="153"/>
      <c r="AH1236" s="153"/>
      <c r="AI1236" s="153"/>
      <c r="AJ1236" s="153"/>
      <c r="AK1236" s="153"/>
      <c r="AL1236" s="153"/>
      <c r="AM1236" s="153"/>
      <c r="AN1236" s="153"/>
      <c r="AO1236" s="153"/>
      <c r="AP1236" s="153"/>
      <c r="AQ1236" s="153"/>
      <c r="AR1236" s="153"/>
      <c r="AS1236" s="153"/>
      <c r="AT1236" s="153"/>
      <c r="AU1236" s="153"/>
      <c r="AV1236" s="153"/>
      <c r="AW1236" s="153"/>
      <c r="AX1236" s="153"/>
      <c r="AY1236" s="153"/>
      <c r="AZ1236" s="153"/>
      <c r="BA1236" s="153"/>
      <c r="BB1236" s="153"/>
      <c r="BC1236" s="153"/>
      <c r="BD1236" s="153"/>
    </row>
    <row r="1237" spans="1:56" s="514" customFormat="1" x14ac:dyDescent="0.15">
      <c r="A1237" s="153"/>
      <c r="B1237" s="153"/>
      <c r="C1237" s="153"/>
      <c r="D1237" s="153"/>
      <c r="E1237" s="153"/>
      <c r="F1237" s="153"/>
      <c r="G1237" s="159"/>
      <c r="H1237" s="157"/>
      <c r="I1237" s="157"/>
      <c r="J1237" s="153"/>
      <c r="K1237" s="153"/>
      <c r="N1237" s="153"/>
      <c r="O1237" s="153"/>
      <c r="P1237" s="153"/>
      <c r="Q1237" s="153"/>
      <c r="R1237" s="153"/>
      <c r="S1237" s="153"/>
      <c r="T1237" s="153"/>
      <c r="U1237" s="153"/>
      <c r="V1237" s="153"/>
      <c r="W1237" s="153"/>
      <c r="X1237" s="153"/>
      <c r="Y1237" s="153"/>
      <c r="Z1237" s="153"/>
      <c r="AA1237" s="153"/>
      <c r="AB1237" s="153"/>
      <c r="AC1237" s="153"/>
      <c r="AD1237" s="153"/>
      <c r="AE1237" s="153"/>
      <c r="AF1237" s="153"/>
      <c r="AG1237" s="153"/>
      <c r="AH1237" s="153"/>
      <c r="AI1237" s="153"/>
      <c r="AJ1237" s="153"/>
      <c r="AK1237" s="153"/>
      <c r="AL1237" s="153"/>
      <c r="AM1237" s="153"/>
      <c r="AN1237" s="153"/>
      <c r="AO1237" s="153"/>
      <c r="AP1237" s="153"/>
      <c r="AQ1237" s="153"/>
      <c r="AR1237" s="153"/>
      <c r="AS1237" s="153"/>
      <c r="AT1237" s="153"/>
      <c r="AU1237" s="153"/>
      <c r="AV1237" s="153"/>
      <c r="AW1237" s="153"/>
      <c r="AX1237" s="153"/>
      <c r="AY1237" s="153"/>
      <c r="AZ1237" s="153"/>
      <c r="BA1237" s="153"/>
      <c r="BB1237" s="153"/>
      <c r="BC1237" s="153"/>
      <c r="BD1237" s="153"/>
    </row>
    <row r="1238" spans="1:56" s="514" customFormat="1" x14ac:dyDescent="0.15">
      <c r="A1238" s="153"/>
      <c r="B1238" s="153"/>
      <c r="C1238" s="153"/>
      <c r="D1238" s="153"/>
      <c r="E1238" s="153"/>
      <c r="F1238" s="153"/>
      <c r="G1238" s="159"/>
      <c r="H1238" s="157"/>
      <c r="I1238" s="157"/>
      <c r="J1238" s="153"/>
      <c r="K1238" s="153"/>
      <c r="N1238" s="153"/>
      <c r="O1238" s="153"/>
      <c r="P1238" s="153"/>
      <c r="Q1238" s="153"/>
      <c r="R1238" s="153"/>
      <c r="S1238" s="153"/>
      <c r="T1238" s="153"/>
      <c r="U1238" s="153"/>
      <c r="V1238" s="153"/>
      <c r="W1238" s="153"/>
      <c r="X1238" s="153"/>
      <c r="Y1238" s="153"/>
      <c r="Z1238" s="153"/>
      <c r="AA1238" s="153"/>
      <c r="AB1238" s="153"/>
      <c r="AC1238" s="153"/>
      <c r="AD1238" s="153"/>
      <c r="AE1238" s="153"/>
      <c r="AF1238" s="153"/>
      <c r="AG1238" s="153"/>
      <c r="AH1238" s="153"/>
      <c r="AI1238" s="153"/>
      <c r="AJ1238" s="153"/>
      <c r="AK1238" s="153"/>
      <c r="AL1238" s="153"/>
      <c r="AM1238" s="153"/>
      <c r="AN1238" s="153"/>
      <c r="AO1238" s="153"/>
      <c r="AP1238" s="153"/>
      <c r="AQ1238" s="153"/>
      <c r="AR1238" s="153"/>
      <c r="AS1238" s="153"/>
      <c r="AT1238" s="153"/>
      <c r="AU1238" s="153"/>
      <c r="AV1238" s="153"/>
      <c r="AW1238" s="153"/>
      <c r="AX1238" s="153"/>
      <c r="AY1238" s="153"/>
      <c r="AZ1238" s="153"/>
      <c r="BA1238" s="153"/>
      <c r="BB1238" s="153"/>
      <c r="BC1238" s="153"/>
      <c r="BD1238" s="153"/>
    </row>
    <row r="1239" spans="1:56" s="514" customFormat="1" x14ac:dyDescent="0.15">
      <c r="A1239" s="153"/>
      <c r="B1239" s="153"/>
      <c r="C1239" s="153"/>
      <c r="D1239" s="153"/>
      <c r="E1239" s="153"/>
      <c r="F1239" s="153"/>
      <c r="G1239" s="159"/>
      <c r="H1239" s="157"/>
      <c r="I1239" s="157"/>
      <c r="J1239" s="153"/>
      <c r="K1239" s="153"/>
      <c r="N1239" s="153"/>
      <c r="O1239" s="153"/>
      <c r="P1239" s="153"/>
      <c r="Q1239" s="153"/>
      <c r="R1239" s="153"/>
      <c r="S1239" s="153"/>
      <c r="T1239" s="153"/>
      <c r="U1239" s="153"/>
      <c r="V1239" s="153"/>
      <c r="W1239" s="153"/>
      <c r="X1239" s="153"/>
      <c r="Y1239" s="153"/>
      <c r="Z1239" s="153"/>
      <c r="AA1239" s="153"/>
      <c r="AB1239" s="153"/>
      <c r="AC1239" s="153"/>
      <c r="AD1239" s="153"/>
      <c r="AE1239" s="153"/>
      <c r="AF1239" s="153"/>
      <c r="AG1239" s="153"/>
      <c r="AH1239" s="153"/>
      <c r="AI1239" s="153"/>
      <c r="AJ1239" s="153"/>
      <c r="AK1239" s="153"/>
      <c r="AL1239" s="153"/>
      <c r="AM1239" s="153"/>
      <c r="AN1239" s="153"/>
      <c r="AO1239" s="153"/>
      <c r="AP1239" s="153"/>
      <c r="AQ1239" s="153"/>
      <c r="AR1239" s="153"/>
      <c r="AS1239" s="153"/>
      <c r="AT1239" s="153"/>
      <c r="AU1239" s="153"/>
      <c r="AV1239" s="153"/>
      <c r="AW1239" s="153"/>
      <c r="AX1239" s="153"/>
      <c r="AY1239" s="153"/>
      <c r="AZ1239" s="153"/>
      <c r="BA1239" s="153"/>
      <c r="BB1239" s="153"/>
      <c r="BC1239" s="153"/>
      <c r="BD1239" s="153"/>
    </row>
    <row r="1240" spans="1:56" s="514" customFormat="1" x14ac:dyDescent="0.15">
      <c r="A1240" s="153"/>
      <c r="B1240" s="153"/>
      <c r="C1240" s="153"/>
      <c r="D1240" s="153"/>
      <c r="E1240" s="153"/>
      <c r="F1240" s="153"/>
      <c r="G1240" s="159"/>
      <c r="H1240" s="157"/>
      <c r="I1240" s="157"/>
      <c r="J1240" s="153"/>
      <c r="K1240" s="153"/>
      <c r="N1240" s="153"/>
      <c r="O1240" s="153"/>
      <c r="P1240" s="153"/>
      <c r="Q1240" s="153"/>
      <c r="R1240" s="153"/>
      <c r="S1240" s="153"/>
      <c r="T1240" s="153"/>
      <c r="U1240" s="153"/>
      <c r="V1240" s="153"/>
      <c r="W1240" s="153"/>
      <c r="X1240" s="153"/>
      <c r="Y1240" s="153"/>
      <c r="Z1240" s="153"/>
      <c r="AA1240" s="153"/>
      <c r="AB1240" s="153"/>
      <c r="AC1240" s="153"/>
      <c r="AD1240" s="153"/>
      <c r="AE1240" s="153"/>
      <c r="AF1240" s="153"/>
      <c r="AG1240" s="153"/>
      <c r="AH1240" s="153"/>
      <c r="AI1240" s="153"/>
      <c r="AJ1240" s="153"/>
      <c r="AK1240" s="153"/>
      <c r="AL1240" s="153"/>
      <c r="AM1240" s="153"/>
      <c r="AN1240" s="153"/>
      <c r="AO1240" s="153"/>
      <c r="AP1240" s="153"/>
      <c r="AQ1240" s="153"/>
      <c r="AR1240" s="153"/>
      <c r="AS1240" s="153"/>
      <c r="AT1240" s="153"/>
      <c r="AU1240" s="153"/>
      <c r="AV1240" s="153"/>
      <c r="AW1240" s="153"/>
      <c r="AX1240" s="153"/>
      <c r="AY1240" s="153"/>
      <c r="AZ1240" s="153"/>
      <c r="BA1240" s="153"/>
      <c r="BB1240" s="153"/>
      <c r="BC1240" s="153"/>
      <c r="BD1240" s="153"/>
    </row>
    <row r="1241" spans="1:56" s="514" customFormat="1" x14ac:dyDescent="0.15">
      <c r="A1241" s="153"/>
      <c r="B1241" s="153"/>
      <c r="C1241" s="153"/>
      <c r="D1241" s="153"/>
      <c r="E1241" s="153"/>
      <c r="F1241" s="153"/>
      <c r="G1241" s="159"/>
      <c r="H1241" s="157"/>
      <c r="I1241" s="157"/>
      <c r="J1241" s="153"/>
      <c r="K1241" s="153"/>
      <c r="N1241" s="153"/>
      <c r="O1241" s="153"/>
      <c r="P1241" s="153"/>
      <c r="Q1241" s="153"/>
      <c r="R1241" s="153"/>
      <c r="S1241" s="153"/>
      <c r="T1241" s="153"/>
      <c r="U1241" s="153"/>
      <c r="V1241" s="153"/>
      <c r="W1241" s="153"/>
      <c r="X1241" s="153"/>
      <c r="Y1241" s="153"/>
      <c r="Z1241" s="153"/>
      <c r="AA1241" s="153"/>
      <c r="AB1241" s="153"/>
      <c r="AC1241" s="153"/>
      <c r="AD1241" s="153"/>
      <c r="AE1241" s="153"/>
      <c r="AF1241" s="153"/>
      <c r="AG1241" s="153"/>
      <c r="AH1241" s="153"/>
      <c r="AI1241" s="153"/>
      <c r="AJ1241" s="153"/>
      <c r="AK1241" s="153"/>
      <c r="AL1241" s="153"/>
      <c r="AM1241" s="153"/>
      <c r="AN1241" s="153"/>
      <c r="AO1241" s="153"/>
      <c r="AP1241" s="153"/>
      <c r="AQ1241" s="153"/>
      <c r="AR1241" s="153"/>
      <c r="AS1241" s="153"/>
      <c r="AT1241" s="153"/>
      <c r="AU1241" s="153"/>
      <c r="AV1241" s="153"/>
      <c r="AW1241" s="153"/>
      <c r="AX1241" s="153"/>
      <c r="AY1241" s="153"/>
      <c r="AZ1241" s="153"/>
      <c r="BA1241" s="153"/>
      <c r="BB1241" s="153"/>
      <c r="BC1241" s="153"/>
      <c r="BD1241" s="153"/>
    </row>
    <row r="1242" spans="1:56" s="514" customFormat="1" x14ac:dyDescent="0.15">
      <c r="A1242" s="153"/>
      <c r="B1242" s="153"/>
      <c r="C1242" s="153"/>
      <c r="D1242" s="153"/>
      <c r="E1242" s="153"/>
      <c r="F1242" s="153"/>
      <c r="G1242" s="159"/>
      <c r="H1242" s="157"/>
      <c r="I1242" s="157"/>
      <c r="J1242" s="153"/>
      <c r="K1242" s="153"/>
      <c r="N1242" s="153"/>
      <c r="O1242" s="153"/>
      <c r="P1242" s="153"/>
      <c r="Q1242" s="153"/>
      <c r="R1242" s="153"/>
      <c r="S1242" s="153"/>
      <c r="T1242" s="153"/>
      <c r="U1242" s="153"/>
      <c r="V1242" s="153"/>
      <c r="W1242" s="153"/>
      <c r="X1242" s="153"/>
      <c r="Y1242" s="153"/>
      <c r="Z1242" s="153"/>
      <c r="AA1242" s="153"/>
      <c r="AB1242" s="153"/>
      <c r="AC1242" s="153"/>
      <c r="AD1242" s="153"/>
      <c r="AE1242" s="153"/>
      <c r="AF1242" s="153"/>
      <c r="AG1242" s="153"/>
      <c r="AH1242" s="153"/>
      <c r="AI1242" s="153"/>
      <c r="AJ1242" s="153"/>
      <c r="AK1242" s="153"/>
      <c r="AL1242" s="153"/>
      <c r="AM1242" s="153"/>
      <c r="AN1242" s="153"/>
      <c r="AO1242" s="153"/>
      <c r="AP1242" s="153"/>
      <c r="AQ1242" s="153"/>
      <c r="AR1242" s="153"/>
      <c r="AS1242" s="153"/>
      <c r="AT1242" s="153"/>
      <c r="AU1242" s="153"/>
      <c r="AV1242" s="153"/>
      <c r="AW1242" s="153"/>
      <c r="AX1242" s="153"/>
      <c r="AY1242" s="153"/>
      <c r="AZ1242" s="153"/>
      <c r="BA1242" s="153"/>
      <c r="BB1242" s="153"/>
      <c r="BC1242" s="153"/>
      <c r="BD1242" s="153"/>
    </row>
    <row r="1243" spans="1:56" s="514" customFormat="1" x14ac:dyDescent="0.15">
      <c r="A1243" s="153"/>
      <c r="B1243" s="153"/>
      <c r="C1243" s="153"/>
      <c r="D1243" s="153"/>
      <c r="E1243" s="153"/>
      <c r="F1243" s="153"/>
      <c r="G1243" s="159"/>
      <c r="H1243" s="157"/>
      <c r="I1243" s="157"/>
      <c r="J1243" s="153"/>
      <c r="K1243" s="153"/>
      <c r="N1243" s="153"/>
      <c r="O1243" s="153"/>
      <c r="P1243" s="153"/>
      <c r="Q1243" s="153"/>
      <c r="R1243" s="153"/>
      <c r="S1243" s="153"/>
      <c r="T1243" s="153"/>
      <c r="U1243" s="153"/>
      <c r="V1243" s="153"/>
      <c r="W1243" s="153"/>
      <c r="X1243" s="153"/>
      <c r="Y1243" s="153"/>
      <c r="Z1243" s="153"/>
      <c r="AA1243" s="153"/>
      <c r="AB1243" s="153"/>
      <c r="AC1243" s="153"/>
      <c r="AD1243" s="153"/>
      <c r="AE1243" s="153"/>
      <c r="AF1243" s="153"/>
      <c r="AG1243" s="153"/>
      <c r="AH1243" s="153"/>
      <c r="AI1243" s="153"/>
      <c r="AJ1243" s="153"/>
      <c r="AK1243" s="153"/>
      <c r="AL1243" s="153"/>
      <c r="AM1243" s="153"/>
      <c r="AN1243" s="153"/>
      <c r="AO1243" s="153"/>
      <c r="AP1243" s="153"/>
      <c r="AQ1243" s="153"/>
      <c r="AR1243" s="153"/>
      <c r="AS1243" s="153"/>
      <c r="AT1243" s="153"/>
      <c r="AU1243" s="153"/>
      <c r="AV1243" s="153"/>
      <c r="AW1243" s="153"/>
      <c r="AX1243" s="153"/>
      <c r="AY1243" s="153"/>
      <c r="AZ1243" s="153"/>
      <c r="BA1243" s="153"/>
      <c r="BB1243" s="153"/>
      <c r="BC1243" s="153"/>
      <c r="BD1243" s="153"/>
    </row>
    <row r="1244" spans="1:56" s="514" customFormat="1" x14ac:dyDescent="0.15">
      <c r="A1244" s="153"/>
      <c r="B1244" s="153"/>
      <c r="C1244" s="153"/>
      <c r="D1244" s="153"/>
      <c r="E1244" s="153"/>
      <c r="F1244" s="153"/>
      <c r="G1244" s="159"/>
      <c r="H1244" s="157"/>
      <c r="I1244" s="157"/>
      <c r="J1244" s="153"/>
      <c r="K1244" s="153"/>
      <c r="N1244" s="153"/>
      <c r="O1244" s="153"/>
      <c r="P1244" s="153"/>
      <c r="Q1244" s="153"/>
      <c r="R1244" s="153"/>
      <c r="S1244" s="153"/>
      <c r="T1244" s="153"/>
      <c r="U1244" s="153"/>
      <c r="V1244" s="153"/>
      <c r="W1244" s="153"/>
      <c r="X1244" s="153"/>
      <c r="Y1244" s="153"/>
      <c r="Z1244" s="153"/>
      <c r="AA1244" s="153"/>
      <c r="AB1244" s="153"/>
      <c r="AC1244" s="153"/>
      <c r="AD1244" s="153"/>
      <c r="AE1244" s="153"/>
      <c r="AF1244" s="153"/>
      <c r="AG1244" s="153"/>
      <c r="AH1244" s="153"/>
      <c r="AI1244" s="153"/>
      <c r="AJ1244" s="153"/>
      <c r="AK1244" s="153"/>
      <c r="AL1244" s="153"/>
      <c r="AM1244" s="153"/>
      <c r="AN1244" s="153"/>
      <c r="AO1244" s="153"/>
      <c r="AP1244" s="153"/>
      <c r="AQ1244" s="153"/>
      <c r="AR1244" s="153"/>
      <c r="AS1244" s="153"/>
      <c r="AT1244" s="153"/>
      <c r="AU1244" s="153"/>
      <c r="AV1244" s="153"/>
      <c r="AW1244" s="153"/>
      <c r="AX1244" s="153"/>
      <c r="AY1244" s="153"/>
      <c r="AZ1244" s="153"/>
      <c r="BA1244" s="153"/>
      <c r="BB1244" s="153"/>
      <c r="BC1244" s="153"/>
      <c r="BD1244" s="153"/>
    </row>
    <row r="1245" spans="1:56" s="514" customFormat="1" x14ac:dyDescent="0.15">
      <c r="A1245" s="153"/>
      <c r="B1245" s="153"/>
      <c r="C1245" s="153"/>
      <c r="D1245" s="153"/>
      <c r="E1245" s="153"/>
      <c r="F1245" s="153"/>
      <c r="G1245" s="159"/>
      <c r="H1245" s="157"/>
      <c r="I1245" s="157"/>
      <c r="J1245" s="153"/>
      <c r="K1245" s="153"/>
      <c r="N1245" s="153"/>
      <c r="O1245" s="153"/>
      <c r="P1245" s="153"/>
      <c r="Q1245" s="153"/>
      <c r="R1245" s="153"/>
      <c r="S1245" s="153"/>
      <c r="T1245" s="153"/>
      <c r="U1245" s="153"/>
      <c r="V1245" s="153"/>
      <c r="W1245" s="153"/>
      <c r="X1245" s="153"/>
      <c r="Y1245" s="153"/>
      <c r="Z1245" s="153"/>
      <c r="AA1245" s="153"/>
      <c r="AB1245" s="153"/>
      <c r="AC1245" s="153"/>
      <c r="AD1245" s="153"/>
      <c r="AE1245" s="153"/>
      <c r="AF1245" s="153"/>
      <c r="AG1245" s="153"/>
      <c r="AH1245" s="153"/>
      <c r="AI1245" s="153"/>
      <c r="AJ1245" s="153"/>
      <c r="AK1245" s="153"/>
      <c r="AL1245" s="153"/>
      <c r="AM1245" s="153"/>
      <c r="AN1245" s="153"/>
      <c r="AO1245" s="153"/>
      <c r="AP1245" s="153"/>
      <c r="AQ1245" s="153"/>
      <c r="AR1245" s="153"/>
      <c r="AS1245" s="153"/>
      <c r="AT1245" s="153"/>
      <c r="AU1245" s="153"/>
      <c r="AV1245" s="153"/>
      <c r="AW1245" s="153"/>
      <c r="AX1245" s="153"/>
      <c r="AY1245" s="153"/>
      <c r="AZ1245" s="153"/>
      <c r="BA1245" s="153"/>
      <c r="BB1245" s="153"/>
      <c r="BC1245" s="153"/>
      <c r="BD1245" s="153"/>
    </row>
    <row r="1246" spans="1:56" s="514" customFormat="1" x14ac:dyDescent="0.15">
      <c r="A1246" s="153"/>
      <c r="B1246" s="153"/>
      <c r="C1246" s="153"/>
      <c r="D1246" s="153"/>
      <c r="E1246" s="153"/>
      <c r="F1246" s="153"/>
      <c r="G1246" s="159"/>
      <c r="H1246" s="157"/>
      <c r="I1246" s="157"/>
      <c r="J1246" s="153"/>
      <c r="K1246" s="153"/>
      <c r="N1246" s="153"/>
      <c r="O1246" s="153"/>
      <c r="P1246" s="153"/>
      <c r="Q1246" s="153"/>
      <c r="R1246" s="153"/>
      <c r="S1246" s="153"/>
      <c r="T1246" s="153"/>
      <c r="U1246" s="153"/>
      <c r="V1246" s="153"/>
      <c r="W1246" s="153"/>
      <c r="X1246" s="153"/>
      <c r="Y1246" s="153"/>
      <c r="Z1246" s="153"/>
      <c r="AA1246" s="153"/>
      <c r="AB1246" s="153"/>
      <c r="AC1246" s="153"/>
      <c r="AD1246" s="153"/>
      <c r="AE1246" s="153"/>
      <c r="AF1246" s="153"/>
      <c r="AG1246" s="153"/>
      <c r="AH1246" s="153"/>
      <c r="AI1246" s="153"/>
      <c r="AJ1246" s="153"/>
      <c r="AK1246" s="153"/>
      <c r="AL1246" s="153"/>
      <c r="AM1246" s="153"/>
      <c r="AN1246" s="153"/>
      <c r="AO1246" s="153"/>
      <c r="AP1246" s="153"/>
      <c r="AQ1246" s="153"/>
      <c r="AR1246" s="153"/>
      <c r="AS1246" s="153"/>
      <c r="AT1246" s="153"/>
      <c r="AU1246" s="153"/>
      <c r="AV1246" s="153"/>
      <c r="AW1246" s="153"/>
      <c r="AX1246" s="153"/>
      <c r="AY1246" s="153"/>
      <c r="AZ1246" s="153"/>
      <c r="BA1246" s="153"/>
      <c r="BB1246" s="153"/>
      <c r="BC1246" s="153"/>
      <c r="BD1246" s="153"/>
    </row>
    <row r="1247" spans="1:56" s="514" customFormat="1" x14ac:dyDescent="0.15">
      <c r="A1247" s="153"/>
      <c r="B1247" s="153"/>
      <c r="C1247" s="153"/>
      <c r="D1247" s="153"/>
      <c r="E1247" s="153"/>
      <c r="F1247" s="153"/>
      <c r="G1247" s="159"/>
      <c r="H1247" s="157"/>
      <c r="I1247" s="157"/>
      <c r="J1247" s="153"/>
      <c r="K1247" s="153"/>
      <c r="N1247" s="153"/>
      <c r="O1247" s="153"/>
      <c r="P1247" s="153"/>
      <c r="Q1247" s="153"/>
      <c r="R1247" s="153"/>
      <c r="S1247" s="153"/>
      <c r="T1247" s="153"/>
      <c r="U1247" s="153"/>
      <c r="V1247" s="153"/>
      <c r="W1247" s="153"/>
      <c r="X1247" s="153"/>
      <c r="Y1247" s="153"/>
      <c r="Z1247" s="153"/>
      <c r="AA1247" s="153"/>
      <c r="AB1247" s="153"/>
      <c r="AC1247" s="153"/>
      <c r="AD1247" s="153"/>
      <c r="AE1247" s="153"/>
      <c r="AF1247" s="153"/>
      <c r="AG1247" s="153"/>
      <c r="AH1247" s="153"/>
      <c r="AI1247" s="153"/>
      <c r="AJ1247" s="153"/>
      <c r="AK1247" s="153"/>
      <c r="AL1247" s="153"/>
      <c r="AM1247" s="153"/>
      <c r="AN1247" s="153"/>
      <c r="AO1247" s="153"/>
      <c r="AP1247" s="153"/>
      <c r="AQ1247" s="153"/>
      <c r="AR1247" s="153"/>
      <c r="AS1247" s="153"/>
      <c r="AT1247" s="153"/>
      <c r="AU1247" s="153"/>
      <c r="AV1247" s="153"/>
      <c r="AW1247" s="153"/>
      <c r="AX1247" s="153"/>
      <c r="AY1247" s="153"/>
      <c r="AZ1247" s="153"/>
      <c r="BA1247" s="153"/>
      <c r="BB1247" s="153"/>
      <c r="BC1247" s="153"/>
      <c r="BD1247" s="153"/>
    </row>
    <row r="1248" spans="1:56" s="514" customFormat="1" x14ac:dyDescent="0.15">
      <c r="A1248" s="153"/>
      <c r="B1248" s="153"/>
      <c r="C1248" s="153"/>
      <c r="D1248" s="153"/>
      <c r="E1248" s="153"/>
      <c r="F1248" s="153"/>
      <c r="G1248" s="159"/>
      <c r="H1248" s="157"/>
      <c r="I1248" s="157"/>
      <c r="J1248" s="153"/>
      <c r="K1248" s="153"/>
      <c r="N1248" s="153"/>
      <c r="O1248" s="153"/>
      <c r="P1248" s="153"/>
      <c r="Q1248" s="153"/>
      <c r="R1248" s="153"/>
      <c r="S1248" s="153"/>
      <c r="T1248" s="153"/>
      <c r="U1248" s="153"/>
      <c r="V1248" s="153"/>
      <c r="W1248" s="153"/>
      <c r="X1248" s="153"/>
      <c r="Y1248" s="153"/>
      <c r="Z1248" s="153"/>
      <c r="AA1248" s="153"/>
      <c r="AB1248" s="153"/>
      <c r="AC1248" s="153"/>
      <c r="AD1248" s="153"/>
      <c r="AE1248" s="153"/>
      <c r="AF1248" s="153"/>
      <c r="AG1248" s="153"/>
      <c r="AH1248" s="153"/>
      <c r="AI1248" s="153"/>
      <c r="AJ1248" s="153"/>
      <c r="AK1248" s="153"/>
      <c r="AL1248" s="153"/>
      <c r="AM1248" s="153"/>
      <c r="AN1248" s="153"/>
      <c r="AO1248" s="153"/>
      <c r="AP1248" s="153"/>
      <c r="AQ1248" s="153"/>
      <c r="AR1248" s="153"/>
      <c r="AS1248" s="153"/>
      <c r="AT1248" s="153"/>
      <c r="AU1248" s="153"/>
      <c r="AV1248" s="153"/>
      <c r="AW1248" s="153"/>
      <c r="AX1248" s="153"/>
      <c r="AY1248" s="153"/>
      <c r="AZ1248" s="153"/>
      <c r="BA1248" s="153"/>
      <c r="BB1248" s="153"/>
      <c r="BC1248" s="153"/>
      <c r="BD1248" s="153"/>
    </row>
    <row r="1249" spans="1:56" s="514" customFormat="1" x14ac:dyDescent="0.15">
      <c r="A1249" s="153"/>
      <c r="B1249" s="153"/>
      <c r="C1249" s="153"/>
      <c r="D1249" s="153"/>
      <c r="E1249" s="153"/>
      <c r="F1249" s="153"/>
      <c r="G1249" s="159"/>
      <c r="H1249" s="157"/>
      <c r="I1249" s="157"/>
      <c r="J1249" s="153"/>
      <c r="K1249" s="153"/>
      <c r="N1249" s="153"/>
      <c r="O1249" s="153"/>
      <c r="P1249" s="153"/>
      <c r="Q1249" s="153"/>
      <c r="R1249" s="153"/>
      <c r="S1249" s="153"/>
      <c r="T1249" s="153"/>
      <c r="U1249" s="153"/>
      <c r="V1249" s="153"/>
      <c r="W1249" s="153"/>
      <c r="X1249" s="153"/>
      <c r="Y1249" s="153"/>
      <c r="Z1249" s="153"/>
      <c r="AA1249" s="153"/>
      <c r="AB1249" s="153"/>
      <c r="AC1249" s="153"/>
      <c r="AD1249" s="153"/>
      <c r="AE1249" s="153"/>
      <c r="AF1249" s="153"/>
      <c r="AG1249" s="153"/>
      <c r="AH1249" s="153"/>
      <c r="AI1249" s="153"/>
      <c r="AJ1249" s="153"/>
      <c r="AK1249" s="153"/>
      <c r="AL1249" s="153"/>
      <c r="AM1249" s="153"/>
      <c r="AN1249" s="153"/>
      <c r="AO1249" s="153"/>
      <c r="AP1249" s="153"/>
      <c r="AQ1249" s="153"/>
      <c r="AR1249" s="153"/>
      <c r="AS1249" s="153"/>
      <c r="AT1249" s="153"/>
      <c r="AU1249" s="153"/>
      <c r="AV1249" s="153"/>
      <c r="AW1249" s="153"/>
      <c r="AX1249" s="153"/>
      <c r="AY1249" s="153"/>
      <c r="AZ1249" s="153"/>
      <c r="BA1249" s="153"/>
      <c r="BB1249" s="153"/>
      <c r="BC1249" s="153"/>
      <c r="BD1249" s="153"/>
    </row>
    <row r="1250" spans="1:56" s="514" customFormat="1" x14ac:dyDescent="0.15">
      <c r="A1250" s="153"/>
      <c r="B1250" s="153"/>
      <c r="C1250" s="153"/>
      <c r="D1250" s="153"/>
      <c r="E1250" s="153"/>
      <c r="F1250" s="153"/>
      <c r="G1250" s="159"/>
      <c r="H1250" s="157"/>
      <c r="I1250" s="157"/>
      <c r="J1250" s="153"/>
      <c r="K1250" s="153"/>
      <c r="N1250" s="153"/>
      <c r="O1250" s="153"/>
      <c r="P1250" s="153"/>
      <c r="Q1250" s="153"/>
      <c r="R1250" s="153"/>
      <c r="S1250" s="153"/>
      <c r="T1250" s="153"/>
      <c r="U1250" s="153"/>
      <c r="V1250" s="153"/>
      <c r="W1250" s="153"/>
      <c r="X1250" s="153"/>
      <c r="Y1250" s="153"/>
      <c r="Z1250" s="153"/>
      <c r="AA1250" s="153"/>
      <c r="AB1250" s="153"/>
      <c r="AC1250" s="153"/>
      <c r="AD1250" s="153"/>
      <c r="AE1250" s="153"/>
      <c r="AF1250" s="153"/>
      <c r="AG1250" s="153"/>
      <c r="AH1250" s="153"/>
      <c r="AI1250" s="153"/>
      <c r="AJ1250" s="153"/>
      <c r="AK1250" s="153"/>
      <c r="AL1250" s="153"/>
      <c r="AM1250" s="153"/>
      <c r="AN1250" s="153"/>
      <c r="AO1250" s="153"/>
      <c r="AP1250" s="153"/>
      <c r="AQ1250" s="153"/>
      <c r="AR1250" s="153"/>
      <c r="AS1250" s="153"/>
      <c r="AT1250" s="153"/>
      <c r="AU1250" s="153"/>
      <c r="AV1250" s="153"/>
      <c r="AW1250" s="153"/>
      <c r="AX1250" s="153"/>
      <c r="AY1250" s="153"/>
      <c r="AZ1250" s="153"/>
      <c r="BA1250" s="153"/>
      <c r="BB1250" s="153"/>
      <c r="BC1250" s="153"/>
      <c r="BD1250" s="153"/>
    </row>
    <row r="1251" spans="1:56" s="514" customFormat="1" x14ac:dyDescent="0.15">
      <c r="A1251" s="153"/>
      <c r="B1251" s="153"/>
      <c r="C1251" s="153"/>
      <c r="D1251" s="153"/>
      <c r="E1251" s="153"/>
      <c r="F1251" s="153"/>
      <c r="G1251" s="159"/>
      <c r="H1251" s="157"/>
      <c r="I1251" s="157"/>
      <c r="J1251" s="153"/>
      <c r="K1251" s="153"/>
      <c r="N1251" s="153"/>
      <c r="O1251" s="153"/>
      <c r="P1251" s="153"/>
      <c r="Q1251" s="153"/>
      <c r="R1251" s="153"/>
      <c r="S1251" s="153"/>
      <c r="T1251" s="153"/>
      <c r="U1251" s="153"/>
      <c r="V1251" s="153"/>
      <c r="W1251" s="153"/>
      <c r="X1251" s="153"/>
      <c r="Y1251" s="153"/>
      <c r="Z1251" s="153"/>
      <c r="AA1251" s="153"/>
      <c r="AB1251" s="153"/>
      <c r="AC1251" s="153"/>
      <c r="AD1251" s="153"/>
      <c r="AE1251" s="153"/>
      <c r="AF1251" s="153"/>
      <c r="AG1251" s="153"/>
      <c r="AH1251" s="153"/>
      <c r="AI1251" s="153"/>
      <c r="AJ1251" s="153"/>
      <c r="AK1251" s="153"/>
      <c r="AL1251" s="153"/>
      <c r="AM1251" s="153"/>
      <c r="AN1251" s="153"/>
      <c r="AO1251" s="153"/>
      <c r="AP1251" s="153"/>
      <c r="AQ1251" s="153"/>
      <c r="AR1251" s="153"/>
      <c r="AS1251" s="153"/>
      <c r="AT1251" s="153"/>
      <c r="AU1251" s="153"/>
      <c r="AV1251" s="153"/>
      <c r="AW1251" s="153"/>
      <c r="AX1251" s="153"/>
      <c r="AY1251" s="153"/>
      <c r="AZ1251" s="153"/>
      <c r="BA1251" s="153"/>
      <c r="BB1251" s="153"/>
      <c r="BC1251" s="153"/>
      <c r="BD1251" s="153"/>
    </row>
    <row r="1252" spans="1:56" s="514" customFormat="1" x14ac:dyDescent="0.15">
      <c r="A1252" s="153"/>
      <c r="B1252" s="153"/>
      <c r="C1252" s="153"/>
      <c r="D1252" s="153"/>
      <c r="E1252" s="153"/>
      <c r="F1252" s="153"/>
      <c r="G1252" s="159"/>
      <c r="H1252" s="157"/>
      <c r="I1252" s="157"/>
      <c r="J1252" s="153"/>
      <c r="K1252" s="153"/>
      <c r="N1252" s="153"/>
      <c r="O1252" s="153"/>
      <c r="P1252" s="153"/>
      <c r="Q1252" s="153"/>
      <c r="R1252" s="153"/>
      <c r="S1252" s="153"/>
      <c r="T1252" s="153"/>
      <c r="U1252" s="153"/>
      <c r="V1252" s="153"/>
      <c r="W1252" s="153"/>
      <c r="X1252" s="153"/>
      <c r="Y1252" s="153"/>
      <c r="Z1252" s="153"/>
      <c r="AA1252" s="153"/>
      <c r="AB1252" s="153"/>
      <c r="AC1252" s="153"/>
      <c r="AD1252" s="153"/>
      <c r="AE1252" s="153"/>
      <c r="AF1252" s="153"/>
      <c r="AG1252" s="153"/>
      <c r="AH1252" s="153"/>
      <c r="AI1252" s="153"/>
      <c r="AJ1252" s="153"/>
      <c r="AK1252" s="153"/>
      <c r="AL1252" s="153"/>
      <c r="AM1252" s="153"/>
      <c r="AN1252" s="153"/>
      <c r="AO1252" s="153"/>
      <c r="AP1252" s="153"/>
      <c r="AQ1252" s="153"/>
      <c r="AR1252" s="153"/>
      <c r="AS1252" s="153"/>
      <c r="AT1252" s="153"/>
      <c r="AU1252" s="153"/>
      <c r="AV1252" s="153"/>
      <c r="AW1252" s="153"/>
      <c r="AX1252" s="153"/>
      <c r="AY1252" s="153"/>
      <c r="AZ1252" s="153"/>
      <c r="BA1252" s="153"/>
      <c r="BB1252" s="153"/>
      <c r="BC1252" s="153"/>
      <c r="BD1252" s="153"/>
    </row>
    <row r="1253" spans="1:56" s="514" customFormat="1" x14ac:dyDescent="0.15">
      <c r="A1253" s="153"/>
      <c r="B1253" s="153"/>
      <c r="C1253" s="153"/>
      <c r="D1253" s="153"/>
      <c r="E1253" s="153"/>
      <c r="F1253" s="153"/>
      <c r="G1253" s="159"/>
      <c r="H1253" s="157"/>
      <c r="I1253" s="157"/>
      <c r="J1253" s="153"/>
      <c r="K1253" s="153"/>
      <c r="N1253" s="153"/>
      <c r="O1253" s="153"/>
      <c r="P1253" s="153"/>
      <c r="Q1253" s="153"/>
      <c r="R1253" s="153"/>
      <c r="S1253" s="153"/>
      <c r="T1253" s="153"/>
      <c r="U1253" s="153"/>
      <c r="V1253" s="153"/>
      <c r="W1253" s="153"/>
      <c r="X1253" s="153"/>
      <c r="Y1253" s="153"/>
      <c r="Z1253" s="153"/>
      <c r="AA1253" s="153"/>
      <c r="AB1253" s="153"/>
      <c r="AC1253" s="153"/>
      <c r="AD1253" s="153"/>
      <c r="AE1253" s="153"/>
      <c r="AF1253" s="153"/>
      <c r="AG1253" s="153"/>
      <c r="AH1253" s="153"/>
      <c r="AI1253" s="153"/>
      <c r="AJ1253" s="153"/>
      <c r="AK1253" s="153"/>
      <c r="AL1253" s="153"/>
      <c r="AM1253" s="153"/>
      <c r="AN1253" s="153"/>
      <c r="AO1253" s="153"/>
      <c r="AP1253" s="153"/>
      <c r="AQ1253" s="153"/>
      <c r="AR1253" s="153"/>
      <c r="AS1253" s="153"/>
      <c r="AT1253" s="153"/>
      <c r="AU1253" s="153"/>
      <c r="AV1253" s="153"/>
      <c r="AW1253" s="153"/>
      <c r="AX1253" s="153"/>
      <c r="AY1253" s="153"/>
      <c r="AZ1253" s="153"/>
      <c r="BA1253" s="153"/>
      <c r="BB1253" s="153"/>
      <c r="BC1253" s="153"/>
      <c r="BD1253" s="153"/>
    </row>
    <row r="1254" spans="1:56" s="514" customFormat="1" x14ac:dyDescent="0.15">
      <c r="A1254" s="153"/>
      <c r="B1254" s="153"/>
      <c r="C1254" s="153"/>
      <c r="D1254" s="153"/>
      <c r="E1254" s="153"/>
      <c r="F1254" s="153"/>
      <c r="G1254" s="159"/>
      <c r="H1254" s="157"/>
      <c r="I1254" s="157"/>
      <c r="J1254" s="153"/>
      <c r="K1254" s="153"/>
      <c r="N1254" s="153"/>
      <c r="O1254" s="153"/>
      <c r="P1254" s="153"/>
      <c r="Q1254" s="153"/>
      <c r="R1254" s="153"/>
      <c r="S1254" s="153"/>
      <c r="T1254" s="153"/>
      <c r="U1254" s="153"/>
      <c r="V1254" s="153"/>
      <c r="W1254" s="153"/>
      <c r="X1254" s="153"/>
      <c r="Y1254" s="153"/>
      <c r="Z1254" s="153"/>
      <c r="AA1254" s="153"/>
      <c r="AB1254" s="153"/>
      <c r="AC1254" s="153"/>
      <c r="AD1254" s="153"/>
      <c r="AE1254" s="153"/>
      <c r="AF1254" s="153"/>
      <c r="AG1254" s="153"/>
      <c r="AH1254" s="153"/>
      <c r="AI1254" s="153"/>
      <c r="AJ1254" s="153"/>
      <c r="AK1254" s="153"/>
      <c r="AL1254" s="153"/>
      <c r="AM1254" s="153"/>
      <c r="AN1254" s="153"/>
      <c r="AO1254" s="153"/>
      <c r="AP1254" s="153"/>
      <c r="AQ1254" s="153"/>
      <c r="AR1254" s="153"/>
      <c r="AS1254" s="153"/>
      <c r="AT1254" s="153"/>
      <c r="AU1254" s="153"/>
      <c r="AV1254" s="153"/>
      <c r="AW1254" s="153"/>
      <c r="AX1254" s="153"/>
      <c r="AY1254" s="153"/>
      <c r="AZ1254" s="153"/>
      <c r="BA1254" s="153"/>
      <c r="BB1254" s="153"/>
      <c r="BC1254" s="153"/>
      <c r="BD1254" s="153"/>
    </row>
    <row r="1255" spans="1:56" s="514" customFormat="1" x14ac:dyDescent="0.15">
      <c r="A1255" s="153"/>
      <c r="B1255" s="153"/>
      <c r="C1255" s="153"/>
      <c r="D1255" s="153"/>
      <c r="E1255" s="153"/>
      <c r="F1255" s="153"/>
      <c r="G1255" s="159"/>
      <c r="H1255" s="157"/>
      <c r="I1255" s="157"/>
      <c r="J1255" s="153"/>
      <c r="K1255" s="153"/>
      <c r="N1255" s="153"/>
      <c r="O1255" s="153"/>
      <c r="P1255" s="153"/>
      <c r="Q1255" s="153"/>
      <c r="R1255" s="153"/>
      <c r="S1255" s="153"/>
      <c r="T1255" s="153"/>
      <c r="U1255" s="153"/>
      <c r="V1255" s="153"/>
      <c r="W1255" s="153"/>
      <c r="X1255" s="153"/>
      <c r="Y1255" s="153"/>
      <c r="Z1255" s="153"/>
      <c r="AA1255" s="153"/>
      <c r="AB1255" s="153"/>
      <c r="AC1255" s="153"/>
      <c r="AD1255" s="153"/>
      <c r="AE1255" s="153"/>
      <c r="AF1255" s="153"/>
      <c r="AG1255" s="153"/>
      <c r="AH1255" s="153"/>
      <c r="AI1255" s="153"/>
      <c r="AJ1255" s="153"/>
      <c r="AK1255" s="153"/>
      <c r="AL1255" s="153"/>
      <c r="AM1255" s="153"/>
      <c r="AN1255" s="153"/>
      <c r="AO1255" s="153"/>
      <c r="AP1255" s="153"/>
      <c r="AQ1255" s="153"/>
      <c r="AR1255" s="153"/>
      <c r="AS1255" s="153"/>
      <c r="AT1255" s="153"/>
      <c r="AU1255" s="153"/>
      <c r="AV1255" s="153"/>
      <c r="AW1255" s="153"/>
      <c r="AX1255" s="153"/>
      <c r="AY1255" s="153"/>
      <c r="AZ1255" s="153"/>
      <c r="BA1255" s="153"/>
      <c r="BB1255" s="153"/>
      <c r="BC1255" s="153"/>
      <c r="BD1255" s="153"/>
    </row>
    <row r="1256" spans="1:56" s="514" customFormat="1" x14ac:dyDescent="0.15">
      <c r="A1256" s="153"/>
      <c r="B1256" s="153"/>
      <c r="C1256" s="153"/>
      <c r="D1256" s="153"/>
      <c r="E1256" s="153"/>
      <c r="F1256" s="153"/>
      <c r="G1256" s="159"/>
      <c r="H1256" s="157"/>
      <c r="I1256" s="157"/>
      <c r="J1256" s="153"/>
      <c r="K1256" s="153"/>
      <c r="N1256" s="153"/>
      <c r="O1256" s="153"/>
      <c r="P1256" s="153"/>
      <c r="Q1256" s="153"/>
      <c r="R1256" s="153"/>
      <c r="S1256" s="153"/>
      <c r="T1256" s="153"/>
      <c r="U1256" s="153"/>
      <c r="V1256" s="153"/>
      <c r="W1256" s="153"/>
      <c r="X1256" s="153"/>
      <c r="Y1256" s="153"/>
      <c r="Z1256" s="153"/>
      <c r="AA1256" s="153"/>
      <c r="AB1256" s="153"/>
      <c r="AC1256" s="153"/>
      <c r="AD1256" s="153"/>
      <c r="AE1256" s="153"/>
      <c r="AF1256" s="153"/>
      <c r="AG1256" s="153"/>
      <c r="AH1256" s="153"/>
      <c r="AI1256" s="153"/>
      <c r="AJ1256" s="153"/>
      <c r="AK1256" s="153"/>
      <c r="AL1256" s="153"/>
      <c r="AM1256" s="153"/>
      <c r="AN1256" s="153"/>
      <c r="AO1256" s="153"/>
      <c r="AP1256" s="153"/>
      <c r="AQ1256" s="153"/>
      <c r="AR1256" s="153"/>
      <c r="AS1256" s="153"/>
      <c r="AT1256" s="153"/>
      <c r="AU1256" s="153"/>
      <c r="AV1256" s="153"/>
      <c r="AW1256" s="153"/>
      <c r="AX1256" s="153"/>
      <c r="AY1256" s="153"/>
      <c r="AZ1256" s="153"/>
      <c r="BA1256" s="153"/>
      <c r="BB1256" s="153"/>
      <c r="BC1256" s="153"/>
      <c r="BD1256" s="153"/>
    </row>
    <row r="1257" spans="1:56" s="514" customFormat="1" x14ac:dyDescent="0.15">
      <c r="A1257" s="153"/>
      <c r="B1257" s="153"/>
      <c r="C1257" s="153"/>
      <c r="D1257" s="153"/>
      <c r="E1257" s="153"/>
      <c r="F1257" s="153"/>
      <c r="G1257" s="159"/>
      <c r="H1257" s="157"/>
      <c r="I1257" s="157"/>
      <c r="J1257" s="153"/>
      <c r="K1257" s="153"/>
      <c r="N1257" s="153"/>
      <c r="O1257" s="153"/>
      <c r="P1257" s="153"/>
      <c r="Q1257" s="153"/>
      <c r="R1257" s="153"/>
      <c r="S1257" s="153"/>
      <c r="T1257" s="153"/>
      <c r="U1257" s="153"/>
      <c r="V1257" s="153"/>
      <c r="W1257" s="153"/>
      <c r="X1257" s="153"/>
      <c r="Y1257" s="153"/>
      <c r="Z1257" s="153"/>
      <c r="AA1257" s="153"/>
      <c r="AB1257" s="153"/>
      <c r="AC1257" s="153"/>
      <c r="AD1257" s="153"/>
      <c r="AE1257" s="153"/>
      <c r="AF1257" s="153"/>
      <c r="AG1257" s="153"/>
      <c r="AH1257" s="153"/>
      <c r="AI1257" s="153"/>
      <c r="AJ1257" s="153"/>
      <c r="AK1257" s="153"/>
      <c r="AL1257" s="153"/>
      <c r="AM1257" s="153"/>
      <c r="AN1257" s="153"/>
      <c r="AO1257" s="153"/>
      <c r="AP1257" s="153"/>
      <c r="AQ1257" s="153"/>
      <c r="AR1257" s="153"/>
      <c r="AS1257" s="153"/>
      <c r="AT1257" s="153"/>
      <c r="AU1257" s="153"/>
      <c r="AV1257" s="153"/>
      <c r="AW1257" s="153"/>
      <c r="AX1257" s="153"/>
      <c r="AY1257" s="153"/>
      <c r="AZ1257" s="153"/>
      <c r="BA1257" s="153"/>
      <c r="BB1257" s="153"/>
      <c r="BC1257" s="153"/>
      <c r="BD1257" s="153"/>
    </row>
    <row r="1258" spans="1:56" s="514" customFormat="1" x14ac:dyDescent="0.15">
      <c r="A1258" s="153"/>
      <c r="B1258" s="153"/>
      <c r="C1258" s="153"/>
      <c r="D1258" s="153"/>
      <c r="E1258" s="153"/>
      <c r="F1258" s="153"/>
      <c r="G1258" s="159"/>
      <c r="H1258" s="157"/>
      <c r="I1258" s="157"/>
      <c r="J1258" s="153"/>
      <c r="K1258" s="153"/>
      <c r="N1258" s="153"/>
      <c r="O1258" s="153"/>
      <c r="P1258" s="153"/>
      <c r="Q1258" s="153"/>
      <c r="R1258" s="153"/>
      <c r="S1258" s="153"/>
      <c r="T1258" s="153"/>
      <c r="U1258" s="153"/>
      <c r="V1258" s="153"/>
      <c r="W1258" s="153"/>
      <c r="X1258" s="153"/>
      <c r="Y1258" s="153"/>
      <c r="Z1258" s="153"/>
      <c r="AA1258" s="153"/>
      <c r="AB1258" s="153"/>
      <c r="AC1258" s="153"/>
      <c r="AD1258" s="153"/>
      <c r="AE1258" s="153"/>
      <c r="AF1258" s="153"/>
      <c r="AG1258" s="153"/>
      <c r="AH1258" s="153"/>
      <c r="AI1258" s="153"/>
      <c r="AJ1258" s="153"/>
      <c r="AK1258" s="153"/>
      <c r="AL1258" s="153"/>
      <c r="AM1258" s="153"/>
      <c r="AN1258" s="153"/>
      <c r="AO1258" s="153"/>
      <c r="AP1258" s="153"/>
      <c r="AQ1258" s="153"/>
      <c r="AR1258" s="153"/>
      <c r="AS1258" s="153"/>
      <c r="AT1258" s="153"/>
      <c r="AU1258" s="153"/>
      <c r="AV1258" s="153"/>
      <c r="AW1258" s="153"/>
      <c r="AX1258" s="153"/>
      <c r="AY1258" s="153"/>
      <c r="AZ1258" s="153"/>
      <c r="BA1258" s="153"/>
      <c r="BB1258" s="153"/>
      <c r="BC1258" s="153"/>
      <c r="BD1258" s="153"/>
    </row>
    <row r="1259" spans="1:56" s="514" customFormat="1" x14ac:dyDescent="0.15">
      <c r="A1259" s="153"/>
      <c r="B1259" s="153"/>
      <c r="C1259" s="153"/>
      <c r="D1259" s="153"/>
      <c r="E1259" s="153"/>
      <c r="F1259" s="153"/>
      <c r="G1259" s="159"/>
      <c r="H1259" s="157"/>
      <c r="I1259" s="157"/>
      <c r="J1259" s="153"/>
      <c r="K1259" s="153"/>
      <c r="N1259" s="153"/>
      <c r="O1259" s="153"/>
      <c r="P1259" s="153"/>
      <c r="Q1259" s="153"/>
      <c r="R1259" s="153"/>
      <c r="S1259" s="153"/>
      <c r="T1259" s="153"/>
      <c r="U1259" s="153"/>
      <c r="V1259" s="153"/>
      <c r="W1259" s="153"/>
      <c r="X1259" s="153"/>
      <c r="Y1259" s="153"/>
      <c r="Z1259" s="153"/>
      <c r="AA1259" s="153"/>
      <c r="AB1259" s="153"/>
      <c r="AC1259" s="153"/>
      <c r="AD1259" s="153"/>
      <c r="AE1259" s="153"/>
      <c r="AF1259" s="153"/>
      <c r="AG1259" s="153"/>
      <c r="AH1259" s="153"/>
      <c r="AI1259" s="153"/>
      <c r="AJ1259" s="153"/>
      <c r="AK1259" s="153"/>
      <c r="AL1259" s="153"/>
      <c r="AM1259" s="153"/>
      <c r="AN1259" s="153"/>
      <c r="AO1259" s="153"/>
      <c r="AP1259" s="153"/>
      <c r="AQ1259" s="153"/>
      <c r="AR1259" s="153"/>
      <c r="AS1259" s="153"/>
      <c r="AT1259" s="153"/>
      <c r="AU1259" s="153"/>
      <c r="AV1259" s="153"/>
      <c r="AW1259" s="153"/>
      <c r="AX1259" s="153"/>
      <c r="AY1259" s="153"/>
      <c r="AZ1259" s="153"/>
      <c r="BA1259" s="153"/>
      <c r="BB1259" s="153"/>
      <c r="BC1259" s="153"/>
      <c r="BD1259" s="153"/>
    </row>
    <row r="1260" spans="1:56" s="514" customFormat="1" x14ac:dyDescent="0.15">
      <c r="A1260" s="153"/>
      <c r="B1260" s="153"/>
      <c r="C1260" s="153"/>
      <c r="D1260" s="153"/>
      <c r="E1260" s="153"/>
      <c r="F1260" s="153"/>
      <c r="G1260" s="159"/>
      <c r="H1260" s="157"/>
      <c r="I1260" s="157"/>
      <c r="J1260" s="153"/>
      <c r="K1260" s="153"/>
      <c r="N1260" s="153"/>
      <c r="O1260" s="153"/>
      <c r="P1260" s="153"/>
      <c r="Q1260" s="153"/>
      <c r="R1260" s="153"/>
      <c r="S1260" s="153"/>
      <c r="T1260" s="153"/>
      <c r="U1260" s="153"/>
      <c r="V1260" s="153"/>
      <c r="W1260" s="153"/>
      <c r="X1260" s="153"/>
      <c r="Y1260" s="153"/>
      <c r="Z1260" s="153"/>
      <c r="AA1260" s="153"/>
      <c r="AB1260" s="153"/>
      <c r="AC1260" s="153"/>
      <c r="AD1260" s="153"/>
      <c r="AE1260" s="153"/>
      <c r="AF1260" s="153"/>
      <c r="AG1260" s="153"/>
      <c r="AH1260" s="153"/>
      <c r="AI1260" s="153"/>
      <c r="AJ1260" s="153"/>
      <c r="AK1260" s="153"/>
      <c r="AL1260" s="153"/>
      <c r="AM1260" s="153"/>
      <c r="AN1260" s="153"/>
      <c r="AO1260" s="153"/>
      <c r="AP1260" s="153"/>
      <c r="AQ1260" s="153"/>
      <c r="AR1260" s="153"/>
      <c r="AS1260" s="153"/>
      <c r="AT1260" s="153"/>
      <c r="AU1260" s="153"/>
      <c r="AV1260" s="153"/>
      <c r="AW1260" s="153"/>
      <c r="AX1260" s="153"/>
      <c r="AY1260" s="153"/>
      <c r="AZ1260" s="153"/>
      <c r="BA1260" s="153"/>
      <c r="BB1260" s="153"/>
      <c r="BC1260" s="153"/>
      <c r="BD1260" s="153"/>
    </row>
    <row r="1261" spans="1:56" s="514" customFormat="1" x14ac:dyDescent="0.15">
      <c r="A1261" s="153"/>
      <c r="B1261" s="153"/>
      <c r="C1261" s="153"/>
      <c r="D1261" s="153"/>
      <c r="E1261" s="153"/>
      <c r="F1261" s="153"/>
      <c r="G1261" s="159"/>
      <c r="H1261" s="157"/>
      <c r="I1261" s="157"/>
      <c r="J1261" s="153"/>
      <c r="K1261" s="153"/>
      <c r="N1261" s="153"/>
      <c r="O1261" s="153"/>
      <c r="P1261" s="153"/>
      <c r="Q1261" s="153"/>
      <c r="R1261" s="153"/>
      <c r="S1261" s="153"/>
      <c r="T1261" s="153"/>
      <c r="U1261" s="153"/>
      <c r="V1261" s="153"/>
      <c r="W1261" s="153"/>
      <c r="X1261" s="153"/>
      <c r="Y1261" s="153"/>
      <c r="Z1261" s="153"/>
      <c r="AA1261" s="153"/>
      <c r="AB1261" s="153"/>
      <c r="AC1261" s="153"/>
      <c r="AD1261" s="153"/>
      <c r="AE1261" s="153"/>
      <c r="AF1261" s="153"/>
      <c r="AG1261" s="153"/>
      <c r="AH1261" s="153"/>
      <c r="AI1261" s="153"/>
      <c r="AJ1261" s="153"/>
      <c r="AK1261" s="153"/>
      <c r="AL1261" s="153"/>
      <c r="AM1261" s="153"/>
      <c r="AN1261" s="153"/>
      <c r="AO1261" s="153"/>
      <c r="AP1261" s="153"/>
      <c r="AQ1261" s="153"/>
      <c r="AR1261" s="153"/>
      <c r="AS1261" s="153"/>
      <c r="AT1261" s="153"/>
      <c r="AU1261" s="153"/>
      <c r="AV1261" s="153"/>
      <c r="AW1261" s="153"/>
      <c r="AX1261" s="153"/>
      <c r="AY1261" s="153"/>
      <c r="AZ1261" s="153"/>
      <c r="BA1261" s="153"/>
      <c r="BB1261" s="153"/>
      <c r="BC1261" s="153"/>
      <c r="BD1261" s="153"/>
    </row>
    <row r="1262" spans="1:56" s="514" customFormat="1" x14ac:dyDescent="0.15">
      <c r="A1262" s="153"/>
      <c r="B1262" s="153"/>
      <c r="C1262" s="153"/>
      <c r="D1262" s="153"/>
      <c r="E1262" s="153"/>
      <c r="F1262" s="153"/>
      <c r="G1262" s="159"/>
      <c r="H1262" s="157"/>
      <c r="I1262" s="157"/>
      <c r="J1262" s="153"/>
      <c r="K1262" s="153"/>
      <c r="N1262" s="153"/>
      <c r="O1262" s="153"/>
      <c r="P1262" s="153"/>
      <c r="Q1262" s="153"/>
      <c r="R1262" s="153"/>
      <c r="S1262" s="153"/>
      <c r="T1262" s="153"/>
      <c r="U1262" s="153"/>
      <c r="V1262" s="153"/>
      <c r="W1262" s="153"/>
      <c r="X1262" s="153"/>
      <c r="Y1262" s="153"/>
      <c r="Z1262" s="153"/>
      <c r="AA1262" s="153"/>
      <c r="AB1262" s="153"/>
      <c r="AC1262" s="153"/>
      <c r="AD1262" s="153"/>
      <c r="AE1262" s="153"/>
      <c r="AF1262" s="153"/>
      <c r="AG1262" s="153"/>
      <c r="AH1262" s="153"/>
      <c r="AI1262" s="153"/>
      <c r="AJ1262" s="153"/>
      <c r="AK1262" s="153"/>
      <c r="AL1262" s="153"/>
      <c r="AM1262" s="153"/>
      <c r="AN1262" s="153"/>
      <c r="AO1262" s="153"/>
      <c r="AP1262" s="153"/>
      <c r="AQ1262" s="153"/>
      <c r="AR1262" s="153"/>
      <c r="AS1262" s="153"/>
      <c r="AT1262" s="153"/>
      <c r="AU1262" s="153"/>
      <c r="AV1262" s="153"/>
      <c r="AW1262" s="153"/>
      <c r="AX1262" s="153"/>
      <c r="AY1262" s="153"/>
      <c r="AZ1262" s="153"/>
      <c r="BA1262" s="153"/>
      <c r="BB1262" s="153"/>
      <c r="BC1262" s="153"/>
      <c r="BD1262" s="153"/>
    </row>
    <row r="1263" spans="1:56" s="514" customFormat="1" x14ac:dyDescent="0.15">
      <c r="A1263" s="153"/>
      <c r="B1263" s="153"/>
      <c r="C1263" s="153"/>
      <c r="D1263" s="153"/>
      <c r="E1263" s="153"/>
      <c r="F1263" s="153"/>
      <c r="G1263" s="159"/>
      <c r="H1263" s="157"/>
      <c r="I1263" s="157"/>
      <c r="J1263" s="153"/>
      <c r="K1263" s="153"/>
      <c r="N1263" s="153"/>
      <c r="O1263" s="153"/>
      <c r="P1263" s="153"/>
      <c r="Q1263" s="153"/>
      <c r="R1263" s="153"/>
      <c r="S1263" s="153"/>
      <c r="T1263" s="153"/>
      <c r="U1263" s="153"/>
      <c r="V1263" s="153"/>
      <c r="W1263" s="153"/>
      <c r="X1263" s="153"/>
      <c r="Y1263" s="153"/>
      <c r="Z1263" s="153"/>
      <c r="AA1263" s="153"/>
      <c r="AB1263" s="153"/>
      <c r="AC1263" s="153"/>
      <c r="AD1263" s="153"/>
      <c r="AE1263" s="153"/>
      <c r="AF1263" s="153"/>
      <c r="AG1263" s="153"/>
      <c r="AH1263" s="153"/>
      <c r="AI1263" s="153"/>
      <c r="AJ1263" s="153"/>
      <c r="AK1263" s="153"/>
      <c r="AL1263" s="153"/>
      <c r="AM1263" s="153"/>
      <c r="AN1263" s="153"/>
      <c r="AO1263" s="153"/>
      <c r="AP1263" s="153"/>
      <c r="AQ1263" s="153"/>
      <c r="AR1263" s="153"/>
      <c r="AS1263" s="153"/>
      <c r="AT1263" s="153"/>
      <c r="AU1263" s="153"/>
      <c r="AV1263" s="153"/>
      <c r="AW1263" s="153"/>
      <c r="AX1263" s="153"/>
      <c r="AY1263" s="153"/>
      <c r="AZ1263" s="153"/>
      <c r="BA1263" s="153"/>
      <c r="BB1263" s="153"/>
      <c r="BC1263" s="153"/>
      <c r="BD1263" s="153"/>
    </row>
    <row r="1264" spans="1:56" s="514" customFormat="1" x14ac:dyDescent="0.15">
      <c r="A1264" s="153"/>
      <c r="B1264" s="153"/>
      <c r="C1264" s="153"/>
      <c r="D1264" s="153"/>
      <c r="E1264" s="153"/>
      <c r="F1264" s="153"/>
      <c r="G1264" s="159"/>
      <c r="H1264" s="157"/>
      <c r="I1264" s="157"/>
      <c r="J1264" s="153"/>
      <c r="K1264" s="153"/>
      <c r="N1264" s="153"/>
      <c r="O1264" s="153"/>
      <c r="P1264" s="153"/>
      <c r="Q1264" s="153"/>
      <c r="R1264" s="153"/>
      <c r="S1264" s="153"/>
      <c r="T1264" s="153"/>
      <c r="U1264" s="153"/>
      <c r="V1264" s="153"/>
      <c r="W1264" s="153"/>
      <c r="X1264" s="153"/>
      <c r="Y1264" s="153"/>
      <c r="Z1264" s="153"/>
      <c r="AA1264" s="153"/>
      <c r="AB1264" s="153"/>
      <c r="AC1264" s="153"/>
      <c r="AD1264" s="153"/>
      <c r="AE1264" s="153"/>
      <c r="AF1264" s="153"/>
      <c r="AG1264" s="153"/>
      <c r="AH1264" s="153"/>
      <c r="AI1264" s="153"/>
      <c r="AJ1264" s="153"/>
      <c r="AK1264" s="153"/>
      <c r="AL1264" s="153"/>
      <c r="AM1264" s="153"/>
      <c r="AN1264" s="153"/>
      <c r="AO1264" s="153"/>
      <c r="AP1264" s="153"/>
      <c r="AQ1264" s="153"/>
      <c r="AR1264" s="153"/>
      <c r="AS1264" s="153"/>
      <c r="AT1264" s="153"/>
      <c r="AU1264" s="153"/>
      <c r="AV1264" s="153"/>
      <c r="AW1264" s="153"/>
      <c r="AX1264" s="153"/>
      <c r="AY1264" s="153"/>
      <c r="AZ1264" s="153"/>
      <c r="BA1264" s="153"/>
      <c r="BB1264" s="153"/>
      <c r="BC1264" s="153"/>
      <c r="BD1264" s="153"/>
    </row>
    <row r="1265" spans="1:56" s="514" customFormat="1" x14ac:dyDescent="0.15">
      <c r="A1265" s="153"/>
      <c r="B1265" s="153"/>
      <c r="C1265" s="153"/>
      <c r="D1265" s="153"/>
      <c r="E1265" s="153"/>
      <c r="F1265" s="153"/>
      <c r="G1265" s="159"/>
      <c r="H1265" s="157"/>
      <c r="I1265" s="157"/>
      <c r="J1265" s="153"/>
      <c r="K1265" s="153"/>
      <c r="N1265" s="153"/>
      <c r="O1265" s="153"/>
      <c r="P1265" s="153"/>
      <c r="Q1265" s="153"/>
      <c r="R1265" s="153"/>
      <c r="S1265" s="153"/>
      <c r="T1265" s="153"/>
      <c r="U1265" s="153"/>
      <c r="V1265" s="153"/>
      <c r="W1265" s="153"/>
      <c r="X1265" s="153"/>
      <c r="Y1265" s="153"/>
      <c r="Z1265" s="153"/>
      <c r="AA1265" s="153"/>
      <c r="AB1265" s="153"/>
      <c r="AC1265" s="153"/>
      <c r="AD1265" s="153"/>
      <c r="AE1265" s="153"/>
      <c r="AF1265" s="153"/>
      <c r="AG1265" s="153"/>
      <c r="AH1265" s="153"/>
      <c r="AI1265" s="153"/>
      <c r="AJ1265" s="153"/>
      <c r="AK1265" s="153"/>
      <c r="AL1265" s="153"/>
      <c r="AM1265" s="153"/>
      <c r="AN1265" s="153"/>
      <c r="AO1265" s="153"/>
      <c r="AP1265" s="153"/>
      <c r="AQ1265" s="153"/>
      <c r="AR1265" s="153"/>
      <c r="AS1265" s="153"/>
      <c r="AT1265" s="153"/>
      <c r="AU1265" s="153"/>
      <c r="AV1265" s="153"/>
      <c r="AW1265" s="153"/>
      <c r="AX1265" s="153"/>
      <c r="AY1265" s="153"/>
      <c r="AZ1265" s="153"/>
      <c r="BA1265" s="153"/>
      <c r="BB1265" s="153"/>
      <c r="BC1265" s="153"/>
      <c r="BD1265" s="153"/>
    </row>
    <row r="1266" spans="1:56" s="514" customFormat="1" x14ac:dyDescent="0.15">
      <c r="A1266" s="153"/>
      <c r="B1266" s="153"/>
      <c r="C1266" s="153"/>
      <c r="D1266" s="153"/>
      <c r="E1266" s="153"/>
      <c r="F1266" s="153"/>
      <c r="G1266" s="159"/>
      <c r="H1266" s="157"/>
      <c r="I1266" s="157"/>
      <c r="J1266" s="153"/>
      <c r="K1266" s="153"/>
      <c r="N1266" s="153"/>
      <c r="O1266" s="153"/>
      <c r="P1266" s="153"/>
      <c r="Q1266" s="153"/>
      <c r="R1266" s="153"/>
      <c r="S1266" s="153"/>
      <c r="T1266" s="153"/>
      <c r="U1266" s="153"/>
      <c r="V1266" s="153"/>
      <c r="W1266" s="153"/>
      <c r="X1266" s="153"/>
      <c r="Y1266" s="153"/>
      <c r="Z1266" s="153"/>
      <c r="AA1266" s="153"/>
      <c r="AB1266" s="153"/>
      <c r="AC1266" s="153"/>
      <c r="AD1266" s="153"/>
      <c r="AE1266" s="153"/>
      <c r="AF1266" s="153"/>
      <c r="AG1266" s="153"/>
      <c r="AH1266" s="153"/>
      <c r="AI1266" s="153"/>
      <c r="AJ1266" s="153"/>
      <c r="AK1266" s="153"/>
      <c r="AL1266" s="153"/>
      <c r="AM1266" s="153"/>
      <c r="AN1266" s="153"/>
      <c r="AO1266" s="153"/>
      <c r="AP1266" s="153"/>
      <c r="AQ1266" s="153"/>
      <c r="AR1266" s="153"/>
      <c r="AS1266" s="153"/>
      <c r="AT1266" s="153"/>
      <c r="AU1266" s="153"/>
      <c r="AV1266" s="153"/>
      <c r="AW1266" s="153"/>
      <c r="AX1266" s="153"/>
      <c r="AY1266" s="153"/>
      <c r="AZ1266" s="153"/>
      <c r="BA1266" s="153"/>
      <c r="BB1266" s="153"/>
      <c r="BC1266" s="153"/>
      <c r="BD1266" s="153"/>
    </row>
    <row r="1267" spans="1:56" s="514" customFormat="1" x14ac:dyDescent="0.15">
      <c r="A1267" s="153"/>
      <c r="B1267" s="153"/>
      <c r="C1267" s="153"/>
      <c r="D1267" s="153"/>
      <c r="E1267" s="153"/>
      <c r="F1267" s="153"/>
      <c r="G1267" s="159"/>
      <c r="H1267" s="157"/>
      <c r="I1267" s="157"/>
      <c r="J1267" s="153"/>
      <c r="K1267" s="153"/>
      <c r="N1267" s="153"/>
      <c r="O1267" s="153"/>
      <c r="P1267" s="153"/>
      <c r="Q1267" s="153"/>
      <c r="R1267" s="153"/>
      <c r="S1267" s="153"/>
      <c r="T1267" s="153"/>
      <c r="U1267" s="153"/>
      <c r="V1267" s="153"/>
      <c r="W1267" s="153"/>
      <c r="X1267" s="153"/>
      <c r="Y1267" s="153"/>
      <c r="Z1267" s="153"/>
      <c r="AA1267" s="153"/>
      <c r="AB1267" s="153"/>
      <c r="AC1267" s="153"/>
      <c r="AD1267" s="153"/>
      <c r="AE1267" s="153"/>
      <c r="AF1267" s="153"/>
      <c r="AG1267" s="153"/>
      <c r="AH1267" s="153"/>
      <c r="AI1267" s="153"/>
      <c r="AJ1267" s="153"/>
      <c r="AK1267" s="153"/>
      <c r="AL1267" s="153"/>
      <c r="AM1267" s="153"/>
      <c r="AN1267" s="153"/>
      <c r="AO1267" s="153"/>
      <c r="AP1267" s="153"/>
      <c r="AQ1267" s="153"/>
      <c r="AR1267" s="153"/>
      <c r="AS1267" s="153"/>
      <c r="AT1267" s="153"/>
      <c r="AU1267" s="153"/>
      <c r="AV1267" s="153"/>
      <c r="AW1267" s="153"/>
      <c r="AX1267" s="153"/>
      <c r="AY1267" s="153"/>
      <c r="AZ1267" s="153"/>
      <c r="BA1267" s="153"/>
      <c r="BB1267" s="153"/>
      <c r="BC1267" s="153"/>
      <c r="BD1267" s="153"/>
    </row>
    <row r="1268" spans="1:56" s="514" customFormat="1" x14ac:dyDescent="0.15">
      <c r="A1268" s="153"/>
      <c r="B1268" s="153"/>
      <c r="C1268" s="153"/>
      <c r="D1268" s="153"/>
      <c r="E1268" s="153"/>
      <c r="F1268" s="153"/>
      <c r="G1268" s="159"/>
      <c r="H1268" s="157"/>
      <c r="I1268" s="157"/>
      <c r="J1268" s="153"/>
      <c r="K1268" s="153"/>
      <c r="N1268" s="153"/>
      <c r="O1268" s="153"/>
      <c r="P1268" s="153"/>
      <c r="Q1268" s="153"/>
      <c r="R1268" s="153"/>
      <c r="S1268" s="153"/>
      <c r="T1268" s="153"/>
      <c r="U1268" s="153"/>
      <c r="V1268" s="153"/>
      <c r="W1268" s="153"/>
      <c r="X1268" s="153"/>
      <c r="Y1268" s="153"/>
      <c r="Z1268" s="153"/>
      <c r="AA1268" s="153"/>
      <c r="AB1268" s="153"/>
      <c r="AC1268" s="153"/>
      <c r="AD1268" s="153"/>
      <c r="AE1268" s="153"/>
      <c r="AF1268" s="153"/>
      <c r="AG1268" s="153"/>
      <c r="AH1268" s="153"/>
      <c r="AI1268" s="153"/>
      <c r="AJ1268" s="153"/>
      <c r="AK1268" s="153"/>
      <c r="AL1268" s="153"/>
      <c r="AM1268" s="153"/>
      <c r="AN1268" s="153"/>
      <c r="AO1268" s="153"/>
      <c r="AP1268" s="153"/>
      <c r="AQ1268" s="153"/>
      <c r="AR1268" s="153"/>
      <c r="AS1268" s="153"/>
      <c r="AT1268" s="153"/>
      <c r="AU1268" s="153"/>
      <c r="AV1268" s="153"/>
      <c r="AW1268" s="153"/>
      <c r="AX1268" s="153"/>
      <c r="AY1268" s="153"/>
      <c r="AZ1268" s="153"/>
      <c r="BA1268" s="153"/>
      <c r="BB1268" s="153"/>
      <c r="BC1268" s="153"/>
      <c r="BD1268" s="153"/>
    </row>
    <row r="1269" spans="1:56" s="514" customFormat="1" x14ac:dyDescent="0.15">
      <c r="A1269" s="153"/>
      <c r="B1269" s="153"/>
      <c r="C1269" s="153"/>
      <c r="D1269" s="153"/>
      <c r="E1269" s="153"/>
      <c r="F1269" s="153"/>
      <c r="G1269" s="159"/>
      <c r="H1269" s="157"/>
      <c r="I1269" s="157"/>
      <c r="J1269" s="153"/>
      <c r="K1269" s="153"/>
      <c r="N1269" s="153"/>
      <c r="O1269" s="153"/>
      <c r="P1269" s="153"/>
      <c r="Q1269" s="153"/>
      <c r="R1269" s="153"/>
      <c r="S1269" s="153"/>
      <c r="T1269" s="153"/>
      <c r="U1269" s="153"/>
      <c r="V1269" s="153"/>
      <c r="W1269" s="153"/>
      <c r="X1269" s="153"/>
      <c r="Y1269" s="153"/>
      <c r="Z1269" s="153"/>
      <c r="AA1269" s="153"/>
      <c r="AB1269" s="153"/>
      <c r="AC1269" s="153"/>
      <c r="AD1269" s="153"/>
      <c r="AE1269" s="153"/>
      <c r="AF1269" s="153"/>
      <c r="AG1269" s="153"/>
      <c r="AH1269" s="153"/>
      <c r="AI1269" s="153"/>
      <c r="AJ1269" s="153"/>
      <c r="AK1269" s="153"/>
      <c r="AL1269" s="153"/>
      <c r="AM1269" s="153"/>
      <c r="AN1269" s="153"/>
      <c r="AO1269" s="153"/>
      <c r="AP1269" s="153"/>
      <c r="AQ1269" s="153"/>
      <c r="AR1269" s="153"/>
      <c r="AS1269" s="153"/>
      <c r="AT1269" s="153"/>
      <c r="AU1269" s="153"/>
      <c r="AV1269" s="153"/>
      <c r="AW1269" s="153"/>
      <c r="AX1269" s="153"/>
      <c r="AY1269" s="153"/>
      <c r="AZ1269" s="153"/>
      <c r="BA1269" s="153"/>
      <c r="BB1269" s="153"/>
      <c r="BC1269" s="153"/>
      <c r="BD1269" s="153"/>
    </row>
    <row r="1270" spans="1:56" s="514" customFormat="1" x14ac:dyDescent="0.15">
      <c r="A1270" s="153"/>
      <c r="B1270" s="153"/>
      <c r="C1270" s="153"/>
      <c r="D1270" s="153"/>
      <c r="E1270" s="153"/>
      <c r="F1270" s="153"/>
      <c r="G1270" s="159"/>
      <c r="H1270" s="157"/>
      <c r="I1270" s="157"/>
      <c r="J1270" s="153"/>
      <c r="K1270" s="153"/>
      <c r="N1270" s="153"/>
      <c r="O1270" s="153"/>
      <c r="P1270" s="153"/>
      <c r="Q1270" s="153"/>
      <c r="R1270" s="153"/>
      <c r="S1270" s="153"/>
      <c r="T1270" s="153"/>
      <c r="U1270" s="153"/>
      <c r="V1270" s="153"/>
      <c r="W1270" s="153"/>
      <c r="X1270" s="153"/>
      <c r="Y1270" s="153"/>
      <c r="Z1270" s="153"/>
      <c r="AA1270" s="153"/>
      <c r="AB1270" s="153"/>
      <c r="AC1270" s="153"/>
      <c r="AD1270" s="153"/>
      <c r="AE1270" s="153"/>
      <c r="AF1270" s="153"/>
      <c r="AG1270" s="153"/>
      <c r="AH1270" s="153"/>
      <c r="AI1270" s="153"/>
      <c r="AJ1270" s="153"/>
      <c r="AK1270" s="153"/>
      <c r="AL1270" s="153"/>
      <c r="AM1270" s="153"/>
      <c r="AN1270" s="153"/>
      <c r="AO1270" s="153"/>
      <c r="AP1270" s="153"/>
      <c r="AQ1270" s="153"/>
      <c r="AR1270" s="153"/>
      <c r="AS1270" s="153"/>
      <c r="AT1270" s="153"/>
      <c r="AU1270" s="153"/>
      <c r="AV1270" s="153"/>
      <c r="AW1270" s="153"/>
      <c r="AX1270" s="153"/>
      <c r="AY1270" s="153"/>
      <c r="AZ1270" s="153"/>
      <c r="BA1270" s="153"/>
      <c r="BB1270" s="153"/>
      <c r="BC1270" s="153"/>
      <c r="BD1270" s="153"/>
    </row>
    <row r="1271" spans="1:56" s="514" customFormat="1" x14ac:dyDescent="0.15">
      <c r="A1271" s="153"/>
      <c r="B1271" s="153"/>
      <c r="C1271" s="153"/>
      <c r="D1271" s="153"/>
      <c r="E1271" s="153"/>
      <c r="F1271" s="153"/>
      <c r="G1271" s="159"/>
      <c r="H1271" s="157"/>
      <c r="I1271" s="157"/>
      <c r="J1271" s="153"/>
      <c r="K1271" s="153"/>
      <c r="N1271" s="153"/>
      <c r="O1271" s="153"/>
      <c r="P1271" s="153"/>
      <c r="Q1271" s="153"/>
      <c r="R1271" s="153"/>
      <c r="S1271" s="153"/>
      <c r="T1271" s="153"/>
      <c r="U1271" s="153"/>
      <c r="V1271" s="153"/>
      <c r="W1271" s="153"/>
      <c r="X1271" s="153"/>
      <c r="Y1271" s="153"/>
      <c r="Z1271" s="153"/>
      <c r="AA1271" s="153"/>
      <c r="AB1271" s="153"/>
      <c r="AC1271" s="153"/>
      <c r="AD1271" s="153"/>
      <c r="AE1271" s="153"/>
      <c r="AF1271" s="153"/>
      <c r="AG1271" s="153"/>
      <c r="AH1271" s="153"/>
      <c r="AI1271" s="153"/>
      <c r="AJ1271" s="153"/>
      <c r="AK1271" s="153"/>
      <c r="AL1271" s="153"/>
      <c r="AM1271" s="153"/>
      <c r="AN1271" s="153"/>
      <c r="AO1271" s="153"/>
      <c r="AP1271" s="153"/>
      <c r="AQ1271" s="153"/>
      <c r="AR1271" s="153"/>
      <c r="AS1271" s="153"/>
      <c r="AT1271" s="153"/>
      <c r="AU1271" s="153"/>
      <c r="AV1271" s="153"/>
      <c r="AW1271" s="153"/>
      <c r="AX1271" s="153"/>
      <c r="AY1271" s="153"/>
      <c r="AZ1271" s="153"/>
      <c r="BA1271" s="153"/>
      <c r="BB1271" s="153"/>
      <c r="BC1271" s="153"/>
      <c r="BD1271" s="153"/>
    </row>
    <row r="1272" spans="1:56" s="514" customFormat="1" x14ac:dyDescent="0.15">
      <c r="A1272" s="153"/>
      <c r="B1272" s="153"/>
      <c r="C1272" s="153"/>
      <c r="D1272" s="153"/>
      <c r="E1272" s="153"/>
      <c r="F1272" s="153"/>
      <c r="G1272" s="159"/>
      <c r="H1272" s="157"/>
      <c r="I1272" s="157"/>
      <c r="J1272" s="153"/>
      <c r="K1272" s="153"/>
      <c r="N1272" s="153"/>
      <c r="O1272" s="153"/>
      <c r="P1272" s="153"/>
      <c r="Q1272" s="153"/>
      <c r="R1272" s="153"/>
      <c r="S1272" s="153"/>
      <c r="T1272" s="153"/>
      <c r="U1272" s="153"/>
      <c r="V1272" s="153"/>
      <c r="W1272" s="153"/>
      <c r="X1272" s="153"/>
      <c r="Y1272" s="153"/>
      <c r="Z1272" s="153"/>
      <c r="AA1272" s="153"/>
      <c r="AB1272" s="153"/>
      <c r="AC1272" s="153"/>
      <c r="AD1272" s="153"/>
      <c r="AE1272" s="153"/>
      <c r="AF1272" s="153"/>
      <c r="AG1272" s="153"/>
      <c r="AH1272" s="153"/>
      <c r="AI1272" s="153"/>
      <c r="AJ1272" s="153"/>
      <c r="AK1272" s="153"/>
      <c r="AL1272" s="153"/>
      <c r="AM1272" s="153"/>
      <c r="AN1272" s="153"/>
      <c r="AO1272" s="153"/>
      <c r="AP1272" s="153"/>
      <c r="AQ1272" s="153"/>
      <c r="AR1272" s="153"/>
      <c r="AS1272" s="153"/>
      <c r="AT1272" s="153"/>
      <c r="AU1272" s="153"/>
      <c r="AV1272" s="153"/>
      <c r="AW1272" s="153"/>
      <c r="AX1272" s="153"/>
      <c r="AY1272" s="153"/>
      <c r="AZ1272" s="153"/>
      <c r="BA1272" s="153"/>
      <c r="BB1272" s="153"/>
      <c r="BC1272" s="153"/>
      <c r="BD1272" s="153"/>
    </row>
    <row r="1273" spans="1:56" s="514" customFormat="1" x14ac:dyDescent="0.15">
      <c r="A1273" s="153"/>
      <c r="B1273" s="153"/>
      <c r="C1273" s="153"/>
      <c r="D1273" s="153"/>
      <c r="E1273" s="153"/>
      <c r="F1273" s="153"/>
      <c r="G1273" s="159"/>
      <c r="H1273" s="157"/>
      <c r="I1273" s="157"/>
      <c r="J1273" s="153"/>
      <c r="K1273" s="153"/>
      <c r="N1273" s="153"/>
      <c r="O1273" s="153"/>
      <c r="P1273" s="153"/>
      <c r="Q1273" s="153"/>
      <c r="R1273" s="153"/>
      <c r="S1273" s="153"/>
      <c r="T1273" s="153"/>
      <c r="U1273" s="153"/>
      <c r="V1273" s="153"/>
      <c r="W1273" s="153"/>
      <c r="X1273" s="153"/>
      <c r="Y1273" s="153"/>
      <c r="Z1273" s="153"/>
      <c r="AA1273" s="153"/>
      <c r="AB1273" s="153"/>
      <c r="AC1273" s="153"/>
      <c r="AD1273" s="153"/>
      <c r="AE1273" s="153"/>
      <c r="AF1273" s="153"/>
      <c r="AG1273" s="153"/>
      <c r="AH1273" s="153"/>
      <c r="AI1273" s="153"/>
      <c r="AJ1273" s="153"/>
      <c r="AK1273" s="153"/>
      <c r="AL1273" s="153"/>
      <c r="AM1273" s="153"/>
      <c r="AN1273" s="153"/>
      <c r="AO1273" s="153"/>
      <c r="AP1273" s="153"/>
      <c r="AQ1273" s="153"/>
      <c r="AR1273" s="153"/>
      <c r="AS1273" s="153"/>
      <c r="AT1273" s="153"/>
      <c r="AU1273" s="153"/>
      <c r="AV1273" s="153"/>
      <c r="AW1273" s="153"/>
      <c r="AX1273" s="153"/>
      <c r="AY1273" s="153"/>
      <c r="AZ1273" s="153"/>
      <c r="BA1273" s="153"/>
      <c r="BB1273" s="153"/>
      <c r="BC1273" s="153"/>
      <c r="BD1273" s="153"/>
    </row>
    <row r="1274" spans="1:56" s="514" customFormat="1" x14ac:dyDescent="0.15">
      <c r="A1274" s="153"/>
      <c r="B1274" s="153"/>
      <c r="C1274" s="153"/>
      <c r="D1274" s="153"/>
      <c r="E1274" s="153"/>
      <c r="F1274" s="153"/>
      <c r="G1274" s="159"/>
      <c r="H1274" s="157"/>
      <c r="I1274" s="157"/>
      <c r="J1274" s="153"/>
      <c r="K1274" s="153"/>
      <c r="N1274" s="153"/>
      <c r="O1274" s="153"/>
      <c r="P1274" s="153"/>
      <c r="Q1274" s="153"/>
      <c r="R1274" s="153"/>
      <c r="S1274" s="153"/>
      <c r="T1274" s="153"/>
      <c r="U1274" s="153"/>
      <c r="V1274" s="153"/>
      <c r="W1274" s="153"/>
      <c r="X1274" s="153"/>
      <c r="Y1274" s="153"/>
      <c r="Z1274" s="153"/>
      <c r="AA1274" s="153"/>
      <c r="AB1274" s="153"/>
      <c r="AC1274" s="153"/>
      <c r="AD1274" s="153"/>
      <c r="AE1274" s="153"/>
      <c r="AF1274" s="153"/>
      <c r="AG1274" s="153"/>
      <c r="AH1274" s="153"/>
      <c r="AI1274" s="153"/>
      <c r="AJ1274" s="153"/>
      <c r="AK1274" s="153"/>
      <c r="AL1274" s="153"/>
      <c r="AM1274" s="153"/>
      <c r="AN1274" s="153"/>
      <c r="AO1274" s="153"/>
      <c r="AP1274" s="153"/>
      <c r="AQ1274" s="153"/>
      <c r="AR1274" s="153"/>
      <c r="AS1274" s="153"/>
      <c r="AT1274" s="153"/>
      <c r="AU1274" s="153"/>
      <c r="AV1274" s="153"/>
      <c r="AW1274" s="153"/>
      <c r="AX1274" s="153"/>
      <c r="AY1274" s="153"/>
      <c r="AZ1274" s="153"/>
      <c r="BA1274" s="153"/>
      <c r="BB1274" s="153"/>
      <c r="BC1274" s="153"/>
      <c r="BD1274" s="153"/>
    </row>
    <row r="1275" spans="1:56" s="514" customFormat="1" x14ac:dyDescent="0.15">
      <c r="A1275" s="153"/>
      <c r="B1275" s="153"/>
      <c r="C1275" s="153"/>
      <c r="D1275" s="153"/>
      <c r="E1275" s="153"/>
      <c r="F1275" s="153"/>
      <c r="G1275" s="159"/>
      <c r="H1275" s="157"/>
      <c r="I1275" s="157"/>
      <c r="J1275" s="153"/>
      <c r="K1275" s="153"/>
      <c r="N1275" s="153"/>
      <c r="O1275" s="153"/>
      <c r="P1275" s="153"/>
      <c r="Q1275" s="153"/>
      <c r="R1275" s="153"/>
      <c r="S1275" s="153"/>
      <c r="T1275" s="153"/>
      <c r="U1275" s="153"/>
      <c r="V1275" s="153"/>
      <c r="W1275" s="153"/>
      <c r="X1275" s="153"/>
      <c r="Y1275" s="153"/>
      <c r="Z1275" s="153"/>
      <c r="AA1275" s="153"/>
      <c r="AB1275" s="153"/>
      <c r="AC1275" s="153"/>
      <c r="AD1275" s="153"/>
      <c r="AE1275" s="153"/>
      <c r="AF1275" s="153"/>
      <c r="AG1275" s="153"/>
      <c r="AH1275" s="153"/>
      <c r="AI1275" s="153"/>
      <c r="AJ1275" s="153"/>
      <c r="AK1275" s="153"/>
      <c r="AL1275" s="153"/>
      <c r="AM1275" s="153"/>
      <c r="AN1275" s="153"/>
      <c r="AO1275" s="153"/>
      <c r="AP1275" s="153"/>
      <c r="AQ1275" s="153"/>
      <c r="AR1275" s="153"/>
      <c r="AS1275" s="153"/>
      <c r="AT1275" s="153"/>
      <c r="AU1275" s="153"/>
      <c r="AV1275" s="153"/>
      <c r="AW1275" s="153"/>
      <c r="AX1275" s="153"/>
      <c r="AY1275" s="153"/>
      <c r="AZ1275" s="153"/>
      <c r="BA1275" s="153"/>
      <c r="BB1275" s="153"/>
      <c r="BC1275" s="153"/>
      <c r="BD1275" s="153"/>
    </row>
    <row r="1276" spans="1:56" s="514" customFormat="1" x14ac:dyDescent="0.15">
      <c r="A1276" s="153"/>
      <c r="B1276" s="153"/>
      <c r="C1276" s="153"/>
      <c r="D1276" s="153"/>
      <c r="E1276" s="153"/>
      <c r="F1276" s="153"/>
      <c r="G1276" s="159"/>
      <c r="H1276" s="157"/>
      <c r="I1276" s="157"/>
      <c r="J1276" s="153"/>
      <c r="K1276" s="153"/>
      <c r="N1276" s="153"/>
      <c r="O1276" s="153"/>
      <c r="P1276" s="153"/>
      <c r="Q1276" s="153"/>
      <c r="R1276" s="153"/>
      <c r="S1276" s="153"/>
      <c r="T1276" s="153"/>
      <c r="U1276" s="153"/>
      <c r="V1276" s="153"/>
      <c r="W1276" s="153"/>
      <c r="X1276" s="153"/>
      <c r="Y1276" s="153"/>
      <c r="Z1276" s="153"/>
      <c r="AA1276" s="153"/>
      <c r="AB1276" s="153"/>
      <c r="AC1276" s="153"/>
      <c r="AD1276" s="153"/>
      <c r="AE1276" s="153"/>
      <c r="AF1276" s="153"/>
      <c r="AG1276" s="153"/>
      <c r="AH1276" s="153"/>
      <c r="AI1276" s="153"/>
      <c r="AJ1276" s="153"/>
      <c r="AK1276" s="153"/>
      <c r="AL1276" s="153"/>
      <c r="AM1276" s="153"/>
      <c r="AN1276" s="153"/>
      <c r="AO1276" s="153"/>
      <c r="AP1276" s="153"/>
      <c r="AQ1276" s="153"/>
      <c r="AR1276" s="153"/>
      <c r="AS1276" s="153"/>
      <c r="AT1276" s="153"/>
      <c r="AU1276" s="153"/>
      <c r="AV1276" s="153"/>
      <c r="AW1276" s="153"/>
      <c r="AX1276" s="153"/>
      <c r="AY1276" s="153"/>
      <c r="AZ1276" s="153"/>
      <c r="BA1276" s="153"/>
      <c r="BB1276" s="153"/>
      <c r="BC1276" s="153"/>
      <c r="BD1276" s="153"/>
    </row>
    <row r="1277" spans="1:56" s="514" customFormat="1" x14ac:dyDescent="0.15">
      <c r="A1277" s="153"/>
      <c r="B1277" s="153"/>
      <c r="C1277" s="153"/>
      <c r="D1277" s="153"/>
      <c r="E1277" s="153"/>
      <c r="F1277" s="153"/>
      <c r="G1277" s="159"/>
      <c r="H1277" s="157"/>
      <c r="I1277" s="157"/>
      <c r="J1277" s="153"/>
      <c r="K1277" s="153"/>
      <c r="N1277" s="153"/>
      <c r="O1277" s="153"/>
      <c r="P1277" s="153"/>
      <c r="Q1277" s="153"/>
      <c r="R1277" s="153"/>
      <c r="S1277" s="153"/>
      <c r="T1277" s="153"/>
      <c r="U1277" s="153"/>
      <c r="V1277" s="153"/>
      <c r="W1277" s="153"/>
      <c r="X1277" s="153"/>
      <c r="Y1277" s="153"/>
      <c r="Z1277" s="153"/>
      <c r="AA1277" s="153"/>
      <c r="AB1277" s="153"/>
      <c r="AC1277" s="153"/>
      <c r="AD1277" s="153"/>
      <c r="AE1277" s="153"/>
      <c r="AF1277" s="153"/>
      <c r="AG1277" s="153"/>
      <c r="AH1277" s="153"/>
      <c r="AI1277" s="153"/>
      <c r="AJ1277" s="153"/>
      <c r="AK1277" s="153"/>
      <c r="AL1277" s="153"/>
      <c r="AM1277" s="153"/>
      <c r="AN1277" s="153"/>
      <c r="AO1277" s="153"/>
      <c r="AP1277" s="153"/>
      <c r="AQ1277" s="153"/>
      <c r="AR1277" s="153"/>
      <c r="AS1277" s="153"/>
      <c r="AT1277" s="153"/>
      <c r="AU1277" s="153"/>
      <c r="AV1277" s="153"/>
      <c r="AW1277" s="153"/>
      <c r="AX1277" s="153"/>
      <c r="AY1277" s="153"/>
      <c r="AZ1277" s="153"/>
      <c r="BA1277" s="153"/>
      <c r="BB1277" s="153"/>
      <c r="BC1277" s="153"/>
      <c r="BD1277" s="153"/>
    </row>
    <row r="1278" spans="1:56" s="514" customFormat="1" x14ac:dyDescent="0.15">
      <c r="A1278" s="153"/>
      <c r="B1278" s="153"/>
      <c r="C1278" s="153"/>
      <c r="D1278" s="153"/>
      <c r="E1278" s="153"/>
      <c r="F1278" s="153"/>
      <c r="G1278" s="159"/>
      <c r="H1278" s="157"/>
      <c r="I1278" s="157"/>
      <c r="J1278" s="153"/>
      <c r="K1278" s="153"/>
      <c r="N1278" s="153"/>
      <c r="O1278" s="153"/>
      <c r="P1278" s="153"/>
      <c r="Q1278" s="153"/>
      <c r="R1278" s="153"/>
      <c r="S1278" s="153"/>
      <c r="T1278" s="153"/>
      <c r="U1278" s="153"/>
      <c r="V1278" s="153"/>
      <c r="W1278" s="153"/>
      <c r="X1278" s="153"/>
      <c r="Y1278" s="153"/>
      <c r="Z1278" s="153"/>
      <c r="AA1278" s="153"/>
      <c r="AB1278" s="153"/>
      <c r="AC1278" s="153"/>
      <c r="AD1278" s="153"/>
      <c r="AE1278" s="153"/>
      <c r="AF1278" s="153"/>
      <c r="AG1278" s="153"/>
      <c r="AH1278" s="153"/>
      <c r="AI1278" s="153"/>
      <c r="AJ1278" s="153"/>
      <c r="AK1278" s="153"/>
      <c r="AL1278" s="153"/>
      <c r="AM1278" s="153"/>
      <c r="AN1278" s="153"/>
      <c r="AO1278" s="153"/>
      <c r="AP1278" s="153"/>
      <c r="AQ1278" s="153"/>
      <c r="AR1278" s="153"/>
      <c r="AS1278" s="153"/>
      <c r="AT1278" s="153"/>
      <c r="AU1278" s="153"/>
      <c r="AV1278" s="153"/>
      <c r="AW1278" s="153"/>
      <c r="AX1278" s="153"/>
      <c r="AY1278" s="153"/>
      <c r="AZ1278" s="153"/>
      <c r="BA1278" s="153"/>
      <c r="BB1278" s="153"/>
      <c r="BC1278" s="153"/>
      <c r="BD1278" s="153"/>
    </row>
    <row r="1279" spans="1:56" s="514" customFormat="1" x14ac:dyDescent="0.15">
      <c r="A1279" s="153"/>
      <c r="B1279" s="153"/>
      <c r="C1279" s="153"/>
      <c r="D1279" s="153"/>
      <c r="E1279" s="153"/>
      <c r="F1279" s="153"/>
      <c r="G1279" s="159"/>
      <c r="H1279" s="157"/>
      <c r="I1279" s="157"/>
      <c r="J1279" s="153"/>
      <c r="K1279" s="153"/>
      <c r="N1279" s="153"/>
      <c r="O1279" s="153"/>
      <c r="P1279" s="153"/>
      <c r="Q1279" s="153"/>
      <c r="R1279" s="153"/>
      <c r="S1279" s="153"/>
      <c r="T1279" s="153"/>
      <c r="U1279" s="153"/>
      <c r="V1279" s="153"/>
      <c r="W1279" s="153"/>
      <c r="X1279" s="153"/>
      <c r="Y1279" s="153"/>
      <c r="Z1279" s="153"/>
      <c r="AA1279" s="153"/>
      <c r="AB1279" s="153"/>
      <c r="AC1279" s="153"/>
      <c r="AD1279" s="153"/>
      <c r="AE1279" s="153"/>
      <c r="AF1279" s="153"/>
      <c r="AG1279" s="153"/>
      <c r="AH1279" s="153"/>
      <c r="AI1279" s="153"/>
      <c r="AJ1279" s="153"/>
      <c r="AK1279" s="153"/>
      <c r="AL1279" s="153"/>
      <c r="AM1279" s="153"/>
      <c r="AN1279" s="153"/>
      <c r="AO1279" s="153"/>
      <c r="AP1279" s="153"/>
      <c r="AQ1279" s="153"/>
      <c r="AR1279" s="153"/>
      <c r="AS1279" s="153"/>
      <c r="AT1279" s="153"/>
      <c r="AU1279" s="153"/>
      <c r="AV1279" s="153"/>
      <c r="AW1279" s="153"/>
      <c r="AX1279" s="153"/>
      <c r="AY1279" s="153"/>
      <c r="AZ1279" s="153"/>
      <c r="BA1279" s="153"/>
      <c r="BB1279" s="153"/>
      <c r="BC1279" s="153"/>
      <c r="BD1279" s="153"/>
    </row>
    <row r="1280" spans="1:56" s="514" customFormat="1" x14ac:dyDescent="0.15">
      <c r="A1280" s="153"/>
      <c r="B1280" s="153"/>
      <c r="C1280" s="153"/>
      <c r="D1280" s="153"/>
      <c r="E1280" s="153"/>
      <c r="F1280" s="153"/>
      <c r="G1280" s="159"/>
      <c r="H1280" s="157"/>
      <c r="I1280" s="157"/>
      <c r="J1280" s="153"/>
      <c r="K1280" s="153"/>
      <c r="N1280" s="153"/>
      <c r="O1280" s="153"/>
      <c r="P1280" s="153"/>
      <c r="Q1280" s="153"/>
      <c r="R1280" s="153"/>
      <c r="S1280" s="153"/>
      <c r="T1280" s="153"/>
      <c r="U1280" s="153"/>
      <c r="V1280" s="153"/>
      <c r="W1280" s="153"/>
      <c r="X1280" s="153"/>
      <c r="Y1280" s="153"/>
      <c r="Z1280" s="153"/>
      <c r="AA1280" s="153"/>
      <c r="AB1280" s="153"/>
      <c r="AC1280" s="153"/>
      <c r="AD1280" s="153"/>
      <c r="AE1280" s="153"/>
      <c r="AF1280" s="153"/>
      <c r="AG1280" s="153"/>
      <c r="AH1280" s="153"/>
      <c r="AI1280" s="153"/>
      <c r="AJ1280" s="153"/>
      <c r="AK1280" s="153"/>
      <c r="AL1280" s="153"/>
      <c r="AM1280" s="153"/>
      <c r="AN1280" s="153"/>
      <c r="AO1280" s="153"/>
      <c r="AP1280" s="153"/>
      <c r="AQ1280" s="153"/>
      <c r="AR1280" s="153"/>
      <c r="AS1280" s="153"/>
      <c r="AT1280" s="153"/>
      <c r="AU1280" s="153"/>
      <c r="AV1280" s="153"/>
      <c r="AW1280" s="153"/>
      <c r="AX1280" s="153"/>
      <c r="AY1280" s="153"/>
      <c r="AZ1280" s="153"/>
      <c r="BA1280" s="153"/>
      <c r="BB1280" s="153"/>
      <c r="BC1280" s="153"/>
      <c r="BD1280" s="153"/>
    </row>
    <row r="1281" spans="1:56" s="514" customFormat="1" x14ac:dyDescent="0.15">
      <c r="A1281" s="153"/>
      <c r="B1281" s="153"/>
      <c r="C1281" s="153"/>
      <c r="D1281" s="153"/>
      <c r="E1281" s="153"/>
      <c r="F1281" s="153"/>
      <c r="G1281" s="159"/>
      <c r="H1281" s="157"/>
      <c r="I1281" s="157"/>
      <c r="J1281" s="153"/>
      <c r="K1281" s="153"/>
      <c r="N1281" s="153"/>
      <c r="O1281" s="153"/>
      <c r="P1281" s="153"/>
      <c r="Q1281" s="153"/>
      <c r="R1281" s="153"/>
      <c r="S1281" s="153"/>
      <c r="T1281" s="153"/>
      <c r="U1281" s="153"/>
      <c r="V1281" s="153"/>
      <c r="W1281" s="153"/>
      <c r="X1281" s="153"/>
      <c r="Y1281" s="153"/>
      <c r="Z1281" s="153"/>
      <c r="AA1281" s="153"/>
      <c r="AB1281" s="153"/>
      <c r="AC1281" s="153"/>
      <c r="AD1281" s="153"/>
      <c r="AE1281" s="153"/>
      <c r="AF1281" s="153"/>
      <c r="AG1281" s="153"/>
      <c r="AH1281" s="153"/>
      <c r="AI1281" s="153"/>
      <c r="AJ1281" s="153"/>
      <c r="AK1281" s="153"/>
      <c r="AL1281" s="153"/>
      <c r="AM1281" s="153"/>
      <c r="AN1281" s="153"/>
      <c r="AO1281" s="153"/>
      <c r="AP1281" s="153"/>
      <c r="AQ1281" s="153"/>
      <c r="AR1281" s="153"/>
      <c r="AS1281" s="153"/>
      <c r="AT1281" s="153"/>
      <c r="AU1281" s="153"/>
      <c r="AV1281" s="153"/>
      <c r="AW1281" s="153"/>
      <c r="AX1281" s="153"/>
      <c r="AY1281" s="153"/>
      <c r="AZ1281" s="153"/>
      <c r="BA1281" s="153"/>
      <c r="BB1281" s="153"/>
      <c r="BC1281" s="153"/>
      <c r="BD1281" s="153"/>
    </row>
    <row r="1282" spans="1:56" s="514" customFormat="1" x14ac:dyDescent="0.15">
      <c r="A1282" s="153"/>
      <c r="B1282" s="153"/>
      <c r="C1282" s="153"/>
      <c r="D1282" s="153"/>
      <c r="E1282" s="153"/>
      <c r="F1282" s="153"/>
      <c r="G1282" s="159"/>
      <c r="H1282" s="157"/>
      <c r="I1282" s="157"/>
      <c r="J1282" s="153"/>
      <c r="K1282" s="153"/>
      <c r="N1282" s="153"/>
      <c r="O1282" s="153"/>
      <c r="P1282" s="153"/>
      <c r="Q1282" s="153"/>
      <c r="R1282" s="153"/>
      <c r="S1282" s="153"/>
      <c r="T1282" s="153"/>
      <c r="U1282" s="153"/>
      <c r="V1282" s="153"/>
      <c r="W1282" s="153"/>
      <c r="X1282" s="153"/>
      <c r="Y1282" s="153"/>
      <c r="Z1282" s="153"/>
      <c r="AA1282" s="153"/>
      <c r="AB1282" s="153"/>
      <c r="AC1282" s="153"/>
      <c r="AD1282" s="153"/>
      <c r="AE1282" s="153"/>
      <c r="AF1282" s="153"/>
      <c r="AG1282" s="153"/>
      <c r="AH1282" s="153"/>
      <c r="AI1282" s="153"/>
      <c r="AJ1282" s="153"/>
      <c r="AK1282" s="153"/>
      <c r="AL1282" s="153"/>
      <c r="AM1282" s="153"/>
      <c r="AN1282" s="153"/>
      <c r="AO1282" s="153"/>
      <c r="AP1282" s="153"/>
      <c r="AQ1282" s="153"/>
      <c r="AR1282" s="153"/>
      <c r="AS1282" s="153"/>
      <c r="AT1282" s="153"/>
      <c r="AU1282" s="153"/>
      <c r="AV1282" s="153"/>
      <c r="AW1282" s="153"/>
      <c r="AX1282" s="153"/>
      <c r="AY1282" s="153"/>
      <c r="AZ1282" s="153"/>
      <c r="BA1282" s="153"/>
      <c r="BB1282" s="153"/>
      <c r="BC1282" s="153"/>
      <c r="BD1282" s="153"/>
    </row>
    <row r="1283" spans="1:56" s="514" customFormat="1" x14ac:dyDescent="0.15">
      <c r="A1283" s="153"/>
      <c r="B1283" s="153"/>
      <c r="C1283" s="153"/>
      <c r="D1283" s="153"/>
      <c r="E1283" s="153"/>
      <c r="F1283" s="153"/>
      <c r="G1283" s="159"/>
      <c r="H1283" s="157"/>
      <c r="I1283" s="157"/>
      <c r="J1283" s="153"/>
      <c r="K1283" s="153"/>
      <c r="N1283" s="153"/>
      <c r="O1283" s="153"/>
      <c r="P1283" s="153"/>
      <c r="Q1283" s="153"/>
      <c r="R1283" s="153"/>
      <c r="S1283" s="153"/>
      <c r="T1283" s="153"/>
      <c r="U1283" s="153"/>
      <c r="V1283" s="153"/>
      <c r="W1283" s="153"/>
      <c r="X1283" s="153"/>
      <c r="Y1283" s="153"/>
      <c r="Z1283" s="153"/>
      <c r="AA1283" s="153"/>
      <c r="AB1283" s="153"/>
      <c r="AC1283" s="153"/>
      <c r="AD1283" s="153"/>
      <c r="AE1283" s="153"/>
      <c r="AF1283" s="153"/>
      <c r="AG1283" s="153"/>
      <c r="AH1283" s="153"/>
      <c r="AI1283" s="153"/>
      <c r="AJ1283" s="153"/>
      <c r="AK1283" s="153"/>
      <c r="AL1283" s="153"/>
      <c r="AM1283" s="153"/>
      <c r="AN1283" s="153"/>
      <c r="AO1283" s="153"/>
      <c r="AP1283" s="153"/>
      <c r="AQ1283" s="153"/>
      <c r="AR1283" s="153"/>
      <c r="AS1283" s="153"/>
      <c r="AT1283" s="153"/>
      <c r="AU1283" s="153"/>
      <c r="AV1283" s="153"/>
      <c r="AW1283" s="153"/>
      <c r="AX1283" s="153"/>
      <c r="AY1283" s="153"/>
      <c r="AZ1283" s="153"/>
      <c r="BA1283" s="153"/>
      <c r="BB1283" s="153"/>
      <c r="BC1283" s="153"/>
      <c r="BD1283" s="153"/>
    </row>
    <row r="1284" spans="1:56" s="514" customFormat="1" x14ac:dyDescent="0.15">
      <c r="A1284" s="153"/>
      <c r="B1284" s="153"/>
      <c r="C1284" s="153"/>
      <c r="D1284" s="153"/>
      <c r="E1284" s="153"/>
      <c r="F1284" s="153"/>
      <c r="G1284" s="159"/>
      <c r="H1284" s="157"/>
      <c r="I1284" s="157"/>
      <c r="J1284" s="153"/>
      <c r="K1284" s="153"/>
      <c r="N1284" s="153"/>
      <c r="O1284" s="153"/>
      <c r="P1284" s="153"/>
      <c r="Q1284" s="153"/>
      <c r="R1284" s="153"/>
      <c r="S1284" s="153"/>
      <c r="T1284" s="153"/>
      <c r="U1284" s="153"/>
      <c r="V1284" s="153"/>
      <c r="W1284" s="153"/>
      <c r="X1284" s="153"/>
      <c r="Y1284" s="153"/>
      <c r="Z1284" s="153"/>
      <c r="AA1284" s="153"/>
      <c r="AB1284" s="153"/>
      <c r="AC1284" s="153"/>
      <c r="AD1284" s="153"/>
      <c r="AE1284" s="153"/>
      <c r="AF1284" s="153"/>
      <c r="AG1284" s="153"/>
      <c r="AH1284" s="153"/>
      <c r="AI1284" s="153"/>
      <c r="AJ1284" s="153"/>
      <c r="AK1284" s="153"/>
      <c r="AL1284" s="153"/>
      <c r="AM1284" s="153"/>
      <c r="AN1284" s="153"/>
      <c r="AO1284" s="153"/>
      <c r="AP1284" s="153"/>
      <c r="AQ1284" s="153"/>
      <c r="AR1284" s="153"/>
      <c r="AS1284" s="153"/>
      <c r="AT1284" s="153"/>
      <c r="AU1284" s="153"/>
      <c r="AV1284" s="153"/>
      <c r="AW1284" s="153"/>
      <c r="AX1284" s="153"/>
      <c r="AY1284" s="153"/>
      <c r="AZ1284" s="153"/>
      <c r="BA1284" s="153"/>
      <c r="BB1284" s="153"/>
      <c r="BC1284" s="153"/>
      <c r="BD1284" s="153"/>
    </row>
    <row r="1285" spans="1:56" s="514" customFormat="1" x14ac:dyDescent="0.15">
      <c r="A1285" s="153"/>
      <c r="B1285" s="153"/>
      <c r="C1285" s="153"/>
      <c r="D1285" s="153"/>
      <c r="E1285" s="153"/>
      <c r="F1285" s="153"/>
      <c r="G1285" s="159"/>
      <c r="H1285" s="157"/>
      <c r="I1285" s="157"/>
      <c r="J1285" s="153"/>
      <c r="K1285" s="153"/>
      <c r="N1285" s="153"/>
      <c r="O1285" s="153"/>
      <c r="P1285" s="153"/>
      <c r="Q1285" s="153"/>
      <c r="R1285" s="153"/>
      <c r="S1285" s="153"/>
      <c r="T1285" s="153"/>
      <c r="U1285" s="153"/>
      <c r="V1285" s="153"/>
      <c r="W1285" s="153"/>
      <c r="X1285" s="153"/>
      <c r="Y1285" s="153"/>
      <c r="Z1285" s="153"/>
      <c r="AA1285" s="153"/>
      <c r="AB1285" s="153"/>
      <c r="AC1285" s="153"/>
      <c r="AD1285" s="153"/>
      <c r="AE1285" s="153"/>
      <c r="AF1285" s="153"/>
      <c r="AG1285" s="153"/>
      <c r="AH1285" s="153"/>
      <c r="AI1285" s="153"/>
      <c r="AJ1285" s="153"/>
      <c r="AK1285" s="153"/>
      <c r="AL1285" s="153"/>
      <c r="AM1285" s="153"/>
      <c r="AN1285" s="153"/>
      <c r="AO1285" s="153"/>
      <c r="AP1285" s="153"/>
      <c r="AQ1285" s="153"/>
      <c r="AR1285" s="153"/>
      <c r="AS1285" s="153"/>
      <c r="AT1285" s="153"/>
      <c r="AU1285" s="153"/>
      <c r="AV1285" s="153"/>
      <c r="AW1285" s="153"/>
      <c r="AX1285" s="153"/>
      <c r="AY1285" s="153"/>
      <c r="AZ1285" s="153"/>
      <c r="BA1285" s="153"/>
      <c r="BB1285" s="153"/>
      <c r="BC1285" s="153"/>
      <c r="BD1285" s="153"/>
    </row>
    <row r="1286" spans="1:56" s="514" customFormat="1" x14ac:dyDescent="0.15">
      <c r="A1286" s="153"/>
      <c r="B1286" s="153"/>
      <c r="C1286" s="153"/>
      <c r="D1286" s="153"/>
      <c r="E1286" s="153"/>
      <c r="F1286" s="153"/>
      <c r="G1286" s="159"/>
      <c r="H1286" s="157"/>
      <c r="I1286" s="157"/>
      <c r="J1286" s="153"/>
      <c r="K1286" s="153"/>
      <c r="N1286" s="153"/>
      <c r="O1286" s="153"/>
      <c r="P1286" s="153"/>
      <c r="Q1286" s="153"/>
      <c r="R1286" s="153"/>
      <c r="S1286" s="153"/>
      <c r="T1286" s="153"/>
      <c r="U1286" s="153"/>
      <c r="V1286" s="153"/>
      <c r="W1286" s="153"/>
      <c r="X1286" s="153"/>
      <c r="Y1286" s="153"/>
      <c r="Z1286" s="153"/>
      <c r="AA1286" s="153"/>
      <c r="AB1286" s="153"/>
      <c r="AC1286" s="153"/>
      <c r="AD1286" s="153"/>
      <c r="AE1286" s="153"/>
      <c r="AF1286" s="153"/>
      <c r="AG1286" s="153"/>
      <c r="AH1286" s="153"/>
      <c r="AI1286" s="153"/>
      <c r="AJ1286" s="153"/>
      <c r="AK1286" s="153"/>
      <c r="AL1286" s="153"/>
      <c r="AM1286" s="153"/>
      <c r="AN1286" s="153"/>
      <c r="AO1286" s="153"/>
      <c r="AP1286" s="153"/>
      <c r="AQ1286" s="153"/>
      <c r="AR1286" s="153"/>
      <c r="AS1286" s="153"/>
      <c r="AT1286" s="153"/>
      <c r="AU1286" s="153"/>
      <c r="AV1286" s="153"/>
      <c r="AW1286" s="153"/>
      <c r="AX1286" s="153"/>
      <c r="AY1286" s="153"/>
      <c r="AZ1286" s="153"/>
      <c r="BA1286" s="153"/>
      <c r="BB1286" s="153"/>
      <c r="BC1286" s="153"/>
      <c r="BD1286" s="153"/>
    </row>
    <row r="1287" spans="1:56" s="514" customFormat="1" x14ac:dyDescent="0.15">
      <c r="A1287" s="153"/>
      <c r="B1287" s="153"/>
      <c r="C1287" s="153"/>
      <c r="D1287" s="153"/>
      <c r="E1287" s="153"/>
      <c r="F1287" s="153"/>
      <c r="G1287" s="159"/>
      <c r="H1287" s="157"/>
      <c r="I1287" s="157"/>
      <c r="J1287" s="153"/>
      <c r="K1287" s="153"/>
      <c r="N1287" s="153"/>
      <c r="O1287" s="153"/>
      <c r="P1287" s="153"/>
      <c r="Q1287" s="153"/>
      <c r="R1287" s="153"/>
      <c r="S1287" s="153"/>
      <c r="T1287" s="153"/>
      <c r="U1287" s="153"/>
      <c r="V1287" s="153"/>
      <c r="W1287" s="153"/>
      <c r="X1287" s="153"/>
      <c r="Y1287" s="153"/>
      <c r="Z1287" s="153"/>
      <c r="AA1287" s="153"/>
      <c r="AB1287" s="153"/>
      <c r="AC1287" s="153"/>
      <c r="AD1287" s="153"/>
      <c r="AE1287" s="153"/>
      <c r="AF1287" s="153"/>
      <c r="AG1287" s="153"/>
      <c r="AH1287" s="153"/>
      <c r="AI1287" s="153"/>
      <c r="AJ1287" s="153"/>
      <c r="AK1287" s="153"/>
      <c r="AL1287" s="153"/>
      <c r="AM1287" s="153"/>
      <c r="AN1287" s="153"/>
      <c r="AO1287" s="153"/>
      <c r="AP1287" s="153"/>
      <c r="AQ1287" s="153"/>
      <c r="AR1287" s="153"/>
      <c r="AS1287" s="153"/>
      <c r="AT1287" s="153"/>
      <c r="AU1287" s="153"/>
      <c r="AV1287" s="153"/>
      <c r="AW1287" s="153"/>
      <c r="AX1287" s="153"/>
      <c r="AY1287" s="153"/>
      <c r="AZ1287" s="153"/>
      <c r="BA1287" s="153"/>
      <c r="BB1287" s="153"/>
      <c r="BC1287" s="153"/>
      <c r="BD1287" s="153"/>
    </row>
    <row r="1288" spans="1:56" s="514" customFormat="1" x14ac:dyDescent="0.15">
      <c r="A1288" s="153"/>
      <c r="B1288" s="153"/>
      <c r="C1288" s="153"/>
      <c r="D1288" s="153"/>
      <c r="E1288" s="153"/>
      <c r="F1288" s="153"/>
      <c r="G1288" s="159"/>
      <c r="H1288" s="157"/>
      <c r="I1288" s="157"/>
      <c r="J1288" s="153"/>
      <c r="K1288" s="153"/>
      <c r="N1288" s="153"/>
      <c r="O1288" s="153"/>
      <c r="P1288" s="153"/>
      <c r="Q1288" s="153"/>
      <c r="R1288" s="153"/>
      <c r="S1288" s="153"/>
      <c r="T1288" s="153"/>
      <c r="U1288" s="153"/>
      <c r="V1288" s="153"/>
      <c r="W1288" s="153"/>
      <c r="X1288" s="153"/>
      <c r="Y1288" s="153"/>
      <c r="Z1288" s="153"/>
      <c r="AA1288" s="153"/>
      <c r="AB1288" s="153"/>
      <c r="AC1288" s="153"/>
      <c r="AD1288" s="153"/>
      <c r="AE1288" s="153"/>
      <c r="AF1288" s="153"/>
      <c r="AG1288" s="153"/>
      <c r="AH1288" s="153"/>
      <c r="AI1288" s="153"/>
      <c r="AJ1288" s="153"/>
      <c r="AK1288" s="153"/>
      <c r="AL1288" s="153"/>
      <c r="AM1288" s="153"/>
      <c r="AN1288" s="153"/>
      <c r="AO1288" s="153"/>
      <c r="AP1288" s="153"/>
      <c r="AQ1288" s="153"/>
      <c r="AR1288" s="153"/>
      <c r="AS1288" s="153"/>
      <c r="AT1288" s="153"/>
      <c r="AU1288" s="153"/>
      <c r="AV1288" s="153"/>
      <c r="AW1288" s="153"/>
      <c r="AX1288" s="153"/>
      <c r="AY1288" s="153"/>
      <c r="AZ1288" s="153"/>
      <c r="BA1288" s="153"/>
      <c r="BB1288" s="153"/>
      <c r="BC1288" s="153"/>
      <c r="BD1288" s="153"/>
    </row>
    <row r="1289" spans="1:56" s="514" customFormat="1" x14ac:dyDescent="0.15">
      <c r="A1289" s="153"/>
      <c r="B1289" s="153"/>
      <c r="C1289" s="153"/>
      <c r="D1289" s="153"/>
      <c r="E1289" s="153"/>
      <c r="F1289" s="153"/>
      <c r="G1289" s="159"/>
      <c r="H1289" s="157"/>
      <c r="I1289" s="157"/>
      <c r="J1289" s="153"/>
      <c r="K1289" s="153"/>
      <c r="N1289" s="153"/>
      <c r="O1289" s="153"/>
      <c r="P1289" s="153"/>
      <c r="Q1289" s="153"/>
      <c r="R1289" s="153"/>
      <c r="S1289" s="153"/>
      <c r="T1289" s="153"/>
      <c r="U1289" s="153"/>
      <c r="V1289" s="153"/>
      <c r="W1289" s="153"/>
      <c r="X1289" s="153"/>
      <c r="Y1289" s="153"/>
      <c r="Z1289" s="153"/>
      <c r="AA1289" s="153"/>
      <c r="AB1289" s="153"/>
      <c r="AC1289" s="153"/>
      <c r="AD1289" s="153"/>
      <c r="AE1289" s="153"/>
      <c r="AF1289" s="153"/>
      <c r="AG1289" s="153"/>
      <c r="AH1289" s="153"/>
      <c r="AI1289" s="153"/>
      <c r="AJ1289" s="153"/>
      <c r="AK1289" s="153"/>
      <c r="AL1289" s="153"/>
      <c r="AM1289" s="153"/>
      <c r="AN1289" s="153"/>
      <c r="AO1289" s="153"/>
      <c r="AP1289" s="153"/>
      <c r="AQ1289" s="153"/>
      <c r="AR1289" s="153"/>
      <c r="AS1289" s="153"/>
      <c r="AT1289" s="153"/>
      <c r="AU1289" s="153"/>
      <c r="AV1289" s="153"/>
      <c r="AW1289" s="153"/>
      <c r="AX1289" s="153"/>
      <c r="AY1289" s="153"/>
      <c r="AZ1289" s="153"/>
      <c r="BA1289" s="153"/>
      <c r="BB1289" s="153"/>
      <c r="BC1289" s="153"/>
      <c r="BD1289" s="153"/>
    </row>
    <row r="1290" spans="1:56" s="514" customFormat="1" x14ac:dyDescent="0.15">
      <c r="A1290" s="153"/>
      <c r="B1290" s="153"/>
      <c r="C1290" s="153"/>
      <c r="D1290" s="153"/>
      <c r="E1290" s="153"/>
      <c r="F1290" s="153"/>
      <c r="G1290" s="159"/>
      <c r="H1290" s="157"/>
      <c r="I1290" s="157"/>
      <c r="J1290" s="153"/>
      <c r="K1290" s="153"/>
      <c r="N1290" s="153"/>
      <c r="O1290" s="153"/>
      <c r="P1290" s="153"/>
      <c r="Q1290" s="153"/>
      <c r="R1290" s="153"/>
      <c r="S1290" s="153"/>
      <c r="T1290" s="153"/>
      <c r="U1290" s="153"/>
      <c r="V1290" s="153"/>
      <c r="W1290" s="153"/>
      <c r="X1290" s="153"/>
      <c r="Y1290" s="153"/>
      <c r="Z1290" s="153"/>
      <c r="AA1290" s="153"/>
      <c r="AB1290" s="153"/>
      <c r="AC1290" s="153"/>
      <c r="AD1290" s="153"/>
      <c r="AE1290" s="153"/>
      <c r="AF1290" s="153"/>
      <c r="AG1290" s="153"/>
      <c r="AH1290" s="153"/>
      <c r="AI1290" s="153"/>
      <c r="AJ1290" s="153"/>
      <c r="AK1290" s="153"/>
      <c r="AL1290" s="153"/>
      <c r="AM1290" s="153"/>
      <c r="AN1290" s="153"/>
      <c r="AO1290" s="153"/>
      <c r="AP1290" s="153"/>
      <c r="AQ1290" s="153"/>
      <c r="AR1290" s="153"/>
      <c r="AS1290" s="153"/>
      <c r="AT1290" s="153"/>
      <c r="AU1290" s="153"/>
      <c r="AV1290" s="153"/>
      <c r="AW1290" s="153"/>
      <c r="AX1290" s="153"/>
      <c r="AY1290" s="153"/>
      <c r="AZ1290" s="153"/>
      <c r="BA1290" s="153"/>
      <c r="BB1290" s="153"/>
      <c r="BC1290" s="153"/>
      <c r="BD1290" s="153"/>
    </row>
    <row r="1291" spans="1:56" s="514" customFormat="1" x14ac:dyDescent="0.15">
      <c r="A1291" s="153"/>
      <c r="B1291" s="153"/>
      <c r="C1291" s="153"/>
      <c r="D1291" s="153"/>
      <c r="E1291" s="153"/>
      <c r="F1291" s="153"/>
      <c r="G1291" s="159"/>
      <c r="H1291" s="157"/>
      <c r="I1291" s="157"/>
      <c r="J1291" s="153"/>
      <c r="K1291" s="153"/>
      <c r="N1291" s="153"/>
      <c r="O1291" s="153"/>
      <c r="P1291" s="153"/>
      <c r="Q1291" s="153"/>
      <c r="R1291" s="153"/>
      <c r="S1291" s="153"/>
      <c r="T1291" s="153"/>
      <c r="U1291" s="153"/>
      <c r="V1291" s="153"/>
      <c r="W1291" s="153"/>
      <c r="X1291" s="153"/>
      <c r="Y1291" s="153"/>
      <c r="Z1291" s="153"/>
      <c r="AA1291" s="153"/>
      <c r="AB1291" s="153"/>
      <c r="AC1291" s="153"/>
      <c r="AD1291" s="153"/>
      <c r="AE1291" s="153"/>
      <c r="AF1291" s="153"/>
      <c r="AG1291" s="153"/>
      <c r="AH1291" s="153"/>
      <c r="AI1291" s="153"/>
      <c r="AJ1291" s="153"/>
      <c r="AK1291" s="153"/>
      <c r="AL1291" s="153"/>
      <c r="AM1291" s="153"/>
      <c r="AN1291" s="153"/>
      <c r="AO1291" s="153"/>
      <c r="AP1291" s="153"/>
      <c r="AQ1291" s="153"/>
      <c r="AR1291" s="153"/>
      <c r="AS1291" s="153"/>
      <c r="AT1291" s="153"/>
      <c r="AU1291" s="153"/>
      <c r="AV1291" s="153"/>
      <c r="AW1291" s="153"/>
      <c r="AX1291" s="153"/>
      <c r="AY1291" s="153"/>
      <c r="AZ1291" s="153"/>
      <c r="BA1291" s="153"/>
      <c r="BB1291" s="153"/>
      <c r="BC1291" s="153"/>
      <c r="BD1291" s="153"/>
    </row>
    <row r="1292" spans="1:56" s="514" customFormat="1" x14ac:dyDescent="0.15">
      <c r="A1292" s="153"/>
      <c r="B1292" s="153"/>
      <c r="C1292" s="153"/>
      <c r="D1292" s="153"/>
      <c r="E1292" s="153"/>
      <c r="F1292" s="153"/>
      <c r="G1292" s="159"/>
      <c r="H1292" s="157"/>
      <c r="I1292" s="157"/>
      <c r="J1292" s="153"/>
      <c r="K1292" s="153"/>
      <c r="N1292" s="153"/>
      <c r="O1292" s="153"/>
      <c r="P1292" s="153"/>
      <c r="Q1292" s="153"/>
      <c r="R1292" s="153"/>
      <c r="S1292" s="153"/>
      <c r="T1292" s="153"/>
      <c r="U1292" s="153"/>
      <c r="V1292" s="153"/>
      <c r="W1292" s="153"/>
      <c r="X1292" s="153"/>
      <c r="Y1292" s="153"/>
      <c r="Z1292" s="153"/>
      <c r="AA1292" s="153"/>
      <c r="AB1292" s="153"/>
      <c r="AC1292" s="153"/>
      <c r="AD1292" s="153"/>
      <c r="AE1292" s="153"/>
      <c r="AF1292" s="153"/>
      <c r="AG1292" s="153"/>
      <c r="AH1292" s="153"/>
      <c r="AI1292" s="153"/>
      <c r="AJ1292" s="153"/>
      <c r="AK1292" s="153"/>
      <c r="AL1292" s="153"/>
      <c r="AM1292" s="153"/>
      <c r="AN1292" s="153"/>
      <c r="AO1292" s="153"/>
      <c r="AP1292" s="153"/>
      <c r="AQ1292" s="153"/>
      <c r="AR1292" s="153"/>
      <c r="AS1292" s="153"/>
      <c r="AT1292" s="153"/>
      <c r="AU1292" s="153"/>
      <c r="AV1292" s="153"/>
      <c r="AW1292" s="153"/>
      <c r="AX1292" s="153"/>
      <c r="AY1292" s="153"/>
      <c r="AZ1292" s="153"/>
      <c r="BA1292" s="153"/>
      <c r="BB1292" s="153"/>
      <c r="BC1292" s="153"/>
      <c r="BD1292" s="153"/>
    </row>
    <row r="1293" spans="1:56" s="514" customFormat="1" x14ac:dyDescent="0.15">
      <c r="A1293" s="153"/>
      <c r="B1293" s="153"/>
      <c r="C1293" s="153"/>
      <c r="D1293" s="153"/>
      <c r="E1293" s="153"/>
      <c r="F1293" s="153"/>
      <c r="G1293" s="159"/>
      <c r="H1293" s="157"/>
      <c r="I1293" s="157"/>
      <c r="J1293" s="153"/>
      <c r="K1293" s="153"/>
      <c r="N1293" s="153"/>
      <c r="O1293" s="153"/>
      <c r="P1293" s="153"/>
      <c r="Q1293" s="153"/>
      <c r="R1293" s="153"/>
      <c r="S1293" s="153"/>
      <c r="T1293" s="153"/>
      <c r="U1293" s="153"/>
      <c r="V1293" s="153"/>
      <c r="W1293" s="153"/>
      <c r="X1293" s="153"/>
      <c r="Y1293" s="153"/>
      <c r="Z1293" s="153"/>
      <c r="AA1293" s="153"/>
      <c r="AB1293" s="153"/>
      <c r="AC1293" s="153"/>
      <c r="AD1293" s="153"/>
      <c r="AE1293" s="153"/>
      <c r="AF1293" s="153"/>
      <c r="AG1293" s="153"/>
      <c r="AH1293" s="153"/>
      <c r="AI1293" s="153"/>
      <c r="AJ1293" s="153"/>
      <c r="AK1293" s="153"/>
      <c r="AL1293" s="153"/>
      <c r="AM1293" s="153"/>
      <c r="AN1293" s="153"/>
      <c r="AO1293" s="153"/>
      <c r="AP1293" s="153"/>
      <c r="AQ1293" s="153"/>
      <c r="AR1293" s="153"/>
      <c r="AS1293" s="153"/>
      <c r="AT1293" s="153"/>
      <c r="AU1293" s="153"/>
      <c r="AV1293" s="153"/>
      <c r="AW1293" s="153"/>
      <c r="AX1293" s="153"/>
      <c r="AY1293" s="153"/>
      <c r="AZ1293" s="153"/>
      <c r="BA1293" s="153"/>
      <c r="BB1293" s="153"/>
      <c r="BC1293" s="153"/>
      <c r="BD1293" s="153"/>
    </row>
    <row r="1294" spans="1:56" s="514" customFormat="1" x14ac:dyDescent="0.15">
      <c r="A1294" s="153"/>
      <c r="B1294" s="153"/>
      <c r="C1294" s="153"/>
      <c r="D1294" s="153"/>
      <c r="E1294" s="153"/>
      <c r="F1294" s="153"/>
      <c r="G1294" s="159"/>
      <c r="H1294" s="157"/>
      <c r="I1294" s="157"/>
      <c r="J1294" s="153"/>
      <c r="K1294" s="153"/>
      <c r="N1294" s="153"/>
      <c r="O1294" s="153"/>
      <c r="P1294" s="153"/>
      <c r="Q1294" s="153"/>
      <c r="R1294" s="153"/>
      <c r="S1294" s="153"/>
      <c r="T1294" s="153"/>
      <c r="U1294" s="153"/>
      <c r="V1294" s="153"/>
      <c r="W1294" s="153"/>
      <c r="X1294" s="153"/>
      <c r="Y1294" s="153"/>
      <c r="Z1294" s="153"/>
      <c r="AA1294" s="153"/>
      <c r="AB1294" s="153"/>
      <c r="AC1294" s="153"/>
      <c r="AD1294" s="153"/>
      <c r="AE1294" s="153"/>
      <c r="AF1294" s="153"/>
      <c r="AG1294" s="153"/>
      <c r="AH1294" s="153"/>
      <c r="AI1294" s="153"/>
      <c r="AJ1294" s="153"/>
      <c r="AK1294" s="153"/>
      <c r="AL1294" s="153"/>
      <c r="AM1294" s="153"/>
      <c r="AN1294" s="153"/>
      <c r="AO1294" s="153"/>
      <c r="AP1294" s="153"/>
      <c r="AQ1294" s="153"/>
      <c r="AR1294" s="153"/>
      <c r="AS1294" s="153"/>
      <c r="AT1294" s="153"/>
      <c r="AU1294" s="153"/>
      <c r="AV1294" s="153"/>
      <c r="AW1294" s="153"/>
      <c r="AX1294" s="153"/>
      <c r="AY1294" s="153"/>
      <c r="AZ1294" s="153"/>
      <c r="BA1294" s="153"/>
      <c r="BB1294" s="153"/>
      <c r="BC1294" s="153"/>
      <c r="BD1294" s="153"/>
    </row>
    <row r="1295" spans="1:56" s="514" customFormat="1" x14ac:dyDescent="0.15">
      <c r="A1295" s="153"/>
      <c r="B1295" s="153"/>
      <c r="C1295" s="153"/>
      <c r="D1295" s="153"/>
      <c r="E1295" s="153"/>
      <c r="F1295" s="153"/>
      <c r="G1295" s="159"/>
      <c r="H1295" s="157"/>
      <c r="I1295" s="157"/>
      <c r="J1295" s="153"/>
      <c r="K1295" s="153"/>
      <c r="N1295" s="153"/>
      <c r="O1295" s="153"/>
      <c r="P1295" s="153"/>
      <c r="Q1295" s="153"/>
      <c r="R1295" s="153"/>
      <c r="S1295" s="153"/>
      <c r="T1295" s="153"/>
      <c r="U1295" s="153"/>
      <c r="V1295" s="153"/>
      <c r="W1295" s="153"/>
      <c r="X1295" s="153"/>
      <c r="Y1295" s="153"/>
      <c r="Z1295" s="153"/>
      <c r="AA1295" s="153"/>
      <c r="AB1295" s="153"/>
      <c r="AC1295" s="153"/>
      <c r="AD1295" s="153"/>
      <c r="AE1295" s="153"/>
      <c r="AF1295" s="153"/>
      <c r="AG1295" s="153"/>
      <c r="AH1295" s="153"/>
      <c r="AI1295" s="153"/>
      <c r="AJ1295" s="153"/>
      <c r="AK1295" s="153"/>
      <c r="AL1295" s="153"/>
      <c r="AM1295" s="153"/>
      <c r="AN1295" s="153"/>
      <c r="AO1295" s="153"/>
      <c r="AP1295" s="153"/>
      <c r="AQ1295" s="153"/>
      <c r="AR1295" s="153"/>
      <c r="AS1295" s="153"/>
      <c r="AT1295" s="153"/>
      <c r="AU1295" s="153"/>
      <c r="AV1295" s="153"/>
      <c r="AW1295" s="153"/>
      <c r="AX1295" s="153"/>
      <c r="AY1295" s="153"/>
      <c r="AZ1295" s="153"/>
      <c r="BA1295" s="153"/>
      <c r="BB1295" s="153"/>
      <c r="BC1295" s="153"/>
      <c r="BD1295" s="153"/>
    </row>
    <row r="1296" spans="1:56" s="514" customFormat="1" x14ac:dyDescent="0.15">
      <c r="A1296" s="153"/>
      <c r="B1296" s="153"/>
      <c r="C1296" s="153"/>
      <c r="D1296" s="153"/>
      <c r="E1296" s="153"/>
      <c r="F1296" s="153"/>
      <c r="G1296" s="159"/>
      <c r="H1296" s="157"/>
      <c r="I1296" s="157"/>
      <c r="J1296" s="153"/>
      <c r="K1296" s="153"/>
      <c r="N1296" s="153"/>
      <c r="O1296" s="153"/>
      <c r="P1296" s="153"/>
      <c r="Q1296" s="153"/>
      <c r="R1296" s="153"/>
      <c r="S1296" s="153"/>
      <c r="T1296" s="153"/>
      <c r="U1296" s="153"/>
      <c r="V1296" s="153"/>
      <c r="W1296" s="153"/>
      <c r="X1296" s="153"/>
      <c r="Y1296" s="153"/>
      <c r="Z1296" s="153"/>
      <c r="AA1296" s="153"/>
      <c r="AB1296" s="153"/>
      <c r="AC1296" s="153"/>
      <c r="AD1296" s="153"/>
      <c r="AE1296" s="153"/>
      <c r="AF1296" s="153"/>
      <c r="AG1296" s="153"/>
      <c r="AH1296" s="153"/>
      <c r="AI1296" s="153"/>
      <c r="AJ1296" s="153"/>
      <c r="AK1296" s="153"/>
      <c r="AL1296" s="153"/>
      <c r="AM1296" s="153"/>
      <c r="AN1296" s="153"/>
      <c r="AO1296" s="153"/>
      <c r="AP1296" s="153"/>
      <c r="AQ1296" s="153"/>
      <c r="AR1296" s="153"/>
      <c r="AS1296" s="153"/>
      <c r="AT1296" s="153"/>
      <c r="AU1296" s="153"/>
      <c r="AV1296" s="153"/>
      <c r="AW1296" s="153"/>
      <c r="AX1296" s="153"/>
      <c r="AY1296" s="153"/>
      <c r="AZ1296" s="153"/>
      <c r="BA1296" s="153"/>
      <c r="BB1296" s="153"/>
      <c r="BC1296" s="153"/>
      <c r="BD1296" s="153"/>
    </row>
    <row r="1297" spans="1:56" s="514" customFormat="1" x14ac:dyDescent="0.15">
      <c r="A1297" s="153"/>
      <c r="B1297" s="153"/>
      <c r="C1297" s="153"/>
      <c r="D1297" s="153"/>
      <c r="E1297" s="153"/>
      <c r="F1297" s="153"/>
      <c r="G1297" s="159"/>
      <c r="H1297" s="157"/>
      <c r="I1297" s="157"/>
      <c r="J1297" s="153"/>
      <c r="K1297" s="153"/>
      <c r="N1297" s="153"/>
      <c r="O1297" s="153"/>
      <c r="P1297" s="153"/>
      <c r="Q1297" s="153"/>
      <c r="R1297" s="153"/>
      <c r="S1297" s="153"/>
      <c r="T1297" s="153"/>
      <c r="U1297" s="153"/>
      <c r="V1297" s="153"/>
      <c r="W1297" s="153"/>
      <c r="X1297" s="153"/>
      <c r="Y1297" s="153"/>
      <c r="Z1297" s="153"/>
      <c r="AA1297" s="153"/>
      <c r="AB1297" s="153"/>
      <c r="AC1297" s="153"/>
      <c r="AD1297" s="153"/>
      <c r="AE1297" s="153"/>
      <c r="AF1297" s="153"/>
      <c r="AG1297" s="153"/>
      <c r="AH1297" s="153"/>
      <c r="AI1297" s="153"/>
      <c r="AJ1297" s="153"/>
      <c r="AK1297" s="153"/>
      <c r="AL1297" s="153"/>
      <c r="AM1297" s="153"/>
      <c r="AN1297" s="153"/>
      <c r="AO1297" s="153"/>
      <c r="AP1297" s="153"/>
      <c r="AQ1297" s="153"/>
      <c r="AR1297" s="153"/>
      <c r="AS1297" s="153"/>
      <c r="AT1297" s="153"/>
      <c r="AU1297" s="153"/>
      <c r="AV1297" s="153"/>
      <c r="AW1297" s="153"/>
      <c r="AX1297" s="153"/>
      <c r="AY1297" s="153"/>
      <c r="AZ1297" s="153"/>
      <c r="BA1297" s="153"/>
      <c r="BB1297" s="153"/>
      <c r="BC1297" s="153"/>
      <c r="BD1297" s="153"/>
    </row>
    <row r="1298" spans="1:56" s="514" customFormat="1" x14ac:dyDescent="0.15">
      <c r="A1298" s="153"/>
      <c r="B1298" s="153"/>
      <c r="C1298" s="153"/>
      <c r="D1298" s="153"/>
      <c r="E1298" s="153"/>
      <c r="F1298" s="153"/>
      <c r="G1298" s="159"/>
      <c r="H1298" s="157"/>
      <c r="I1298" s="157"/>
      <c r="J1298" s="153"/>
      <c r="K1298" s="153"/>
      <c r="N1298" s="153"/>
      <c r="O1298" s="153"/>
      <c r="P1298" s="153"/>
      <c r="Q1298" s="153"/>
      <c r="R1298" s="153"/>
      <c r="S1298" s="153"/>
      <c r="T1298" s="153"/>
      <c r="U1298" s="153"/>
      <c r="V1298" s="153"/>
      <c r="W1298" s="153"/>
      <c r="X1298" s="153"/>
      <c r="Y1298" s="153"/>
      <c r="Z1298" s="153"/>
      <c r="AA1298" s="153"/>
      <c r="AB1298" s="153"/>
      <c r="AC1298" s="153"/>
      <c r="AD1298" s="153"/>
      <c r="AE1298" s="153"/>
      <c r="AF1298" s="153"/>
      <c r="AG1298" s="153"/>
      <c r="AH1298" s="153"/>
      <c r="AI1298" s="153"/>
      <c r="AJ1298" s="153"/>
      <c r="AK1298" s="153"/>
      <c r="AL1298" s="153"/>
      <c r="AM1298" s="153"/>
      <c r="AN1298" s="153"/>
      <c r="AO1298" s="153"/>
      <c r="AP1298" s="153"/>
      <c r="AQ1298" s="153"/>
      <c r="AR1298" s="153"/>
      <c r="AS1298" s="153"/>
      <c r="AT1298" s="153"/>
      <c r="AU1298" s="153"/>
      <c r="AV1298" s="153"/>
      <c r="AW1298" s="153"/>
      <c r="AX1298" s="153"/>
      <c r="AY1298" s="153"/>
      <c r="AZ1298" s="153"/>
      <c r="BA1298" s="153"/>
      <c r="BB1298" s="153"/>
      <c r="BC1298" s="153"/>
      <c r="BD1298" s="153"/>
    </row>
    <row r="1299" spans="1:56" s="514" customFormat="1" x14ac:dyDescent="0.15">
      <c r="A1299" s="153"/>
      <c r="B1299" s="153"/>
      <c r="C1299" s="153"/>
      <c r="D1299" s="153"/>
      <c r="E1299" s="153"/>
      <c r="F1299" s="153"/>
      <c r="G1299" s="159"/>
      <c r="H1299" s="157"/>
      <c r="I1299" s="157"/>
      <c r="J1299" s="153"/>
      <c r="K1299" s="153"/>
      <c r="N1299" s="153"/>
      <c r="O1299" s="153"/>
      <c r="P1299" s="153"/>
      <c r="Q1299" s="153"/>
      <c r="R1299" s="153"/>
      <c r="S1299" s="153"/>
      <c r="T1299" s="153"/>
      <c r="U1299" s="153"/>
      <c r="V1299" s="153"/>
      <c r="W1299" s="153"/>
      <c r="X1299" s="153"/>
      <c r="Y1299" s="153"/>
      <c r="Z1299" s="153"/>
      <c r="AA1299" s="153"/>
      <c r="AB1299" s="153"/>
      <c r="AC1299" s="153"/>
      <c r="AD1299" s="153"/>
      <c r="AE1299" s="153"/>
      <c r="AF1299" s="153"/>
      <c r="AG1299" s="153"/>
      <c r="AH1299" s="153"/>
      <c r="AI1299" s="153"/>
      <c r="AJ1299" s="153"/>
      <c r="AK1299" s="153"/>
      <c r="AL1299" s="153"/>
      <c r="AM1299" s="153"/>
      <c r="AN1299" s="153"/>
      <c r="AO1299" s="153"/>
      <c r="AP1299" s="153"/>
      <c r="AQ1299" s="153"/>
      <c r="AR1299" s="153"/>
      <c r="AS1299" s="153"/>
      <c r="AT1299" s="153"/>
      <c r="AU1299" s="153"/>
      <c r="AV1299" s="153"/>
      <c r="AW1299" s="153"/>
      <c r="AX1299" s="153"/>
      <c r="AY1299" s="153"/>
      <c r="AZ1299" s="153"/>
      <c r="BA1299" s="153"/>
      <c r="BB1299" s="153"/>
      <c r="BC1299" s="153"/>
      <c r="BD1299" s="153"/>
    </row>
    <row r="1300" spans="1:56" s="514" customFormat="1" x14ac:dyDescent="0.15">
      <c r="A1300" s="153"/>
      <c r="B1300" s="153"/>
      <c r="C1300" s="153"/>
      <c r="D1300" s="153"/>
      <c r="E1300" s="153"/>
      <c r="F1300" s="153"/>
      <c r="G1300" s="159"/>
      <c r="H1300" s="157"/>
      <c r="I1300" s="157"/>
      <c r="J1300" s="153"/>
      <c r="K1300" s="153"/>
      <c r="N1300" s="153"/>
      <c r="O1300" s="153"/>
      <c r="P1300" s="153"/>
      <c r="Q1300" s="153"/>
      <c r="R1300" s="153"/>
      <c r="S1300" s="153"/>
      <c r="T1300" s="153"/>
      <c r="U1300" s="153"/>
      <c r="V1300" s="153"/>
      <c r="W1300" s="153"/>
      <c r="X1300" s="153"/>
      <c r="Y1300" s="153"/>
      <c r="Z1300" s="153"/>
      <c r="AA1300" s="153"/>
      <c r="AB1300" s="153"/>
      <c r="AC1300" s="153"/>
      <c r="AD1300" s="153"/>
      <c r="AE1300" s="153"/>
      <c r="AF1300" s="153"/>
      <c r="AG1300" s="153"/>
      <c r="AH1300" s="153"/>
      <c r="AI1300" s="153"/>
      <c r="AJ1300" s="153"/>
      <c r="AK1300" s="153"/>
      <c r="AL1300" s="153"/>
      <c r="AM1300" s="153"/>
      <c r="AN1300" s="153"/>
      <c r="AO1300" s="153"/>
      <c r="AP1300" s="153"/>
      <c r="AQ1300" s="153"/>
      <c r="AR1300" s="153"/>
      <c r="AS1300" s="153"/>
      <c r="AT1300" s="153"/>
      <c r="AU1300" s="153"/>
      <c r="AV1300" s="153"/>
      <c r="AW1300" s="153"/>
      <c r="AX1300" s="153"/>
      <c r="AY1300" s="153"/>
      <c r="AZ1300" s="153"/>
      <c r="BA1300" s="153"/>
      <c r="BB1300" s="153"/>
      <c r="BC1300" s="153"/>
      <c r="BD1300" s="153"/>
    </row>
    <row r="1301" spans="1:56" s="514" customFormat="1" x14ac:dyDescent="0.15">
      <c r="A1301" s="153"/>
      <c r="B1301" s="153"/>
      <c r="C1301" s="153"/>
      <c r="D1301" s="153"/>
      <c r="E1301" s="153"/>
      <c r="F1301" s="153"/>
      <c r="G1301" s="159"/>
      <c r="H1301" s="157"/>
      <c r="I1301" s="157"/>
      <c r="J1301" s="153"/>
      <c r="K1301" s="153"/>
      <c r="N1301" s="153"/>
      <c r="O1301" s="153"/>
      <c r="P1301" s="153"/>
      <c r="Q1301" s="153"/>
      <c r="R1301" s="153"/>
      <c r="S1301" s="153"/>
      <c r="T1301" s="153"/>
      <c r="U1301" s="153"/>
      <c r="V1301" s="153"/>
      <c r="W1301" s="153"/>
      <c r="X1301" s="153"/>
      <c r="Y1301" s="153"/>
      <c r="Z1301" s="153"/>
      <c r="AA1301" s="153"/>
      <c r="AB1301" s="153"/>
      <c r="AC1301" s="153"/>
      <c r="AD1301" s="153"/>
      <c r="AE1301" s="153"/>
      <c r="AF1301" s="153"/>
      <c r="AG1301" s="153"/>
      <c r="AH1301" s="153"/>
      <c r="AI1301" s="153"/>
      <c r="AJ1301" s="153"/>
      <c r="AK1301" s="153"/>
      <c r="AL1301" s="153"/>
      <c r="AM1301" s="153"/>
      <c r="AN1301" s="153"/>
      <c r="AO1301" s="153"/>
      <c r="AP1301" s="153"/>
      <c r="AQ1301" s="153"/>
      <c r="AR1301" s="153"/>
      <c r="AS1301" s="153"/>
      <c r="AT1301" s="153"/>
      <c r="AU1301" s="153"/>
      <c r="AV1301" s="153"/>
      <c r="AW1301" s="153"/>
      <c r="AX1301" s="153"/>
      <c r="AY1301" s="153"/>
      <c r="AZ1301" s="153"/>
      <c r="BA1301" s="153"/>
      <c r="BB1301" s="153"/>
      <c r="BC1301" s="153"/>
      <c r="BD1301" s="153"/>
    </row>
    <row r="1302" spans="1:56" s="514" customFormat="1" x14ac:dyDescent="0.15">
      <c r="A1302" s="153"/>
      <c r="B1302" s="153"/>
      <c r="C1302" s="153"/>
      <c r="D1302" s="153"/>
      <c r="E1302" s="153"/>
      <c r="F1302" s="153"/>
      <c r="G1302" s="159"/>
      <c r="H1302" s="157"/>
      <c r="I1302" s="157"/>
      <c r="J1302" s="153"/>
      <c r="K1302" s="153"/>
      <c r="N1302" s="153"/>
      <c r="O1302" s="153"/>
      <c r="P1302" s="153"/>
      <c r="Q1302" s="153"/>
      <c r="R1302" s="153"/>
      <c r="S1302" s="153"/>
      <c r="T1302" s="153"/>
      <c r="U1302" s="153"/>
      <c r="V1302" s="153"/>
      <c r="W1302" s="153"/>
      <c r="X1302" s="153"/>
      <c r="Y1302" s="153"/>
      <c r="Z1302" s="153"/>
      <c r="AA1302" s="153"/>
      <c r="AB1302" s="153"/>
      <c r="AC1302" s="153"/>
      <c r="AD1302" s="153"/>
      <c r="AE1302" s="153"/>
      <c r="AF1302" s="153"/>
      <c r="AG1302" s="153"/>
      <c r="AH1302" s="153"/>
      <c r="AI1302" s="153"/>
      <c r="AJ1302" s="153"/>
      <c r="AK1302" s="153"/>
      <c r="AL1302" s="153"/>
      <c r="AM1302" s="153"/>
      <c r="AN1302" s="153"/>
      <c r="AO1302" s="153"/>
      <c r="AP1302" s="153"/>
      <c r="AQ1302" s="153"/>
      <c r="AR1302" s="153"/>
      <c r="AS1302" s="153"/>
      <c r="AT1302" s="153"/>
      <c r="AU1302" s="153"/>
      <c r="AV1302" s="153"/>
      <c r="AW1302" s="153"/>
      <c r="AX1302" s="153"/>
      <c r="AY1302" s="153"/>
      <c r="AZ1302" s="153"/>
      <c r="BA1302" s="153"/>
      <c r="BB1302" s="153"/>
      <c r="BC1302" s="153"/>
      <c r="BD1302" s="153"/>
    </row>
    <row r="1303" spans="1:56" s="514" customFormat="1" x14ac:dyDescent="0.15">
      <c r="A1303" s="153"/>
      <c r="B1303" s="153"/>
      <c r="C1303" s="153"/>
      <c r="D1303" s="153"/>
      <c r="E1303" s="153"/>
      <c r="F1303" s="153"/>
      <c r="G1303" s="159"/>
      <c r="H1303" s="157"/>
      <c r="I1303" s="157"/>
      <c r="J1303" s="153"/>
      <c r="K1303" s="153"/>
      <c r="N1303" s="153"/>
      <c r="O1303" s="153"/>
      <c r="P1303" s="153"/>
      <c r="Q1303" s="153"/>
      <c r="R1303" s="153"/>
      <c r="S1303" s="153"/>
      <c r="T1303" s="153"/>
      <c r="U1303" s="153"/>
      <c r="V1303" s="153"/>
      <c r="W1303" s="153"/>
      <c r="X1303" s="153"/>
      <c r="Y1303" s="153"/>
      <c r="Z1303" s="153"/>
      <c r="AA1303" s="153"/>
      <c r="AB1303" s="153"/>
      <c r="AC1303" s="153"/>
      <c r="AD1303" s="153"/>
      <c r="AE1303" s="153"/>
      <c r="AF1303" s="153"/>
      <c r="AG1303" s="153"/>
      <c r="AH1303" s="153"/>
      <c r="AI1303" s="153"/>
      <c r="AJ1303" s="153"/>
      <c r="AK1303" s="153"/>
      <c r="AL1303" s="153"/>
      <c r="AM1303" s="153"/>
      <c r="AN1303" s="153"/>
      <c r="AO1303" s="153"/>
      <c r="AP1303" s="153"/>
      <c r="AQ1303" s="153"/>
      <c r="AR1303" s="153"/>
      <c r="AS1303" s="153"/>
      <c r="AT1303" s="153"/>
      <c r="AU1303" s="153"/>
      <c r="AV1303" s="153"/>
      <c r="AW1303" s="153"/>
      <c r="AX1303" s="153"/>
      <c r="AY1303" s="153"/>
      <c r="AZ1303" s="153"/>
      <c r="BA1303" s="153"/>
      <c r="BB1303" s="153"/>
      <c r="BC1303" s="153"/>
      <c r="BD1303" s="153"/>
    </row>
    <row r="1304" spans="1:56" s="514" customFormat="1" x14ac:dyDescent="0.15">
      <c r="A1304" s="153"/>
      <c r="B1304" s="153"/>
      <c r="C1304" s="153"/>
      <c r="D1304" s="153"/>
      <c r="E1304" s="153"/>
      <c r="F1304" s="153"/>
      <c r="G1304" s="159"/>
      <c r="H1304" s="157"/>
      <c r="I1304" s="157"/>
      <c r="J1304" s="153"/>
      <c r="K1304" s="153"/>
      <c r="N1304" s="153"/>
      <c r="O1304" s="153"/>
      <c r="P1304" s="153"/>
      <c r="Q1304" s="153"/>
      <c r="R1304" s="153"/>
      <c r="S1304" s="153"/>
      <c r="T1304" s="153"/>
      <c r="U1304" s="153"/>
      <c r="V1304" s="153"/>
      <c r="W1304" s="153"/>
      <c r="X1304" s="153"/>
      <c r="Y1304" s="153"/>
      <c r="Z1304" s="153"/>
      <c r="AA1304" s="153"/>
      <c r="AB1304" s="153"/>
      <c r="AC1304" s="153"/>
      <c r="AD1304" s="153"/>
      <c r="AE1304" s="153"/>
      <c r="AF1304" s="153"/>
      <c r="AG1304" s="153"/>
      <c r="AH1304" s="153"/>
      <c r="AI1304" s="153"/>
      <c r="AJ1304" s="153"/>
      <c r="AK1304" s="153"/>
      <c r="AL1304" s="153"/>
      <c r="AM1304" s="153"/>
      <c r="AN1304" s="153"/>
      <c r="AO1304" s="153"/>
      <c r="AP1304" s="153"/>
      <c r="AQ1304" s="153"/>
      <c r="AR1304" s="153"/>
      <c r="AS1304" s="153"/>
      <c r="AT1304" s="153"/>
      <c r="AU1304" s="153"/>
      <c r="AV1304" s="153"/>
      <c r="AW1304" s="153"/>
      <c r="AX1304" s="153"/>
      <c r="AY1304" s="153"/>
      <c r="AZ1304" s="153"/>
      <c r="BA1304" s="153"/>
      <c r="BB1304" s="153"/>
      <c r="BC1304" s="153"/>
      <c r="BD1304" s="153"/>
    </row>
    <row r="1305" spans="1:56" s="514" customFormat="1" x14ac:dyDescent="0.15">
      <c r="A1305" s="153"/>
      <c r="B1305" s="153"/>
      <c r="C1305" s="153"/>
      <c r="D1305" s="153"/>
      <c r="E1305" s="153"/>
      <c r="F1305" s="153"/>
      <c r="G1305" s="159"/>
      <c r="H1305" s="157"/>
      <c r="I1305" s="157"/>
      <c r="J1305" s="153"/>
      <c r="K1305" s="153"/>
      <c r="N1305" s="153"/>
      <c r="O1305" s="153"/>
      <c r="P1305" s="153"/>
      <c r="Q1305" s="153"/>
      <c r="R1305" s="153"/>
      <c r="S1305" s="153"/>
      <c r="T1305" s="153"/>
      <c r="U1305" s="153"/>
      <c r="V1305" s="153"/>
      <c r="W1305" s="153"/>
      <c r="X1305" s="153"/>
      <c r="Y1305" s="153"/>
      <c r="Z1305" s="153"/>
      <c r="AA1305" s="153"/>
      <c r="AB1305" s="153"/>
      <c r="AC1305" s="153"/>
      <c r="AD1305" s="153"/>
      <c r="AE1305" s="153"/>
      <c r="AF1305" s="153"/>
      <c r="AG1305" s="153"/>
      <c r="AH1305" s="153"/>
      <c r="AI1305" s="153"/>
      <c r="AJ1305" s="153"/>
      <c r="AK1305" s="153"/>
      <c r="AL1305" s="153"/>
      <c r="AM1305" s="153"/>
      <c r="AN1305" s="153"/>
      <c r="AO1305" s="153"/>
      <c r="AP1305" s="153"/>
      <c r="AQ1305" s="153"/>
      <c r="AR1305" s="153"/>
      <c r="AS1305" s="153"/>
      <c r="AT1305" s="153"/>
      <c r="AU1305" s="153"/>
      <c r="AV1305" s="153"/>
      <c r="AW1305" s="153"/>
      <c r="AX1305" s="153"/>
      <c r="AY1305" s="153"/>
      <c r="AZ1305" s="153"/>
      <c r="BA1305" s="153"/>
      <c r="BB1305" s="153"/>
      <c r="BC1305" s="153"/>
      <c r="BD1305" s="153"/>
    </row>
    <row r="1306" spans="1:56" s="514" customFormat="1" x14ac:dyDescent="0.15">
      <c r="A1306" s="153"/>
      <c r="B1306" s="153"/>
      <c r="C1306" s="153"/>
      <c r="D1306" s="153"/>
      <c r="E1306" s="153"/>
      <c r="F1306" s="153"/>
      <c r="G1306" s="159"/>
      <c r="H1306" s="157"/>
      <c r="I1306" s="157"/>
      <c r="J1306" s="153"/>
      <c r="K1306" s="153"/>
      <c r="N1306" s="153"/>
      <c r="O1306" s="153"/>
      <c r="P1306" s="153"/>
      <c r="Q1306" s="153"/>
      <c r="R1306" s="153"/>
      <c r="S1306" s="153"/>
      <c r="T1306" s="153"/>
      <c r="U1306" s="153"/>
      <c r="V1306" s="153"/>
      <c r="W1306" s="153"/>
      <c r="X1306" s="153"/>
      <c r="Y1306" s="153"/>
      <c r="Z1306" s="153"/>
      <c r="AA1306" s="153"/>
      <c r="AB1306" s="153"/>
      <c r="AC1306" s="153"/>
      <c r="AD1306" s="153"/>
      <c r="AE1306" s="153"/>
      <c r="AF1306" s="153"/>
      <c r="AG1306" s="153"/>
      <c r="AH1306" s="153"/>
      <c r="AI1306" s="153"/>
      <c r="AJ1306" s="153"/>
      <c r="AK1306" s="153"/>
      <c r="AL1306" s="153"/>
      <c r="AM1306" s="153"/>
      <c r="AN1306" s="153"/>
      <c r="AO1306" s="153"/>
      <c r="AP1306" s="153"/>
      <c r="AQ1306" s="153"/>
      <c r="AR1306" s="153"/>
      <c r="AS1306" s="153"/>
      <c r="AT1306" s="153"/>
      <c r="AU1306" s="153"/>
      <c r="AV1306" s="153"/>
      <c r="AW1306" s="153"/>
      <c r="AX1306" s="153"/>
      <c r="AY1306" s="153"/>
      <c r="AZ1306" s="153"/>
      <c r="BA1306" s="153"/>
      <c r="BB1306" s="153"/>
      <c r="BC1306" s="153"/>
      <c r="BD1306" s="153"/>
    </row>
    <row r="1307" spans="1:56" s="514" customFormat="1" x14ac:dyDescent="0.15">
      <c r="A1307" s="153"/>
      <c r="B1307" s="153"/>
      <c r="C1307" s="153"/>
      <c r="D1307" s="153"/>
      <c r="E1307" s="153"/>
      <c r="F1307" s="153"/>
      <c r="G1307" s="159"/>
      <c r="H1307" s="157"/>
      <c r="I1307" s="157"/>
      <c r="J1307" s="153"/>
      <c r="K1307" s="153"/>
      <c r="N1307" s="153"/>
      <c r="O1307" s="153"/>
      <c r="P1307" s="153"/>
      <c r="Q1307" s="153"/>
      <c r="R1307" s="153"/>
      <c r="S1307" s="153"/>
      <c r="T1307" s="153"/>
      <c r="U1307" s="153"/>
      <c r="V1307" s="153"/>
      <c r="W1307" s="153"/>
      <c r="X1307" s="153"/>
      <c r="Y1307" s="153"/>
      <c r="Z1307" s="153"/>
      <c r="AA1307" s="153"/>
      <c r="AB1307" s="153"/>
      <c r="AC1307" s="153"/>
      <c r="AD1307" s="153"/>
      <c r="AE1307" s="153"/>
      <c r="AF1307" s="153"/>
      <c r="AG1307" s="153"/>
      <c r="AH1307" s="153"/>
      <c r="AI1307" s="153"/>
      <c r="AJ1307" s="153"/>
      <c r="AK1307" s="153"/>
      <c r="AL1307" s="153"/>
      <c r="AM1307" s="153"/>
      <c r="AN1307" s="153"/>
      <c r="AO1307" s="153"/>
      <c r="AP1307" s="153"/>
      <c r="AQ1307" s="153"/>
      <c r="AR1307" s="153"/>
      <c r="AS1307" s="153"/>
      <c r="AT1307" s="153"/>
      <c r="AU1307" s="153"/>
      <c r="AV1307" s="153"/>
      <c r="AW1307" s="153"/>
      <c r="AX1307" s="153"/>
      <c r="AY1307" s="153"/>
      <c r="AZ1307" s="153"/>
      <c r="BA1307" s="153"/>
      <c r="BB1307" s="153"/>
      <c r="BC1307" s="153"/>
      <c r="BD1307" s="153"/>
    </row>
    <row r="1308" spans="1:56" s="514" customFormat="1" x14ac:dyDescent="0.15">
      <c r="A1308" s="153"/>
      <c r="B1308" s="153"/>
      <c r="C1308" s="153"/>
      <c r="D1308" s="153"/>
      <c r="E1308" s="153"/>
      <c r="F1308" s="153"/>
      <c r="G1308" s="159"/>
      <c r="H1308" s="157"/>
      <c r="I1308" s="157"/>
      <c r="J1308" s="153"/>
      <c r="K1308" s="153"/>
      <c r="N1308" s="153"/>
      <c r="O1308" s="153"/>
      <c r="P1308" s="153"/>
      <c r="Q1308" s="153"/>
      <c r="R1308" s="153"/>
      <c r="S1308" s="153"/>
      <c r="T1308" s="153"/>
      <c r="U1308" s="153"/>
      <c r="V1308" s="153"/>
      <c r="W1308" s="153"/>
      <c r="X1308" s="153"/>
      <c r="Y1308" s="153"/>
      <c r="Z1308" s="153"/>
      <c r="AA1308" s="153"/>
      <c r="AB1308" s="153"/>
      <c r="AC1308" s="153"/>
      <c r="AD1308" s="153"/>
      <c r="AE1308" s="153"/>
      <c r="AF1308" s="153"/>
      <c r="AG1308" s="153"/>
      <c r="AH1308" s="153"/>
      <c r="AI1308" s="153"/>
      <c r="AJ1308" s="153"/>
      <c r="AK1308" s="153"/>
      <c r="AL1308" s="153"/>
      <c r="AM1308" s="153"/>
      <c r="AN1308" s="153"/>
      <c r="AO1308" s="153"/>
      <c r="AP1308" s="153"/>
      <c r="AQ1308" s="153"/>
      <c r="AR1308" s="153"/>
      <c r="AS1308" s="153"/>
      <c r="AT1308" s="153"/>
      <c r="AU1308" s="153"/>
      <c r="AV1308" s="153"/>
      <c r="AW1308" s="153"/>
      <c r="AX1308" s="153"/>
      <c r="AY1308" s="153"/>
      <c r="AZ1308" s="153"/>
      <c r="BA1308" s="153"/>
      <c r="BB1308" s="153"/>
      <c r="BC1308" s="153"/>
      <c r="BD1308" s="153"/>
    </row>
    <row r="1309" spans="1:56" s="514" customFormat="1" x14ac:dyDescent="0.15">
      <c r="A1309" s="153"/>
      <c r="B1309" s="153"/>
      <c r="C1309" s="153"/>
      <c r="D1309" s="153"/>
      <c r="E1309" s="153"/>
      <c r="F1309" s="153"/>
      <c r="G1309" s="159"/>
      <c r="H1309" s="157"/>
      <c r="I1309" s="157"/>
      <c r="J1309" s="153"/>
      <c r="K1309" s="153"/>
      <c r="N1309" s="153"/>
      <c r="O1309" s="153"/>
      <c r="P1309" s="153"/>
      <c r="Q1309" s="153"/>
      <c r="R1309" s="153"/>
      <c r="S1309" s="153"/>
      <c r="T1309" s="153"/>
      <c r="U1309" s="153"/>
      <c r="V1309" s="153"/>
      <c r="W1309" s="153"/>
      <c r="X1309" s="153"/>
      <c r="Y1309" s="153"/>
      <c r="Z1309" s="153"/>
      <c r="AA1309" s="153"/>
      <c r="AB1309" s="153"/>
      <c r="AC1309" s="153"/>
      <c r="AD1309" s="153"/>
      <c r="AE1309" s="153"/>
      <c r="AF1309" s="153"/>
      <c r="AG1309" s="153"/>
      <c r="AH1309" s="153"/>
      <c r="AI1309" s="153"/>
      <c r="AJ1309" s="153"/>
      <c r="AK1309" s="153"/>
      <c r="AL1309" s="153"/>
      <c r="AM1309" s="153"/>
      <c r="AN1309" s="153"/>
      <c r="AO1309" s="153"/>
      <c r="AP1309" s="153"/>
      <c r="AQ1309" s="153"/>
      <c r="AR1309" s="153"/>
      <c r="AS1309" s="153"/>
      <c r="AT1309" s="153"/>
      <c r="AU1309" s="153"/>
      <c r="AV1309" s="153"/>
      <c r="AW1309" s="153"/>
      <c r="AX1309" s="153"/>
      <c r="AY1309" s="153"/>
      <c r="AZ1309" s="153"/>
      <c r="BA1309" s="153"/>
      <c r="BB1309" s="153"/>
      <c r="BC1309" s="153"/>
      <c r="BD1309" s="153"/>
    </row>
    <row r="1310" spans="1:56" s="514" customFormat="1" x14ac:dyDescent="0.15">
      <c r="A1310" s="153"/>
      <c r="B1310" s="153"/>
      <c r="C1310" s="153"/>
      <c r="D1310" s="153"/>
      <c r="E1310" s="153"/>
      <c r="F1310" s="153"/>
      <c r="G1310" s="159"/>
      <c r="H1310" s="157"/>
      <c r="I1310" s="157"/>
      <c r="J1310" s="153"/>
      <c r="K1310" s="153"/>
      <c r="N1310" s="153"/>
      <c r="O1310" s="153"/>
      <c r="P1310" s="153"/>
      <c r="Q1310" s="153"/>
      <c r="R1310" s="153"/>
      <c r="S1310" s="153"/>
      <c r="T1310" s="153"/>
      <c r="U1310" s="153"/>
      <c r="V1310" s="153"/>
      <c r="W1310" s="153"/>
      <c r="X1310" s="153"/>
      <c r="Y1310" s="153"/>
      <c r="Z1310" s="153"/>
      <c r="AA1310" s="153"/>
      <c r="AB1310" s="153"/>
      <c r="AC1310" s="153"/>
      <c r="AD1310" s="153"/>
      <c r="AE1310" s="153"/>
      <c r="AF1310" s="153"/>
      <c r="AG1310" s="153"/>
      <c r="AH1310" s="153"/>
      <c r="AI1310" s="153"/>
      <c r="AJ1310" s="153"/>
      <c r="AK1310" s="153"/>
      <c r="AL1310" s="153"/>
      <c r="AM1310" s="153"/>
      <c r="AN1310" s="153"/>
      <c r="AO1310" s="153"/>
      <c r="AP1310" s="153"/>
      <c r="AQ1310" s="153"/>
      <c r="AR1310" s="153"/>
      <c r="AS1310" s="153"/>
      <c r="AT1310" s="153"/>
      <c r="AU1310" s="153"/>
      <c r="AV1310" s="153"/>
      <c r="AW1310" s="153"/>
      <c r="AX1310" s="153"/>
      <c r="AY1310" s="153"/>
      <c r="AZ1310" s="153"/>
      <c r="BA1310" s="153"/>
      <c r="BB1310" s="153"/>
      <c r="BC1310" s="153"/>
      <c r="BD1310" s="153"/>
    </row>
    <row r="1311" spans="1:56" s="514" customFormat="1" x14ac:dyDescent="0.15">
      <c r="A1311" s="153"/>
      <c r="B1311" s="153"/>
      <c r="C1311" s="153"/>
      <c r="D1311" s="153"/>
      <c r="E1311" s="153"/>
      <c r="F1311" s="153"/>
      <c r="G1311" s="159"/>
      <c r="H1311" s="157"/>
      <c r="I1311" s="157"/>
      <c r="J1311" s="153"/>
      <c r="K1311" s="153"/>
      <c r="N1311" s="153"/>
      <c r="O1311" s="153"/>
      <c r="P1311" s="153"/>
      <c r="Q1311" s="153"/>
      <c r="R1311" s="153"/>
      <c r="S1311" s="153"/>
      <c r="T1311" s="153"/>
      <c r="U1311" s="153"/>
      <c r="V1311" s="153"/>
      <c r="W1311" s="153"/>
      <c r="X1311" s="153"/>
      <c r="Y1311" s="153"/>
      <c r="Z1311" s="153"/>
      <c r="AA1311" s="153"/>
      <c r="AB1311" s="153"/>
      <c r="AC1311" s="153"/>
      <c r="AD1311" s="153"/>
      <c r="AE1311" s="153"/>
      <c r="AF1311" s="153"/>
      <c r="AG1311" s="153"/>
      <c r="AH1311" s="153"/>
      <c r="AI1311" s="153"/>
      <c r="AJ1311" s="153"/>
      <c r="AK1311" s="153"/>
      <c r="AL1311" s="153"/>
      <c r="AM1311" s="153"/>
      <c r="AN1311" s="153"/>
      <c r="AO1311" s="153"/>
      <c r="AP1311" s="153"/>
      <c r="AQ1311" s="153"/>
      <c r="AR1311" s="153"/>
      <c r="AS1311" s="153"/>
      <c r="AT1311" s="153"/>
      <c r="AU1311" s="153"/>
      <c r="AV1311" s="153"/>
      <c r="AW1311" s="153"/>
      <c r="AX1311" s="153"/>
      <c r="AY1311" s="153"/>
      <c r="AZ1311" s="153"/>
      <c r="BA1311" s="153"/>
      <c r="BB1311" s="153"/>
      <c r="BC1311" s="153"/>
      <c r="BD1311" s="153"/>
    </row>
    <row r="1312" spans="1:56" s="514" customFormat="1" x14ac:dyDescent="0.15">
      <c r="A1312" s="153"/>
      <c r="B1312" s="153"/>
      <c r="C1312" s="153"/>
      <c r="D1312" s="153"/>
      <c r="E1312" s="153"/>
      <c r="F1312" s="153"/>
      <c r="G1312" s="159"/>
      <c r="H1312" s="157"/>
      <c r="I1312" s="157"/>
      <c r="J1312" s="153"/>
      <c r="K1312" s="153"/>
      <c r="N1312" s="153"/>
      <c r="O1312" s="153"/>
      <c r="P1312" s="153"/>
      <c r="Q1312" s="153"/>
      <c r="R1312" s="153"/>
      <c r="S1312" s="153"/>
      <c r="T1312" s="153"/>
      <c r="U1312" s="153"/>
      <c r="V1312" s="153"/>
      <c r="W1312" s="153"/>
      <c r="X1312" s="153"/>
      <c r="Y1312" s="153"/>
      <c r="Z1312" s="153"/>
      <c r="AA1312" s="153"/>
      <c r="AB1312" s="153"/>
      <c r="AC1312" s="153"/>
      <c r="AD1312" s="153"/>
      <c r="AE1312" s="153"/>
      <c r="AF1312" s="153"/>
      <c r="AG1312" s="153"/>
      <c r="AH1312" s="153"/>
      <c r="AI1312" s="153"/>
      <c r="AJ1312" s="153"/>
      <c r="AK1312" s="153"/>
      <c r="AL1312" s="153"/>
      <c r="AM1312" s="153"/>
      <c r="AN1312" s="153"/>
      <c r="AO1312" s="153"/>
      <c r="AP1312" s="153"/>
      <c r="AQ1312" s="153"/>
      <c r="AR1312" s="153"/>
      <c r="AS1312" s="153"/>
      <c r="AT1312" s="153"/>
      <c r="AU1312" s="153"/>
      <c r="AV1312" s="153"/>
      <c r="AW1312" s="153"/>
      <c r="AX1312" s="153"/>
      <c r="AY1312" s="153"/>
      <c r="AZ1312" s="153"/>
      <c r="BA1312" s="153"/>
      <c r="BB1312" s="153"/>
      <c r="BC1312" s="153"/>
      <c r="BD1312" s="153"/>
    </row>
    <row r="1313" spans="1:56" s="514" customFormat="1" x14ac:dyDescent="0.15">
      <c r="A1313" s="153"/>
      <c r="B1313" s="153"/>
      <c r="C1313" s="153"/>
      <c r="D1313" s="153"/>
      <c r="E1313" s="153"/>
      <c r="F1313" s="153"/>
      <c r="G1313" s="159"/>
      <c r="H1313" s="157"/>
      <c r="I1313" s="157"/>
      <c r="J1313" s="153"/>
      <c r="K1313" s="153"/>
      <c r="N1313" s="153"/>
      <c r="O1313" s="153"/>
      <c r="P1313" s="153"/>
      <c r="Q1313" s="153"/>
      <c r="R1313" s="153"/>
      <c r="S1313" s="153"/>
      <c r="T1313" s="153"/>
      <c r="U1313" s="153"/>
      <c r="V1313" s="153"/>
      <c r="W1313" s="153"/>
      <c r="X1313" s="153"/>
      <c r="Y1313" s="153"/>
      <c r="Z1313" s="153"/>
      <c r="AA1313" s="153"/>
      <c r="AB1313" s="153"/>
      <c r="AC1313" s="153"/>
      <c r="AD1313" s="153"/>
      <c r="AE1313" s="153"/>
      <c r="AF1313" s="153"/>
      <c r="AG1313" s="153"/>
      <c r="AH1313" s="153"/>
      <c r="AI1313" s="153"/>
      <c r="AJ1313" s="153"/>
      <c r="AK1313" s="153"/>
      <c r="AL1313" s="153"/>
      <c r="AM1313" s="153"/>
      <c r="AN1313" s="153"/>
      <c r="AO1313" s="153"/>
      <c r="AP1313" s="153"/>
      <c r="AQ1313" s="153"/>
      <c r="AR1313" s="153"/>
      <c r="AS1313" s="153"/>
      <c r="AT1313" s="153"/>
      <c r="AU1313" s="153"/>
      <c r="AV1313" s="153"/>
      <c r="AW1313" s="153"/>
      <c r="AX1313" s="153"/>
      <c r="AY1313" s="153"/>
      <c r="AZ1313" s="153"/>
      <c r="BA1313" s="153"/>
      <c r="BB1313" s="153"/>
      <c r="BC1313" s="153"/>
      <c r="BD1313" s="153"/>
    </row>
    <row r="1314" spans="1:56" s="514" customFormat="1" x14ac:dyDescent="0.15">
      <c r="A1314" s="153"/>
      <c r="B1314" s="153"/>
      <c r="C1314" s="153"/>
      <c r="D1314" s="153"/>
      <c r="E1314" s="153"/>
      <c r="F1314" s="153"/>
      <c r="G1314" s="159"/>
      <c r="H1314" s="157"/>
      <c r="I1314" s="157"/>
      <c r="J1314" s="153"/>
      <c r="K1314" s="153"/>
      <c r="N1314" s="153"/>
      <c r="O1314" s="153"/>
      <c r="P1314" s="153"/>
      <c r="Q1314" s="153"/>
      <c r="R1314" s="153"/>
      <c r="S1314" s="153"/>
      <c r="T1314" s="153"/>
      <c r="U1314" s="153"/>
      <c r="V1314" s="153"/>
      <c r="W1314" s="153"/>
      <c r="X1314" s="153"/>
      <c r="Y1314" s="153"/>
      <c r="Z1314" s="153"/>
      <c r="AA1314" s="153"/>
      <c r="AB1314" s="153"/>
      <c r="AC1314" s="153"/>
      <c r="AD1314" s="153"/>
      <c r="AE1314" s="153"/>
      <c r="AF1314" s="153"/>
      <c r="AG1314" s="153"/>
      <c r="AH1314" s="153"/>
      <c r="AI1314" s="153"/>
      <c r="AJ1314" s="153"/>
      <c r="AK1314" s="153"/>
      <c r="AL1314" s="153"/>
      <c r="AM1314" s="153"/>
      <c r="AN1314" s="153"/>
      <c r="AO1314" s="153"/>
      <c r="AP1314" s="153"/>
      <c r="AQ1314" s="153"/>
      <c r="AR1314" s="153"/>
      <c r="AS1314" s="153"/>
      <c r="AT1314" s="153"/>
      <c r="AU1314" s="153"/>
      <c r="AV1314" s="153"/>
      <c r="AW1314" s="153"/>
      <c r="AX1314" s="153"/>
      <c r="AY1314" s="153"/>
      <c r="AZ1314" s="153"/>
      <c r="BA1314" s="153"/>
      <c r="BB1314" s="153"/>
      <c r="BC1314" s="153"/>
      <c r="BD1314" s="153"/>
    </row>
    <row r="1315" spans="1:56" s="514" customFormat="1" x14ac:dyDescent="0.15">
      <c r="A1315" s="153"/>
      <c r="B1315" s="153"/>
      <c r="C1315" s="153"/>
      <c r="D1315" s="153"/>
      <c r="E1315" s="153"/>
      <c r="F1315" s="153"/>
      <c r="G1315" s="159"/>
      <c r="H1315" s="157"/>
      <c r="I1315" s="157"/>
      <c r="J1315" s="153"/>
      <c r="K1315" s="153"/>
      <c r="N1315" s="153"/>
      <c r="O1315" s="153"/>
      <c r="P1315" s="153"/>
      <c r="Q1315" s="153"/>
      <c r="R1315" s="153"/>
      <c r="S1315" s="153"/>
      <c r="T1315" s="153"/>
      <c r="U1315" s="153"/>
      <c r="V1315" s="153"/>
      <c r="W1315" s="153"/>
      <c r="X1315" s="153"/>
      <c r="Y1315" s="153"/>
      <c r="Z1315" s="153"/>
      <c r="AA1315" s="153"/>
      <c r="AB1315" s="153"/>
      <c r="AC1315" s="153"/>
      <c r="AD1315" s="153"/>
      <c r="AE1315" s="153"/>
      <c r="AF1315" s="153"/>
      <c r="AG1315" s="153"/>
      <c r="AH1315" s="153"/>
      <c r="AI1315" s="153"/>
      <c r="AJ1315" s="153"/>
      <c r="AK1315" s="153"/>
      <c r="AL1315" s="153"/>
      <c r="AM1315" s="153"/>
      <c r="AN1315" s="153"/>
      <c r="AO1315" s="153"/>
      <c r="AP1315" s="153"/>
      <c r="AQ1315" s="153"/>
      <c r="AR1315" s="153"/>
      <c r="AS1315" s="153"/>
      <c r="AT1315" s="153"/>
      <c r="AU1315" s="153"/>
      <c r="AV1315" s="153"/>
      <c r="AW1315" s="153"/>
      <c r="AX1315" s="153"/>
      <c r="AY1315" s="153"/>
      <c r="AZ1315" s="153"/>
      <c r="BA1315" s="153"/>
      <c r="BB1315" s="153"/>
      <c r="BC1315" s="153"/>
      <c r="BD1315" s="153"/>
    </row>
    <row r="1316" spans="1:56" s="514" customFormat="1" x14ac:dyDescent="0.15">
      <c r="A1316" s="153"/>
      <c r="B1316" s="153"/>
      <c r="C1316" s="153"/>
      <c r="D1316" s="153"/>
      <c r="E1316" s="153"/>
      <c r="F1316" s="153"/>
      <c r="G1316" s="159"/>
      <c r="H1316" s="157"/>
      <c r="I1316" s="157"/>
      <c r="J1316" s="153"/>
      <c r="K1316" s="153"/>
      <c r="N1316" s="153"/>
      <c r="O1316" s="153"/>
      <c r="P1316" s="153"/>
      <c r="Q1316" s="153"/>
      <c r="R1316" s="153"/>
      <c r="S1316" s="153"/>
      <c r="T1316" s="153"/>
      <c r="U1316" s="153"/>
      <c r="V1316" s="153"/>
      <c r="W1316" s="153"/>
      <c r="X1316" s="153"/>
      <c r="Y1316" s="153"/>
      <c r="Z1316" s="153"/>
      <c r="AA1316" s="153"/>
      <c r="AB1316" s="153"/>
      <c r="AC1316" s="153"/>
      <c r="AD1316" s="153"/>
      <c r="AE1316" s="153"/>
      <c r="AF1316" s="153"/>
      <c r="AG1316" s="153"/>
      <c r="AH1316" s="153"/>
      <c r="AI1316" s="153"/>
      <c r="AJ1316" s="153"/>
      <c r="AK1316" s="153"/>
      <c r="AL1316" s="153"/>
      <c r="AM1316" s="153"/>
      <c r="AN1316" s="153"/>
      <c r="AO1316" s="153"/>
      <c r="AP1316" s="153"/>
      <c r="AQ1316" s="153"/>
      <c r="AR1316" s="153"/>
      <c r="AS1316" s="153"/>
      <c r="AT1316" s="153"/>
      <c r="AU1316" s="153"/>
      <c r="AV1316" s="153"/>
      <c r="AW1316" s="153"/>
      <c r="AX1316" s="153"/>
      <c r="AY1316" s="153"/>
      <c r="AZ1316" s="153"/>
      <c r="BA1316" s="153"/>
      <c r="BB1316" s="153"/>
      <c r="BC1316" s="153"/>
      <c r="BD1316" s="153"/>
    </row>
    <row r="1317" spans="1:56" s="514" customFormat="1" x14ac:dyDescent="0.15">
      <c r="A1317" s="153"/>
      <c r="B1317" s="153"/>
      <c r="C1317" s="153"/>
      <c r="D1317" s="153"/>
      <c r="E1317" s="153"/>
      <c r="F1317" s="153"/>
      <c r="G1317" s="159"/>
      <c r="H1317" s="157"/>
      <c r="I1317" s="157"/>
      <c r="J1317" s="153"/>
      <c r="K1317" s="153"/>
      <c r="N1317" s="153"/>
      <c r="O1317" s="153"/>
      <c r="P1317" s="153"/>
      <c r="Q1317" s="153"/>
      <c r="R1317" s="153"/>
      <c r="S1317" s="153"/>
      <c r="T1317" s="153"/>
      <c r="U1317" s="153"/>
      <c r="V1317" s="153"/>
      <c r="W1317" s="153"/>
      <c r="X1317" s="153"/>
      <c r="Y1317" s="153"/>
      <c r="Z1317" s="153"/>
      <c r="AA1317" s="153"/>
      <c r="AB1317" s="153"/>
      <c r="AC1317" s="153"/>
      <c r="AD1317" s="153"/>
      <c r="AE1317" s="153"/>
      <c r="AF1317" s="153"/>
      <c r="AG1317" s="153"/>
      <c r="AH1317" s="153"/>
      <c r="AI1317" s="153"/>
      <c r="AJ1317" s="153"/>
      <c r="AK1317" s="153"/>
      <c r="AL1317" s="153"/>
      <c r="AM1317" s="153"/>
      <c r="AN1317" s="153"/>
      <c r="AO1317" s="153"/>
      <c r="AP1317" s="153"/>
      <c r="AQ1317" s="153"/>
      <c r="AR1317" s="153"/>
      <c r="AS1317" s="153"/>
      <c r="AT1317" s="153"/>
      <c r="AU1317" s="153"/>
      <c r="AV1317" s="153"/>
      <c r="AW1317" s="153"/>
      <c r="AX1317" s="153"/>
      <c r="AY1317" s="153"/>
      <c r="AZ1317" s="153"/>
      <c r="BA1317" s="153"/>
      <c r="BB1317" s="153"/>
      <c r="BC1317" s="153"/>
      <c r="BD1317" s="153"/>
    </row>
    <row r="1318" spans="1:56" s="514" customFormat="1" x14ac:dyDescent="0.15">
      <c r="A1318" s="153"/>
      <c r="B1318" s="153"/>
      <c r="C1318" s="153"/>
      <c r="D1318" s="153"/>
      <c r="E1318" s="153"/>
      <c r="F1318" s="153"/>
      <c r="G1318" s="159"/>
      <c r="H1318" s="157"/>
      <c r="I1318" s="157"/>
      <c r="J1318" s="153"/>
      <c r="K1318" s="153"/>
      <c r="N1318" s="153"/>
      <c r="O1318" s="153"/>
      <c r="P1318" s="153"/>
      <c r="Q1318" s="153"/>
      <c r="R1318" s="153"/>
      <c r="S1318" s="153"/>
      <c r="T1318" s="153"/>
      <c r="U1318" s="153"/>
      <c r="V1318" s="153"/>
      <c r="W1318" s="153"/>
      <c r="X1318" s="153"/>
      <c r="Y1318" s="153"/>
      <c r="Z1318" s="153"/>
      <c r="AA1318" s="153"/>
      <c r="AB1318" s="153"/>
      <c r="AC1318" s="153"/>
      <c r="AD1318" s="153"/>
      <c r="AE1318" s="153"/>
      <c r="AF1318" s="153"/>
      <c r="AG1318" s="153"/>
      <c r="AH1318" s="153"/>
      <c r="AI1318" s="153"/>
      <c r="AJ1318" s="153"/>
      <c r="AK1318" s="153"/>
      <c r="AL1318" s="153"/>
      <c r="AM1318" s="153"/>
      <c r="AN1318" s="153"/>
      <c r="AO1318" s="153"/>
      <c r="AP1318" s="153"/>
      <c r="AQ1318" s="153"/>
      <c r="AR1318" s="153"/>
      <c r="AS1318" s="153"/>
      <c r="AT1318" s="153"/>
      <c r="AU1318" s="153"/>
      <c r="AV1318" s="153"/>
      <c r="AW1318" s="153"/>
      <c r="AX1318" s="153"/>
      <c r="AY1318" s="153"/>
      <c r="AZ1318" s="153"/>
      <c r="BA1318" s="153"/>
      <c r="BB1318" s="153"/>
      <c r="BC1318" s="153"/>
      <c r="BD1318" s="153"/>
    </row>
    <row r="1319" spans="1:56" s="514" customFormat="1" x14ac:dyDescent="0.15">
      <c r="A1319" s="153"/>
      <c r="B1319" s="153"/>
      <c r="C1319" s="153"/>
      <c r="D1319" s="153"/>
      <c r="E1319" s="153"/>
      <c r="F1319" s="153"/>
      <c r="G1319" s="159"/>
      <c r="H1319" s="157"/>
      <c r="I1319" s="157"/>
      <c r="J1319" s="153"/>
      <c r="K1319" s="153"/>
      <c r="N1319" s="153"/>
      <c r="O1319" s="153"/>
      <c r="P1319" s="153"/>
      <c r="Q1319" s="153"/>
      <c r="R1319" s="153"/>
      <c r="S1319" s="153"/>
      <c r="T1319" s="153"/>
      <c r="U1319" s="153"/>
      <c r="V1319" s="153"/>
      <c r="W1319" s="153"/>
      <c r="X1319" s="153"/>
      <c r="Y1319" s="153"/>
      <c r="Z1319" s="153"/>
      <c r="AA1319" s="153"/>
      <c r="AB1319" s="153"/>
      <c r="AC1319" s="153"/>
      <c r="AD1319" s="153"/>
      <c r="AE1319" s="153"/>
      <c r="AF1319" s="153"/>
      <c r="AG1319" s="153"/>
      <c r="AH1319" s="153"/>
      <c r="AI1319" s="153"/>
      <c r="AJ1319" s="153"/>
      <c r="AK1319" s="153"/>
      <c r="AL1319" s="153"/>
      <c r="AM1319" s="153"/>
      <c r="AN1319" s="153"/>
      <c r="AO1319" s="153"/>
      <c r="AP1319" s="153"/>
      <c r="AQ1319" s="153"/>
      <c r="AR1319" s="153"/>
      <c r="AS1319" s="153"/>
      <c r="AT1319" s="153"/>
      <c r="AU1319" s="153"/>
      <c r="AV1319" s="153"/>
      <c r="AW1319" s="153"/>
      <c r="AX1319" s="153"/>
      <c r="AY1319" s="153"/>
      <c r="AZ1319" s="153"/>
      <c r="BA1319" s="153"/>
      <c r="BB1319" s="153"/>
      <c r="BC1319" s="153"/>
      <c r="BD1319" s="153"/>
    </row>
    <row r="1320" spans="1:56" s="514" customFormat="1" x14ac:dyDescent="0.15">
      <c r="A1320" s="153"/>
      <c r="B1320" s="153"/>
      <c r="C1320" s="153"/>
      <c r="D1320" s="153"/>
      <c r="E1320" s="153"/>
      <c r="F1320" s="153"/>
      <c r="G1320" s="159"/>
      <c r="H1320" s="157"/>
      <c r="I1320" s="157"/>
      <c r="J1320" s="153"/>
      <c r="K1320" s="153"/>
      <c r="N1320" s="153"/>
      <c r="O1320" s="153"/>
      <c r="P1320" s="153"/>
      <c r="Q1320" s="153"/>
      <c r="R1320" s="153"/>
      <c r="S1320" s="153"/>
      <c r="T1320" s="153"/>
      <c r="U1320" s="153"/>
      <c r="V1320" s="153"/>
      <c r="W1320" s="153"/>
      <c r="X1320" s="153"/>
      <c r="Y1320" s="153"/>
      <c r="Z1320" s="153"/>
      <c r="AA1320" s="153"/>
      <c r="AB1320" s="153"/>
      <c r="AC1320" s="153"/>
      <c r="AD1320" s="153"/>
      <c r="AE1320" s="153"/>
      <c r="AF1320" s="153"/>
      <c r="AG1320" s="153"/>
      <c r="AH1320" s="153"/>
      <c r="AI1320" s="153"/>
      <c r="AJ1320" s="153"/>
      <c r="AK1320" s="153"/>
      <c r="AL1320" s="153"/>
      <c r="AM1320" s="153"/>
      <c r="AN1320" s="153"/>
      <c r="AO1320" s="153"/>
      <c r="AP1320" s="153"/>
      <c r="AQ1320" s="153"/>
      <c r="AR1320" s="153"/>
      <c r="AS1320" s="153"/>
      <c r="AT1320" s="153"/>
      <c r="AU1320" s="153"/>
      <c r="AV1320" s="153"/>
      <c r="AW1320" s="153"/>
      <c r="AX1320" s="153"/>
      <c r="AY1320" s="153"/>
      <c r="AZ1320" s="153"/>
      <c r="BA1320" s="153"/>
      <c r="BB1320" s="153"/>
      <c r="BC1320" s="153"/>
      <c r="BD1320" s="153"/>
    </row>
    <row r="1321" spans="1:56" s="514" customFormat="1" x14ac:dyDescent="0.15">
      <c r="A1321" s="153"/>
      <c r="B1321" s="153"/>
      <c r="C1321" s="153"/>
      <c r="D1321" s="153"/>
      <c r="E1321" s="153"/>
      <c r="F1321" s="153"/>
      <c r="G1321" s="159"/>
      <c r="H1321" s="157"/>
      <c r="I1321" s="157"/>
      <c r="J1321" s="153"/>
      <c r="K1321" s="153"/>
      <c r="N1321" s="153"/>
      <c r="O1321" s="153"/>
      <c r="P1321" s="153"/>
      <c r="Q1321" s="153"/>
      <c r="R1321" s="153"/>
      <c r="S1321" s="153"/>
      <c r="T1321" s="153"/>
      <c r="U1321" s="153"/>
      <c r="V1321" s="153"/>
      <c r="W1321" s="153"/>
      <c r="X1321" s="153"/>
      <c r="Y1321" s="153"/>
      <c r="Z1321" s="153"/>
      <c r="AA1321" s="153"/>
      <c r="AB1321" s="153"/>
      <c r="AC1321" s="153"/>
      <c r="AD1321" s="153"/>
      <c r="AE1321" s="153"/>
      <c r="AF1321" s="153"/>
      <c r="AG1321" s="153"/>
      <c r="AH1321" s="153"/>
      <c r="AI1321" s="153"/>
      <c r="AJ1321" s="153"/>
      <c r="AK1321" s="153"/>
      <c r="AL1321" s="153"/>
      <c r="AM1321" s="153"/>
      <c r="AN1321" s="153"/>
      <c r="AO1321" s="153"/>
      <c r="AP1321" s="153"/>
      <c r="AQ1321" s="153"/>
      <c r="AR1321" s="153"/>
      <c r="AS1321" s="153"/>
      <c r="AT1321" s="153"/>
      <c r="AU1321" s="153"/>
      <c r="AV1321" s="153"/>
      <c r="AW1321" s="153"/>
      <c r="AX1321" s="153"/>
      <c r="AY1321" s="153"/>
      <c r="AZ1321" s="153"/>
      <c r="BA1321" s="153"/>
      <c r="BB1321" s="153"/>
      <c r="BC1321" s="153"/>
      <c r="BD1321" s="153"/>
    </row>
    <row r="1322" spans="1:56" s="514" customFormat="1" x14ac:dyDescent="0.15">
      <c r="A1322" s="153"/>
      <c r="B1322" s="153"/>
      <c r="C1322" s="153"/>
      <c r="D1322" s="153"/>
      <c r="E1322" s="153"/>
      <c r="F1322" s="153"/>
      <c r="G1322" s="159"/>
      <c r="H1322" s="157"/>
      <c r="I1322" s="157"/>
      <c r="J1322" s="153"/>
      <c r="K1322" s="153"/>
      <c r="N1322" s="153"/>
      <c r="O1322" s="153"/>
      <c r="P1322" s="153"/>
      <c r="Q1322" s="153"/>
      <c r="R1322" s="153"/>
      <c r="S1322" s="153"/>
      <c r="T1322" s="153"/>
      <c r="U1322" s="153"/>
      <c r="V1322" s="153"/>
      <c r="W1322" s="153"/>
      <c r="X1322" s="153"/>
      <c r="Y1322" s="153"/>
      <c r="Z1322" s="153"/>
      <c r="AA1322" s="153"/>
      <c r="AB1322" s="153"/>
      <c r="AC1322" s="153"/>
      <c r="AD1322" s="153"/>
      <c r="AE1322" s="153"/>
      <c r="AF1322" s="153"/>
      <c r="AG1322" s="153"/>
      <c r="AH1322" s="153"/>
      <c r="AI1322" s="153"/>
      <c r="AJ1322" s="153"/>
      <c r="AK1322" s="153"/>
      <c r="AL1322" s="153"/>
      <c r="AM1322" s="153"/>
      <c r="AN1322" s="153"/>
      <c r="AO1322" s="153"/>
      <c r="AP1322" s="153"/>
      <c r="AQ1322" s="153"/>
      <c r="AR1322" s="153"/>
      <c r="AS1322" s="153"/>
      <c r="AT1322" s="153"/>
      <c r="AU1322" s="153"/>
      <c r="AV1322" s="153"/>
      <c r="AW1322" s="153"/>
      <c r="AX1322" s="153"/>
      <c r="AY1322" s="153"/>
      <c r="AZ1322" s="153"/>
      <c r="BA1322" s="153"/>
      <c r="BB1322" s="153"/>
      <c r="BC1322" s="153"/>
      <c r="BD1322" s="153"/>
    </row>
    <row r="1323" spans="1:56" s="514" customFormat="1" x14ac:dyDescent="0.15">
      <c r="A1323" s="153"/>
      <c r="B1323" s="153"/>
      <c r="C1323" s="153"/>
      <c r="D1323" s="153"/>
      <c r="E1323" s="153"/>
      <c r="F1323" s="153"/>
      <c r="G1323" s="159"/>
      <c r="H1323" s="157"/>
      <c r="I1323" s="157"/>
      <c r="J1323" s="153"/>
      <c r="K1323" s="153"/>
      <c r="N1323" s="153"/>
      <c r="O1323" s="153"/>
      <c r="P1323" s="153"/>
      <c r="Q1323" s="153"/>
      <c r="R1323" s="153"/>
      <c r="S1323" s="153"/>
      <c r="T1323" s="153"/>
      <c r="U1323" s="153"/>
      <c r="V1323" s="153"/>
      <c r="W1323" s="153"/>
      <c r="X1323" s="153"/>
      <c r="Y1323" s="153"/>
      <c r="Z1323" s="153"/>
      <c r="AA1323" s="153"/>
      <c r="AB1323" s="153"/>
      <c r="AC1323" s="153"/>
      <c r="AD1323" s="153"/>
      <c r="AE1323" s="153"/>
      <c r="AF1323" s="153"/>
      <c r="AG1323" s="153"/>
      <c r="AH1323" s="153"/>
      <c r="AI1323" s="153"/>
      <c r="AJ1323" s="153"/>
      <c r="AK1323" s="153"/>
      <c r="AL1323" s="153"/>
      <c r="AM1323" s="153"/>
      <c r="AN1323" s="153"/>
      <c r="AO1323" s="153"/>
      <c r="AP1323" s="153"/>
      <c r="AQ1323" s="153"/>
      <c r="AR1323" s="153"/>
      <c r="AS1323" s="153"/>
      <c r="AT1323" s="153"/>
      <c r="AU1323" s="153"/>
      <c r="AV1323" s="153"/>
      <c r="AW1323" s="153"/>
      <c r="AX1323" s="153"/>
      <c r="AY1323" s="153"/>
      <c r="AZ1323" s="153"/>
      <c r="BA1323" s="153"/>
      <c r="BB1323" s="153"/>
      <c r="BC1323" s="153"/>
      <c r="BD1323" s="153"/>
    </row>
    <row r="1324" spans="1:56" s="514" customFormat="1" x14ac:dyDescent="0.15">
      <c r="A1324" s="153"/>
      <c r="B1324" s="153"/>
      <c r="C1324" s="153"/>
      <c r="D1324" s="153"/>
      <c r="E1324" s="153"/>
      <c r="F1324" s="153"/>
      <c r="G1324" s="159"/>
      <c r="H1324" s="157"/>
      <c r="I1324" s="157"/>
      <c r="J1324" s="153"/>
      <c r="K1324" s="153"/>
      <c r="N1324" s="153"/>
      <c r="O1324" s="153"/>
      <c r="P1324" s="153"/>
      <c r="Q1324" s="153"/>
      <c r="R1324" s="153"/>
      <c r="S1324" s="153"/>
      <c r="T1324" s="153"/>
      <c r="U1324" s="153"/>
      <c r="V1324" s="153"/>
      <c r="W1324" s="153"/>
      <c r="X1324" s="153"/>
      <c r="Y1324" s="153"/>
      <c r="Z1324" s="153"/>
      <c r="AA1324" s="153"/>
      <c r="AB1324" s="153"/>
      <c r="AC1324" s="153"/>
      <c r="AD1324" s="153"/>
      <c r="AE1324" s="153"/>
      <c r="AF1324" s="153"/>
      <c r="AG1324" s="153"/>
      <c r="AH1324" s="153"/>
      <c r="AI1324" s="153"/>
      <c r="AJ1324" s="153"/>
      <c r="AK1324" s="153"/>
      <c r="AL1324" s="153"/>
      <c r="AM1324" s="153"/>
      <c r="AN1324" s="153"/>
      <c r="AO1324" s="153"/>
      <c r="AP1324" s="153"/>
      <c r="AQ1324" s="153"/>
      <c r="AR1324" s="153"/>
      <c r="AS1324" s="153"/>
      <c r="AT1324" s="153"/>
      <c r="AU1324" s="153"/>
      <c r="AV1324" s="153"/>
      <c r="AW1324" s="153"/>
      <c r="AX1324" s="153"/>
      <c r="AY1324" s="153"/>
      <c r="AZ1324" s="153"/>
      <c r="BA1324" s="153"/>
      <c r="BB1324" s="153"/>
      <c r="BC1324" s="153"/>
      <c r="BD1324" s="153"/>
    </row>
    <row r="1325" spans="1:56" s="514" customFormat="1" x14ac:dyDescent="0.15">
      <c r="A1325" s="153"/>
      <c r="B1325" s="153"/>
      <c r="C1325" s="153"/>
      <c r="D1325" s="153"/>
      <c r="E1325" s="153"/>
      <c r="F1325" s="153"/>
      <c r="G1325" s="159"/>
      <c r="H1325" s="157"/>
      <c r="I1325" s="157"/>
      <c r="J1325" s="153"/>
      <c r="K1325" s="153"/>
      <c r="N1325" s="153"/>
      <c r="O1325" s="153"/>
      <c r="P1325" s="153"/>
      <c r="Q1325" s="153"/>
      <c r="R1325" s="153"/>
      <c r="S1325" s="153"/>
      <c r="T1325" s="153"/>
      <c r="U1325" s="153"/>
      <c r="V1325" s="153"/>
      <c r="W1325" s="153"/>
      <c r="X1325" s="153"/>
      <c r="Y1325" s="153"/>
      <c r="Z1325" s="153"/>
      <c r="AA1325" s="153"/>
      <c r="AB1325" s="153"/>
      <c r="AC1325" s="153"/>
      <c r="AD1325" s="153"/>
      <c r="AE1325" s="153"/>
      <c r="AF1325" s="153"/>
      <c r="AG1325" s="153"/>
      <c r="AH1325" s="153"/>
      <c r="AI1325" s="153"/>
      <c r="AJ1325" s="153"/>
      <c r="AK1325" s="153"/>
      <c r="AL1325" s="153"/>
      <c r="AM1325" s="153"/>
      <c r="AN1325" s="153"/>
      <c r="AO1325" s="153"/>
      <c r="AP1325" s="153"/>
      <c r="AQ1325" s="153"/>
      <c r="AR1325" s="153"/>
      <c r="AS1325" s="153"/>
      <c r="AT1325" s="153"/>
      <c r="AU1325" s="153"/>
      <c r="AV1325" s="153"/>
      <c r="AW1325" s="153"/>
      <c r="AX1325" s="153"/>
      <c r="AY1325" s="153"/>
      <c r="AZ1325" s="153"/>
      <c r="BA1325" s="153"/>
      <c r="BB1325" s="153"/>
      <c r="BC1325" s="153"/>
      <c r="BD1325" s="153"/>
    </row>
    <row r="1326" spans="1:56" s="514" customFormat="1" x14ac:dyDescent="0.15">
      <c r="A1326" s="153"/>
      <c r="B1326" s="153"/>
      <c r="C1326" s="153"/>
      <c r="D1326" s="153"/>
      <c r="E1326" s="153"/>
      <c r="F1326" s="153"/>
      <c r="G1326" s="159"/>
      <c r="H1326" s="157"/>
      <c r="I1326" s="157"/>
      <c r="J1326" s="153"/>
      <c r="K1326" s="153"/>
      <c r="N1326" s="153"/>
      <c r="O1326" s="153"/>
      <c r="P1326" s="153"/>
      <c r="Q1326" s="153"/>
      <c r="R1326" s="153"/>
      <c r="S1326" s="153"/>
      <c r="T1326" s="153"/>
      <c r="U1326" s="153"/>
      <c r="V1326" s="153"/>
      <c r="W1326" s="153"/>
      <c r="X1326" s="153"/>
      <c r="Y1326" s="153"/>
      <c r="Z1326" s="153"/>
      <c r="AA1326" s="153"/>
      <c r="AB1326" s="153"/>
      <c r="AC1326" s="153"/>
      <c r="AD1326" s="153"/>
      <c r="AE1326" s="153"/>
      <c r="AF1326" s="153"/>
      <c r="AG1326" s="153"/>
      <c r="AH1326" s="153"/>
      <c r="AI1326" s="153"/>
      <c r="AJ1326" s="153"/>
      <c r="AK1326" s="153"/>
      <c r="AL1326" s="153"/>
      <c r="AM1326" s="153"/>
      <c r="AN1326" s="153"/>
      <c r="AO1326" s="153"/>
      <c r="AP1326" s="153"/>
      <c r="AQ1326" s="153"/>
      <c r="AR1326" s="153"/>
      <c r="AS1326" s="153"/>
      <c r="AT1326" s="153"/>
      <c r="AU1326" s="153"/>
      <c r="AV1326" s="153"/>
      <c r="AW1326" s="153"/>
      <c r="AX1326" s="153"/>
      <c r="AY1326" s="153"/>
      <c r="AZ1326" s="153"/>
      <c r="BA1326" s="153"/>
      <c r="BB1326" s="153"/>
      <c r="BC1326" s="153"/>
      <c r="BD1326" s="153"/>
    </row>
    <row r="1327" spans="1:56" s="514" customFormat="1" x14ac:dyDescent="0.15">
      <c r="A1327" s="153"/>
      <c r="B1327" s="153"/>
      <c r="C1327" s="153"/>
      <c r="D1327" s="153"/>
      <c r="E1327" s="153"/>
      <c r="F1327" s="153"/>
      <c r="G1327" s="159"/>
      <c r="H1327" s="157"/>
      <c r="I1327" s="157"/>
      <c r="J1327" s="153"/>
      <c r="K1327" s="153"/>
      <c r="N1327" s="153"/>
      <c r="O1327" s="153"/>
      <c r="P1327" s="153"/>
      <c r="Q1327" s="153"/>
      <c r="R1327" s="153"/>
      <c r="S1327" s="153"/>
      <c r="T1327" s="153"/>
      <c r="U1327" s="153"/>
      <c r="V1327" s="153"/>
      <c r="W1327" s="153"/>
      <c r="X1327" s="153"/>
      <c r="Y1327" s="153"/>
      <c r="Z1327" s="153"/>
      <c r="AA1327" s="153"/>
      <c r="AB1327" s="153"/>
      <c r="AC1327" s="153"/>
      <c r="AD1327" s="153"/>
      <c r="AE1327" s="153"/>
      <c r="AF1327" s="153"/>
      <c r="AG1327" s="153"/>
      <c r="AH1327" s="153"/>
      <c r="AI1327" s="153"/>
      <c r="AJ1327" s="153"/>
      <c r="AK1327" s="153"/>
      <c r="AL1327" s="153"/>
      <c r="AM1327" s="153"/>
      <c r="AN1327" s="153"/>
      <c r="AO1327" s="153"/>
      <c r="AP1327" s="153"/>
      <c r="AQ1327" s="153"/>
      <c r="AR1327" s="153"/>
      <c r="AS1327" s="153"/>
      <c r="AT1327" s="153"/>
      <c r="AU1327" s="153"/>
      <c r="AV1327" s="153"/>
      <c r="AW1327" s="153"/>
      <c r="AX1327" s="153"/>
      <c r="AY1327" s="153"/>
      <c r="AZ1327" s="153"/>
      <c r="BA1327" s="153"/>
      <c r="BB1327" s="153"/>
      <c r="BC1327" s="153"/>
      <c r="BD1327" s="153"/>
    </row>
    <row r="1328" spans="1:56" s="514" customFormat="1" x14ac:dyDescent="0.15">
      <c r="A1328" s="153"/>
      <c r="B1328" s="153"/>
      <c r="C1328" s="153"/>
      <c r="D1328" s="153"/>
      <c r="E1328" s="153"/>
      <c r="F1328" s="153"/>
      <c r="G1328" s="159"/>
      <c r="H1328" s="157"/>
      <c r="I1328" s="157"/>
      <c r="J1328" s="153"/>
      <c r="K1328" s="153"/>
      <c r="N1328" s="153"/>
      <c r="O1328" s="153"/>
      <c r="P1328" s="153"/>
      <c r="Q1328" s="153"/>
      <c r="R1328" s="153"/>
      <c r="S1328" s="153"/>
      <c r="T1328" s="153"/>
      <c r="U1328" s="153"/>
      <c r="V1328" s="153"/>
      <c r="W1328" s="153"/>
      <c r="X1328" s="153"/>
      <c r="Y1328" s="153"/>
      <c r="Z1328" s="153"/>
      <c r="AA1328" s="153"/>
      <c r="AB1328" s="153"/>
      <c r="AC1328" s="153"/>
      <c r="AD1328" s="153"/>
      <c r="AE1328" s="153"/>
      <c r="AF1328" s="153"/>
      <c r="AG1328" s="153"/>
      <c r="AH1328" s="153"/>
      <c r="AI1328" s="153"/>
      <c r="AJ1328" s="153"/>
      <c r="AK1328" s="153"/>
      <c r="AL1328" s="153"/>
      <c r="AM1328" s="153"/>
      <c r="AN1328" s="153"/>
      <c r="AO1328" s="153"/>
      <c r="AP1328" s="153"/>
      <c r="AQ1328" s="153"/>
      <c r="AR1328" s="153"/>
      <c r="AS1328" s="153"/>
      <c r="AT1328" s="153"/>
      <c r="AU1328" s="153"/>
      <c r="AV1328" s="153"/>
      <c r="AW1328" s="153"/>
      <c r="AX1328" s="153"/>
      <c r="AY1328" s="153"/>
      <c r="AZ1328" s="153"/>
      <c r="BA1328" s="153"/>
      <c r="BB1328" s="153"/>
      <c r="BC1328" s="153"/>
      <c r="BD1328" s="153"/>
    </row>
    <row r="1329" spans="1:56" s="514" customFormat="1" x14ac:dyDescent="0.15">
      <c r="A1329" s="153"/>
      <c r="B1329" s="153"/>
      <c r="C1329" s="153"/>
      <c r="D1329" s="153"/>
      <c r="E1329" s="153"/>
      <c r="F1329" s="153"/>
      <c r="G1329" s="159"/>
      <c r="H1329" s="157"/>
      <c r="I1329" s="157"/>
      <c r="J1329" s="153"/>
      <c r="K1329" s="153"/>
      <c r="N1329" s="153"/>
      <c r="O1329" s="153"/>
      <c r="P1329" s="153"/>
      <c r="Q1329" s="153"/>
      <c r="R1329" s="153"/>
      <c r="S1329" s="153"/>
      <c r="T1329" s="153"/>
      <c r="U1329" s="153"/>
      <c r="V1329" s="153"/>
      <c r="W1329" s="153"/>
      <c r="X1329" s="153"/>
      <c r="Y1329" s="153"/>
      <c r="Z1329" s="153"/>
      <c r="AA1329" s="153"/>
      <c r="AB1329" s="153"/>
      <c r="AC1329" s="153"/>
      <c r="AD1329" s="153"/>
      <c r="AE1329" s="153"/>
      <c r="AF1329" s="153"/>
      <c r="AG1329" s="153"/>
      <c r="AH1329" s="153"/>
      <c r="AI1329" s="153"/>
      <c r="AJ1329" s="153"/>
      <c r="AK1329" s="153"/>
      <c r="AL1329" s="153"/>
      <c r="AM1329" s="153"/>
      <c r="AN1329" s="153"/>
      <c r="AO1329" s="153"/>
      <c r="AP1329" s="153"/>
      <c r="AQ1329" s="153"/>
      <c r="AR1329" s="153"/>
      <c r="AS1329" s="153"/>
      <c r="AT1329" s="153"/>
      <c r="AU1329" s="153"/>
      <c r="AV1329" s="153"/>
      <c r="AW1329" s="153"/>
      <c r="AX1329" s="153"/>
      <c r="AY1329" s="153"/>
      <c r="AZ1329" s="153"/>
      <c r="BA1329" s="153"/>
      <c r="BB1329" s="153"/>
      <c r="BC1329" s="153"/>
      <c r="BD1329" s="153"/>
    </row>
    <row r="1330" spans="1:56" s="514" customFormat="1" x14ac:dyDescent="0.15">
      <c r="A1330" s="153"/>
      <c r="B1330" s="153"/>
      <c r="C1330" s="153"/>
      <c r="D1330" s="153"/>
      <c r="E1330" s="153"/>
      <c r="F1330" s="153"/>
      <c r="G1330" s="159"/>
      <c r="H1330" s="157"/>
      <c r="I1330" s="157"/>
      <c r="J1330" s="153"/>
      <c r="K1330" s="153"/>
      <c r="N1330" s="153"/>
      <c r="O1330" s="153"/>
      <c r="P1330" s="153"/>
      <c r="Q1330" s="153"/>
      <c r="R1330" s="153"/>
      <c r="S1330" s="153"/>
      <c r="T1330" s="153"/>
      <c r="U1330" s="153"/>
      <c r="V1330" s="153"/>
      <c r="W1330" s="153"/>
      <c r="X1330" s="153"/>
      <c r="Y1330" s="153"/>
      <c r="Z1330" s="153"/>
      <c r="AA1330" s="153"/>
      <c r="AB1330" s="153"/>
      <c r="AC1330" s="153"/>
      <c r="AD1330" s="153"/>
      <c r="AE1330" s="153"/>
      <c r="AF1330" s="153"/>
      <c r="AG1330" s="153"/>
      <c r="AH1330" s="153"/>
      <c r="AI1330" s="153"/>
      <c r="AJ1330" s="153"/>
      <c r="AK1330" s="153"/>
      <c r="AL1330" s="153"/>
      <c r="AM1330" s="153"/>
      <c r="AN1330" s="153"/>
      <c r="AO1330" s="153"/>
      <c r="AP1330" s="153"/>
      <c r="AQ1330" s="153"/>
      <c r="AR1330" s="153"/>
      <c r="AS1330" s="153"/>
      <c r="AT1330" s="153"/>
      <c r="AU1330" s="153"/>
      <c r="AV1330" s="153"/>
      <c r="AW1330" s="153"/>
      <c r="AX1330" s="153"/>
      <c r="AY1330" s="153"/>
      <c r="AZ1330" s="153"/>
      <c r="BA1330" s="153"/>
      <c r="BB1330" s="153"/>
      <c r="BC1330" s="153"/>
      <c r="BD1330" s="153"/>
    </row>
    <row r="1331" spans="1:56" s="514" customFormat="1" x14ac:dyDescent="0.15">
      <c r="A1331" s="153"/>
      <c r="B1331" s="153"/>
      <c r="C1331" s="153"/>
      <c r="D1331" s="153"/>
      <c r="E1331" s="153"/>
      <c r="F1331" s="153"/>
      <c r="G1331" s="159"/>
      <c r="H1331" s="157"/>
      <c r="I1331" s="157"/>
      <c r="J1331" s="153"/>
      <c r="K1331" s="153"/>
      <c r="N1331" s="153"/>
      <c r="O1331" s="153"/>
      <c r="P1331" s="153"/>
      <c r="Q1331" s="153"/>
      <c r="R1331" s="153"/>
      <c r="S1331" s="153"/>
      <c r="T1331" s="153"/>
      <c r="U1331" s="153"/>
      <c r="V1331" s="153"/>
      <c r="W1331" s="153"/>
      <c r="X1331" s="153"/>
      <c r="Y1331" s="153"/>
      <c r="Z1331" s="153"/>
      <c r="AA1331" s="153"/>
      <c r="AB1331" s="153"/>
      <c r="AC1331" s="153"/>
      <c r="AD1331" s="153"/>
      <c r="AE1331" s="153"/>
      <c r="AF1331" s="153"/>
      <c r="AG1331" s="153"/>
      <c r="AH1331" s="153"/>
      <c r="AI1331" s="153"/>
      <c r="AJ1331" s="153"/>
      <c r="AK1331" s="153"/>
      <c r="AL1331" s="153"/>
      <c r="AM1331" s="153"/>
      <c r="AN1331" s="153"/>
      <c r="AO1331" s="153"/>
      <c r="AP1331" s="153"/>
      <c r="AQ1331" s="153"/>
      <c r="AR1331" s="153"/>
      <c r="AS1331" s="153"/>
      <c r="AT1331" s="153"/>
      <c r="AU1331" s="153"/>
      <c r="AV1331" s="153"/>
      <c r="AW1331" s="153"/>
      <c r="AX1331" s="153"/>
      <c r="AY1331" s="153"/>
      <c r="AZ1331" s="153"/>
      <c r="BA1331" s="153"/>
      <c r="BB1331" s="153"/>
      <c r="BC1331" s="153"/>
      <c r="BD1331" s="153"/>
    </row>
    <row r="1332" spans="1:56" s="514" customFormat="1" x14ac:dyDescent="0.15">
      <c r="A1332" s="153"/>
      <c r="B1332" s="153"/>
      <c r="C1332" s="153"/>
      <c r="D1332" s="153"/>
      <c r="E1332" s="153"/>
      <c r="F1332" s="153"/>
      <c r="G1332" s="159"/>
      <c r="H1332" s="157"/>
      <c r="I1332" s="157"/>
      <c r="J1332" s="153"/>
      <c r="K1332" s="153"/>
      <c r="N1332" s="153"/>
      <c r="O1332" s="153"/>
      <c r="P1332" s="153"/>
      <c r="Q1332" s="153"/>
      <c r="R1332" s="153"/>
      <c r="S1332" s="153"/>
      <c r="T1332" s="153"/>
      <c r="U1332" s="153"/>
      <c r="V1332" s="153"/>
      <c r="W1332" s="153"/>
      <c r="X1332" s="153"/>
      <c r="Y1332" s="153"/>
      <c r="Z1332" s="153"/>
      <c r="AA1332" s="153"/>
      <c r="AB1332" s="153"/>
      <c r="AC1332" s="153"/>
      <c r="AD1332" s="153"/>
      <c r="AE1332" s="153"/>
      <c r="AF1332" s="153"/>
      <c r="AG1332" s="153"/>
      <c r="AH1332" s="153"/>
      <c r="AI1332" s="153"/>
      <c r="AJ1332" s="153"/>
      <c r="AK1332" s="153"/>
      <c r="AL1332" s="153"/>
      <c r="AM1332" s="153"/>
      <c r="AN1332" s="153"/>
      <c r="AO1332" s="153"/>
      <c r="AP1332" s="153"/>
      <c r="AQ1332" s="153"/>
      <c r="AR1332" s="153"/>
      <c r="AS1332" s="153"/>
      <c r="AT1332" s="153"/>
      <c r="AU1332" s="153"/>
      <c r="AV1332" s="153"/>
      <c r="AW1332" s="153"/>
      <c r="AX1332" s="153"/>
      <c r="AY1332" s="153"/>
      <c r="AZ1332" s="153"/>
      <c r="BA1332" s="153"/>
      <c r="BB1332" s="153"/>
      <c r="BC1332" s="153"/>
      <c r="BD1332" s="153"/>
    </row>
    <row r="1333" spans="1:56" s="514" customFormat="1" x14ac:dyDescent="0.15">
      <c r="A1333" s="153"/>
      <c r="B1333" s="153"/>
      <c r="C1333" s="153"/>
      <c r="D1333" s="153"/>
      <c r="E1333" s="153"/>
      <c r="F1333" s="153"/>
      <c r="G1333" s="159"/>
      <c r="H1333" s="157"/>
      <c r="I1333" s="157"/>
      <c r="J1333" s="153"/>
      <c r="K1333" s="153"/>
      <c r="N1333" s="153"/>
      <c r="O1333" s="153"/>
      <c r="P1333" s="153"/>
      <c r="Q1333" s="153"/>
      <c r="R1333" s="153"/>
      <c r="S1333" s="153"/>
      <c r="T1333" s="153"/>
      <c r="U1333" s="153"/>
      <c r="V1333" s="153"/>
      <c r="W1333" s="153"/>
      <c r="X1333" s="153"/>
      <c r="Y1333" s="153"/>
      <c r="Z1333" s="153"/>
      <c r="AA1333" s="153"/>
      <c r="AB1333" s="153"/>
      <c r="AC1333" s="153"/>
      <c r="AD1333" s="153"/>
      <c r="AE1333" s="153"/>
      <c r="AF1333" s="153"/>
      <c r="AG1333" s="153"/>
      <c r="AH1333" s="153"/>
      <c r="AI1333" s="153"/>
      <c r="AJ1333" s="153"/>
      <c r="AK1333" s="153"/>
      <c r="AL1333" s="153"/>
      <c r="AM1333" s="153"/>
      <c r="AN1333" s="153"/>
      <c r="AO1333" s="153"/>
      <c r="AP1333" s="153"/>
      <c r="AQ1333" s="153"/>
      <c r="AR1333" s="153"/>
      <c r="AS1333" s="153"/>
      <c r="AT1333" s="153"/>
      <c r="AU1333" s="153"/>
      <c r="AV1333" s="153"/>
      <c r="AW1333" s="153"/>
      <c r="AX1333" s="153"/>
      <c r="AY1333" s="153"/>
      <c r="AZ1333" s="153"/>
      <c r="BA1333" s="153"/>
      <c r="BB1333" s="153"/>
      <c r="BC1333" s="153"/>
      <c r="BD1333" s="153"/>
    </row>
    <row r="1334" spans="1:56" s="514" customFormat="1" x14ac:dyDescent="0.15">
      <c r="A1334" s="153"/>
      <c r="B1334" s="153"/>
      <c r="C1334" s="153"/>
      <c r="D1334" s="153"/>
      <c r="E1334" s="153"/>
      <c r="F1334" s="153"/>
      <c r="G1334" s="159"/>
      <c r="H1334" s="157"/>
      <c r="I1334" s="157"/>
      <c r="J1334" s="153"/>
      <c r="K1334" s="153"/>
      <c r="N1334" s="153"/>
      <c r="O1334" s="153"/>
      <c r="P1334" s="153"/>
      <c r="Q1334" s="153"/>
      <c r="R1334" s="153"/>
      <c r="S1334" s="153"/>
      <c r="T1334" s="153"/>
      <c r="U1334" s="153"/>
      <c r="V1334" s="153"/>
      <c r="W1334" s="153"/>
      <c r="X1334" s="153"/>
      <c r="Y1334" s="153"/>
      <c r="Z1334" s="153"/>
      <c r="AA1334" s="153"/>
      <c r="AB1334" s="153"/>
      <c r="AC1334" s="153"/>
      <c r="AD1334" s="153"/>
      <c r="AE1334" s="153"/>
      <c r="AF1334" s="153"/>
      <c r="AG1334" s="153"/>
      <c r="AH1334" s="153"/>
      <c r="AI1334" s="153"/>
      <c r="AJ1334" s="153"/>
      <c r="AK1334" s="153"/>
      <c r="AL1334" s="153"/>
      <c r="AM1334" s="153"/>
      <c r="AN1334" s="153"/>
      <c r="AO1334" s="153"/>
      <c r="AP1334" s="153"/>
      <c r="AQ1334" s="153"/>
      <c r="AR1334" s="153"/>
      <c r="AS1334" s="153"/>
      <c r="AT1334" s="153"/>
      <c r="AU1334" s="153"/>
      <c r="AV1334" s="153"/>
      <c r="AW1334" s="153"/>
      <c r="AX1334" s="153"/>
      <c r="AY1334" s="153"/>
      <c r="AZ1334" s="153"/>
      <c r="BA1334" s="153"/>
      <c r="BB1334" s="153"/>
      <c r="BC1334" s="153"/>
      <c r="BD1334" s="153"/>
    </row>
    <row r="1335" spans="1:56" s="514" customFormat="1" x14ac:dyDescent="0.15">
      <c r="A1335" s="153"/>
      <c r="B1335" s="153"/>
      <c r="C1335" s="153"/>
      <c r="D1335" s="153"/>
      <c r="E1335" s="153"/>
      <c r="F1335" s="153"/>
      <c r="G1335" s="159"/>
      <c r="H1335" s="157"/>
      <c r="I1335" s="157"/>
      <c r="J1335" s="153"/>
      <c r="K1335" s="153"/>
      <c r="N1335" s="153"/>
      <c r="O1335" s="153"/>
      <c r="P1335" s="153"/>
      <c r="Q1335" s="153"/>
      <c r="R1335" s="153"/>
      <c r="S1335" s="153"/>
      <c r="T1335" s="153"/>
      <c r="U1335" s="153"/>
      <c r="V1335" s="153"/>
      <c r="W1335" s="153"/>
      <c r="X1335" s="153"/>
      <c r="Y1335" s="153"/>
      <c r="Z1335" s="153"/>
      <c r="AA1335" s="153"/>
      <c r="AB1335" s="153"/>
      <c r="AC1335" s="153"/>
      <c r="AD1335" s="153"/>
      <c r="AE1335" s="153"/>
      <c r="AF1335" s="153"/>
      <c r="AG1335" s="153"/>
      <c r="AH1335" s="153"/>
      <c r="AI1335" s="153"/>
      <c r="AJ1335" s="153"/>
      <c r="AK1335" s="153"/>
      <c r="AL1335" s="153"/>
      <c r="AM1335" s="153"/>
      <c r="AN1335" s="153"/>
      <c r="AO1335" s="153"/>
      <c r="AP1335" s="153"/>
      <c r="AQ1335" s="153"/>
      <c r="AR1335" s="153"/>
      <c r="AS1335" s="153"/>
      <c r="AT1335" s="153"/>
      <c r="AU1335" s="153"/>
      <c r="AV1335" s="153"/>
      <c r="AW1335" s="153"/>
      <c r="AX1335" s="153"/>
      <c r="AY1335" s="153"/>
      <c r="AZ1335" s="153"/>
      <c r="BA1335" s="153"/>
      <c r="BB1335" s="153"/>
      <c r="BC1335" s="153"/>
      <c r="BD1335" s="153"/>
    </row>
    <row r="1336" spans="1:56" s="514" customFormat="1" x14ac:dyDescent="0.15">
      <c r="A1336" s="153"/>
      <c r="B1336" s="153"/>
      <c r="C1336" s="153"/>
      <c r="D1336" s="153"/>
      <c r="E1336" s="153"/>
      <c r="F1336" s="153"/>
      <c r="G1336" s="159"/>
      <c r="H1336" s="157"/>
      <c r="I1336" s="157"/>
      <c r="J1336" s="153"/>
      <c r="K1336" s="153"/>
      <c r="N1336" s="153"/>
      <c r="O1336" s="153"/>
      <c r="P1336" s="153"/>
      <c r="Q1336" s="153"/>
      <c r="R1336" s="153"/>
      <c r="S1336" s="153"/>
      <c r="T1336" s="153"/>
      <c r="U1336" s="153"/>
      <c r="V1336" s="153"/>
      <c r="W1336" s="153"/>
      <c r="X1336" s="153"/>
      <c r="Y1336" s="153"/>
      <c r="Z1336" s="153"/>
      <c r="AA1336" s="153"/>
      <c r="AB1336" s="153"/>
      <c r="AC1336" s="153"/>
      <c r="AD1336" s="153"/>
      <c r="AE1336" s="153"/>
      <c r="AF1336" s="153"/>
      <c r="AG1336" s="153"/>
      <c r="AH1336" s="153"/>
      <c r="AI1336" s="153"/>
      <c r="AJ1336" s="153"/>
      <c r="AK1336" s="153"/>
      <c r="AL1336" s="153"/>
      <c r="AM1336" s="153"/>
      <c r="AN1336" s="153"/>
      <c r="AO1336" s="153"/>
      <c r="AP1336" s="153"/>
      <c r="AQ1336" s="153"/>
      <c r="AR1336" s="153"/>
      <c r="AS1336" s="153"/>
      <c r="AT1336" s="153"/>
      <c r="AU1336" s="153"/>
      <c r="AV1336" s="153"/>
      <c r="AW1336" s="153"/>
      <c r="AX1336" s="153"/>
      <c r="AY1336" s="153"/>
      <c r="AZ1336" s="153"/>
      <c r="BA1336" s="153"/>
      <c r="BB1336" s="153"/>
      <c r="BC1336" s="153"/>
      <c r="BD1336" s="153"/>
    </row>
    <row r="1337" spans="1:56" s="514" customFormat="1" x14ac:dyDescent="0.15">
      <c r="A1337" s="153"/>
      <c r="B1337" s="153"/>
      <c r="C1337" s="153"/>
      <c r="D1337" s="153"/>
      <c r="E1337" s="153"/>
      <c r="F1337" s="153"/>
      <c r="G1337" s="159"/>
      <c r="H1337" s="157"/>
      <c r="I1337" s="157"/>
      <c r="J1337" s="153"/>
      <c r="K1337" s="153"/>
      <c r="N1337" s="153"/>
      <c r="O1337" s="153"/>
      <c r="P1337" s="153"/>
      <c r="Q1337" s="153"/>
      <c r="R1337" s="153"/>
      <c r="S1337" s="153"/>
      <c r="T1337" s="153"/>
      <c r="U1337" s="153"/>
      <c r="V1337" s="153"/>
      <c r="W1337" s="153"/>
      <c r="X1337" s="153"/>
      <c r="Y1337" s="153"/>
      <c r="Z1337" s="153"/>
      <c r="AA1337" s="153"/>
      <c r="AB1337" s="153"/>
      <c r="AC1337" s="153"/>
      <c r="AD1337" s="153"/>
      <c r="AE1337" s="153"/>
      <c r="AF1337" s="153"/>
      <c r="AG1337" s="153"/>
      <c r="AH1337" s="153"/>
      <c r="AI1337" s="153"/>
      <c r="AJ1337" s="153"/>
      <c r="AK1337" s="153"/>
      <c r="AL1337" s="153"/>
      <c r="AM1337" s="153"/>
      <c r="AN1337" s="153"/>
      <c r="AO1337" s="153"/>
      <c r="AP1337" s="153"/>
      <c r="AQ1337" s="153"/>
      <c r="AR1337" s="153"/>
      <c r="AS1337" s="153"/>
      <c r="AT1337" s="153"/>
      <c r="AU1337" s="153"/>
      <c r="AV1337" s="153"/>
      <c r="AW1337" s="153"/>
      <c r="AX1337" s="153"/>
      <c r="AY1337" s="153"/>
      <c r="AZ1337" s="153"/>
      <c r="BA1337" s="153"/>
      <c r="BB1337" s="153"/>
      <c r="BC1337" s="153"/>
      <c r="BD1337" s="153"/>
    </row>
    <row r="1338" spans="1:56" s="514" customFormat="1" x14ac:dyDescent="0.15">
      <c r="A1338" s="153"/>
      <c r="B1338" s="153"/>
      <c r="C1338" s="153"/>
      <c r="D1338" s="153"/>
      <c r="E1338" s="153"/>
      <c r="F1338" s="153"/>
      <c r="G1338" s="159"/>
      <c r="H1338" s="157"/>
      <c r="I1338" s="157"/>
      <c r="J1338" s="153"/>
      <c r="K1338" s="153"/>
      <c r="N1338" s="153"/>
      <c r="O1338" s="153"/>
      <c r="P1338" s="153"/>
      <c r="Q1338" s="153"/>
      <c r="R1338" s="153"/>
      <c r="S1338" s="153"/>
      <c r="T1338" s="153"/>
      <c r="U1338" s="153"/>
      <c r="V1338" s="153"/>
      <c r="W1338" s="153"/>
      <c r="X1338" s="153"/>
      <c r="Y1338" s="153"/>
      <c r="Z1338" s="153"/>
      <c r="AA1338" s="153"/>
      <c r="AB1338" s="153"/>
      <c r="AC1338" s="153"/>
      <c r="AD1338" s="153"/>
      <c r="AE1338" s="153"/>
      <c r="AF1338" s="153"/>
      <c r="AG1338" s="153"/>
      <c r="AH1338" s="153"/>
      <c r="AI1338" s="153"/>
      <c r="AJ1338" s="153"/>
      <c r="AK1338" s="153"/>
      <c r="AL1338" s="153"/>
      <c r="AM1338" s="153"/>
      <c r="AN1338" s="153"/>
      <c r="AO1338" s="153"/>
      <c r="AP1338" s="153"/>
      <c r="AQ1338" s="153"/>
      <c r="AR1338" s="153"/>
      <c r="AS1338" s="153"/>
      <c r="AT1338" s="153"/>
      <c r="AU1338" s="153"/>
      <c r="AV1338" s="153"/>
      <c r="AW1338" s="153"/>
      <c r="AX1338" s="153"/>
      <c r="AY1338" s="153"/>
      <c r="AZ1338" s="153"/>
      <c r="BA1338" s="153"/>
      <c r="BB1338" s="153"/>
      <c r="BC1338" s="153"/>
      <c r="BD1338" s="153"/>
    </row>
    <row r="1339" spans="1:56" s="514" customFormat="1" x14ac:dyDescent="0.15">
      <c r="A1339" s="153"/>
      <c r="B1339" s="153"/>
      <c r="C1339" s="153"/>
      <c r="D1339" s="153"/>
      <c r="E1339" s="153"/>
      <c r="F1339" s="153"/>
      <c r="G1339" s="159"/>
      <c r="H1339" s="157"/>
      <c r="I1339" s="157"/>
      <c r="J1339" s="153"/>
      <c r="K1339" s="153"/>
      <c r="N1339" s="153"/>
      <c r="O1339" s="153"/>
      <c r="P1339" s="153"/>
      <c r="Q1339" s="153"/>
      <c r="R1339" s="153"/>
      <c r="S1339" s="153"/>
      <c r="T1339" s="153"/>
      <c r="U1339" s="153"/>
      <c r="V1339" s="153"/>
      <c r="W1339" s="153"/>
      <c r="X1339" s="153"/>
      <c r="Y1339" s="153"/>
      <c r="Z1339" s="153"/>
      <c r="AA1339" s="153"/>
      <c r="AB1339" s="153"/>
      <c r="AC1339" s="153"/>
      <c r="AD1339" s="153"/>
      <c r="AE1339" s="153"/>
      <c r="AF1339" s="153"/>
      <c r="AG1339" s="153"/>
      <c r="AH1339" s="153"/>
      <c r="AI1339" s="153"/>
      <c r="AJ1339" s="153"/>
      <c r="AK1339" s="153"/>
      <c r="AL1339" s="153"/>
      <c r="AM1339" s="153"/>
      <c r="AN1339" s="153"/>
      <c r="AO1339" s="153"/>
      <c r="AP1339" s="153"/>
      <c r="AQ1339" s="153"/>
      <c r="AR1339" s="153"/>
      <c r="AS1339" s="153"/>
      <c r="AT1339" s="153"/>
      <c r="AU1339" s="153"/>
      <c r="AV1339" s="153"/>
      <c r="AW1339" s="153"/>
      <c r="AX1339" s="153"/>
      <c r="AY1339" s="153"/>
      <c r="AZ1339" s="153"/>
      <c r="BA1339" s="153"/>
      <c r="BB1339" s="153"/>
      <c r="BC1339" s="153"/>
      <c r="BD1339" s="153"/>
    </row>
    <row r="1340" spans="1:56" s="514" customFormat="1" x14ac:dyDescent="0.15">
      <c r="A1340" s="153"/>
      <c r="B1340" s="153"/>
      <c r="C1340" s="153"/>
      <c r="D1340" s="153"/>
      <c r="E1340" s="153"/>
      <c r="F1340" s="153"/>
      <c r="G1340" s="159"/>
      <c r="H1340" s="157"/>
      <c r="I1340" s="157"/>
      <c r="J1340" s="153"/>
      <c r="K1340" s="153"/>
      <c r="N1340" s="153"/>
      <c r="O1340" s="153"/>
      <c r="P1340" s="153"/>
      <c r="Q1340" s="153"/>
      <c r="R1340" s="153"/>
      <c r="S1340" s="153"/>
      <c r="T1340" s="153"/>
      <c r="U1340" s="153"/>
      <c r="V1340" s="153"/>
      <c r="W1340" s="153"/>
      <c r="X1340" s="153"/>
      <c r="Y1340" s="153"/>
      <c r="Z1340" s="153"/>
      <c r="AA1340" s="153"/>
      <c r="AB1340" s="153"/>
      <c r="AC1340" s="153"/>
      <c r="AD1340" s="153"/>
      <c r="AE1340" s="153"/>
      <c r="AF1340" s="153"/>
      <c r="AG1340" s="153"/>
      <c r="AH1340" s="153"/>
      <c r="AI1340" s="153"/>
      <c r="AJ1340" s="153"/>
      <c r="AK1340" s="153"/>
      <c r="AL1340" s="153"/>
      <c r="AM1340" s="153"/>
      <c r="AN1340" s="153"/>
      <c r="AO1340" s="153"/>
      <c r="AP1340" s="153"/>
      <c r="AQ1340" s="153"/>
      <c r="AR1340" s="153"/>
      <c r="AS1340" s="153"/>
      <c r="AT1340" s="153"/>
      <c r="AU1340" s="153"/>
      <c r="AV1340" s="153"/>
      <c r="AW1340" s="153"/>
      <c r="AX1340" s="153"/>
      <c r="AY1340" s="153"/>
      <c r="AZ1340" s="153"/>
      <c r="BA1340" s="153"/>
      <c r="BB1340" s="153"/>
      <c r="BC1340" s="153"/>
      <c r="BD1340" s="153"/>
    </row>
    <row r="1341" spans="1:56" s="514" customFormat="1" x14ac:dyDescent="0.15">
      <c r="A1341" s="153"/>
      <c r="B1341" s="153"/>
      <c r="C1341" s="153"/>
      <c r="D1341" s="153"/>
      <c r="E1341" s="153"/>
      <c r="F1341" s="153"/>
      <c r="G1341" s="159"/>
      <c r="H1341" s="157"/>
      <c r="I1341" s="157"/>
      <c r="J1341" s="153"/>
      <c r="K1341" s="153"/>
      <c r="N1341" s="153"/>
      <c r="O1341" s="153"/>
      <c r="P1341" s="153"/>
      <c r="Q1341" s="153"/>
      <c r="R1341" s="153"/>
      <c r="S1341" s="153"/>
      <c r="T1341" s="153"/>
      <c r="U1341" s="153"/>
      <c r="V1341" s="153"/>
      <c r="W1341" s="153"/>
      <c r="X1341" s="153"/>
      <c r="Y1341" s="153"/>
      <c r="Z1341" s="153"/>
      <c r="AA1341" s="153"/>
      <c r="AB1341" s="153"/>
      <c r="AC1341" s="153"/>
      <c r="AD1341" s="153"/>
      <c r="AE1341" s="153"/>
      <c r="AF1341" s="153"/>
      <c r="AG1341" s="153"/>
      <c r="AH1341" s="153"/>
      <c r="AI1341" s="153"/>
      <c r="AJ1341" s="153"/>
      <c r="AK1341" s="153"/>
      <c r="AL1341" s="153"/>
      <c r="AM1341" s="153"/>
      <c r="AN1341" s="153"/>
      <c r="AO1341" s="153"/>
      <c r="AP1341" s="153"/>
      <c r="AQ1341" s="153"/>
      <c r="AR1341" s="153"/>
      <c r="AS1341" s="153"/>
      <c r="AT1341" s="153"/>
      <c r="AU1341" s="153"/>
      <c r="AV1341" s="153"/>
      <c r="AW1341" s="153"/>
      <c r="AX1341" s="153"/>
      <c r="AY1341" s="153"/>
      <c r="AZ1341" s="153"/>
      <c r="BA1341" s="153"/>
      <c r="BB1341" s="153"/>
      <c r="BC1341" s="153"/>
      <c r="BD1341" s="153"/>
    </row>
    <row r="1342" spans="1:56" s="514" customFormat="1" x14ac:dyDescent="0.15">
      <c r="A1342" s="153"/>
      <c r="B1342" s="153"/>
      <c r="C1342" s="153"/>
      <c r="D1342" s="153"/>
      <c r="E1342" s="153"/>
      <c r="F1342" s="153"/>
      <c r="G1342" s="159"/>
      <c r="H1342" s="157"/>
      <c r="I1342" s="157"/>
      <c r="J1342" s="153"/>
      <c r="K1342" s="153"/>
      <c r="N1342" s="153"/>
      <c r="O1342" s="153"/>
      <c r="P1342" s="153"/>
      <c r="Q1342" s="153"/>
      <c r="R1342" s="153"/>
      <c r="S1342" s="153"/>
      <c r="T1342" s="153"/>
      <c r="U1342" s="153"/>
      <c r="V1342" s="153"/>
      <c r="W1342" s="153"/>
      <c r="X1342" s="153"/>
      <c r="Y1342" s="153"/>
      <c r="Z1342" s="153"/>
      <c r="AA1342" s="153"/>
      <c r="AB1342" s="153"/>
      <c r="AC1342" s="153"/>
      <c r="AD1342" s="153"/>
      <c r="AE1342" s="153"/>
      <c r="AF1342" s="153"/>
      <c r="AG1342" s="153"/>
      <c r="AH1342" s="153"/>
      <c r="AI1342" s="153"/>
      <c r="AJ1342" s="153"/>
      <c r="AK1342" s="153"/>
      <c r="AL1342" s="153"/>
      <c r="AM1342" s="153"/>
      <c r="AN1342" s="153"/>
      <c r="AO1342" s="153"/>
      <c r="AP1342" s="153"/>
      <c r="AQ1342" s="153"/>
      <c r="AR1342" s="153"/>
      <c r="AS1342" s="153"/>
      <c r="AT1342" s="153"/>
      <c r="AU1342" s="153"/>
      <c r="AV1342" s="153"/>
      <c r="AW1342" s="153"/>
      <c r="AX1342" s="153"/>
      <c r="AY1342" s="153"/>
      <c r="AZ1342" s="153"/>
      <c r="BA1342" s="153"/>
      <c r="BB1342" s="153"/>
      <c r="BC1342" s="153"/>
      <c r="BD1342" s="153"/>
    </row>
    <row r="1343" spans="1:56" s="514" customFormat="1" x14ac:dyDescent="0.15">
      <c r="A1343" s="153"/>
      <c r="B1343" s="153"/>
      <c r="C1343" s="153"/>
      <c r="D1343" s="153"/>
      <c r="E1343" s="153"/>
      <c r="F1343" s="153"/>
      <c r="G1343" s="159"/>
      <c r="H1343" s="157"/>
      <c r="I1343" s="157"/>
      <c r="J1343" s="153"/>
      <c r="K1343" s="153"/>
      <c r="N1343" s="153"/>
      <c r="O1343" s="153"/>
      <c r="P1343" s="153"/>
      <c r="Q1343" s="153"/>
      <c r="R1343" s="153"/>
      <c r="S1343" s="153"/>
      <c r="T1343" s="153"/>
      <c r="U1343" s="153"/>
      <c r="V1343" s="153"/>
      <c r="W1343" s="153"/>
      <c r="X1343" s="153"/>
      <c r="Y1343" s="153"/>
      <c r="Z1343" s="153"/>
      <c r="AA1343" s="153"/>
      <c r="AB1343" s="153"/>
      <c r="AC1343" s="153"/>
      <c r="AD1343" s="153"/>
      <c r="AE1343" s="153"/>
      <c r="AF1343" s="153"/>
      <c r="AG1343" s="153"/>
      <c r="AH1343" s="153"/>
      <c r="AI1343" s="153"/>
      <c r="AJ1343" s="153"/>
      <c r="AK1343" s="153"/>
      <c r="AL1343" s="153"/>
      <c r="AM1343" s="153"/>
      <c r="AN1343" s="153"/>
      <c r="AO1343" s="153"/>
      <c r="AP1343" s="153"/>
      <c r="AQ1343" s="153"/>
      <c r="AR1343" s="153"/>
      <c r="AS1343" s="153"/>
      <c r="AT1343" s="153"/>
      <c r="AU1343" s="153"/>
      <c r="AV1343" s="153"/>
      <c r="AW1343" s="153"/>
      <c r="AX1343" s="153"/>
      <c r="AY1343" s="153"/>
      <c r="AZ1343" s="153"/>
      <c r="BA1343" s="153"/>
      <c r="BB1343" s="153"/>
      <c r="BC1343" s="153"/>
      <c r="BD1343" s="153"/>
    </row>
    <row r="1344" spans="1:56" s="514" customFormat="1" x14ac:dyDescent="0.15">
      <c r="A1344" s="153"/>
      <c r="B1344" s="153"/>
      <c r="C1344" s="153"/>
      <c r="D1344" s="153"/>
      <c r="E1344" s="153"/>
      <c r="F1344" s="153"/>
      <c r="G1344" s="159"/>
      <c r="H1344" s="157"/>
      <c r="I1344" s="157"/>
      <c r="J1344" s="153"/>
      <c r="K1344" s="153"/>
      <c r="N1344" s="153"/>
      <c r="O1344" s="153"/>
      <c r="P1344" s="153"/>
      <c r="Q1344" s="153"/>
      <c r="R1344" s="153"/>
      <c r="S1344" s="153"/>
      <c r="T1344" s="153"/>
      <c r="U1344" s="153"/>
      <c r="V1344" s="153"/>
      <c r="W1344" s="153"/>
      <c r="X1344" s="153"/>
      <c r="Y1344" s="153"/>
      <c r="Z1344" s="153"/>
      <c r="AA1344" s="153"/>
      <c r="AB1344" s="153"/>
      <c r="AC1344" s="153"/>
      <c r="AD1344" s="153"/>
      <c r="AE1344" s="153"/>
      <c r="AF1344" s="153"/>
      <c r="AG1344" s="153"/>
      <c r="AH1344" s="153"/>
      <c r="AI1344" s="153"/>
      <c r="AJ1344" s="153"/>
      <c r="AK1344" s="153"/>
      <c r="AL1344" s="153"/>
      <c r="AM1344" s="153"/>
      <c r="AN1344" s="153"/>
      <c r="AO1344" s="153"/>
      <c r="AP1344" s="153"/>
      <c r="AQ1344" s="153"/>
      <c r="AR1344" s="153"/>
      <c r="AS1344" s="153"/>
      <c r="AT1344" s="153"/>
      <c r="AU1344" s="153"/>
      <c r="AV1344" s="153"/>
      <c r="AW1344" s="153"/>
      <c r="AX1344" s="153"/>
      <c r="AY1344" s="153"/>
      <c r="AZ1344" s="153"/>
      <c r="BA1344" s="153"/>
      <c r="BB1344" s="153"/>
      <c r="BC1344" s="153"/>
      <c r="BD1344" s="153"/>
    </row>
    <row r="1345" spans="1:56" s="514" customFormat="1" x14ac:dyDescent="0.15">
      <c r="A1345" s="153"/>
      <c r="B1345" s="153"/>
      <c r="C1345" s="153"/>
      <c r="D1345" s="153"/>
      <c r="E1345" s="153"/>
      <c r="F1345" s="153"/>
      <c r="G1345" s="159"/>
      <c r="H1345" s="157"/>
      <c r="I1345" s="157"/>
      <c r="J1345" s="153"/>
      <c r="K1345" s="153"/>
      <c r="N1345" s="153"/>
      <c r="O1345" s="153"/>
      <c r="P1345" s="153"/>
      <c r="Q1345" s="153"/>
      <c r="R1345" s="153"/>
      <c r="S1345" s="153"/>
      <c r="T1345" s="153"/>
      <c r="U1345" s="153"/>
      <c r="V1345" s="153"/>
      <c r="W1345" s="153"/>
      <c r="X1345" s="153"/>
      <c r="Y1345" s="153"/>
      <c r="Z1345" s="153"/>
      <c r="AA1345" s="153"/>
      <c r="AB1345" s="153"/>
      <c r="AC1345" s="153"/>
      <c r="AD1345" s="153"/>
      <c r="AE1345" s="153"/>
      <c r="AF1345" s="153"/>
      <c r="AG1345" s="153"/>
      <c r="AH1345" s="153"/>
      <c r="AI1345" s="153"/>
      <c r="AJ1345" s="153"/>
      <c r="AK1345" s="153"/>
      <c r="AL1345" s="153"/>
      <c r="AM1345" s="153"/>
      <c r="AN1345" s="153"/>
      <c r="AO1345" s="153"/>
      <c r="AP1345" s="153"/>
      <c r="AQ1345" s="153"/>
      <c r="AR1345" s="153"/>
      <c r="AS1345" s="153"/>
      <c r="AT1345" s="153"/>
      <c r="AU1345" s="153"/>
      <c r="AV1345" s="153"/>
      <c r="AW1345" s="153"/>
      <c r="AX1345" s="153"/>
      <c r="AY1345" s="153"/>
      <c r="AZ1345" s="153"/>
      <c r="BA1345" s="153"/>
      <c r="BB1345" s="153"/>
      <c r="BC1345" s="153"/>
      <c r="BD1345" s="153"/>
    </row>
    <row r="1346" spans="1:56" s="514" customFormat="1" x14ac:dyDescent="0.15">
      <c r="A1346" s="153"/>
      <c r="B1346" s="153"/>
      <c r="C1346" s="153"/>
      <c r="D1346" s="153"/>
      <c r="E1346" s="153"/>
      <c r="F1346" s="153"/>
      <c r="G1346" s="159"/>
      <c r="H1346" s="157"/>
      <c r="I1346" s="157"/>
      <c r="J1346" s="153"/>
      <c r="K1346" s="153"/>
      <c r="N1346" s="153"/>
      <c r="O1346" s="153"/>
      <c r="P1346" s="153"/>
      <c r="Q1346" s="153"/>
      <c r="R1346" s="153"/>
      <c r="S1346" s="153"/>
      <c r="T1346" s="153"/>
      <c r="U1346" s="153"/>
      <c r="V1346" s="153"/>
      <c r="W1346" s="153"/>
      <c r="X1346" s="153"/>
      <c r="Y1346" s="153"/>
      <c r="Z1346" s="153"/>
      <c r="AA1346" s="153"/>
      <c r="AB1346" s="153"/>
      <c r="AC1346" s="153"/>
      <c r="AD1346" s="153"/>
      <c r="AE1346" s="153"/>
      <c r="AF1346" s="153"/>
      <c r="AG1346" s="153"/>
      <c r="AH1346" s="153"/>
      <c r="AI1346" s="153"/>
      <c r="AJ1346" s="153"/>
      <c r="AK1346" s="153"/>
      <c r="AL1346" s="153"/>
      <c r="AM1346" s="153"/>
      <c r="AN1346" s="153"/>
      <c r="AO1346" s="153"/>
      <c r="AP1346" s="153"/>
      <c r="AQ1346" s="153"/>
      <c r="AR1346" s="153"/>
      <c r="AS1346" s="153"/>
      <c r="AT1346" s="153"/>
      <c r="AU1346" s="153"/>
      <c r="AV1346" s="153"/>
      <c r="AW1346" s="153"/>
      <c r="AX1346" s="153"/>
      <c r="AY1346" s="153"/>
      <c r="AZ1346" s="153"/>
      <c r="BA1346" s="153"/>
      <c r="BB1346" s="153"/>
      <c r="BC1346" s="153"/>
      <c r="BD1346" s="153"/>
    </row>
    <row r="1347" spans="1:56" s="514" customFormat="1" x14ac:dyDescent="0.15">
      <c r="A1347" s="153"/>
      <c r="B1347" s="153"/>
      <c r="C1347" s="153"/>
      <c r="D1347" s="153"/>
      <c r="E1347" s="153"/>
      <c r="F1347" s="153"/>
      <c r="G1347" s="159"/>
      <c r="H1347" s="157"/>
      <c r="I1347" s="157"/>
      <c r="J1347" s="153"/>
      <c r="K1347" s="153"/>
      <c r="N1347" s="153"/>
      <c r="O1347" s="153"/>
      <c r="P1347" s="153"/>
      <c r="Q1347" s="153"/>
      <c r="R1347" s="153"/>
      <c r="S1347" s="153"/>
      <c r="T1347" s="153"/>
      <c r="U1347" s="153"/>
      <c r="V1347" s="153"/>
      <c r="W1347" s="153"/>
      <c r="X1347" s="153"/>
      <c r="Y1347" s="153"/>
      <c r="Z1347" s="153"/>
      <c r="AA1347" s="153"/>
      <c r="AB1347" s="153"/>
      <c r="AC1347" s="153"/>
      <c r="AD1347" s="153"/>
      <c r="AE1347" s="153"/>
      <c r="AF1347" s="153"/>
      <c r="AG1347" s="153"/>
      <c r="AH1347" s="153"/>
      <c r="AI1347" s="153"/>
      <c r="AJ1347" s="153"/>
      <c r="AK1347" s="153"/>
      <c r="AL1347" s="153"/>
      <c r="AM1347" s="153"/>
      <c r="AN1347" s="153"/>
      <c r="AO1347" s="153"/>
      <c r="AP1347" s="153"/>
      <c r="AQ1347" s="153"/>
      <c r="AR1347" s="153"/>
      <c r="AS1347" s="153"/>
      <c r="AT1347" s="153"/>
      <c r="AU1347" s="153"/>
      <c r="AV1347" s="153"/>
      <c r="AW1347" s="153"/>
      <c r="AX1347" s="153"/>
      <c r="AY1347" s="153"/>
      <c r="AZ1347" s="153"/>
      <c r="BA1347" s="153"/>
      <c r="BB1347" s="153"/>
      <c r="BC1347" s="153"/>
      <c r="BD1347" s="153"/>
    </row>
    <row r="1348" spans="1:56" s="514" customFormat="1" x14ac:dyDescent="0.15">
      <c r="A1348" s="153"/>
      <c r="B1348" s="153"/>
      <c r="C1348" s="153"/>
      <c r="D1348" s="153"/>
      <c r="E1348" s="153"/>
      <c r="F1348" s="153"/>
      <c r="G1348" s="159"/>
      <c r="H1348" s="157"/>
      <c r="I1348" s="157"/>
      <c r="J1348" s="153"/>
      <c r="K1348" s="153"/>
      <c r="N1348" s="153"/>
      <c r="O1348" s="153"/>
      <c r="P1348" s="153"/>
      <c r="Q1348" s="153"/>
      <c r="R1348" s="153"/>
      <c r="S1348" s="153"/>
      <c r="T1348" s="153"/>
      <c r="U1348" s="153"/>
      <c r="V1348" s="153"/>
      <c r="W1348" s="153"/>
      <c r="X1348" s="153"/>
      <c r="Y1348" s="153"/>
      <c r="Z1348" s="153"/>
      <c r="AA1348" s="153"/>
      <c r="AB1348" s="153"/>
      <c r="AC1348" s="153"/>
      <c r="AD1348" s="153"/>
      <c r="AE1348" s="153"/>
      <c r="AF1348" s="153"/>
      <c r="AG1348" s="153"/>
      <c r="AH1348" s="153"/>
      <c r="AI1348" s="153"/>
      <c r="AJ1348" s="153"/>
      <c r="AK1348" s="153"/>
      <c r="AL1348" s="153"/>
      <c r="AM1348" s="153"/>
      <c r="AN1348" s="153"/>
      <c r="AO1348" s="153"/>
      <c r="AP1348" s="153"/>
      <c r="AQ1348" s="153"/>
      <c r="AR1348" s="153"/>
      <c r="AS1348" s="153"/>
      <c r="AT1348" s="153"/>
      <c r="AU1348" s="153"/>
      <c r="AV1348" s="153"/>
      <c r="AW1348" s="153"/>
      <c r="AX1348" s="153"/>
      <c r="AY1348" s="153"/>
      <c r="AZ1348" s="153"/>
      <c r="BA1348" s="153"/>
      <c r="BB1348" s="153"/>
      <c r="BC1348" s="153"/>
      <c r="BD1348" s="153"/>
    </row>
    <row r="1349" spans="1:56" s="514" customFormat="1" x14ac:dyDescent="0.15">
      <c r="A1349" s="153"/>
      <c r="B1349" s="153"/>
      <c r="C1349" s="153"/>
      <c r="D1349" s="153"/>
      <c r="E1349" s="153"/>
      <c r="F1349" s="153"/>
      <c r="G1349" s="159"/>
      <c r="H1349" s="157"/>
      <c r="I1349" s="157"/>
      <c r="J1349" s="153"/>
      <c r="K1349" s="153"/>
      <c r="N1349" s="153"/>
      <c r="O1349" s="153"/>
      <c r="P1349" s="153"/>
      <c r="Q1349" s="153"/>
      <c r="R1349" s="153"/>
      <c r="S1349" s="153"/>
      <c r="T1349" s="153"/>
      <c r="U1349" s="153"/>
      <c r="V1349" s="153"/>
      <c r="W1349" s="153"/>
      <c r="X1349" s="153"/>
      <c r="Y1349" s="153"/>
      <c r="Z1349" s="153"/>
      <c r="AA1349" s="153"/>
      <c r="AB1349" s="153"/>
      <c r="AC1349" s="153"/>
      <c r="AD1349" s="153"/>
      <c r="AE1349" s="153"/>
      <c r="AF1349" s="153"/>
      <c r="AG1349" s="153"/>
      <c r="AH1349" s="153"/>
      <c r="AI1349" s="153"/>
      <c r="AJ1349" s="153"/>
      <c r="AK1349" s="153"/>
      <c r="AL1349" s="153"/>
      <c r="AM1349" s="153"/>
      <c r="AN1349" s="153"/>
      <c r="AO1349" s="153"/>
      <c r="AP1349" s="153"/>
      <c r="AQ1349" s="153"/>
      <c r="AR1349" s="153"/>
      <c r="AS1349" s="153"/>
      <c r="AT1349" s="153"/>
      <c r="AU1349" s="153"/>
      <c r="AV1349" s="153"/>
      <c r="AW1349" s="153"/>
      <c r="AX1349" s="153"/>
      <c r="AY1349" s="153"/>
      <c r="AZ1349" s="153"/>
      <c r="BA1349" s="153"/>
      <c r="BB1349" s="153"/>
      <c r="BC1349" s="153"/>
      <c r="BD1349" s="153"/>
    </row>
    <row r="1350" spans="1:56" s="514" customFormat="1" x14ac:dyDescent="0.15">
      <c r="A1350" s="153"/>
      <c r="B1350" s="153"/>
      <c r="C1350" s="153"/>
      <c r="D1350" s="153"/>
      <c r="E1350" s="153"/>
      <c r="F1350" s="153"/>
      <c r="G1350" s="159"/>
      <c r="H1350" s="157"/>
      <c r="I1350" s="157"/>
      <c r="J1350" s="153"/>
      <c r="K1350" s="153"/>
      <c r="N1350" s="153"/>
      <c r="O1350" s="153"/>
      <c r="P1350" s="153"/>
      <c r="Q1350" s="153"/>
      <c r="R1350" s="153"/>
      <c r="S1350" s="153"/>
      <c r="T1350" s="153"/>
      <c r="U1350" s="153"/>
      <c r="V1350" s="153"/>
      <c r="W1350" s="153"/>
      <c r="X1350" s="153"/>
      <c r="Y1350" s="153"/>
      <c r="Z1350" s="153"/>
      <c r="AA1350" s="153"/>
      <c r="AB1350" s="153"/>
      <c r="AC1350" s="153"/>
      <c r="AD1350" s="153"/>
      <c r="AE1350" s="153"/>
      <c r="AF1350" s="153"/>
      <c r="AG1350" s="153"/>
      <c r="AH1350" s="153"/>
      <c r="AI1350" s="153"/>
      <c r="AJ1350" s="153"/>
      <c r="AK1350" s="153"/>
      <c r="AL1350" s="153"/>
      <c r="AM1350" s="153"/>
      <c r="AN1350" s="153"/>
      <c r="AO1350" s="153"/>
      <c r="AP1350" s="153"/>
      <c r="AQ1350" s="153"/>
      <c r="AR1350" s="153"/>
      <c r="AS1350" s="153"/>
      <c r="AT1350" s="153"/>
      <c r="AU1350" s="153"/>
      <c r="AV1350" s="153"/>
      <c r="AW1350" s="153"/>
      <c r="AX1350" s="153"/>
      <c r="AY1350" s="153"/>
      <c r="AZ1350" s="153"/>
      <c r="BA1350" s="153"/>
      <c r="BB1350" s="153"/>
      <c r="BC1350" s="153"/>
      <c r="BD1350" s="153"/>
    </row>
    <row r="1351" spans="1:56" s="514" customFormat="1" x14ac:dyDescent="0.15">
      <c r="A1351" s="153"/>
      <c r="B1351" s="153"/>
      <c r="C1351" s="153"/>
      <c r="D1351" s="153"/>
      <c r="E1351" s="153"/>
      <c r="F1351" s="153"/>
      <c r="G1351" s="159"/>
      <c r="H1351" s="157"/>
      <c r="I1351" s="157"/>
      <c r="J1351" s="153"/>
      <c r="K1351" s="153"/>
      <c r="N1351" s="153"/>
      <c r="O1351" s="153"/>
      <c r="P1351" s="153"/>
      <c r="Q1351" s="153"/>
      <c r="R1351" s="153"/>
      <c r="S1351" s="153"/>
      <c r="T1351" s="153"/>
      <c r="U1351" s="153"/>
      <c r="V1351" s="153"/>
      <c r="W1351" s="153"/>
      <c r="X1351" s="153"/>
      <c r="Y1351" s="153"/>
      <c r="Z1351" s="153"/>
      <c r="AA1351" s="153"/>
      <c r="AB1351" s="153"/>
      <c r="AC1351" s="153"/>
      <c r="AD1351" s="153"/>
      <c r="AE1351" s="153"/>
      <c r="AF1351" s="153"/>
      <c r="AG1351" s="153"/>
      <c r="AH1351" s="153"/>
      <c r="AI1351" s="153"/>
      <c r="AJ1351" s="153"/>
      <c r="AK1351" s="153"/>
      <c r="AL1351" s="153"/>
      <c r="AM1351" s="153"/>
      <c r="AN1351" s="153"/>
      <c r="AO1351" s="153"/>
      <c r="AP1351" s="153"/>
      <c r="AQ1351" s="153"/>
      <c r="AR1351" s="153"/>
      <c r="AS1351" s="153"/>
      <c r="AT1351" s="153"/>
      <c r="AU1351" s="153"/>
      <c r="AV1351" s="153"/>
      <c r="AW1351" s="153"/>
      <c r="AX1351" s="153"/>
      <c r="AY1351" s="153"/>
      <c r="AZ1351" s="153"/>
      <c r="BA1351" s="153"/>
      <c r="BB1351" s="153"/>
      <c r="BC1351" s="153"/>
      <c r="BD1351" s="153"/>
    </row>
    <row r="1352" spans="1:56" s="514" customFormat="1" x14ac:dyDescent="0.15">
      <c r="A1352" s="153"/>
      <c r="B1352" s="153"/>
      <c r="C1352" s="153"/>
      <c r="D1352" s="153"/>
      <c r="E1352" s="153"/>
      <c r="F1352" s="153"/>
      <c r="G1352" s="159"/>
      <c r="H1352" s="157"/>
      <c r="I1352" s="157"/>
      <c r="J1352" s="153"/>
      <c r="K1352" s="153"/>
      <c r="N1352" s="153"/>
      <c r="O1352" s="153"/>
      <c r="P1352" s="153"/>
      <c r="Q1352" s="153"/>
      <c r="R1352" s="153"/>
      <c r="S1352" s="153"/>
      <c r="T1352" s="153"/>
      <c r="U1352" s="153"/>
      <c r="V1352" s="153"/>
      <c r="W1352" s="153"/>
      <c r="X1352" s="153"/>
      <c r="Y1352" s="153"/>
      <c r="Z1352" s="153"/>
      <c r="AA1352" s="153"/>
      <c r="AB1352" s="153"/>
      <c r="AC1352" s="153"/>
      <c r="AD1352" s="153"/>
      <c r="AE1352" s="153"/>
      <c r="AF1352" s="153"/>
      <c r="AG1352" s="153"/>
      <c r="AH1352" s="153"/>
      <c r="AI1352" s="153"/>
      <c r="AJ1352" s="153"/>
      <c r="AK1352" s="153"/>
      <c r="AL1352" s="153"/>
      <c r="AM1352" s="153"/>
      <c r="AN1352" s="153"/>
      <c r="AO1352" s="153"/>
      <c r="AP1352" s="153"/>
      <c r="AQ1352" s="153"/>
      <c r="AR1352" s="153"/>
      <c r="AS1352" s="153"/>
      <c r="AT1352" s="153"/>
      <c r="AU1352" s="153"/>
      <c r="AV1352" s="153"/>
      <c r="AW1352" s="153"/>
      <c r="AX1352" s="153"/>
      <c r="AY1352" s="153"/>
      <c r="AZ1352" s="153"/>
      <c r="BA1352" s="153"/>
      <c r="BB1352" s="153"/>
      <c r="BC1352" s="153"/>
      <c r="BD1352" s="153"/>
    </row>
    <row r="1353" spans="1:56" s="514" customFormat="1" x14ac:dyDescent="0.15">
      <c r="A1353" s="153"/>
      <c r="B1353" s="153"/>
      <c r="C1353" s="153"/>
      <c r="D1353" s="153"/>
      <c r="E1353" s="153"/>
      <c r="F1353" s="153"/>
      <c r="G1353" s="159"/>
      <c r="H1353" s="157"/>
      <c r="I1353" s="157"/>
      <c r="J1353" s="153"/>
      <c r="K1353" s="153"/>
      <c r="N1353" s="153"/>
      <c r="O1353" s="153"/>
      <c r="P1353" s="153"/>
      <c r="Q1353" s="153"/>
      <c r="R1353" s="153"/>
      <c r="S1353" s="153"/>
      <c r="T1353" s="153"/>
      <c r="U1353" s="153"/>
      <c r="V1353" s="153"/>
      <c r="W1353" s="153"/>
      <c r="X1353" s="153"/>
      <c r="Y1353" s="153"/>
      <c r="Z1353" s="153"/>
      <c r="AA1353" s="153"/>
      <c r="AB1353" s="153"/>
      <c r="AC1353" s="153"/>
      <c r="AD1353" s="153"/>
      <c r="AE1353" s="153"/>
      <c r="AF1353" s="153"/>
      <c r="AG1353" s="153"/>
      <c r="AH1353" s="153"/>
      <c r="AI1353" s="153"/>
      <c r="AJ1353" s="153"/>
      <c r="AK1353" s="153"/>
      <c r="AL1353" s="153"/>
      <c r="AM1353" s="153"/>
      <c r="AN1353" s="153"/>
      <c r="AO1353" s="153"/>
      <c r="AP1353" s="153"/>
      <c r="AQ1353" s="153"/>
      <c r="AR1353" s="153"/>
      <c r="AS1353" s="153"/>
      <c r="AT1353" s="153"/>
      <c r="AU1353" s="153"/>
      <c r="AV1353" s="153"/>
      <c r="AW1353" s="153"/>
      <c r="AX1353" s="153"/>
      <c r="AY1353" s="153"/>
      <c r="AZ1353" s="153"/>
      <c r="BA1353" s="153"/>
      <c r="BB1353" s="153"/>
      <c r="BC1353" s="153"/>
      <c r="BD1353" s="153"/>
    </row>
    <row r="1354" spans="1:56" s="514" customFormat="1" x14ac:dyDescent="0.15">
      <c r="A1354" s="153"/>
      <c r="B1354" s="153"/>
      <c r="C1354" s="153"/>
      <c r="D1354" s="153"/>
      <c r="E1354" s="153"/>
      <c r="F1354" s="153"/>
      <c r="G1354" s="159"/>
      <c r="H1354" s="157"/>
      <c r="I1354" s="157"/>
      <c r="J1354" s="153"/>
      <c r="K1354" s="153"/>
      <c r="N1354" s="153"/>
      <c r="O1354" s="153"/>
      <c r="P1354" s="153"/>
      <c r="Q1354" s="153"/>
      <c r="R1354" s="153"/>
      <c r="S1354" s="153"/>
      <c r="T1354" s="153"/>
      <c r="U1354" s="153"/>
      <c r="V1354" s="153"/>
      <c r="W1354" s="153"/>
      <c r="X1354" s="153"/>
      <c r="Y1354" s="153"/>
      <c r="Z1354" s="153"/>
      <c r="AA1354" s="153"/>
      <c r="AB1354" s="153"/>
      <c r="AC1354" s="153"/>
      <c r="AD1354" s="153"/>
      <c r="AE1354" s="153"/>
      <c r="AF1354" s="153"/>
      <c r="AG1354" s="153"/>
      <c r="AH1354" s="153"/>
      <c r="AI1354" s="153"/>
      <c r="AJ1354" s="153"/>
      <c r="AK1354" s="153"/>
      <c r="AL1354" s="153"/>
      <c r="AM1354" s="153"/>
      <c r="AN1354" s="153"/>
      <c r="AO1354" s="153"/>
      <c r="AP1354" s="153"/>
      <c r="AQ1354" s="153"/>
      <c r="AR1354" s="153"/>
      <c r="AS1354" s="153"/>
      <c r="AT1354" s="153"/>
      <c r="AU1354" s="153"/>
      <c r="AV1354" s="153"/>
      <c r="AW1354" s="153"/>
      <c r="AX1354" s="153"/>
      <c r="AY1354" s="153"/>
      <c r="AZ1354" s="153"/>
      <c r="BA1354" s="153"/>
      <c r="BB1354" s="153"/>
      <c r="BC1354" s="153"/>
      <c r="BD1354" s="153"/>
    </row>
    <row r="1355" spans="1:56" s="514" customFormat="1" x14ac:dyDescent="0.15">
      <c r="A1355" s="153"/>
      <c r="B1355" s="153"/>
      <c r="C1355" s="153"/>
      <c r="D1355" s="153"/>
      <c r="E1355" s="153"/>
      <c r="F1355" s="153"/>
      <c r="G1355" s="159"/>
      <c r="H1355" s="157"/>
      <c r="I1355" s="157"/>
      <c r="J1355" s="153"/>
      <c r="K1355" s="153"/>
      <c r="N1355" s="153"/>
      <c r="O1355" s="153"/>
      <c r="P1355" s="153"/>
      <c r="Q1355" s="153"/>
      <c r="R1355" s="153"/>
      <c r="S1355" s="153"/>
      <c r="T1355" s="153"/>
      <c r="U1355" s="153"/>
      <c r="V1355" s="153"/>
      <c r="W1355" s="153"/>
      <c r="X1355" s="153"/>
      <c r="Y1355" s="153"/>
      <c r="Z1355" s="153"/>
      <c r="AA1355" s="153"/>
      <c r="AB1355" s="153"/>
      <c r="AC1355" s="153"/>
      <c r="AD1355" s="153"/>
      <c r="AE1355" s="153"/>
      <c r="AF1355" s="153"/>
      <c r="AG1355" s="153"/>
      <c r="AH1355" s="153"/>
      <c r="AI1355" s="153"/>
      <c r="AJ1355" s="153"/>
      <c r="AK1355" s="153"/>
      <c r="AL1355" s="153"/>
      <c r="AM1355" s="153"/>
      <c r="AN1355" s="153"/>
      <c r="AO1355" s="153"/>
      <c r="AP1355" s="153"/>
      <c r="AQ1355" s="153"/>
      <c r="AR1355" s="153"/>
      <c r="AS1355" s="153"/>
      <c r="AT1355" s="153"/>
      <c r="AU1355" s="153"/>
      <c r="AV1355" s="153"/>
      <c r="AW1355" s="153"/>
      <c r="AX1355" s="153"/>
      <c r="AY1355" s="153"/>
      <c r="AZ1355" s="153"/>
      <c r="BA1355" s="153"/>
      <c r="BB1355" s="153"/>
      <c r="BC1355" s="153"/>
      <c r="BD1355" s="153"/>
    </row>
    <row r="1356" spans="1:56" s="514" customFormat="1" x14ac:dyDescent="0.15">
      <c r="A1356" s="153"/>
      <c r="B1356" s="153"/>
      <c r="C1356" s="153"/>
      <c r="D1356" s="153"/>
      <c r="E1356" s="153"/>
      <c r="F1356" s="153"/>
      <c r="G1356" s="159"/>
      <c r="H1356" s="157"/>
      <c r="I1356" s="157"/>
      <c r="J1356" s="153"/>
      <c r="K1356" s="153"/>
      <c r="N1356" s="153"/>
      <c r="O1356" s="153"/>
      <c r="P1356" s="153"/>
      <c r="Q1356" s="153"/>
      <c r="R1356" s="153"/>
      <c r="S1356" s="153"/>
      <c r="T1356" s="153"/>
      <c r="U1356" s="153"/>
      <c r="V1356" s="153"/>
      <c r="W1356" s="153"/>
      <c r="X1356" s="153"/>
      <c r="Y1356" s="153"/>
      <c r="Z1356" s="153"/>
      <c r="AA1356" s="153"/>
      <c r="AB1356" s="153"/>
      <c r="AC1356" s="153"/>
      <c r="AD1356" s="153"/>
      <c r="AE1356" s="153"/>
      <c r="AF1356" s="153"/>
      <c r="AG1356" s="153"/>
      <c r="AH1356" s="153"/>
      <c r="AI1356" s="153"/>
      <c r="AJ1356" s="153"/>
      <c r="AK1356" s="153"/>
      <c r="AL1356" s="153"/>
      <c r="AM1356" s="153"/>
      <c r="AN1356" s="153"/>
      <c r="AO1356" s="153"/>
      <c r="AP1356" s="153"/>
      <c r="AQ1356" s="153"/>
      <c r="AR1356" s="153"/>
      <c r="AS1356" s="153"/>
      <c r="AT1356" s="153"/>
      <c r="AU1356" s="153"/>
      <c r="AV1356" s="153"/>
      <c r="AW1356" s="153"/>
      <c r="AX1356" s="153"/>
      <c r="AY1356" s="153"/>
      <c r="AZ1356" s="153"/>
      <c r="BA1356" s="153"/>
      <c r="BB1356" s="153"/>
      <c r="BC1356" s="153"/>
      <c r="BD1356" s="153"/>
    </row>
    <row r="1357" spans="1:56" s="514" customFormat="1" x14ac:dyDescent="0.15">
      <c r="A1357" s="153"/>
      <c r="B1357" s="153"/>
      <c r="C1357" s="153"/>
      <c r="D1357" s="153"/>
      <c r="E1357" s="153"/>
      <c r="F1357" s="153"/>
      <c r="G1357" s="159"/>
      <c r="H1357" s="157"/>
      <c r="I1357" s="157"/>
      <c r="J1357" s="153"/>
      <c r="K1357" s="153"/>
      <c r="N1357" s="153"/>
      <c r="O1357" s="153"/>
      <c r="P1357" s="153"/>
      <c r="Q1357" s="153"/>
      <c r="R1357" s="153"/>
      <c r="S1357" s="153"/>
      <c r="T1357" s="153"/>
      <c r="U1357" s="153"/>
      <c r="V1357" s="153"/>
      <c r="W1357" s="153"/>
      <c r="X1357" s="153"/>
      <c r="Y1357" s="153"/>
      <c r="Z1357" s="153"/>
      <c r="AA1357" s="153"/>
      <c r="AB1357" s="153"/>
      <c r="AC1357" s="153"/>
      <c r="AD1357" s="153"/>
      <c r="AE1357" s="153"/>
      <c r="AF1357" s="153"/>
      <c r="AG1357" s="153"/>
      <c r="AH1357" s="153"/>
      <c r="AI1357" s="153"/>
      <c r="AJ1357" s="153"/>
      <c r="AK1357" s="153"/>
      <c r="AL1357" s="153"/>
      <c r="AM1357" s="153"/>
      <c r="AN1357" s="153"/>
      <c r="AO1357" s="153"/>
      <c r="AP1357" s="153"/>
      <c r="AQ1357" s="153"/>
      <c r="AR1357" s="153"/>
      <c r="AS1357" s="153"/>
      <c r="AT1357" s="153"/>
      <c r="AU1357" s="153"/>
      <c r="AV1357" s="153"/>
      <c r="AW1357" s="153"/>
      <c r="AX1357" s="153"/>
      <c r="AY1357" s="153"/>
      <c r="AZ1357" s="153"/>
      <c r="BA1357" s="153"/>
      <c r="BB1357" s="153"/>
      <c r="BC1357" s="153"/>
      <c r="BD1357" s="153"/>
    </row>
    <row r="1358" spans="1:56" s="514" customFormat="1" x14ac:dyDescent="0.15">
      <c r="A1358" s="153"/>
      <c r="B1358" s="153"/>
      <c r="C1358" s="153"/>
      <c r="D1358" s="153"/>
      <c r="E1358" s="153"/>
      <c r="F1358" s="153"/>
      <c r="G1358" s="159"/>
      <c r="H1358" s="157"/>
      <c r="I1358" s="157"/>
      <c r="J1358" s="153"/>
      <c r="K1358" s="153"/>
      <c r="N1358" s="153"/>
      <c r="O1358" s="153"/>
      <c r="P1358" s="153"/>
      <c r="Q1358" s="153"/>
      <c r="R1358" s="153"/>
      <c r="S1358" s="153"/>
      <c r="T1358" s="153"/>
      <c r="U1358" s="153"/>
      <c r="V1358" s="153"/>
      <c r="W1358" s="153"/>
      <c r="X1358" s="153"/>
      <c r="Y1358" s="153"/>
      <c r="Z1358" s="153"/>
      <c r="AA1358" s="153"/>
      <c r="AB1358" s="153"/>
      <c r="AC1358" s="153"/>
      <c r="AD1358" s="153"/>
      <c r="AE1358" s="153"/>
      <c r="AF1358" s="153"/>
      <c r="AG1358" s="153"/>
      <c r="AH1358" s="153"/>
      <c r="AI1358" s="153"/>
      <c r="AJ1358" s="153"/>
      <c r="AK1358" s="153"/>
      <c r="AL1358" s="153"/>
      <c r="AM1358" s="153"/>
      <c r="AN1358" s="153"/>
      <c r="AO1358" s="153"/>
      <c r="AP1358" s="153"/>
      <c r="AQ1358" s="153"/>
      <c r="AR1358" s="153"/>
      <c r="AS1358" s="153"/>
      <c r="AT1358" s="153"/>
      <c r="AU1358" s="153"/>
      <c r="AV1358" s="153"/>
      <c r="AW1358" s="153"/>
      <c r="AX1358" s="153"/>
      <c r="AY1358" s="153"/>
      <c r="AZ1358" s="153"/>
      <c r="BA1358" s="153"/>
      <c r="BB1358" s="153"/>
      <c r="BC1358" s="153"/>
      <c r="BD1358" s="153"/>
    </row>
    <row r="1359" spans="1:56" s="514" customFormat="1" x14ac:dyDescent="0.15">
      <c r="A1359" s="153"/>
      <c r="B1359" s="153"/>
      <c r="C1359" s="153"/>
      <c r="D1359" s="153"/>
      <c r="E1359" s="153"/>
      <c r="F1359" s="153"/>
      <c r="G1359" s="159"/>
      <c r="H1359" s="157"/>
      <c r="I1359" s="157"/>
      <c r="J1359" s="153"/>
      <c r="K1359" s="153"/>
      <c r="N1359" s="153"/>
      <c r="O1359" s="153"/>
      <c r="P1359" s="153"/>
      <c r="Q1359" s="153"/>
      <c r="R1359" s="153"/>
      <c r="S1359" s="153"/>
      <c r="T1359" s="153"/>
      <c r="U1359" s="153"/>
      <c r="V1359" s="153"/>
      <c r="W1359" s="153"/>
      <c r="X1359" s="153"/>
      <c r="Y1359" s="153"/>
      <c r="Z1359" s="153"/>
      <c r="AA1359" s="153"/>
      <c r="AB1359" s="153"/>
      <c r="AC1359" s="153"/>
      <c r="AD1359" s="153"/>
      <c r="AE1359" s="153"/>
      <c r="AF1359" s="153"/>
      <c r="AG1359" s="153"/>
      <c r="AH1359" s="153"/>
      <c r="AI1359" s="153"/>
      <c r="AJ1359" s="153"/>
      <c r="AK1359" s="153"/>
      <c r="AL1359" s="153"/>
      <c r="AM1359" s="153"/>
      <c r="AN1359" s="153"/>
      <c r="AO1359" s="153"/>
      <c r="AP1359" s="153"/>
      <c r="AQ1359" s="153"/>
      <c r="AR1359" s="153"/>
      <c r="AS1359" s="153"/>
      <c r="AT1359" s="153"/>
      <c r="AU1359" s="153"/>
      <c r="AV1359" s="153"/>
      <c r="AW1359" s="153"/>
      <c r="AX1359" s="153"/>
      <c r="AY1359" s="153"/>
      <c r="AZ1359" s="153"/>
      <c r="BA1359" s="153"/>
      <c r="BB1359" s="153"/>
      <c r="BC1359" s="153"/>
      <c r="BD1359" s="153"/>
    </row>
    <row r="1360" spans="1:56" s="514" customFormat="1" x14ac:dyDescent="0.15">
      <c r="A1360" s="153"/>
      <c r="B1360" s="153"/>
      <c r="C1360" s="153"/>
      <c r="D1360" s="153"/>
      <c r="E1360" s="153"/>
      <c r="F1360" s="153"/>
      <c r="G1360" s="159"/>
      <c r="H1360" s="157"/>
      <c r="I1360" s="157"/>
      <c r="J1360" s="153"/>
      <c r="K1360" s="153"/>
      <c r="N1360" s="153"/>
      <c r="O1360" s="153"/>
      <c r="P1360" s="153"/>
      <c r="Q1360" s="153"/>
      <c r="R1360" s="153"/>
      <c r="S1360" s="153"/>
      <c r="T1360" s="153"/>
      <c r="U1360" s="153"/>
      <c r="V1360" s="153"/>
      <c r="W1360" s="153"/>
      <c r="X1360" s="153"/>
      <c r="Y1360" s="153"/>
      <c r="Z1360" s="153"/>
      <c r="AA1360" s="153"/>
      <c r="AB1360" s="153"/>
      <c r="AC1360" s="153"/>
      <c r="AD1360" s="153"/>
      <c r="AE1360" s="153"/>
      <c r="AF1360" s="153"/>
      <c r="AG1360" s="153"/>
      <c r="AH1360" s="153"/>
      <c r="AI1360" s="153"/>
      <c r="AJ1360" s="153"/>
      <c r="AK1360" s="153"/>
      <c r="AL1360" s="153"/>
      <c r="AM1360" s="153"/>
      <c r="AN1360" s="153"/>
      <c r="AO1360" s="153"/>
      <c r="AP1360" s="153"/>
      <c r="AQ1360" s="153"/>
      <c r="AR1360" s="153"/>
      <c r="AS1360" s="153"/>
      <c r="AT1360" s="153"/>
      <c r="AU1360" s="153"/>
      <c r="AV1360" s="153"/>
      <c r="AW1360" s="153"/>
      <c r="AX1360" s="153"/>
      <c r="AY1360" s="153"/>
      <c r="AZ1360" s="153"/>
      <c r="BA1360" s="153"/>
      <c r="BB1360" s="153"/>
      <c r="BC1360" s="153"/>
      <c r="BD1360" s="153"/>
    </row>
    <row r="1361" spans="1:56" s="514" customFormat="1" x14ac:dyDescent="0.15">
      <c r="A1361" s="153"/>
      <c r="B1361" s="153"/>
      <c r="C1361" s="153"/>
      <c r="D1361" s="153"/>
      <c r="E1361" s="153"/>
      <c r="F1361" s="153"/>
      <c r="G1361" s="159"/>
      <c r="H1361" s="157"/>
      <c r="I1361" s="157"/>
      <c r="J1361" s="153"/>
      <c r="K1361" s="153"/>
      <c r="N1361" s="153"/>
      <c r="O1361" s="153"/>
      <c r="P1361" s="153"/>
      <c r="Q1361" s="153"/>
      <c r="R1361" s="153"/>
      <c r="S1361" s="153"/>
      <c r="T1361" s="153"/>
      <c r="U1361" s="153"/>
      <c r="V1361" s="153"/>
      <c r="W1361" s="153"/>
      <c r="X1361" s="153"/>
      <c r="Y1361" s="153"/>
      <c r="Z1361" s="153"/>
      <c r="AA1361" s="153"/>
      <c r="AB1361" s="153"/>
      <c r="AC1361" s="153"/>
      <c r="AD1361" s="153"/>
      <c r="AE1361" s="153"/>
      <c r="AF1361" s="153"/>
      <c r="AG1361" s="153"/>
      <c r="AH1361" s="153"/>
      <c r="AI1361" s="153"/>
      <c r="AJ1361" s="153"/>
      <c r="AK1361" s="153"/>
      <c r="AL1361" s="153"/>
      <c r="AM1361" s="153"/>
      <c r="AN1361" s="153"/>
      <c r="AO1361" s="153"/>
      <c r="AP1361" s="153"/>
      <c r="AQ1361" s="153"/>
      <c r="AR1361" s="153"/>
      <c r="AS1361" s="153"/>
      <c r="AT1361" s="153"/>
      <c r="AU1361" s="153"/>
      <c r="AV1361" s="153"/>
      <c r="AW1361" s="153"/>
      <c r="AX1361" s="153"/>
      <c r="AY1361" s="153"/>
      <c r="AZ1361" s="153"/>
      <c r="BA1361" s="153"/>
      <c r="BB1361" s="153"/>
      <c r="BC1361" s="153"/>
      <c r="BD1361" s="153"/>
    </row>
    <row r="1362" spans="1:56" s="514" customFormat="1" x14ac:dyDescent="0.15">
      <c r="A1362" s="153"/>
      <c r="B1362" s="153"/>
      <c r="C1362" s="153"/>
      <c r="D1362" s="153"/>
      <c r="E1362" s="153"/>
      <c r="F1362" s="153"/>
      <c r="G1362" s="159"/>
      <c r="H1362" s="157"/>
      <c r="I1362" s="157"/>
      <c r="J1362" s="153"/>
      <c r="K1362" s="153"/>
      <c r="N1362" s="153"/>
      <c r="O1362" s="153"/>
      <c r="P1362" s="153"/>
      <c r="Q1362" s="153"/>
      <c r="R1362" s="153"/>
      <c r="S1362" s="153"/>
      <c r="T1362" s="153"/>
      <c r="U1362" s="153"/>
      <c r="V1362" s="153"/>
      <c r="W1362" s="153"/>
      <c r="X1362" s="153"/>
      <c r="Y1362" s="153"/>
      <c r="Z1362" s="153"/>
      <c r="AA1362" s="153"/>
      <c r="AB1362" s="153"/>
      <c r="AC1362" s="153"/>
      <c r="AD1362" s="153"/>
      <c r="AE1362" s="153"/>
      <c r="AF1362" s="153"/>
      <c r="AG1362" s="153"/>
      <c r="AH1362" s="153"/>
      <c r="AI1362" s="153"/>
      <c r="AJ1362" s="153"/>
      <c r="AK1362" s="153"/>
      <c r="AL1362" s="153"/>
      <c r="AM1362" s="153"/>
      <c r="AN1362" s="153"/>
      <c r="AO1362" s="153"/>
      <c r="AP1362" s="153"/>
      <c r="AQ1362" s="153"/>
      <c r="AR1362" s="153"/>
      <c r="AS1362" s="153"/>
      <c r="AT1362" s="153"/>
      <c r="AU1362" s="153"/>
      <c r="AV1362" s="153"/>
      <c r="AW1362" s="153"/>
      <c r="AX1362" s="153"/>
      <c r="AY1362" s="153"/>
      <c r="AZ1362" s="153"/>
      <c r="BA1362" s="153"/>
      <c r="BB1362" s="153"/>
      <c r="BC1362" s="153"/>
      <c r="BD1362" s="153"/>
    </row>
    <row r="1363" spans="1:56" s="514" customFormat="1" x14ac:dyDescent="0.15">
      <c r="A1363" s="153"/>
      <c r="B1363" s="153"/>
      <c r="C1363" s="153"/>
      <c r="D1363" s="153"/>
      <c r="E1363" s="153"/>
      <c r="F1363" s="153"/>
      <c r="G1363" s="159"/>
      <c r="H1363" s="157"/>
      <c r="I1363" s="157"/>
      <c r="J1363" s="153"/>
      <c r="K1363" s="153"/>
      <c r="N1363" s="153"/>
      <c r="O1363" s="153"/>
      <c r="P1363" s="153"/>
      <c r="Q1363" s="153"/>
      <c r="R1363" s="153"/>
      <c r="S1363" s="153"/>
      <c r="T1363" s="153"/>
      <c r="U1363" s="153"/>
      <c r="V1363" s="153"/>
      <c r="W1363" s="153"/>
      <c r="X1363" s="153"/>
      <c r="Y1363" s="153"/>
      <c r="Z1363" s="153"/>
      <c r="AA1363" s="153"/>
      <c r="AB1363" s="153"/>
      <c r="AC1363" s="153"/>
      <c r="AD1363" s="153"/>
      <c r="AE1363" s="153"/>
      <c r="AF1363" s="153"/>
      <c r="AG1363" s="153"/>
      <c r="AH1363" s="153"/>
      <c r="AI1363" s="153"/>
      <c r="AJ1363" s="153"/>
      <c r="AK1363" s="153"/>
      <c r="AL1363" s="153"/>
      <c r="AM1363" s="153"/>
      <c r="AN1363" s="153"/>
      <c r="AO1363" s="153"/>
      <c r="AP1363" s="153"/>
      <c r="AQ1363" s="153"/>
      <c r="AR1363" s="153"/>
      <c r="AS1363" s="153"/>
      <c r="AT1363" s="153"/>
      <c r="AU1363" s="153"/>
      <c r="AV1363" s="153"/>
      <c r="AW1363" s="153"/>
      <c r="AX1363" s="153"/>
      <c r="AY1363" s="153"/>
      <c r="AZ1363" s="153"/>
      <c r="BA1363" s="153"/>
      <c r="BB1363" s="153"/>
      <c r="BC1363" s="153"/>
      <c r="BD1363" s="153"/>
    </row>
    <row r="1364" spans="1:56" s="514" customFormat="1" x14ac:dyDescent="0.15">
      <c r="A1364" s="153"/>
      <c r="B1364" s="153"/>
      <c r="C1364" s="153"/>
      <c r="D1364" s="153"/>
      <c r="E1364" s="153"/>
      <c r="F1364" s="153"/>
      <c r="G1364" s="159"/>
      <c r="H1364" s="157"/>
      <c r="I1364" s="157"/>
      <c r="J1364" s="153"/>
      <c r="K1364" s="153"/>
      <c r="N1364" s="153"/>
      <c r="O1364" s="153"/>
      <c r="P1364" s="153"/>
      <c r="Q1364" s="153"/>
      <c r="R1364" s="153"/>
      <c r="S1364" s="153"/>
      <c r="T1364" s="153"/>
      <c r="U1364" s="153"/>
      <c r="V1364" s="153"/>
      <c r="W1364" s="153"/>
      <c r="X1364" s="153"/>
      <c r="Y1364" s="153"/>
      <c r="Z1364" s="153"/>
      <c r="AA1364" s="153"/>
      <c r="AB1364" s="153"/>
      <c r="AC1364" s="153"/>
      <c r="AD1364" s="153"/>
      <c r="AE1364" s="153"/>
      <c r="AF1364" s="153"/>
      <c r="AG1364" s="153"/>
      <c r="AH1364" s="153"/>
      <c r="AI1364" s="153"/>
      <c r="AJ1364" s="153"/>
      <c r="AK1364" s="153"/>
      <c r="AL1364" s="153"/>
      <c r="AM1364" s="153"/>
      <c r="AN1364" s="153"/>
      <c r="AO1364" s="153"/>
      <c r="AP1364" s="153"/>
      <c r="AQ1364" s="153"/>
      <c r="AR1364" s="153"/>
      <c r="AS1364" s="153"/>
      <c r="AT1364" s="153"/>
      <c r="AU1364" s="153"/>
      <c r="AV1364" s="153"/>
      <c r="AW1364" s="153"/>
      <c r="AX1364" s="153"/>
      <c r="AY1364" s="153"/>
      <c r="AZ1364" s="153"/>
      <c r="BA1364" s="153"/>
      <c r="BB1364" s="153"/>
      <c r="BC1364" s="153"/>
      <c r="BD1364" s="153"/>
    </row>
    <row r="1365" spans="1:56" s="514" customFormat="1" x14ac:dyDescent="0.15">
      <c r="A1365" s="153"/>
      <c r="B1365" s="153"/>
      <c r="C1365" s="153"/>
      <c r="D1365" s="153"/>
      <c r="E1365" s="153"/>
      <c r="F1365" s="153"/>
      <c r="G1365" s="159"/>
      <c r="H1365" s="157"/>
      <c r="I1365" s="157"/>
      <c r="J1365" s="153"/>
      <c r="K1365" s="153"/>
      <c r="N1365" s="153"/>
      <c r="O1365" s="153"/>
      <c r="P1365" s="153"/>
      <c r="Q1365" s="153"/>
      <c r="R1365" s="153"/>
      <c r="S1365" s="153"/>
      <c r="T1365" s="153"/>
      <c r="U1365" s="153"/>
      <c r="V1365" s="153"/>
      <c r="W1365" s="153"/>
      <c r="X1365" s="153"/>
      <c r="Y1365" s="153"/>
      <c r="Z1365" s="153"/>
      <c r="AA1365" s="153"/>
      <c r="AB1365" s="153"/>
      <c r="AC1365" s="153"/>
      <c r="AD1365" s="153"/>
      <c r="AE1365" s="153"/>
      <c r="AF1365" s="153"/>
      <c r="AG1365" s="153"/>
      <c r="AH1365" s="153"/>
      <c r="AI1365" s="153"/>
      <c r="AJ1365" s="153"/>
      <c r="AK1365" s="153"/>
      <c r="AL1365" s="153"/>
      <c r="AM1365" s="153"/>
      <c r="AN1365" s="153"/>
      <c r="AO1365" s="153"/>
      <c r="AP1365" s="153"/>
      <c r="AQ1365" s="153"/>
      <c r="AR1365" s="153"/>
      <c r="AS1365" s="153"/>
      <c r="AT1365" s="153"/>
      <c r="AU1365" s="153"/>
      <c r="AV1365" s="153"/>
      <c r="AW1365" s="153"/>
      <c r="AX1365" s="153"/>
      <c r="AY1365" s="153"/>
      <c r="AZ1365" s="153"/>
      <c r="BA1365" s="153"/>
      <c r="BB1365" s="153"/>
      <c r="BC1365" s="153"/>
      <c r="BD1365" s="153"/>
    </row>
    <row r="1366" spans="1:56" s="514" customFormat="1" x14ac:dyDescent="0.15">
      <c r="A1366" s="153"/>
      <c r="B1366" s="153"/>
      <c r="C1366" s="153"/>
      <c r="D1366" s="153"/>
      <c r="E1366" s="153"/>
      <c r="F1366" s="153"/>
      <c r="G1366" s="159"/>
      <c r="H1366" s="157"/>
      <c r="I1366" s="157"/>
      <c r="J1366" s="153"/>
      <c r="K1366" s="153"/>
      <c r="N1366" s="153"/>
      <c r="O1366" s="153"/>
      <c r="P1366" s="153"/>
      <c r="Q1366" s="153"/>
      <c r="R1366" s="153"/>
      <c r="S1366" s="153"/>
      <c r="T1366" s="153"/>
      <c r="U1366" s="153"/>
      <c r="V1366" s="153"/>
      <c r="W1366" s="153"/>
      <c r="X1366" s="153"/>
      <c r="Y1366" s="153"/>
      <c r="Z1366" s="153"/>
      <c r="AA1366" s="153"/>
      <c r="AB1366" s="153"/>
      <c r="AC1366" s="153"/>
      <c r="AD1366" s="153"/>
      <c r="AE1366" s="153"/>
      <c r="AF1366" s="153"/>
      <c r="AG1366" s="153"/>
      <c r="AH1366" s="153"/>
      <c r="AI1366" s="153"/>
      <c r="AJ1366" s="153"/>
      <c r="AK1366" s="153"/>
      <c r="AL1366" s="153"/>
      <c r="AM1366" s="153"/>
      <c r="AN1366" s="153"/>
      <c r="AO1366" s="153"/>
      <c r="AP1366" s="153"/>
      <c r="AQ1366" s="153"/>
      <c r="AR1366" s="153"/>
      <c r="AS1366" s="153"/>
      <c r="AT1366" s="153"/>
      <c r="AU1366" s="153"/>
      <c r="AV1366" s="153"/>
      <c r="AW1366" s="153"/>
      <c r="AX1366" s="153"/>
      <c r="AY1366" s="153"/>
      <c r="AZ1366" s="153"/>
      <c r="BA1366" s="153"/>
      <c r="BB1366" s="153"/>
      <c r="BC1366" s="153"/>
      <c r="BD1366" s="153"/>
    </row>
    <row r="1367" spans="1:56" s="514" customFormat="1" x14ac:dyDescent="0.15">
      <c r="A1367" s="153"/>
      <c r="B1367" s="153"/>
      <c r="C1367" s="153"/>
      <c r="D1367" s="153"/>
      <c r="E1367" s="153"/>
      <c r="F1367" s="153"/>
      <c r="G1367" s="159"/>
      <c r="H1367" s="157"/>
      <c r="I1367" s="157"/>
      <c r="J1367" s="153"/>
      <c r="K1367" s="153"/>
      <c r="N1367" s="153"/>
      <c r="O1367" s="153"/>
      <c r="P1367" s="153"/>
      <c r="Q1367" s="153"/>
      <c r="R1367" s="153"/>
      <c r="S1367" s="153"/>
      <c r="T1367" s="153"/>
      <c r="U1367" s="153"/>
      <c r="V1367" s="153"/>
      <c r="W1367" s="153"/>
      <c r="X1367" s="153"/>
      <c r="Y1367" s="153"/>
      <c r="Z1367" s="153"/>
      <c r="AA1367" s="153"/>
      <c r="AB1367" s="153"/>
      <c r="AC1367" s="153"/>
      <c r="AD1367" s="153"/>
      <c r="AE1367" s="153"/>
      <c r="AF1367" s="153"/>
      <c r="AG1367" s="153"/>
      <c r="AH1367" s="153"/>
      <c r="AI1367" s="153"/>
      <c r="AJ1367" s="153"/>
      <c r="AK1367" s="153"/>
      <c r="AL1367" s="153"/>
      <c r="AM1367" s="153"/>
      <c r="AN1367" s="153"/>
      <c r="AO1367" s="153"/>
      <c r="AP1367" s="153"/>
      <c r="AQ1367" s="153"/>
      <c r="AR1367" s="153"/>
      <c r="AS1367" s="153"/>
      <c r="AT1367" s="153"/>
      <c r="AU1367" s="153"/>
      <c r="AV1367" s="153"/>
      <c r="AW1367" s="153"/>
      <c r="AX1367" s="153"/>
      <c r="AY1367" s="153"/>
      <c r="AZ1367" s="153"/>
      <c r="BA1367" s="153"/>
      <c r="BB1367" s="153"/>
      <c r="BC1367" s="153"/>
      <c r="BD1367" s="153"/>
    </row>
  </sheetData>
  <mergeCells count="260">
    <mergeCell ref="A1:K1"/>
    <mergeCell ref="A2:D2"/>
    <mergeCell ref="A3:D3"/>
    <mergeCell ref="E3:F4"/>
    <mergeCell ref="G3:G4"/>
    <mergeCell ref="H3:I4"/>
    <mergeCell ref="J3:K4"/>
    <mergeCell ref="C4:D4"/>
    <mergeCell ref="A11:D11"/>
    <mergeCell ref="A12:D12"/>
    <mergeCell ref="A13:D13"/>
    <mergeCell ref="A14:D14"/>
    <mergeCell ref="A15:D15"/>
    <mergeCell ref="A16:D16"/>
    <mergeCell ref="A5:D5"/>
    <mergeCell ref="A6:D6"/>
    <mergeCell ref="A7:D7"/>
    <mergeCell ref="A8:D8"/>
    <mergeCell ref="A9:D9"/>
    <mergeCell ref="A10:D10"/>
    <mergeCell ref="J17:J18"/>
    <mergeCell ref="K17:K18"/>
    <mergeCell ref="B19:D19"/>
    <mergeCell ref="C20:D20"/>
    <mergeCell ref="C22:D22"/>
    <mergeCell ref="D23:D29"/>
    <mergeCell ref="E23:E29"/>
    <mergeCell ref="F23:F29"/>
    <mergeCell ref="G23:G29"/>
    <mergeCell ref="H23:H29"/>
    <mergeCell ref="A17:D18"/>
    <mergeCell ref="E17:E18"/>
    <mergeCell ref="F17:F18"/>
    <mergeCell ref="G17:G18"/>
    <mergeCell ref="H17:H18"/>
    <mergeCell ref="I17:I18"/>
    <mergeCell ref="I23:I29"/>
    <mergeCell ref="C30:D30"/>
    <mergeCell ref="C32:D32"/>
    <mergeCell ref="C34:D34"/>
    <mergeCell ref="D35:D40"/>
    <mergeCell ref="E35:E40"/>
    <mergeCell ref="F35:F40"/>
    <mergeCell ref="G35:G40"/>
    <mergeCell ref="H35:H39"/>
    <mergeCell ref="I35:I40"/>
    <mergeCell ref="C51:D51"/>
    <mergeCell ref="C53:D53"/>
    <mergeCell ref="E54:E60"/>
    <mergeCell ref="F54:F60"/>
    <mergeCell ref="G54:G60"/>
    <mergeCell ref="H54:H60"/>
    <mergeCell ref="C41:D41"/>
    <mergeCell ref="B43:D43"/>
    <mergeCell ref="C44:D44"/>
    <mergeCell ref="C46:D46"/>
    <mergeCell ref="C48:D48"/>
    <mergeCell ref="B50:D50"/>
    <mergeCell ref="C84:D84"/>
    <mergeCell ref="D85:D94"/>
    <mergeCell ref="E85:E94"/>
    <mergeCell ref="F85:F94"/>
    <mergeCell ref="G85:G94"/>
    <mergeCell ref="H85:H94"/>
    <mergeCell ref="I54:I60"/>
    <mergeCell ref="D57:D58"/>
    <mergeCell ref="C70:D70"/>
    <mergeCell ref="E71:E83"/>
    <mergeCell ref="F71:F83"/>
    <mergeCell ref="G71:G83"/>
    <mergeCell ref="H71:H83"/>
    <mergeCell ref="I71:I83"/>
    <mergeCell ref="I85:I94"/>
    <mergeCell ref="C95:D95"/>
    <mergeCell ref="C97:D97"/>
    <mergeCell ref="C105:D105"/>
    <mergeCell ref="E106:E107"/>
    <mergeCell ref="F106:F107"/>
    <mergeCell ref="G106:G107"/>
    <mergeCell ref="H106:H107"/>
    <mergeCell ref="I106:I107"/>
    <mergeCell ref="C121:D121"/>
    <mergeCell ref="J108:K109"/>
    <mergeCell ref="B110:D110"/>
    <mergeCell ref="C111:D111"/>
    <mergeCell ref="D112:D119"/>
    <mergeCell ref="E112:E120"/>
    <mergeCell ref="F112:F120"/>
    <mergeCell ref="G112:G120"/>
    <mergeCell ref="H112:H114"/>
    <mergeCell ref="I112:I120"/>
    <mergeCell ref="A108:D109"/>
    <mergeCell ref="E108:E109"/>
    <mergeCell ref="F108:F109"/>
    <mergeCell ref="G108:G109"/>
    <mergeCell ref="H108:H109"/>
    <mergeCell ref="I108:I109"/>
    <mergeCell ref="J140:J141"/>
    <mergeCell ref="K140:K141"/>
    <mergeCell ref="C132:D132"/>
    <mergeCell ref="C134:D134"/>
    <mergeCell ref="C136:D136"/>
    <mergeCell ref="C138:D138"/>
    <mergeCell ref="B140:D141"/>
    <mergeCell ref="E140:E141"/>
    <mergeCell ref="H122:H124"/>
    <mergeCell ref="I122:I124"/>
    <mergeCell ref="C125:D125"/>
    <mergeCell ref="A127:D128"/>
    <mergeCell ref="B129:D129"/>
    <mergeCell ref="C130:D130"/>
    <mergeCell ref="C122:C124"/>
    <mergeCell ref="D122:D124"/>
    <mergeCell ref="E122:E124"/>
    <mergeCell ref="F122:F124"/>
    <mergeCell ref="G122:G124"/>
    <mergeCell ref="C142:D143"/>
    <mergeCell ref="E142:E143"/>
    <mergeCell ref="F142:F143"/>
    <mergeCell ref="G142:G143"/>
    <mergeCell ref="H142:H143"/>
    <mergeCell ref="I142:I143"/>
    <mergeCell ref="F140:F141"/>
    <mergeCell ref="G140:G141"/>
    <mergeCell ref="H140:H141"/>
    <mergeCell ref="I140:I141"/>
    <mergeCell ref="G149:G150"/>
    <mergeCell ref="I149:I150"/>
    <mergeCell ref="A151:D151"/>
    <mergeCell ref="B152:D152"/>
    <mergeCell ref="C153:D153"/>
    <mergeCell ref="A155:D155"/>
    <mergeCell ref="A146:D146"/>
    <mergeCell ref="B147:D147"/>
    <mergeCell ref="C148:D148"/>
    <mergeCell ref="D149:D150"/>
    <mergeCell ref="E149:E150"/>
    <mergeCell ref="F149:F150"/>
    <mergeCell ref="A165:D165"/>
    <mergeCell ref="B166:D166"/>
    <mergeCell ref="C167:D167"/>
    <mergeCell ref="C169:D169"/>
    <mergeCell ref="A171:D172"/>
    <mergeCell ref="J171:K172"/>
    <mergeCell ref="B156:D156"/>
    <mergeCell ref="C157:D157"/>
    <mergeCell ref="A159:D159"/>
    <mergeCell ref="B160:D160"/>
    <mergeCell ref="C161:D161"/>
    <mergeCell ref="C163:D163"/>
    <mergeCell ref="B190:D190"/>
    <mergeCell ref="C191:D191"/>
    <mergeCell ref="C192:D193"/>
    <mergeCell ref="E192:E193"/>
    <mergeCell ref="F192:F193"/>
    <mergeCell ref="G192:G193"/>
    <mergeCell ref="A173:D173"/>
    <mergeCell ref="B174:D174"/>
    <mergeCell ref="C175:D175"/>
    <mergeCell ref="C177:D177"/>
    <mergeCell ref="C182:D182"/>
    <mergeCell ref="C184:D184"/>
    <mergeCell ref="D199:D200"/>
    <mergeCell ref="E199:E200"/>
    <mergeCell ref="F199:F200"/>
    <mergeCell ref="G199:G200"/>
    <mergeCell ref="H199:H200"/>
    <mergeCell ref="I199:I200"/>
    <mergeCell ref="H192:H193"/>
    <mergeCell ref="I192:I193"/>
    <mergeCell ref="C194:D194"/>
    <mergeCell ref="A196:D196"/>
    <mergeCell ref="B197:D197"/>
    <mergeCell ref="C198:D198"/>
    <mergeCell ref="A213:D213"/>
    <mergeCell ref="B214:D214"/>
    <mergeCell ref="C215:D215"/>
    <mergeCell ref="D216:D217"/>
    <mergeCell ref="E216:E217"/>
    <mergeCell ref="F216:F217"/>
    <mergeCell ref="A201:D202"/>
    <mergeCell ref="A203:D203"/>
    <mergeCell ref="B204:D204"/>
    <mergeCell ref="C205:D205"/>
    <mergeCell ref="E206:E209"/>
    <mergeCell ref="A210:D212"/>
    <mergeCell ref="I222:I223"/>
    <mergeCell ref="J222:J223"/>
    <mergeCell ref="C225:D225"/>
    <mergeCell ref="G216:G217"/>
    <mergeCell ref="H216:H217"/>
    <mergeCell ref="I216:I217"/>
    <mergeCell ref="C218:D218"/>
    <mergeCell ref="D219:D220"/>
    <mergeCell ref="C221:D221"/>
    <mergeCell ref="C231:D231"/>
    <mergeCell ref="D232:D234"/>
    <mergeCell ref="E232:E234"/>
    <mergeCell ref="F232:F234"/>
    <mergeCell ref="G232:G234"/>
    <mergeCell ref="H232:H234"/>
    <mergeCell ref="E222:E223"/>
    <mergeCell ref="F222:F223"/>
    <mergeCell ref="G222:G223"/>
    <mergeCell ref="I232:I234"/>
    <mergeCell ref="B235:D235"/>
    <mergeCell ref="C236:D236"/>
    <mergeCell ref="B238:D238"/>
    <mergeCell ref="C239:D239"/>
    <mergeCell ref="D240:D243"/>
    <mergeCell ref="E240:E241"/>
    <mergeCell ref="F240:F241"/>
    <mergeCell ref="G240:G241"/>
    <mergeCell ref="H240:H241"/>
    <mergeCell ref="C248:D248"/>
    <mergeCell ref="C250:D250"/>
    <mergeCell ref="C251:C252"/>
    <mergeCell ref="D251:D252"/>
    <mergeCell ref="E251:E252"/>
    <mergeCell ref="A254:D254"/>
    <mergeCell ref="I240:I241"/>
    <mergeCell ref="C244:D244"/>
    <mergeCell ref="D245:D247"/>
    <mergeCell ref="F245:F246"/>
    <mergeCell ref="G245:G246"/>
    <mergeCell ref="I245:I246"/>
    <mergeCell ref="H257:H261"/>
    <mergeCell ref="I257:I261"/>
    <mergeCell ref="A262:D262"/>
    <mergeCell ref="B263:D263"/>
    <mergeCell ref="C264:D264"/>
    <mergeCell ref="C265:D265"/>
    <mergeCell ref="B255:D255"/>
    <mergeCell ref="C256:D256"/>
    <mergeCell ref="D257:D261"/>
    <mergeCell ref="E257:E261"/>
    <mergeCell ref="F257:F261"/>
    <mergeCell ref="G257:G261"/>
    <mergeCell ref="C274:D274"/>
    <mergeCell ref="C276:D276"/>
    <mergeCell ref="E277:E280"/>
    <mergeCell ref="F277:F280"/>
    <mergeCell ref="G277:G280"/>
    <mergeCell ref="I277:I280"/>
    <mergeCell ref="A266:D266"/>
    <mergeCell ref="A267:D267"/>
    <mergeCell ref="A268:D268"/>
    <mergeCell ref="B269:D269"/>
    <mergeCell ref="C270:D270"/>
    <mergeCell ref="C272:D272"/>
    <mergeCell ref="G286:G287"/>
    <mergeCell ref="I286:I287"/>
    <mergeCell ref="C288:D288"/>
    <mergeCell ref="C290:D290"/>
    <mergeCell ref="B282:D282"/>
    <mergeCell ref="C283:D283"/>
    <mergeCell ref="C285:D285"/>
    <mergeCell ref="D286:D287"/>
    <mergeCell ref="E286:E287"/>
    <mergeCell ref="F286:F287"/>
  </mergeCells>
  <phoneticPr fontId="1" type="noConversion"/>
  <pageMargins left="0.51181102362204722" right="0.39370078740157483" top="0.39370078740157483" bottom="0.39370078740157483" header="0.31496062992125984" footer="0.15748031496062992"/>
  <pageSetup paperSize="9" scale="95" firstPageNumber="11" fitToWidth="0" orientation="landscape" useFirstPageNumber="1" horizontalDpi="4294967293" verticalDpi="4294967293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1"/>
  <sheetViews>
    <sheetView tabSelected="1" zoomScaleNormal="100" zoomScaleSheetLayoutView="100" workbookViewId="0">
      <pane ySplit="5" topLeftCell="A12" activePane="bottomLeft" state="frozen"/>
      <selection activeCell="J31" sqref="J31"/>
      <selection pane="bottomLeft" activeCell="G23" sqref="G23"/>
    </sheetView>
  </sheetViews>
  <sheetFormatPr defaultRowHeight="13.5" x14ac:dyDescent="0.15"/>
  <cols>
    <col min="1" max="3" width="3.21875" style="588" customWidth="1"/>
    <col min="4" max="4" width="17.109375" style="588" customWidth="1"/>
    <col min="5" max="5" width="3.6640625" style="112" customWidth="1"/>
    <col min="6" max="7" width="10.6640625" style="153" customWidth="1"/>
    <col min="8" max="8" width="2.44140625" style="161" customWidth="1"/>
    <col min="9" max="9" width="8.109375" style="153" customWidth="1"/>
    <col min="10" max="10" width="21" style="589" customWidth="1"/>
    <col min="11" max="11" width="39.6640625" style="591" customWidth="1"/>
    <col min="12" max="14" width="8.88671875" style="153"/>
    <col min="15" max="15" width="10.44140625" style="153" bestFit="1" customWidth="1"/>
    <col min="16" max="251" width="8.88671875" style="153"/>
    <col min="252" max="254" width="3.21875" style="153" customWidth="1"/>
    <col min="255" max="255" width="17.6640625" style="153" customWidth="1"/>
    <col min="256" max="256" width="3.6640625" style="153" customWidth="1"/>
    <col min="257" max="257" width="9" style="153" customWidth="1"/>
    <col min="258" max="258" width="10.6640625" style="153" customWidth="1"/>
    <col min="259" max="259" width="2.44140625" style="153" customWidth="1"/>
    <col min="260" max="260" width="8.109375" style="153" customWidth="1"/>
    <col min="261" max="261" width="19.77734375" style="153" customWidth="1"/>
    <col min="262" max="262" width="30.77734375" style="153" customWidth="1"/>
    <col min="263" max="507" width="8.88671875" style="153"/>
    <col min="508" max="510" width="3.21875" style="153" customWidth="1"/>
    <col min="511" max="511" width="17.6640625" style="153" customWidth="1"/>
    <col min="512" max="512" width="3.6640625" style="153" customWidth="1"/>
    <col min="513" max="513" width="9" style="153" customWidth="1"/>
    <col min="514" max="514" width="10.6640625" style="153" customWidth="1"/>
    <col min="515" max="515" width="2.44140625" style="153" customWidth="1"/>
    <col min="516" max="516" width="8.109375" style="153" customWidth="1"/>
    <col min="517" max="517" width="19.77734375" style="153" customWidth="1"/>
    <col min="518" max="518" width="30.77734375" style="153" customWidth="1"/>
    <col min="519" max="763" width="8.88671875" style="153"/>
    <col min="764" max="766" width="3.21875" style="153" customWidth="1"/>
    <col min="767" max="767" width="17.6640625" style="153" customWidth="1"/>
    <col min="768" max="768" width="3.6640625" style="153" customWidth="1"/>
    <col min="769" max="769" width="9" style="153" customWidth="1"/>
    <col min="770" max="770" width="10.6640625" style="153" customWidth="1"/>
    <col min="771" max="771" width="2.44140625" style="153" customWidth="1"/>
    <col min="772" max="772" width="8.109375" style="153" customWidth="1"/>
    <col min="773" max="773" width="19.77734375" style="153" customWidth="1"/>
    <col min="774" max="774" width="30.77734375" style="153" customWidth="1"/>
    <col min="775" max="1019" width="8.88671875" style="153"/>
    <col min="1020" max="1022" width="3.21875" style="153" customWidth="1"/>
    <col min="1023" max="1023" width="17.6640625" style="153" customWidth="1"/>
    <col min="1024" max="1024" width="3.6640625" style="153" customWidth="1"/>
    <col min="1025" max="1025" width="9" style="153" customWidth="1"/>
    <col min="1026" max="1026" width="10.6640625" style="153" customWidth="1"/>
    <col min="1027" max="1027" width="2.44140625" style="153" customWidth="1"/>
    <col min="1028" max="1028" width="8.109375" style="153" customWidth="1"/>
    <col min="1029" max="1029" width="19.77734375" style="153" customWidth="1"/>
    <col min="1030" max="1030" width="30.77734375" style="153" customWidth="1"/>
    <col min="1031" max="1275" width="8.88671875" style="153"/>
    <col min="1276" max="1278" width="3.21875" style="153" customWidth="1"/>
    <col min="1279" max="1279" width="17.6640625" style="153" customWidth="1"/>
    <col min="1280" max="1280" width="3.6640625" style="153" customWidth="1"/>
    <col min="1281" max="1281" width="9" style="153" customWidth="1"/>
    <col min="1282" max="1282" width="10.6640625" style="153" customWidth="1"/>
    <col min="1283" max="1283" width="2.44140625" style="153" customWidth="1"/>
    <col min="1284" max="1284" width="8.109375" style="153" customWidth="1"/>
    <col min="1285" max="1285" width="19.77734375" style="153" customWidth="1"/>
    <col min="1286" max="1286" width="30.77734375" style="153" customWidth="1"/>
    <col min="1287" max="1531" width="8.88671875" style="153"/>
    <col min="1532" max="1534" width="3.21875" style="153" customWidth="1"/>
    <col min="1535" max="1535" width="17.6640625" style="153" customWidth="1"/>
    <col min="1536" max="1536" width="3.6640625" style="153" customWidth="1"/>
    <col min="1537" max="1537" width="9" style="153" customWidth="1"/>
    <col min="1538" max="1538" width="10.6640625" style="153" customWidth="1"/>
    <col min="1539" max="1539" width="2.44140625" style="153" customWidth="1"/>
    <col min="1540" max="1540" width="8.109375" style="153" customWidth="1"/>
    <col min="1541" max="1541" width="19.77734375" style="153" customWidth="1"/>
    <col min="1542" max="1542" width="30.77734375" style="153" customWidth="1"/>
    <col min="1543" max="1787" width="8.88671875" style="153"/>
    <col min="1788" max="1790" width="3.21875" style="153" customWidth="1"/>
    <col min="1791" max="1791" width="17.6640625" style="153" customWidth="1"/>
    <col min="1792" max="1792" width="3.6640625" style="153" customWidth="1"/>
    <col min="1793" max="1793" width="9" style="153" customWidth="1"/>
    <col min="1794" max="1794" width="10.6640625" style="153" customWidth="1"/>
    <col min="1795" max="1795" width="2.44140625" style="153" customWidth="1"/>
    <col min="1796" max="1796" width="8.109375" style="153" customWidth="1"/>
    <col min="1797" max="1797" width="19.77734375" style="153" customWidth="1"/>
    <col min="1798" max="1798" width="30.77734375" style="153" customWidth="1"/>
    <col min="1799" max="2043" width="8.88671875" style="153"/>
    <col min="2044" max="2046" width="3.21875" style="153" customWidth="1"/>
    <col min="2047" max="2047" width="17.6640625" style="153" customWidth="1"/>
    <col min="2048" max="2048" width="3.6640625" style="153" customWidth="1"/>
    <col min="2049" max="2049" width="9" style="153" customWidth="1"/>
    <col min="2050" max="2050" width="10.6640625" style="153" customWidth="1"/>
    <col min="2051" max="2051" width="2.44140625" style="153" customWidth="1"/>
    <col min="2052" max="2052" width="8.109375" style="153" customWidth="1"/>
    <col min="2053" max="2053" width="19.77734375" style="153" customWidth="1"/>
    <col min="2054" max="2054" width="30.77734375" style="153" customWidth="1"/>
    <col min="2055" max="2299" width="8.88671875" style="153"/>
    <col min="2300" max="2302" width="3.21875" style="153" customWidth="1"/>
    <col min="2303" max="2303" width="17.6640625" style="153" customWidth="1"/>
    <col min="2304" max="2304" width="3.6640625" style="153" customWidth="1"/>
    <col min="2305" max="2305" width="9" style="153" customWidth="1"/>
    <col min="2306" max="2306" width="10.6640625" style="153" customWidth="1"/>
    <col min="2307" max="2307" width="2.44140625" style="153" customWidth="1"/>
    <col min="2308" max="2308" width="8.109375" style="153" customWidth="1"/>
    <col min="2309" max="2309" width="19.77734375" style="153" customWidth="1"/>
    <col min="2310" max="2310" width="30.77734375" style="153" customWidth="1"/>
    <col min="2311" max="2555" width="8.88671875" style="153"/>
    <col min="2556" max="2558" width="3.21875" style="153" customWidth="1"/>
    <col min="2559" max="2559" width="17.6640625" style="153" customWidth="1"/>
    <col min="2560" max="2560" width="3.6640625" style="153" customWidth="1"/>
    <col min="2561" max="2561" width="9" style="153" customWidth="1"/>
    <col min="2562" max="2562" width="10.6640625" style="153" customWidth="1"/>
    <col min="2563" max="2563" width="2.44140625" style="153" customWidth="1"/>
    <col min="2564" max="2564" width="8.109375" style="153" customWidth="1"/>
    <col min="2565" max="2565" width="19.77734375" style="153" customWidth="1"/>
    <col min="2566" max="2566" width="30.77734375" style="153" customWidth="1"/>
    <col min="2567" max="2811" width="8.88671875" style="153"/>
    <col min="2812" max="2814" width="3.21875" style="153" customWidth="1"/>
    <col min="2815" max="2815" width="17.6640625" style="153" customWidth="1"/>
    <col min="2816" max="2816" width="3.6640625" style="153" customWidth="1"/>
    <col min="2817" max="2817" width="9" style="153" customWidth="1"/>
    <col min="2818" max="2818" width="10.6640625" style="153" customWidth="1"/>
    <col min="2819" max="2819" width="2.44140625" style="153" customWidth="1"/>
    <col min="2820" max="2820" width="8.109375" style="153" customWidth="1"/>
    <col min="2821" max="2821" width="19.77734375" style="153" customWidth="1"/>
    <col min="2822" max="2822" width="30.77734375" style="153" customWidth="1"/>
    <col min="2823" max="3067" width="8.88671875" style="153"/>
    <col min="3068" max="3070" width="3.21875" style="153" customWidth="1"/>
    <col min="3071" max="3071" width="17.6640625" style="153" customWidth="1"/>
    <col min="3072" max="3072" width="3.6640625" style="153" customWidth="1"/>
    <col min="3073" max="3073" width="9" style="153" customWidth="1"/>
    <col min="3074" max="3074" width="10.6640625" style="153" customWidth="1"/>
    <col min="3075" max="3075" width="2.44140625" style="153" customWidth="1"/>
    <col min="3076" max="3076" width="8.109375" style="153" customWidth="1"/>
    <col min="3077" max="3077" width="19.77734375" style="153" customWidth="1"/>
    <col min="3078" max="3078" width="30.77734375" style="153" customWidth="1"/>
    <col min="3079" max="3323" width="8.88671875" style="153"/>
    <col min="3324" max="3326" width="3.21875" style="153" customWidth="1"/>
    <col min="3327" max="3327" width="17.6640625" style="153" customWidth="1"/>
    <col min="3328" max="3328" width="3.6640625" style="153" customWidth="1"/>
    <col min="3329" max="3329" width="9" style="153" customWidth="1"/>
    <col min="3330" max="3330" width="10.6640625" style="153" customWidth="1"/>
    <col min="3331" max="3331" width="2.44140625" style="153" customWidth="1"/>
    <col min="3332" max="3332" width="8.109375" style="153" customWidth="1"/>
    <col min="3333" max="3333" width="19.77734375" style="153" customWidth="1"/>
    <col min="3334" max="3334" width="30.77734375" style="153" customWidth="1"/>
    <col min="3335" max="3579" width="8.88671875" style="153"/>
    <col min="3580" max="3582" width="3.21875" style="153" customWidth="1"/>
    <col min="3583" max="3583" width="17.6640625" style="153" customWidth="1"/>
    <col min="3584" max="3584" width="3.6640625" style="153" customWidth="1"/>
    <col min="3585" max="3585" width="9" style="153" customWidth="1"/>
    <col min="3586" max="3586" width="10.6640625" style="153" customWidth="1"/>
    <col min="3587" max="3587" width="2.44140625" style="153" customWidth="1"/>
    <col min="3588" max="3588" width="8.109375" style="153" customWidth="1"/>
    <col min="3589" max="3589" width="19.77734375" style="153" customWidth="1"/>
    <col min="3590" max="3590" width="30.77734375" style="153" customWidth="1"/>
    <col min="3591" max="3835" width="8.88671875" style="153"/>
    <col min="3836" max="3838" width="3.21875" style="153" customWidth="1"/>
    <col min="3839" max="3839" width="17.6640625" style="153" customWidth="1"/>
    <col min="3840" max="3840" width="3.6640625" style="153" customWidth="1"/>
    <col min="3841" max="3841" width="9" style="153" customWidth="1"/>
    <col min="3842" max="3842" width="10.6640625" style="153" customWidth="1"/>
    <col min="3843" max="3843" width="2.44140625" style="153" customWidth="1"/>
    <col min="3844" max="3844" width="8.109375" style="153" customWidth="1"/>
    <col min="3845" max="3845" width="19.77734375" style="153" customWidth="1"/>
    <col min="3846" max="3846" width="30.77734375" style="153" customWidth="1"/>
    <col min="3847" max="4091" width="8.88671875" style="153"/>
    <col min="4092" max="4094" width="3.21875" style="153" customWidth="1"/>
    <col min="4095" max="4095" width="17.6640625" style="153" customWidth="1"/>
    <col min="4096" max="4096" width="3.6640625" style="153" customWidth="1"/>
    <col min="4097" max="4097" width="9" style="153" customWidth="1"/>
    <col min="4098" max="4098" width="10.6640625" style="153" customWidth="1"/>
    <col min="4099" max="4099" width="2.44140625" style="153" customWidth="1"/>
    <col min="4100" max="4100" width="8.109375" style="153" customWidth="1"/>
    <col min="4101" max="4101" width="19.77734375" style="153" customWidth="1"/>
    <col min="4102" max="4102" width="30.77734375" style="153" customWidth="1"/>
    <col min="4103" max="4347" width="8.88671875" style="153"/>
    <col min="4348" max="4350" width="3.21875" style="153" customWidth="1"/>
    <col min="4351" max="4351" width="17.6640625" style="153" customWidth="1"/>
    <col min="4352" max="4352" width="3.6640625" style="153" customWidth="1"/>
    <col min="4353" max="4353" width="9" style="153" customWidth="1"/>
    <col min="4354" max="4354" width="10.6640625" style="153" customWidth="1"/>
    <col min="4355" max="4355" width="2.44140625" style="153" customWidth="1"/>
    <col min="4356" max="4356" width="8.109375" style="153" customWidth="1"/>
    <col min="4357" max="4357" width="19.77734375" style="153" customWidth="1"/>
    <col min="4358" max="4358" width="30.77734375" style="153" customWidth="1"/>
    <col min="4359" max="4603" width="8.88671875" style="153"/>
    <col min="4604" max="4606" width="3.21875" style="153" customWidth="1"/>
    <col min="4607" max="4607" width="17.6640625" style="153" customWidth="1"/>
    <col min="4608" max="4608" width="3.6640625" style="153" customWidth="1"/>
    <col min="4609" max="4609" width="9" style="153" customWidth="1"/>
    <col min="4610" max="4610" width="10.6640625" style="153" customWidth="1"/>
    <col min="4611" max="4611" width="2.44140625" style="153" customWidth="1"/>
    <col min="4612" max="4612" width="8.109375" style="153" customWidth="1"/>
    <col min="4613" max="4613" width="19.77734375" style="153" customWidth="1"/>
    <col min="4614" max="4614" width="30.77734375" style="153" customWidth="1"/>
    <col min="4615" max="4859" width="8.88671875" style="153"/>
    <col min="4860" max="4862" width="3.21875" style="153" customWidth="1"/>
    <col min="4863" max="4863" width="17.6640625" style="153" customWidth="1"/>
    <col min="4864" max="4864" width="3.6640625" style="153" customWidth="1"/>
    <col min="4865" max="4865" width="9" style="153" customWidth="1"/>
    <col min="4866" max="4866" width="10.6640625" style="153" customWidth="1"/>
    <col min="4867" max="4867" width="2.44140625" style="153" customWidth="1"/>
    <col min="4868" max="4868" width="8.109375" style="153" customWidth="1"/>
    <col min="4869" max="4869" width="19.77734375" style="153" customWidth="1"/>
    <col min="4870" max="4870" width="30.77734375" style="153" customWidth="1"/>
    <col min="4871" max="5115" width="8.88671875" style="153"/>
    <col min="5116" max="5118" width="3.21875" style="153" customWidth="1"/>
    <col min="5119" max="5119" width="17.6640625" style="153" customWidth="1"/>
    <col min="5120" max="5120" width="3.6640625" style="153" customWidth="1"/>
    <col min="5121" max="5121" width="9" style="153" customWidth="1"/>
    <col min="5122" max="5122" width="10.6640625" style="153" customWidth="1"/>
    <col min="5123" max="5123" width="2.44140625" style="153" customWidth="1"/>
    <col min="5124" max="5124" width="8.109375" style="153" customWidth="1"/>
    <col min="5125" max="5125" width="19.77734375" style="153" customWidth="1"/>
    <col min="5126" max="5126" width="30.77734375" style="153" customWidth="1"/>
    <col min="5127" max="5371" width="8.88671875" style="153"/>
    <col min="5372" max="5374" width="3.21875" style="153" customWidth="1"/>
    <col min="5375" max="5375" width="17.6640625" style="153" customWidth="1"/>
    <col min="5376" max="5376" width="3.6640625" style="153" customWidth="1"/>
    <col min="5377" max="5377" width="9" style="153" customWidth="1"/>
    <col min="5378" max="5378" width="10.6640625" style="153" customWidth="1"/>
    <col min="5379" max="5379" width="2.44140625" style="153" customWidth="1"/>
    <col min="5380" max="5380" width="8.109375" style="153" customWidth="1"/>
    <col min="5381" max="5381" width="19.77734375" style="153" customWidth="1"/>
    <col min="5382" max="5382" width="30.77734375" style="153" customWidth="1"/>
    <col min="5383" max="5627" width="8.88671875" style="153"/>
    <col min="5628" max="5630" width="3.21875" style="153" customWidth="1"/>
    <col min="5631" max="5631" width="17.6640625" style="153" customWidth="1"/>
    <col min="5632" max="5632" width="3.6640625" style="153" customWidth="1"/>
    <col min="5633" max="5633" width="9" style="153" customWidth="1"/>
    <col min="5634" max="5634" width="10.6640625" style="153" customWidth="1"/>
    <col min="5635" max="5635" width="2.44140625" style="153" customWidth="1"/>
    <col min="5636" max="5636" width="8.109375" style="153" customWidth="1"/>
    <col min="5637" max="5637" width="19.77734375" style="153" customWidth="1"/>
    <col min="5638" max="5638" width="30.77734375" style="153" customWidth="1"/>
    <col min="5639" max="5883" width="8.88671875" style="153"/>
    <col min="5884" max="5886" width="3.21875" style="153" customWidth="1"/>
    <col min="5887" max="5887" width="17.6640625" style="153" customWidth="1"/>
    <col min="5888" max="5888" width="3.6640625" style="153" customWidth="1"/>
    <col min="5889" max="5889" width="9" style="153" customWidth="1"/>
    <col min="5890" max="5890" width="10.6640625" style="153" customWidth="1"/>
    <col min="5891" max="5891" width="2.44140625" style="153" customWidth="1"/>
    <col min="5892" max="5892" width="8.109375" style="153" customWidth="1"/>
    <col min="5893" max="5893" width="19.77734375" style="153" customWidth="1"/>
    <col min="5894" max="5894" width="30.77734375" style="153" customWidth="1"/>
    <col min="5895" max="6139" width="8.88671875" style="153"/>
    <col min="6140" max="6142" width="3.21875" style="153" customWidth="1"/>
    <col min="6143" max="6143" width="17.6640625" style="153" customWidth="1"/>
    <col min="6144" max="6144" width="3.6640625" style="153" customWidth="1"/>
    <col min="6145" max="6145" width="9" style="153" customWidth="1"/>
    <col min="6146" max="6146" width="10.6640625" style="153" customWidth="1"/>
    <col min="6147" max="6147" width="2.44140625" style="153" customWidth="1"/>
    <col min="6148" max="6148" width="8.109375" style="153" customWidth="1"/>
    <col min="6149" max="6149" width="19.77734375" style="153" customWidth="1"/>
    <col min="6150" max="6150" width="30.77734375" style="153" customWidth="1"/>
    <col min="6151" max="6395" width="8.88671875" style="153"/>
    <col min="6396" max="6398" width="3.21875" style="153" customWidth="1"/>
    <col min="6399" max="6399" width="17.6640625" style="153" customWidth="1"/>
    <col min="6400" max="6400" width="3.6640625" style="153" customWidth="1"/>
    <col min="6401" max="6401" width="9" style="153" customWidth="1"/>
    <col min="6402" max="6402" width="10.6640625" style="153" customWidth="1"/>
    <col min="6403" max="6403" width="2.44140625" style="153" customWidth="1"/>
    <col min="6404" max="6404" width="8.109375" style="153" customWidth="1"/>
    <col min="6405" max="6405" width="19.77734375" style="153" customWidth="1"/>
    <col min="6406" max="6406" width="30.77734375" style="153" customWidth="1"/>
    <col min="6407" max="6651" width="8.88671875" style="153"/>
    <col min="6652" max="6654" width="3.21875" style="153" customWidth="1"/>
    <col min="6655" max="6655" width="17.6640625" style="153" customWidth="1"/>
    <col min="6656" max="6656" width="3.6640625" style="153" customWidth="1"/>
    <col min="6657" max="6657" width="9" style="153" customWidth="1"/>
    <col min="6658" max="6658" width="10.6640625" style="153" customWidth="1"/>
    <col min="6659" max="6659" width="2.44140625" style="153" customWidth="1"/>
    <col min="6660" max="6660" width="8.109375" style="153" customWidth="1"/>
    <col min="6661" max="6661" width="19.77734375" style="153" customWidth="1"/>
    <col min="6662" max="6662" width="30.77734375" style="153" customWidth="1"/>
    <col min="6663" max="6907" width="8.88671875" style="153"/>
    <col min="6908" max="6910" width="3.21875" style="153" customWidth="1"/>
    <col min="6911" max="6911" width="17.6640625" style="153" customWidth="1"/>
    <col min="6912" max="6912" width="3.6640625" style="153" customWidth="1"/>
    <col min="6913" max="6913" width="9" style="153" customWidth="1"/>
    <col min="6914" max="6914" width="10.6640625" style="153" customWidth="1"/>
    <col min="6915" max="6915" width="2.44140625" style="153" customWidth="1"/>
    <col min="6916" max="6916" width="8.109375" style="153" customWidth="1"/>
    <col min="6917" max="6917" width="19.77734375" style="153" customWidth="1"/>
    <col min="6918" max="6918" width="30.77734375" style="153" customWidth="1"/>
    <col min="6919" max="7163" width="8.88671875" style="153"/>
    <col min="7164" max="7166" width="3.21875" style="153" customWidth="1"/>
    <col min="7167" max="7167" width="17.6640625" style="153" customWidth="1"/>
    <col min="7168" max="7168" width="3.6640625" style="153" customWidth="1"/>
    <col min="7169" max="7169" width="9" style="153" customWidth="1"/>
    <col min="7170" max="7170" width="10.6640625" style="153" customWidth="1"/>
    <col min="7171" max="7171" width="2.44140625" style="153" customWidth="1"/>
    <col min="7172" max="7172" width="8.109375" style="153" customWidth="1"/>
    <col min="7173" max="7173" width="19.77734375" style="153" customWidth="1"/>
    <col min="7174" max="7174" width="30.77734375" style="153" customWidth="1"/>
    <col min="7175" max="7419" width="8.88671875" style="153"/>
    <col min="7420" max="7422" width="3.21875" style="153" customWidth="1"/>
    <col min="7423" max="7423" width="17.6640625" style="153" customWidth="1"/>
    <col min="7424" max="7424" width="3.6640625" style="153" customWidth="1"/>
    <col min="7425" max="7425" width="9" style="153" customWidth="1"/>
    <col min="7426" max="7426" width="10.6640625" style="153" customWidth="1"/>
    <col min="7427" max="7427" width="2.44140625" style="153" customWidth="1"/>
    <col min="7428" max="7428" width="8.109375" style="153" customWidth="1"/>
    <col min="7429" max="7429" width="19.77734375" style="153" customWidth="1"/>
    <col min="7430" max="7430" width="30.77734375" style="153" customWidth="1"/>
    <col min="7431" max="7675" width="8.88671875" style="153"/>
    <col min="7676" max="7678" width="3.21875" style="153" customWidth="1"/>
    <col min="7679" max="7679" width="17.6640625" style="153" customWidth="1"/>
    <col min="7680" max="7680" width="3.6640625" style="153" customWidth="1"/>
    <col min="7681" max="7681" width="9" style="153" customWidth="1"/>
    <col min="7682" max="7682" width="10.6640625" style="153" customWidth="1"/>
    <col min="7683" max="7683" width="2.44140625" style="153" customWidth="1"/>
    <col min="7684" max="7684" width="8.109375" style="153" customWidth="1"/>
    <col min="7685" max="7685" width="19.77734375" style="153" customWidth="1"/>
    <col min="7686" max="7686" width="30.77734375" style="153" customWidth="1"/>
    <col min="7687" max="7931" width="8.88671875" style="153"/>
    <col min="7932" max="7934" width="3.21875" style="153" customWidth="1"/>
    <col min="7935" max="7935" width="17.6640625" style="153" customWidth="1"/>
    <col min="7936" max="7936" width="3.6640625" style="153" customWidth="1"/>
    <col min="7937" max="7937" width="9" style="153" customWidth="1"/>
    <col min="7938" max="7938" width="10.6640625" style="153" customWidth="1"/>
    <col min="7939" max="7939" width="2.44140625" style="153" customWidth="1"/>
    <col min="7940" max="7940" width="8.109375" style="153" customWidth="1"/>
    <col min="7941" max="7941" width="19.77734375" style="153" customWidth="1"/>
    <col min="7942" max="7942" width="30.77734375" style="153" customWidth="1"/>
    <col min="7943" max="8187" width="8.88671875" style="153"/>
    <col min="8188" max="8190" width="3.21875" style="153" customWidth="1"/>
    <col min="8191" max="8191" width="17.6640625" style="153" customWidth="1"/>
    <col min="8192" max="8192" width="3.6640625" style="153" customWidth="1"/>
    <col min="8193" max="8193" width="9" style="153" customWidth="1"/>
    <col min="8194" max="8194" width="10.6640625" style="153" customWidth="1"/>
    <col min="8195" max="8195" width="2.44140625" style="153" customWidth="1"/>
    <col min="8196" max="8196" width="8.109375" style="153" customWidth="1"/>
    <col min="8197" max="8197" width="19.77734375" style="153" customWidth="1"/>
    <col min="8198" max="8198" width="30.77734375" style="153" customWidth="1"/>
    <col min="8199" max="8443" width="8.88671875" style="153"/>
    <col min="8444" max="8446" width="3.21875" style="153" customWidth="1"/>
    <col min="8447" max="8447" width="17.6640625" style="153" customWidth="1"/>
    <col min="8448" max="8448" width="3.6640625" style="153" customWidth="1"/>
    <col min="8449" max="8449" width="9" style="153" customWidth="1"/>
    <col min="8450" max="8450" width="10.6640625" style="153" customWidth="1"/>
    <col min="8451" max="8451" width="2.44140625" style="153" customWidth="1"/>
    <col min="8452" max="8452" width="8.109375" style="153" customWidth="1"/>
    <col min="8453" max="8453" width="19.77734375" style="153" customWidth="1"/>
    <col min="8454" max="8454" width="30.77734375" style="153" customWidth="1"/>
    <col min="8455" max="8699" width="8.88671875" style="153"/>
    <col min="8700" max="8702" width="3.21875" style="153" customWidth="1"/>
    <col min="8703" max="8703" width="17.6640625" style="153" customWidth="1"/>
    <col min="8704" max="8704" width="3.6640625" style="153" customWidth="1"/>
    <col min="8705" max="8705" width="9" style="153" customWidth="1"/>
    <col min="8706" max="8706" width="10.6640625" style="153" customWidth="1"/>
    <col min="8707" max="8707" width="2.44140625" style="153" customWidth="1"/>
    <col min="8708" max="8708" width="8.109375" style="153" customWidth="1"/>
    <col min="8709" max="8709" width="19.77734375" style="153" customWidth="1"/>
    <col min="8710" max="8710" width="30.77734375" style="153" customWidth="1"/>
    <col min="8711" max="8955" width="8.88671875" style="153"/>
    <col min="8956" max="8958" width="3.21875" style="153" customWidth="1"/>
    <col min="8959" max="8959" width="17.6640625" style="153" customWidth="1"/>
    <col min="8960" max="8960" width="3.6640625" style="153" customWidth="1"/>
    <col min="8961" max="8961" width="9" style="153" customWidth="1"/>
    <col min="8962" max="8962" width="10.6640625" style="153" customWidth="1"/>
    <col min="8963" max="8963" width="2.44140625" style="153" customWidth="1"/>
    <col min="8964" max="8964" width="8.109375" style="153" customWidth="1"/>
    <col min="8965" max="8965" width="19.77734375" style="153" customWidth="1"/>
    <col min="8966" max="8966" width="30.77734375" style="153" customWidth="1"/>
    <col min="8967" max="9211" width="8.88671875" style="153"/>
    <col min="9212" max="9214" width="3.21875" style="153" customWidth="1"/>
    <col min="9215" max="9215" width="17.6640625" style="153" customWidth="1"/>
    <col min="9216" max="9216" width="3.6640625" style="153" customWidth="1"/>
    <col min="9217" max="9217" width="9" style="153" customWidth="1"/>
    <col min="9218" max="9218" width="10.6640625" style="153" customWidth="1"/>
    <col min="9219" max="9219" width="2.44140625" style="153" customWidth="1"/>
    <col min="9220" max="9220" width="8.109375" style="153" customWidth="1"/>
    <col min="9221" max="9221" width="19.77734375" style="153" customWidth="1"/>
    <col min="9222" max="9222" width="30.77734375" style="153" customWidth="1"/>
    <col min="9223" max="9467" width="8.88671875" style="153"/>
    <col min="9468" max="9470" width="3.21875" style="153" customWidth="1"/>
    <col min="9471" max="9471" width="17.6640625" style="153" customWidth="1"/>
    <col min="9472" max="9472" width="3.6640625" style="153" customWidth="1"/>
    <col min="9473" max="9473" width="9" style="153" customWidth="1"/>
    <col min="9474" max="9474" width="10.6640625" style="153" customWidth="1"/>
    <col min="9475" max="9475" width="2.44140625" style="153" customWidth="1"/>
    <col min="9476" max="9476" width="8.109375" style="153" customWidth="1"/>
    <col min="9477" max="9477" width="19.77734375" style="153" customWidth="1"/>
    <col min="9478" max="9478" width="30.77734375" style="153" customWidth="1"/>
    <col min="9479" max="9723" width="8.88671875" style="153"/>
    <col min="9724" max="9726" width="3.21875" style="153" customWidth="1"/>
    <col min="9727" max="9727" width="17.6640625" style="153" customWidth="1"/>
    <col min="9728" max="9728" width="3.6640625" style="153" customWidth="1"/>
    <col min="9729" max="9729" width="9" style="153" customWidth="1"/>
    <col min="9730" max="9730" width="10.6640625" style="153" customWidth="1"/>
    <col min="9731" max="9731" width="2.44140625" style="153" customWidth="1"/>
    <col min="9732" max="9732" width="8.109375" style="153" customWidth="1"/>
    <col min="9733" max="9733" width="19.77734375" style="153" customWidth="1"/>
    <col min="9734" max="9734" width="30.77734375" style="153" customWidth="1"/>
    <col min="9735" max="9979" width="8.88671875" style="153"/>
    <col min="9980" max="9982" width="3.21875" style="153" customWidth="1"/>
    <col min="9983" max="9983" width="17.6640625" style="153" customWidth="1"/>
    <col min="9984" max="9984" width="3.6640625" style="153" customWidth="1"/>
    <col min="9985" max="9985" width="9" style="153" customWidth="1"/>
    <col min="9986" max="9986" width="10.6640625" style="153" customWidth="1"/>
    <col min="9987" max="9987" width="2.44140625" style="153" customWidth="1"/>
    <col min="9988" max="9988" width="8.109375" style="153" customWidth="1"/>
    <col min="9989" max="9989" width="19.77734375" style="153" customWidth="1"/>
    <col min="9990" max="9990" width="30.77734375" style="153" customWidth="1"/>
    <col min="9991" max="10235" width="8.88671875" style="153"/>
    <col min="10236" max="10238" width="3.21875" style="153" customWidth="1"/>
    <col min="10239" max="10239" width="17.6640625" style="153" customWidth="1"/>
    <col min="10240" max="10240" width="3.6640625" style="153" customWidth="1"/>
    <col min="10241" max="10241" width="9" style="153" customWidth="1"/>
    <col min="10242" max="10242" width="10.6640625" style="153" customWidth="1"/>
    <col min="10243" max="10243" width="2.44140625" style="153" customWidth="1"/>
    <col min="10244" max="10244" width="8.109375" style="153" customWidth="1"/>
    <col min="10245" max="10245" width="19.77734375" style="153" customWidth="1"/>
    <col min="10246" max="10246" width="30.77734375" style="153" customWidth="1"/>
    <col min="10247" max="10491" width="8.88671875" style="153"/>
    <col min="10492" max="10494" width="3.21875" style="153" customWidth="1"/>
    <col min="10495" max="10495" width="17.6640625" style="153" customWidth="1"/>
    <col min="10496" max="10496" width="3.6640625" style="153" customWidth="1"/>
    <col min="10497" max="10497" width="9" style="153" customWidth="1"/>
    <col min="10498" max="10498" width="10.6640625" style="153" customWidth="1"/>
    <col min="10499" max="10499" width="2.44140625" style="153" customWidth="1"/>
    <col min="10500" max="10500" width="8.109375" style="153" customWidth="1"/>
    <col min="10501" max="10501" width="19.77734375" style="153" customWidth="1"/>
    <col min="10502" max="10502" width="30.77734375" style="153" customWidth="1"/>
    <col min="10503" max="10747" width="8.88671875" style="153"/>
    <col min="10748" max="10750" width="3.21875" style="153" customWidth="1"/>
    <col min="10751" max="10751" width="17.6640625" style="153" customWidth="1"/>
    <col min="10752" max="10752" width="3.6640625" style="153" customWidth="1"/>
    <col min="10753" max="10753" width="9" style="153" customWidth="1"/>
    <col min="10754" max="10754" width="10.6640625" style="153" customWidth="1"/>
    <col min="10755" max="10755" width="2.44140625" style="153" customWidth="1"/>
    <col min="10756" max="10756" width="8.109375" style="153" customWidth="1"/>
    <col min="10757" max="10757" width="19.77734375" style="153" customWidth="1"/>
    <col min="10758" max="10758" width="30.77734375" style="153" customWidth="1"/>
    <col min="10759" max="11003" width="8.88671875" style="153"/>
    <col min="11004" max="11006" width="3.21875" style="153" customWidth="1"/>
    <col min="11007" max="11007" width="17.6640625" style="153" customWidth="1"/>
    <col min="11008" max="11008" width="3.6640625" style="153" customWidth="1"/>
    <col min="11009" max="11009" width="9" style="153" customWidth="1"/>
    <col min="11010" max="11010" width="10.6640625" style="153" customWidth="1"/>
    <col min="11011" max="11011" width="2.44140625" style="153" customWidth="1"/>
    <col min="11012" max="11012" width="8.109375" style="153" customWidth="1"/>
    <col min="11013" max="11013" width="19.77734375" style="153" customWidth="1"/>
    <col min="11014" max="11014" width="30.77734375" style="153" customWidth="1"/>
    <col min="11015" max="11259" width="8.88671875" style="153"/>
    <col min="11260" max="11262" width="3.21875" style="153" customWidth="1"/>
    <col min="11263" max="11263" width="17.6640625" style="153" customWidth="1"/>
    <col min="11264" max="11264" width="3.6640625" style="153" customWidth="1"/>
    <col min="11265" max="11265" width="9" style="153" customWidth="1"/>
    <col min="11266" max="11266" width="10.6640625" style="153" customWidth="1"/>
    <col min="11267" max="11267" width="2.44140625" style="153" customWidth="1"/>
    <col min="11268" max="11268" width="8.109375" style="153" customWidth="1"/>
    <col min="11269" max="11269" width="19.77734375" style="153" customWidth="1"/>
    <col min="11270" max="11270" width="30.77734375" style="153" customWidth="1"/>
    <col min="11271" max="11515" width="8.88671875" style="153"/>
    <col min="11516" max="11518" width="3.21875" style="153" customWidth="1"/>
    <col min="11519" max="11519" width="17.6640625" style="153" customWidth="1"/>
    <col min="11520" max="11520" width="3.6640625" style="153" customWidth="1"/>
    <col min="11521" max="11521" width="9" style="153" customWidth="1"/>
    <col min="11522" max="11522" width="10.6640625" style="153" customWidth="1"/>
    <col min="11523" max="11523" width="2.44140625" style="153" customWidth="1"/>
    <col min="11524" max="11524" width="8.109375" style="153" customWidth="1"/>
    <col min="11525" max="11525" width="19.77734375" style="153" customWidth="1"/>
    <col min="11526" max="11526" width="30.77734375" style="153" customWidth="1"/>
    <col min="11527" max="11771" width="8.88671875" style="153"/>
    <col min="11772" max="11774" width="3.21875" style="153" customWidth="1"/>
    <col min="11775" max="11775" width="17.6640625" style="153" customWidth="1"/>
    <col min="11776" max="11776" width="3.6640625" style="153" customWidth="1"/>
    <col min="11777" max="11777" width="9" style="153" customWidth="1"/>
    <col min="11778" max="11778" width="10.6640625" style="153" customWidth="1"/>
    <col min="11779" max="11779" width="2.44140625" style="153" customWidth="1"/>
    <col min="11780" max="11780" width="8.109375" style="153" customWidth="1"/>
    <col min="11781" max="11781" width="19.77734375" style="153" customWidth="1"/>
    <col min="11782" max="11782" width="30.77734375" style="153" customWidth="1"/>
    <col min="11783" max="12027" width="8.88671875" style="153"/>
    <col min="12028" max="12030" width="3.21875" style="153" customWidth="1"/>
    <col min="12031" max="12031" width="17.6640625" style="153" customWidth="1"/>
    <col min="12032" max="12032" width="3.6640625" style="153" customWidth="1"/>
    <col min="12033" max="12033" width="9" style="153" customWidth="1"/>
    <col min="12034" max="12034" width="10.6640625" style="153" customWidth="1"/>
    <col min="12035" max="12035" width="2.44140625" style="153" customWidth="1"/>
    <col min="12036" max="12036" width="8.109375" style="153" customWidth="1"/>
    <col min="12037" max="12037" width="19.77734375" style="153" customWidth="1"/>
    <col min="12038" max="12038" width="30.77734375" style="153" customWidth="1"/>
    <col min="12039" max="12283" width="8.88671875" style="153"/>
    <col min="12284" max="12286" width="3.21875" style="153" customWidth="1"/>
    <col min="12287" max="12287" width="17.6640625" style="153" customWidth="1"/>
    <col min="12288" max="12288" width="3.6640625" style="153" customWidth="1"/>
    <col min="12289" max="12289" width="9" style="153" customWidth="1"/>
    <col min="12290" max="12290" width="10.6640625" style="153" customWidth="1"/>
    <col min="12291" max="12291" width="2.44140625" style="153" customWidth="1"/>
    <col min="12292" max="12292" width="8.109375" style="153" customWidth="1"/>
    <col min="12293" max="12293" width="19.77734375" style="153" customWidth="1"/>
    <col min="12294" max="12294" width="30.77734375" style="153" customWidth="1"/>
    <col min="12295" max="12539" width="8.88671875" style="153"/>
    <col min="12540" max="12542" width="3.21875" style="153" customWidth="1"/>
    <col min="12543" max="12543" width="17.6640625" style="153" customWidth="1"/>
    <col min="12544" max="12544" width="3.6640625" style="153" customWidth="1"/>
    <col min="12545" max="12545" width="9" style="153" customWidth="1"/>
    <col min="12546" max="12546" width="10.6640625" style="153" customWidth="1"/>
    <col min="12547" max="12547" width="2.44140625" style="153" customWidth="1"/>
    <col min="12548" max="12548" width="8.109375" style="153" customWidth="1"/>
    <col min="12549" max="12549" width="19.77734375" style="153" customWidth="1"/>
    <col min="12550" max="12550" width="30.77734375" style="153" customWidth="1"/>
    <col min="12551" max="12795" width="8.88671875" style="153"/>
    <col min="12796" max="12798" width="3.21875" style="153" customWidth="1"/>
    <col min="12799" max="12799" width="17.6640625" style="153" customWidth="1"/>
    <col min="12800" max="12800" width="3.6640625" style="153" customWidth="1"/>
    <col min="12801" max="12801" width="9" style="153" customWidth="1"/>
    <col min="12802" max="12802" width="10.6640625" style="153" customWidth="1"/>
    <col min="12803" max="12803" width="2.44140625" style="153" customWidth="1"/>
    <col min="12804" max="12804" width="8.109375" style="153" customWidth="1"/>
    <col min="12805" max="12805" width="19.77734375" style="153" customWidth="1"/>
    <col min="12806" max="12806" width="30.77734375" style="153" customWidth="1"/>
    <col min="12807" max="13051" width="8.88671875" style="153"/>
    <col min="13052" max="13054" width="3.21875" style="153" customWidth="1"/>
    <col min="13055" max="13055" width="17.6640625" style="153" customWidth="1"/>
    <col min="13056" max="13056" width="3.6640625" style="153" customWidth="1"/>
    <col min="13057" max="13057" width="9" style="153" customWidth="1"/>
    <col min="13058" max="13058" width="10.6640625" style="153" customWidth="1"/>
    <col min="13059" max="13059" width="2.44140625" style="153" customWidth="1"/>
    <col min="13060" max="13060" width="8.109375" style="153" customWidth="1"/>
    <col min="13061" max="13061" width="19.77734375" style="153" customWidth="1"/>
    <col min="13062" max="13062" width="30.77734375" style="153" customWidth="1"/>
    <col min="13063" max="13307" width="8.88671875" style="153"/>
    <col min="13308" max="13310" width="3.21875" style="153" customWidth="1"/>
    <col min="13311" max="13311" width="17.6640625" style="153" customWidth="1"/>
    <col min="13312" max="13312" width="3.6640625" style="153" customWidth="1"/>
    <col min="13313" max="13313" width="9" style="153" customWidth="1"/>
    <col min="13314" max="13314" width="10.6640625" style="153" customWidth="1"/>
    <col min="13315" max="13315" width="2.44140625" style="153" customWidth="1"/>
    <col min="13316" max="13316" width="8.109375" style="153" customWidth="1"/>
    <col min="13317" max="13317" width="19.77734375" style="153" customWidth="1"/>
    <col min="13318" max="13318" width="30.77734375" style="153" customWidth="1"/>
    <col min="13319" max="13563" width="8.88671875" style="153"/>
    <col min="13564" max="13566" width="3.21875" style="153" customWidth="1"/>
    <col min="13567" max="13567" width="17.6640625" style="153" customWidth="1"/>
    <col min="13568" max="13568" width="3.6640625" style="153" customWidth="1"/>
    <col min="13569" max="13569" width="9" style="153" customWidth="1"/>
    <col min="13570" max="13570" width="10.6640625" style="153" customWidth="1"/>
    <col min="13571" max="13571" width="2.44140625" style="153" customWidth="1"/>
    <col min="13572" max="13572" width="8.109375" style="153" customWidth="1"/>
    <col min="13573" max="13573" width="19.77734375" style="153" customWidth="1"/>
    <col min="13574" max="13574" width="30.77734375" style="153" customWidth="1"/>
    <col min="13575" max="13819" width="8.88671875" style="153"/>
    <col min="13820" max="13822" width="3.21875" style="153" customWidth="1"/>
    <col min="13823" max="13823" width="17.6640625" style="153" customWidth="1"/>
    <col min="13824" max="13824" width="3.6640625" style="153" customWidth="1"/>
    <col min="13825" max="13825" width="9" style="153" customWidth="1"/>
    <col min="13826" max="13826" width="10.6640625" style="153" customWidth="1"/>
    <col min="13827" max="13827" width="2.44140625" style="153" customWidth="1"/>
    <col min="13828" max="13828" width="8.109375" style="153" customWidth="1"/>
    <col min="13829" max="13829" width="19.77734375" style="153" customWidth="1"/>
    <col min="13830" max="13830" width="30.77734375" style="153" customWidth="1"/>
    <col min="13831" max="14075" width="8.88671875" style="153"/>
    <col min="14076" max="14078" width="3.21875" style="153" customWidth="1"/>
    <col min="14079" max="14079" width="17.6640625" style="153" customWidth="1"/>
    <col min="14080" max="14080" width="3.6640625" style="153" customWidth="1"/>
    <col min="14081" max="14081" width="9" style="153" customWidth="1"/>
    <col min="14082" max="14082" width="10.6640625" style="153" customWidth="1"/>
    <col min="14083" max="14083" width="2.44140625" style="153" customWidth="1"/>
    <col min="14084" max="14084" width="8.109375" style="153" customWidth="1"/>
    <col min="14085" max="14085" width="19.77734375" style="153" customWidth="1"/>
    <col min="14086" max="14086" width="30.77734375" style="153" customWidth="1"/>
    <col min="14087" max="14331" width="8.88671875" style="153"/>
    <col min="14332" max="14334" width="3.21875" style="153" customWidth="1"/>
    <col min="14335" max="14335" width="17.6640625" style="153" customWidth="1"/>
    <col min="14336" max="14336" width="3.6640625" style="153" customWidth="1"/>
    <col min="14337" max="14337" width="9" style="153" customWidth="1"/>
    <col min="14338" max="14338" width="10.6640625" style="153" customWidth="1"/>
    <col min="14339" max="14339" width="2.44140625" style="153" customWidth="1"/>
    <col min="14340" max="14340" width="8.109375" style="153" customWidth="1"/>
    <col min="14341" max="14341" width="19.77734375" style="153" customWidth="1"/>
    <col min="14342" max="14342" width="30.77734375" style="153" customWidth="1"/>
    <col min="14343" max="14587" width="8.88671875" style="153"/>
    <col min="14588" max="14590" width="3.21875" style="153" customWidth="1"/>
    <col min="14591" max="14591" width="17.6640625" style="153" customWidth="1"/>
    <col min="14592" max="14592" width="3.6640625" style="153" customWidth="1"/>
    <col min="14593" max="14593" width="9" style="153" customWidth="1"/>
    <col min="14594" max="14594" width="10.6640625" style="153" customWidth="1"/>
    <col min="14595" max="14595" width="2.44140625" style="153" customWidth="1"/>
    <col min="14596" max="14596" width="8.109375" style="153" customWidth="1"/>
    <col min="14597" max="14597" width="19.77734375" style="153" customWidth="1"/>
    <col min="14598" max="14598" width="30.77734375" style="153" customWidth="1"/>
    <col min="14599" max="14843" width="8.88671875" style="153"/>
    <col min="14844" max="14846" width="3.21875" style="153" customWidth="1"/>
    <col min="14847" max="14847" width="17.6640625" style="153" customWidth="1"/>
    <col min="14848" max="14848" width="3.6640625" style="153" customWidth="1"/>
    <col min="14849" max="14849" width="9" style="153" customWidth="1"/>
    <col min="14850" max="14850" width="10.6640625" style="153" customWidth="1"/>
    <col min="14851" max="14851" width="2.44140625" style="153" customWidth="1"/>
    <col min="14852" max="14852" width="8.109375" style="153" customWidth="1"/>
    <col min="14853" max="14853" width="19.77734375" style="153" customWidth="1"/>
    <col min="14854" max="14854" width="30.77734375" style="153" customWidth="1"/>
    <col min="14855" max="15099" width="8.88671875" style="153"/>
    <col min="15100" max="15102" width="3.21875" style="153" customWidth="1"/>
    <col min="15103" max="15103" width="17.6640625" style="153" customWidth="1"/>
    <col min="15104" max="15104" width="3.6640625" style="153" customWidth="1"/>
    <col min="15105" max="15105" width="9" style="153" customWidth="1"/>
    <col min="15106" max="15106" width="10.6640625" style="153" customWidth="1"/>
    <col min="15107" max="15107" width="2.44140625" style="153" customWidth="1"/>
    <col min="15108" max="15108" width="8.109375" style="153" customWidth="1"/>
    <col min="15109" max="15109" width="19.77734375" style="153" customWidth="1"/>
    <col min="15110" max="15110" width="30.77734375" style="153" customWidth="1"/>
    <col min="15111" max="15355" width="8.88671875" style="153"/>
    <col min="15356" max="15358" width="3.21875" style="153" customWidth="1"/>
    <col min="15359" max="15359" width="17.6640625" style="153" customWidth="1"/>
    <col min="15360" max="15360" width="3.6640625" style="153" customWidth="1"/>
    <col min="15361" max="15361" width="9" style="153" customWidth="1"/>
    <col min="15362" max="15362" width="10.6640625" style="153" customWidth="1"/>
    <col min="15363" max="15363" width="2.44140625" style="153" customWidth="1"/>
    <col min="15364" max="15364" width="8.109375" style="153" customWidth="1"/>
    <col min="15365" max="15365" width="19.77734375" style="153" customWidth="1"/>
    <col min="15366" max="15366" width="30.77734375" style="153" customWidth="1"/>
    <col min="15367" max="15611" width="8.88671875" style="153"/>
    <col min="15612" max="15614" width="3.21875" style="153" customWidth="1"/>
    <col min="15615" max="15615" width="17.6640625" style="153" customWidth="1"/>
    <col min="15616" max="15616" width="3.6640625" style="153" customWidth="1"/>
    <col min="15617" max="15617" width="9" style="153" customWidth="1"/>
    <col min="15618" max="15618" width="10.6640625" style="153" customWidth="1"/>
    <col min="15619" max="15619" width="2.44140625" style="153" customWidth="1"/>
    <col min="15620" max="15620" width="8.109375" style="153" customWidth="1"/>
    <col min="15621" max="15621" width="19.77734375" style="153" customWidth="1"/>
    <col min="15622" max="15622" width="30.77734375" style="153" customWidth="1"/>
    <col min="15623" max="15867" width="8.88671875" style="153"/>
    <col min="15868" max="15870" width="3.21875" style="153" customWidth="1"/>
    <col min="15871" max="15871" width="17.6640625" style="153" customWidth="1"/>
    <col min="15872" max="15872" width="3.6640625" style="153" customWidth="1"/>
    <col min="15873" max="15873" width="9" style="153" customWidth="1"/>
    <col min="15874" max="15874" width="10.6640625" style="153" customWidth="1"/>
    <col min="15875" max="15875" width="2.44140625" style="153" customWidth="1"/>
    <col min="15876" max="15876" width="8.109375" style="153" customWidth="1"/>
    <col min="15877" max="15877" width="19.77734375" style="153" customWidth="1"/>
    <col min="15878" max="15878" width="30.77734375" style="153" customWidth="1"/>
    <col min="15879" max="16123" width="8.88671875" style="153"/>
    <col min="16124" max="16126" width="3.21875" style="153" customWidth="1"/>
    <col min="16127" max="16127" width="17.6640625" style="153" customWidth="1"/>
    <col min="16128" max="16128" width="3.6640625" style="153" customWidth="1"/>
    <col min="16129" max="16129" width="9" style="153" customWidth="1"/>
    <col min="16130" max="16130" width="10.6640625" style="153" customWidth="1"/>
    <col min="16131" max="16131" width="2.44140625" style="153" customWidth="1"/>
    <col min="16132" max="16132" width="8.109375" style="153" customWidth="1"/>
    <col min="16133" max="16133" width="19.77734375" style="153" customWidth="1"/>
    <col min="16134" max="16134" width="30.77734375" style="153" customWidth="1"/>
    <col min="16135" max="16384" width="8.88671875" style="153"/>
  </cols>
  <sheetData>
    <row r="1" spans="1:19" s="80" customFormat="1" ht="26.25" customHeight="1" x14ac:dyDescent="0.15">
      <c r="A1" s="1004" t="s">
        <v>560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</row>
    <row r="2" spans="1:19" s="80" customFormat="1" ht="16.5" customHeight="1" thickBot="1" x14ac:dyDescent="0.3">
      <c r="A2" s="1143"/>
      <c r="B2" s="1143"/>
      <c r="C2" s="1143"/>
      <c r="D2" s="1143"/>
      <c r="E2" s="516"/>
      <c r="H2" s="292"/>
      <c r="I2" s="295"/>
      <c r="J2" s="517"/>
      <c r="K2" s="518" t="s">
        <v>218</v>
      </c>
    </row>
    <row r="3" spans="1:19" s="86" customFormat="1" ht="21.95" customHeight="1" x14ac:dyDescent="0.15">
      <c r="A3" s="1144" t="s">
        <v>561</v>
      </c>
      <c r="B3" s="1145"/>
      <c r="C3" s="1145"/>
      <c r="D3" s="1146"/>
      <c r="E3" s="1147" t="s">
        <v>562</v>
      </c>
      <c r="F3" s="1148"/>
      <c r="G3" s="1149" t="s">
        <v>220</v>
      </c>
      <c r="H3" s="1151" t="s">
        <v>221</v>
      </c>
      <c r="I3" s="1152"/>
      <c r="J3" s="1276" t="s">
        <v>222</v>
      </c>
      <c r="K3" s="1277"/>
    </row>
    <row r="4" spans="1:19" s="86" customFormat="1" ht="21.95" customHeight="1" x14ac:dyDescent="0.15">
      <c r="A4" s="87" t="s">
        <v>223</v>
      </c>
      <c r="B4" s="88" t="s">
        <v>224</v>
      </c>
      <c r="C4" s="1021" t="s">
        <v>225</v>
      </c>
      <c r="D4" s="1008"/>
      <c r="E4" s="1011"/>
      <c r="F4" s="1012"/>
      <c r="G4" s="1150"/>
      <c r="H4" s="1274"/>
      <c r="I4" s="1275"/>
      <c r="J4" s="1278"/>
      <c r="K4" s="1279"/>
    </row>
    <row r="5" spans="1:19" s="86" customFormat="1" ht="21.95" customHeight="1" x14ac:dyDescent="0.15">
      <c r="A5" s="1024" t="s">
        <v>563</v>
      </c>
      <c r="B5" s="1025"/>
      <c r="C5" s="1025"/>
      <c r="D5" s="1026"/>
      <c r="E5" s="465"/>
      <c r="F5" s="90">
        <f>F6+F7</f>
        <v>1514119</v>
      </c>
      <c r="G5" s="90">
        <f>G6+G7</f>
        <v>1585808</v>
      </c>
      <c r="H5" s="298"/>
      <c r="I5" s="826">
        <f>G5-F5</f>
        <v>71689</v>
      </c>
      <c r="J5" s="519"/>
      <c r="K5" s="520"/>
    </row>
    <row r="6" spans="1:19" s="86" customFormat="1" ht="21.95" customHeight="1" x14ac:dyDescent="0.15">
      <c r="A6" s="1265"/>
      <c r="B6" s="1266"/>
      <c r="C6" s="1266"/>
      <c r="D6" s="1267"/>
      <c r="E6" s="521" t="s">
        <v>226</v>
      </c>
      <c r="F6" s="522">
        <f>F11+F13+F17+F25+F26+F28+F32+F36+F40+F42+F44+F45+F46+F47+F51+F53</f>
        <v>1469001</v>
      </c>
      <c r="G6" s="522">
        <f>G11+G13+G17+G25+G26+G28+G32+G36+G40+G42+G44+G45+G46+G47+G51+G53</f>
        <v>1540690</v>
      </c>
      <c r="H6" s="381"/>
      <c r="I6" s="299">
        <f t="shared" ref="I6:I53" si="0">G6-F6</f>
        <v>71689</v>
      </c>
      <c r="J6" s="523"/>
      <c r="K6" s="524"/>
    </row>
    <row r="7" spans="1:19" s="86" customFormat="1" ht="21.95" customHeight="1" x14ac:dyDescent="0.15">
      <c r="A7" s="1268"/>
      <c r="B7" s="1269"/>
      <c r="C7" s="1269"/>
      <c r="D7" s="1270"/>
      <c r="E7" s="525" t="s">
        <v>227</v>
      </c>
      <c r="F7" s="526">
        <f>F21</f>
        <v>45118</v>
      </c>
      <c r="G7" s="526">
        <f>G21</f>
        <v>45118</v>
      </c>
      <c r="H7" s="307"/>
      <c r="I7" s="827">
        <f t="shared" si="0"/>
        <v>0</v>
      </c>
      <c r="J7" s="527"/>
      <c r="K7" s="528"/>
    </row>
    <row r="8" spans="1:19" s="112" customFormat="1" ht="21.95" customHeight="1" x14ac:dyDescent="0.15">
      <c r="A8" s="1030" t="s">
        <v>564</v>
      </c>
      <c r="B8" s="1031"/>
      <c r="C8" s="1031"/>
      <c r="D8" s="1032"/>
      <c r="E8" s="529"/>
      <c r="F8" s="265">
        <f>F9</f>
        <v>213000</v>
      </c>
      <c r="G8" s="265">
        <f>G9</f>
        <v>213913</v>
      </c>
      <c r="H8" s="307"/>
      <c r="I8" s="299">
        <f t="shared" si="0"/>
        <v>913</v>
      </c>
      <c r="J8" s="530"/>
      <c r="K8" s="528"/>
    </row>
    <row r="9" spans="1:19" s="112" customFormat="1" ht="21.95" customHeight="1" x14ac:dyDescent="0.15">
      <c r="A9" s="531"/>
      <c r="B9" s="1036" t="s">
        <v>565</v>
      </c>
      <c r="C9" s="1034"/>
      <c r="D9" s="1035"/>
      <c r="E9" s="532"/>
      <c r="F9" s="270">
        <f>F10+F12</f>
        <v>213000</v>
      </c>
      <c r="G9" s="270">
        <f>G10+G12</f>
        <v>213913</v>
      </c>
      <c r="H9" s="307"/>
      <c r="I9" s="826">
        <f t="shared" si="0"/>
        <v>913</v>
      </c>
      <c r="J9" s="533"/>
      <c r="K9" s="534"/>
      <c r="M9" s="1271">
        <f>G11+G13+G17+G21+G25+G26+G28+G32+G36+G40+G42+G44+G45+G46+G47+G51+G53</f>
        <v>1585808</v>
      </c>
      <c r="N9" s="1262"/>
      <c r="O9" s="1262"/>
      <c r="P9" s="1262"/>
      <c r="Q9" s="1262"/>
      <c r="R9" s="1262"/>
      <c r="S9" s="1262"/>
    </row>
    <row r="10" spans="1:19" s="112" customFormat="1" ht="21.95" customHeight="1" x14ac:dyDescent="0.15">
      <c r="A10" s="757"/>
      <c r="B10" s="1255"/>
      <c r="C10" s="1034" t="s">
        <v>566</v>
      </c>
      <c r="D10" s="1035"/>
      <c r="E10" s="532"/>
      <c r="F10" s="270">
        <f>F11</f>
        <v>213000</v>
      </c>
      <c r="G10" s="270">
        <f t="shared" ref="G10" si="1">G11</f>
        <v>140000</v>
      </c>
      <c r="H10" s="304" t="s">
        <v>567</v>
      </c>
      <c r="I10" s="826">
        <f t="shared" si="0"/>
        <v>-73000</v>
      </c>
      <c r="J10" s="533"/>
      <c r="K10" s="534"/>
      <c r="M10" s="1262"/>
      <c r="N10" s="1262"/>
      <c r="O10" s="1262"/>
      <c r="P10" s="1262"/>
      <c r="Q10" s="1262"/>
      <c r="R10" s="1262"/>
      <c r="S10" s="1262"/>
    </row>
    <row r="11" spans="1:19" s="112" customFormat="1" ht="21.95" customHeight="1" x14ac:dyDescent="0.15">
      <c r="A11" s="757"/>
      <c r="B11" s="1256"/>
      <c r="C11" s="1273"/>
      <c r="D11" s="1264"/>
      <c r="E11" s="349" t="s">
        <v>226</v>
      </c>
      <c r="F11" s="851">
        <v>213000</v>
      </c>
      <c r="G11" s="851">
        <v>140000</v>
      </c>
      <c r="H11" s="456" t="s">
        <v>567</v>
      </c>
      <c r="I11" s="793">
        <f t="shared" si="0"/>
        <v>-73000</v>
      </c>
      <c r="J11" s="209" t="s">
        <v>568</v>
      </c>
      <c r="K11" s="535" t="s">
        <v>569</v>
      </c>
      <c r="M11" s="1262"/>
      <c r="N11" s="1262"/>
      <c r="O11" s="1262"/>
      <c r="P11" s="1262"/>
      <c r="Q11" s="1262"/>
      <c r="R11" s="1262"/>
      <c r="S11" s="1262"/>
    </row>
    <row r="12" spans="1:19" s="112" customFormat="1" ht="21.95" customHeight="1" x14ac:dyDescent="0.15">
      <c r="A12" s="757"/>
      <c r="B12" s="1256"/>
      <c r="C12" s="1034" t="s">
        <v>570</v>
      </c>
      <c r="D12" s="1035"/>
      <c r="E12" s="536"/>
      <c r="F12" s="537">
        <f>F13</f>
        <v>0</v>
      </c>
      <c r="G12" s="537">
        <f>G13</f>
        <v>73913</v>
      </c>
      <c r="H12" s="304"/>
      <c r="I12" s="826">
        <f t="shared" si="0"/>
        <v>73913</v>
      </c>
      <c r="J12" s="538"/>
      <c r="K12" s="539"/>
      <c r="M12" s="1262"/>
      <c r="N12" s="1262"/>
      <c r="O12" s="1262"/>
      <c r="P12" s="1262"/>
      <c r="Q12" s="1262"/>
      <c r="R12" s="1262"/>
      <c r="S12" s="1262"/>
    </row>
    <row r="13" spans="1:19" s="112" customFormat="1" ht="21.95" customHeight="1" x14ac:dyDescent="0.15">
      <c r="A13" s="757"/>
      <c r="B13" s="1272"/>
      <c r="C13" s="1036"/>
      <c r="D13" s="1035"/>
      <c r="E13" s="540" t="s">
        <v>226</v>
      </c>
      <c r="F13" s="224">
        <v>0</v>
      </c>
      <c r="G13" s="224">
        <v>73913</v>
      </c>
      <c r="H13" s="456"/>
      <c r="I13" s="793">
        <f t="shared" si="0"/>
        <v>73913</v>
      </c>
      <c r="J13" s="541" t="s">
        <v>571</v>
      </c>
      <c r="K13" s="210" t="s">
        <v>572</v>
      </c>
      <c r="M13" s="1262"/>
      <c r="N13" s="1262"/>
      <c r="O13" s="1262"/>
      <c r="P13" s="1262"/>
      <c r="Q13" s="1262"/>
      <c r="R13" s="1262"/>
      <c r="S13" s="1262"/>
    </row>
    <row r="14" spans="1:19" s="112" customFormat="1" ht="21.95" customHeight="1" x14ac:dyDescent="0.15">
      <c r="A14" s="1033" t="s">
        <v>573</v>
      </c>
      <c r="B14" s="1034"/>
      <c r="C14" s="1034"/>
      <c r="D14" s="1035"/>
      <c r="E14" s="532"/>
      <c r="F14" s="270">
        <f t="shared" ref="F14:G16" si="2">F15</f>
        <v>90207</v>
      </c>
      <c r="G14" s="270">
        <f t="shared" si="2"/>
        <v>0</v>
      </c>
      <c r="H14" s="304"/>
      <c r="I14" s="826">
        <f t="shared" si="0"/>
        <v>-90207</v>
      </c>
      <c r="J14" s="533"/>
      <c r="K14" s="534"/>
      <c r="M14" s="1262"/>
      <c r="N14" s="1262"/>
      <c r="O14" s="1262"/>
      <c r="P14" s="1262"/>
      <c r="Q14" s="1262"/>
      <c r="R14" s="1262"/>
      <c r="S14" s="1262"/>
    </row>
    <row r="15" spans="1:19" s="112" customFormat="1" ht="21.95" customHeight="1" x14ac:dyDescent="0.15">
      <c r="A15" s="531"/>
      <c r="B15" s="1036" t="s">
        <v>574</v>
      </c>
      <c r="C15" s="1034"/>
      <c r="D15" s="1035"/>
      <c r="E15" s="532"/>
      <c r="F15" s="270">
        <f t="shared" si="2"/>
        <v>90207</v>
      </c>
      <c r="G15" s="270">
        <f t="shared" si="2"/>
        <v>0</v>
      </c>
      <c r="H15" s="304"/>
      <c r="I15" s="826">
        <f t="shared" si="0"/>
        <v>-90207</v>
      </c>
      <c r="J15" s="533"/>
      <c r="K15" s="534"/>
      <c r="L15" s="542"/>
      <c r="M15" s="1262"/>
      <c r="N15" s="1262"/>
      <c r="O15" s="1262"/>
      <c r="P15" s="1262"/>
      <c r="Q15" s="1262"/>
      <c r="R15" s="1262"/>
      <c r="S15" s="1262"/>
    </row>
    <row r="16" spans="1:19" s="112" customFormat="1" ht="21.95" customHeight="1" x14ac:dyDescent="0.15">
      <c r="A16" s="531"/>
      <c r="B16" s="840"/>
      <c r="C16" s="1036" t="s">
        <v>575</v>
      </c>
      <c r="D16" s="1035"/>
      <c r="E16" s="532"/>
      <c r="F16" s="270">
        <f t="shared" si="2"/>
        <v>90207</v>
      </c>
      <c r="G16" s="270">
        <f t="shared" si="2"/>
        <v>0</v>
      </c>
      <c r="H16" s="304"/>
      <c r="I16" s="826">
        <f t="shared" si="0"/>
        <v>-90207</v>
      </c>
      <c r="J16" s="533"/>
      <c r="K16" s="534"/>
      <c r="L16" s="542"/>
      <c r="M16" s="1262"/>
      <c r="N16" s="1262"/>
      <c r="O16" s="1262"/>
      <c r="P16" s="1262"/>
      <c r="Q16" s="1262"/>
      <c r="R16" s="1262"/>
      <c r="S16" s="1262"/>
    </row>
    <row r="17" spans="1:19" s="545" customFormat="1" ht="21.95" customHeight="1" x14ac:dyDescent="0.15">
      <c r="A17" s="543"/>
      <c r="B17" s="544"/>
      <c r="C17" s="842"/>
      <c r="D17" s="843"/>
      <c r="E17" s="349" t="s">
        <v>226</v>
      </c>
      <c r="F17" s="851">
        <v>90207</v>
      </c>
      <c r="G17" s="851">
        <v>0</v>
      </c>
      <c r="H17" s="456"/>
      <c r="I17" s="793">
        <f t="shared" si="0"/>
        <v>-90207</v>
      </c>
      <c r="J17" s="209" t="s">
        <v>576</v>
      </c>
      <c r="K17" s="535"/>
      <c r="L17" s="542"/>
      <c r="M17" s="1262"/>
      <c r="N17" s="1262"/>
      <c r="O17" s="1262"/>
      <c r="P17" s="1262"/>
      <c r="Q17" s="1262"/>
      <c r="R17" s="1262"/>
      <c r="S17" s="1262"/>
    </row>
    <row r="18" spans="1:19" s="112" customFormat="1" ht="21.95" customHeight="1" x14ac:dyDescent="0.15">
      <c r="A18" s="1033" t="s">
        <v>577</v>
      </c>
      <c r="B18" s="1034"/>
      <c r="C18" s="1034"/>
      <c r="D18" s="1035"/>
      <c r="E18" s="532"/>
      <c r="F18" s="270">
        <f t="shared" ref="F18:G20" si="3">F19</f>
        <v>45118</v>
      </c>
      <c r="G18" s="270">
        <f t="shared" si="3"/>
        <v>45118</v>
      </c>
      <c r="H18" s="307"/>
      <c r="I18" s="826">
        <f t="shared" si="0"/>
        <v>0</v>
      </c>
      <c r="J18" s="533"/>
      <c r="K18" s="534"/>
      <c r="L18" s="542"/>
      <c r="M18" s="1262"/>
      <c r="N18" s="1262"/>
      <c r="O18" s="1262"/>
      <c r="P18" s="1262"/>
      <c r="Q18" s="1262"/>
      <c r="R18" s="1262"/>
      <c r="S18" s="1262"/>
    </row>
    <row r="19" spans="1:19" s="112" customFormat="1" ht="21.95" customHeight="1" x14ac:dyDescent="0.15">
      <c r="A19" s="531"/>
      <c r="B19" s="1036" t="s">
        <v>578</v>
      </c>
      <c r="C19" s="1034"/>
      <c r="D19" s="1035"/>
      <c r="E19" s="532"/>
      <c r="F19" s="270">
        <f t="shared" si="3"/>
        <v>45118</v>
      </c>
      <c r="G19" s="270">
        <f t="shared" si="3"/>
        <v>45118</v>
      </c>
      <c r="H19" s="307"/>
      <c r="I19" s="826">
        <f t="shared" si="0"/>
        <v>0</v>
      </c>
      <c r="J19" s="533"/>
      <c r="K19" s="534"/>
      <c r="L19" s="542"/>
      <c r="M19" s="1262"/>
      <c r="N19" s="1262"/>
      <c r="O19" s="1262"/>
      <c r="P19" s="1262"/>
      <c r="Q19" s="1262"/>
      <c r="R19" s="1262"/>
      <c r="S19" s="1262"/>
    </row>
    <row r="20" spans="1:19" s="112" customFormat="1" ht="21.95" customHeight="1" x14ac:dyDescent="0.15">
      <c r="A20" s="531"/>
      <c r="B20" s="840"/>
      <c r="C20" s="1036" t="s">
        <v>579</v>
      </c>
      <c r="D20" s="1035"/>
      <c r="E20" s="532"/>
      <c r="F20" s="270">
        <f t="shared" si="3"/>
        <v>45118</v>
      </c>
      <c r="G20" s="270">
        <f t="shared" si="3"/>
        <v>45118</v>
      </c>
      <c r="H20" s="307"/>
      <c r="I20" s="826">
        <f t="shared" si="0"/>
        <v>0</v>
      </c>
      <c r="J20" s="533"/>
      <c r="K20" s="534"/>
      <c r="L20" s="542"/>
      <c r="M20" s="1262"/>
      <c r="N20" s="1262"/>
      <c r="O20" s="1262"/>
      <c r="P20" s="1262"/>
      <c r="Q20" s="1262"/>
      <c r="R20" s="1262"/>
      <c r="S20" s="1262"/>
    </row>
    <row r="21" spans="1:19" s="545" customFormat="1" ht="21.95" customHeight="1" x14ac:dyDescent="0.15">
      <c r="A21" s="543"/>
      <c r="B21" s="544"/>
      <c r="C21" s="842"/>
      <c r="D21" s="843"/>
      <c r="E21" s="349" t="s">
        <v>227</v>
      </c>
      <c r="F21" s="851">
        <v>45118</v>
      </c>
      <c r="G21" s="851">
        <v>45118</v>
      </c>
      <c r="H21" s="318"/>
      <c r="I21" s="793">
        <f t="shared" si="0"/>
        <v>0</v>
      </c>
      <c r="J21" s="209" t="s">
        <v>580</v>
      </c>
      <c r="K21" s="535" t="s">
        <v>581</v>
      </c>
      <c r="L21" s="542"/>
      <c r="M21" s="1262"/>
      <c r="N21" s="1262"/>
      <c r="O21" s="1262"/>
      <c r="P21" s="1262"/>
      <c r="Q21" s="1262"/>
      <c r="R21" s="1262"/>
      <c r="S21" s="1262"/>
    </row>
    <row r="22" spans="1:19" s="112" customFormat="1" ht="21.95" customHeight="1" x14ac:dyDescent="0.15">
      <c r="A22" s="1033" t="s">
        <v>582</v>
      </c>
      <c r="B22" s="1034"/>
      <c r="C22" s="1034"/>
      <c r="D22" s="1035"/>
      <c r="E22" s="532"/>
      <c r="F22" s="270">
        <f>F23</f>
        <v>1114565</v>
      </c>
      <c r="G22" s="270">
        <f>G23</f>
        <v>1307237</v>
      </c>
      <c r="H22" s="307"/>
      <c r="I22" s="826">
        <f t="shared" si="0"/>
        <v>192672</v>
      </c>
      <c r="J22" s="798"/>
      <c r="K22" s="948"/>
      <c r="L22" s="542"/>
      <c r="M22" s="1262"/>
      <c r="N22" s="1262"/>
      <c r="O22" s="1262"/>
      <c r="P22" s="1262"/>
      <c r="Q22" s="1262"/>
      <c r="R22" s="1262"/>
      <c r="S22" s="1262"/>
    </row>
    <row r="23" spans="1:19" s="112" customFormat="1" ht="21.95" customHeight="1" x14ac:dyDescent="0.15">
      <c r="A23" s="546"/>
      <c r="B23" s="1036" t="s">
        <v>583</v>
      </c>
      <c r="C23" s="1034"/>
      <c r="D23" s="1035"/>
      <c r="E23" s="532"/>
      <c r="F23" s="270">
        <f>F24+F27</f>
        <v>1114565</v>
      </c>
      <c r="G23" s="270">
        <f>G24+G27</f>
        <v>1307237</v>
      </c>
      <c r="H23" s="307"/>
      <c r="I23" s="826">
        <f t="shared" si="0"/>
        <v>192672</v>
      </c>
      <c r="J23" s="798"/>
      <c r="K23" s="948"/>
      <c r="L23" s="542"/>
      <c r="M23" s="1262"/>
      <c r="N23" s="1262"/>
      <c r="O23" s="1262"/>
      <c r="P23" s="1262"/>
      <c r="Q23" s="1262"/>
      <c r="R23" s="1262"/>
      <c r="S23" s="1262"/>
    </row>
    <row r="24" spans="1:19" s="112" customFormat="1" ht="21.95" customHeight="1" x14ac:dyDescent="0.15">
      <c r="A24" s="531"/>
      <c r="B24" s="811"/>
      <c r="C24" s="1181" t="s">
        <v>584</v>
      </c>
      <c r="D24" s="1181"/>
      <c r="E24" s="532"/>
      <c r="F24" s="270">
        <f>F25+F26</f>
        <v>1114565</v>
      </c>
      <c r="G24" s="547">
        <f>G25+G26</f>
        <v>1271237</v>
      </c>
      <c r="H24" s="304"/>
      <c r="I24" s="305">
        <f t="shared" si="0"/>
        <v>156672</v>
      </c>
      <c r="J24" s="796"/>
      <c r="K24" s="948"/>
      <c r="L24" s="542"/>
    </row>
    <row r="25" spans="1:19" s="112" customFormat="1" ht="21.95" customHeight="1" x14ac:dyDescent="0.15">
      <c r="A25" s="548"/>
      <c r="B25" s="811"/>
      <c r="C25" s="842"/>
      <c r="D25" s="843"/>
      <c r="E25" s="314" t="s">
        <v>226</v>
      </c>
      <c r="F25" s="194">
        <v>1108295</v>
      </c>
      <c r="G25" s="194">
        <v>1264997</v>
      </c>
      <c r="H25" s="457"/>
      <c r="I25" s="313">
        <f t="shared" si="0"/>
        <v>156702</v>
      </c>
      <c r="J25" s="549" t="s">
        <v>576</v>
      </c>
      <c r="K25" s="623" t="s">
        <v>786</v>
      </c>
      <c r="L25" s="542"/>
    </row>
    <row r="26" spans="1:19" s="545" customFormat="1" ht="21.95" customHeight="1" x14ac:dyDescent="0.15">
      <c r="A26" s="550"/>
      <c r="B26" s="839"/>
      <c r="C26" s="842"/>
      <c r="D26" s="843"/>
      <c r="E26" s="540" t="s">
        <v>226</v>
      </c>
      <c r="F26" s="224">
        <v>6270</v>
      </c>
      <c r="G26" s="224">
        <v>6240</v>
      </c>
      <c r="H26" s="456" t="s">
        <v>567</v>
      </c>
      <c r="I26" s="793">
        <f t="shared" si="0"/>
        <v>-30</v>
      </c>
      <c r="J26" s="551" t="s">
        <v>245</v>
      </c>
      <c r="K26" s="210" t="s">
        <v>585</v>
      </c>
      <c r="L26" s="542"/>
    </row>
    <row r="27" spans="1:19" s="545" customFormat="1" ht="21.95" customHeight="1" x14ac:dyDescent="0.15">
      <c r="A27" s="543"/>
      <c r="B27" s="840"/>
      <c r="C27" s="1036" t="s">
        <v>586</v>
      </c>
      <c r="D27" s="1035"/>
      <c r="E27" s="536"/>
      <c r="F27" s="537">
        <f>F28</f>
        <v>0</v>
      </c>
      <c r="G27" s="537">
        <f>G28</f>
        <v>36000</v>
      </c>
      <c r="H27" s="307"/>
      <c r="I27" s="826">
        <f t="shared" si="0"/>
        <v>36000</v>
      </c>
      <c r="J27" s="552"/>
      <c r="K27" s="539"/>
      <c r="L27" s="542"/>
    </row>
    <row r="28" spans="1:19" s="545" customFormat="1" ht="21.95" customHeight="1" x14ac:dyDescent="0.15">
      <c r="A28" s="553"/>
      <c r="B28" s="841"/>
      <c r="C28" s="842"/>
      <c r="D28" s="843"/>
      <c r="E28" s="540" t="s">
        <v>226</v>
      </c>
      <c r="F28" s="224">
        <v>0</v>
      </c>
      <c r="G28" s="224">
        <v>36000</v>
      </c>
      <c r="H28" s="318"/>
      <c r="I28" s="793">
        <f t="shared" si="0"/>
        <v>36000</v>
      </c>
      <c r="J28" s="554" t="s">
        <v>587</v>
      </c>
      <c r="K28" s="210" t="s">
        <v>588</v>
      </c>
      <c r="L28" s="542"/>
    </row>
    <row r="29" spans="1:19" s="112" customFormat="1" ht="21.95" hidden="1" customHeight="1" x14ac:dyDescent="0.15">
      <c r="A29" s="1033" t="s">
        <v>589</v>
      </c>
      <c r="B29" s="1034"/>
      <c r="C29" s="1034"/>
      <c r="D29" s="1035"/>
      <c r="E29" s="532"/>
      <c r="F29" s="270">
        <f>F30</f>
        <v>30000</v>
      </c>
      <c r="G29" s="270">
        <f>G30</f>
        <v>0</v>
      </c>
      <c r="H29" s="304" t="s">
        <v>567</v>
      </c>
      <c r="I29" s="826">
        <f t="shared" si="0"/>
        <v>-30000</v>
      </c>
      <c r="J29" s="533"/>
      <c r="K29" s="534"/>
      <c r="L29" s="542"/>
    </row>
    <row r="30" spans="1:19" s="112" customFormat="1" ht="21.95" hidden="1" customHeight="1" x14ac:dyDescent="0.15">
      <c r="A30" s="531"/>
      <c r="B30" s="1036" t="s">
        <v>590</v>
      </c>
      <c r="C30" s="1034"/>
      <c r="D30" s="1035"/>
      <c r="E30" s="532"/>
      <c r="F30" s="270">
        <f t="shared" ref="F30:G31" si="4">F31</f>
        <v>30000</v>
      </c>
      <c r="G30" s="270">
        <f t="shared" si="4"/>
        <v>0</v>
      </c>
      <c r="H30" s="307" t="s">
        <v>591</v>
      </c>
      <c r="I30" s="826">
        <f t="shared" si="0"/>
        <v>-30000</v>
      </c>
      <c r="J30" s="533"/>
      <c r="K30" s="534"/>
      <c r="L30" s="542"/>
    </row>
    <row r="31" spans="1:19" s="112" customFormat="1" ht="21.95" hidden="1" customHeight="1" x14ac:dyDescent="0.15">
      <c r="A31" s="531"/>
      <c r="B31" s="840"/>
      <c r="C31" s="1036" t="s">
        <v>592</v>
      </c>
      <c r="D31" s="1035"/>
      <c r="E31" s="532"/>
      <c r="F31" s="270">
        <f t="shared" si="4"/>
        <v>30000</v>
      </c>
      <c r="G31" s="270">
        <f t="shared" si="4"/>
        <v>0</v>
      </c>
      <c r="H31" s="304" t="s">
        <v>567</v>
      </c>
      <c r="I31" s="826">
        <f t="shared" si="0"/>
        <v>-30000</v>
      </c>
      <c r="J31" s="533"/>
      <c r="K31" s="534"/>
      <c r="L31" s="542"/>
    </row>
    <row r="32" spans="1:19" s="112" customFormat="1" ht="21.95" hidden="1" customHeight="1" x14ac:dyDescent="0.15">
      <c r="A32" s="555"/>
      <c r="B32" s="841"/>
      <c r="C32" s="763"/>
      <c r="D32" s="762"/>
      <c r="E32" s="556" t="s">
        <v>226</v>
      </c>
      <c r="F32" s="852">
        <v>30000</v>
      </c>
      <c r="G32" s="852">
        <v>0</v>
      </c>
      <c r="H32" s="456" t="s">
        <v>567</v>
      </c>
      <c r="I32" s="793">
        <f t="shared" si="0"/>
        <v>-30000</v>
      </c>
      <c r="J32" s="220" t="s">
        <v>593</v>
      </c>
      <c r="K32" s="638" t="s">
        <v>594</v>
      </c>
      <c r="L32" s="542"/>
    </row>
    <row r="33" spans="1:16" s="112" customFormat="1" ht="21.95" customHeight="1" x14ac:dyDescent="0.15">
      <c r="A33" s="1033" t="s">
        <v>595</v>
      </c>
      <c r="B33" s="1034"/>
      <c r="C33" s="1034"/>
      <c r="D33" s="1035"/>
      <c r="E33" s="532"/>
      <c r="F33" s="270">
        <f t="shared" ref="F33:G35" si="5">F34</f>
        <v>1604</v>
      </c>
      <c r="G33" s="270">
        <f t="shared" si="5"/>
        <v>100</v>
      </c>
      <c r="H33" s="304" t="s">
        <v>567</v>
      </c>
      <c r="I33" s="826">
        <f t="shared" si="0"/>
        <v>-1504</v>
      </c>
      <c r="J33" s="533"/>
      <c r="K33" s="534"/>
      <c r="L33" s="542"/>
    </row>
    <row r="34" spans="1:16" s="112" customFormat="1" ht="21.95" customHeight="1" x14ac:dyDescent="0.15">
      <c r="A34" s="546"/>
      <c r="B34" s="1036" t="s">
        <v>596</v>
      </c>
      <c r="C34" s="1034"/>
      <c r="D34" s="1035"/>
      <c r="E34" s="532"/>
      <c r="F34" s="270">
        <f t="shared" si="5"/>
        <v>1604</v>
      </c>
      <c r="G34" s="270">
        <f t="shared" si="5"/>
        <v>100</v>
      </c>
      <c r="H34" s="304" t="s">
        <v>567</v>
      </c>
      <c r="I34" s="826">
        <f t="shared" si="0"/>
        <v>-1504</v>
      </c>
      <c r="J34" s="533"/>
      <c r="K34" s="534"/>
      <c r="L34" s="542"/>
    </row>
    <row r="35" spans="1:16" s="112" customFormat="1" ht="21.95" customHeight="1" x14ac:dyDescent="0.15">
      <c r="A35" s="531"/>
      <c r="B35" s="840"/>
      <c r="C35" s="1036" t="s">
        <v>597</v>
      </c>
      <c r="D35" s="1035"/>
      <c r="E35" s="532"/>
      <c r="F35" s="270">
        <f t="shared" si="5"/>
        <v>1604</v>
      </c>
      <c r="G35" s="270">
        <f t="shared" si="5"/>
        <v>100</v>
      </c>
      <c r="H35" s="304" t="s">
        <v>567</v>
      </c>
      <c r="I35" s="826">
        <f t="shared" si="0"/>
        <v>-1504</v>
      </c>
      <c r="J35" s="533"/>
      <c r="K35" s="534"/>
      <c r="L35" s="542"/>
    </row>
    <row r="36" spans="1:16" s="112" customFormat="1" ht="21.95" customHeight="1" x14ac:dyDescent="0.15">
      <c r="A36" s="555"/>
      <c r="B36" s="841"/>
      <c r="C36" s="1036"/>
      <c r="D36" s="1035"/>
      <c r="E36" s="556" t="s">
        <v>226</v>
      </c>
      <c r="F36" s="852">
        <v>1604</v>
      </c>
      <c r="G36" s="852">
        <v>100</v>
      </c>
      <c r="H36" s="456" t="s">
        <v>567</v>
      </c>
      <c r="I36" s="793">
        <f t="shared" si="0"/>
        <v>-1504</v>
      </c>
      <c r="J36" s="220" t="s">
        <v>598</v>
      </c>
      <c r="K36" s="638" t="s">
        <v>599</v>
      </c>
      <c r="L36" s="542"/>
    </row>
    <row r="37" spans="1:16" s="112" customFormat="1" ht="21.95" customHeight="1" x14ac:dyDescent="0.15">
      <c r="A37" s="1033" t="s">
        <v>600</v>
      </c>
      <c r="B37" s="1034"/>
      <c r="C37" s="1034"/>
      <c r="D37" s="1035"/>
      <c r="E37" s="532"/>
      <c r="F37" s="270">
        <f>F38</f>
        <v>19625</v>
      </c>
      <c r="G37" s="270">
        <f>G38</f>
        <v>15440</v>
      </c>
      <c r="H37" s="304" t="s">
        <v>567</v>
      </c>
      <c r="I37" s="826">
        <f t="shared" si="0"/>
        <v>-4185</v>
      </c>
      <c r="J37" s="533"/>
      <c r="K37" s="534"/>
      <c r="L37" s="542"/>
    </row>
    <row r="38" spans="1:16" s="112" customFormat="1" ht="21.95" customHeight="1" x14ac:dyDescent="0.15">
      <c r="A38" s="546"/>
      <c r="B38" s="1036" t="s">
        <v>601</v>
      </c>
      <c r="C38" s="1034"/>
      <c r="D38" s="1035"/>
      <c r="E38" s="532"/>
      <c r="F38" s="270">
        <f>F39+F43+F41</f>
        <v>19625</v>
      </c>
      <c r="G38" s="270">
        <f>G39+G43+G41</f>
        <v>15440</v>
      </c>
      <c r="H38" s="304" t="s">
        <v>567</v>
      </c>
      <c r="I38" s="826">
        <f t="shared" si="0"/>
        <v>-4185</v>
      </c>
      <c r="J38" s="533"/>
      <c r="K38" s="534"/>
      <c r="L38" s="542"/>
    </row>
    <row r="39" spans="1:16" s="112" customFormat="1" ht="21.95" customHeight="1" x14ac:dyDescent="0.15">
      <c r="A39" s="531"/>
      <c r="B39" s="840"/>
      <c r="C39" s="1036" t="s">
        <v>602</v>
      </c>
      <c r="D39" s="1035"/>
      <c r="E39" s="532"/>
      <c r="F39" s="270">
        <f>F40</f>
        <v>6</v>
      </c>
      <c r="G39" s="270">
        <f>G40</f>
        <v>10</v>
      </c>
      <c r="H39" s="304"/>
      <c r="I39" s="826">
        <f t="shared" si="0"/>
        <v>4</v>
      </c>
      <c r="J39" s="533"/>
      <c r="K39" s="534"/>
      <c r="L39" s="542"/>
      <c r="N39" s="1261">
        <f>G41+G43</f>
        <v>15430</v>
      </c>
      <c r="O39" s="1262"/>
      <c r="P39" s="1262"/>
    </row>
    <row r="40" spans="1:16" s="112" customFormat="1" ht="21.95" customHeight="1" x14ac:dyDescent="0.15">
      <c r="A40" s="531"/>
      <c r="B40" s="840"/>
      <c r="C40" s="1263"/>
      <c r="D40" s="1264"/>
      <c r="E40" s="349" t="s">
        <v>226</v>
      </c>
      <c r="F40" s="851">
        <v>6</v>
      </c>
      <c r="G40" s="851">
        <v>10</v>
      </c>
      <c r="H40" s="456"/>
      <c r="I40" s="793">
        <f t="shared" si="0"/>
        <v>4</v>
      </c>
      <c r="J40" s="209" t="s">
        <v>603</v>
      </c>
      <c r="K40" s="535" t="s">
        <v>604</v>
      </c>
      <c r="L40" s="542"/>
      <c r="N40" s="1262"/>
      <c r="O40" s="1262"/>
      <c r="P40" s="1262"/>
    </row>
    <row r="41" spans="1:16" ht="21.95" customHeight="1" x14ac:dyDescent="0.15">
      <c r="A41" s="531"/>
      <c r="B41" s="840"/>
      <c r="C41" s="1036" t="s">
        <v>605</v>
      </c>
      <c r="D41" s="1035"/>
      <c r="E41" s="536" t="s">
        <v>226</v>
      </c>
      <c r="F41" s="537">
        <f>F42</f>
        <v>0</v>
      </c>
      <c r="G41" s="537">
        <f>G42</f>
        <v>14400</v>
      </c>
      <c r="H41" s="557"/>
      <c r="I41" s="826">
        <f t="shared" si="0"/>
        <v>14400</v>
      </c>
      <c r="J41" s="538"/>
      <c r="K41" s="539"/>
      <c r="N41" s="1262"/>
      <c r="O41" s="1262"/>
      <c r="P41" s="1262"/>
    </row>
    <row r="42" spans="1:16" ht="21.95" customHeight="1" x14ac:dyDescent="0.15">
      <c r="A42" s="531"/>
      <c r="B42" s="840"/>
      <c r="C42" s="1168"/>
      <c r="D42" s="1169"/>
      <c r="E42" s="540" t="s">
        <v>226</v>
      </c>
      <c r="F42" s="224">
        <v>0</v>
      </c>
      <c r="G42" s="224">
        <v>14400</v>
      </c>
      <c r="H42" s="558"/>
      <c r="I42" s="793">
        <f t="shared" si="0"/>
        <v>14400</v>
      </c>
      <c r="J42" s="541" t="s">
        <v>606</v>
      </c>
      <c r="K42" s="210" t="s">
        <v>607</v>
      </c>
      <c r="N42" s="1262"/>
      <c r="O42" s="1262"/>
      <c r="P42" s="1262"/>
    </row>
    <row r="43" spans="1:16" s="112" customFormat="1" ht="21.95" customHeight="1" x14ac:dyDescent="0.15">
      <c r="A43" s="531"/>
      <c r="B43" s="840"/>
      <c r="C43" s="1036" t="s">
        <v>608</v>
      </c>
      <c r="D43" s="1035"/>
      <c r="E43" s="532"/>
      <c r="F43" s="559">
        <f>F44+F45+F46+F47</f>
        <v>19619</v>
      </c>
      <c r="G43" s="559">
        <f>G44+G45+G46+G47</f>
        <v>1030</v>
      </c>
      <c r="H43" s="304" t="s">
        <v>567</v>
      </c>
      <c r="I43" s="826">
        <f t="shared" si="0"/>
        <v>-18589</v>
      </c>
      <c r="J43" s="533"/>
      <c r="K43" s="534"/>
      <c r="L43" s="542"/>
      <c r="N43" s="1262"/>
      <c r="O43" s="1262"/>
      <c r="P43" s="1262"/>
    </row>
    <row r="44" spans="1:16" ht="21.95" customHeight="1" x14ac:dyDescent="0.15">
      <c r="A44" s="531"/>
      <c r="B44" s="840"/>
      <c r="C44" s="804"/>
      <c r="D44" s="560"/>
      <c r="E44" s="561" t="s">
        <v>226</v>
      </c>
      <c r="F44" s="562">
        <v>15600</v>
      </c>
      <c r="G44" s="562">
        <v>0</v>
      </c>
      <c r="H44" s="814" t="s">
        <v>567</v>
      </c>
      <c r="I44" s="793">
        <f t="shared" si="0"/>
        <v>-15600</v>
      </c>
      <c r="J44" s="561" t="s">
        <v>609</v>
      </c>
      <c r="K44" s="612" t="s">
        <v>473</v>
      </c>
    </row>
    <row r="45" spans="1:16" ht="21.95" customHeight="1" x14ac:dyDescent="0.15">
      <c r="A45" s="555"/>
      <c r="B45" s="841"/>
      <c r="C45" s="799"/>
      <c r="D45" s="563"/>
      <c r="E45" s="220" t="s">
        <v>226</v>
      </c>
      <c r="F45" s="564">
        <v>840</v>
      </c>
      <c r="G45" s="564">
        <v>0</v>
      </c>
      <c r="H45" s="318" t="s">
        <v>567</v>
      </c>
      <c r="I45" s="795">
        <f t="shared" si="0"/>
        <v>-840</v>
      </c>
      <c r="J45" s="565" t="s">
        <v>610</v>
      </c>
      <c r="K45" s="638" t="s">
        <v>473</v>
      </c>
    </row>
    <row r="46" spans="1:16" ht="21.95" customHeight="1" x14ac:dyDescent="0.15">
      <c r="A46" s="531"/>
      <c r="B46" s="840"/>
      <c r="C46" s="846"/>
      <c r="D46" s="566"/>
      <c r="E46" s="567" t="s">
        <v>226</v>
      </c>
      <c r="F46" s="850">
        <v>79</v>
      </c>
      <c r="G46" s="850">
        <v>30</v>
      </c>
      <c r="H46" s="814" t="s">
        <v>567</v>
      </c>
      <c r="I46" s="793">
        <f t="shared" si="0"/>
        <v>-49</v>
      </c>
      <c r="J46" s="568" t="s">
        <v>611</v>
      </c>
      <c r="K46" s="612" t="s">
        <v>612</v>
      </c>
    </row>
    <row r="47" spans="1:16" ht="21.95" customHeight="1" x14ac:dyDescent="0.15">
      <c r="A47" s="555"/>
      <c r="B47" s="840"/>
      <c r="C47" s="799"/>
      <c r="D47" s="560"/>
      <c r="E47" s="556" t="s">
        <v>226</v>
      </c>
      <c r="F47" s="851">
        <v>3100</v>
      </c>
      <c r="G47" s="851">
        <v>1000</v>
      </c>
      <c r="H47" s="318" t="s">
        <v>567</v>
      </c>
      <c r="I47" s="795">
        <f t="shared" si="0"/>
        <v>-2100</v>
      </c>
      <c r="J47" s="569" t="s">
        <v>613</v>
      </c>
      <c r="K47" s="535" t="s">
        <v>437</v>
      </c>
    </row>
    <row r="48" spans="1:16" ht="21.95" customHeight="1" x14ac:dyDescent="0.15">
      <c r="A48" s="1213" t="s">
        <v>614</v>
      </c>
      <c r="B48" s="1212"/>
      <c r="C48" s="1212"/>
      <c r="D48" s="1169"/>
      <c r="E48" s="536"/>
      <c r="F48" s="537">
        <f>F49</f>
        <v>0</v>
      </c>
      <c r="G48" s="537">
        <f>G49</f>
        <v>4000</v>
      </c>
      <c r="H48" s="557"/>
      <c r="I48" s="826">
        <f t="shared" si="0"/>
        <v>4000</v>
      </c>
      <c r="J48" s="538"/>
      <c r="K48" s="539"/>
    </row>
    <row r="49" spans="1:12" ht="21.95" customHeight="1" x14ac:dyDescent="0.15">
      <c r="A49" s="1253"/>
      <c r="B49" s="1212" t="s">
        <v>615</v>
      </c>
      <c r="C49" s="1212"/>
      <c r="D49" s="1169"/>
      <c r="E49" s="570"/>
      <c r="F49" s="571">
        <f>F50+F52</f>
        <v>0</v>
      </c>
      <c r="G49" s="572">
        <f>G50+G52</f>
        <v>4000</v>
      </c>
      <c r="H49" s="573"/>
      <c r="I49" s="826">
        <f t="shared" si="0"/>
        <v>4000</v>
      </c>
      <c r="J49" s="574"/>
      <c r="K49" s="949"/>
    </row>
    <row r="50" spans="1:12" ht="21.95" customHeight="1" x14ac:dyDescent="0.15">
      <c r="A50" s="1254"/>
      <c r="B50" s="1255"/>
      <c r="C50" s="1258" t="s">
        <v>616</v>
      </c>
      <c r="D50" s="1258"/>
      <c r="E50" s="575" t="s">
        <v>226</v>
      </c>
      <c r="F50" s="576">
        <f>F51</f>
        <v>0</v>
      </c>
      <c r="G50" s="577">
        <f>G51</f>
        <v>2000</v>
      </c>
      <c r="H50" s="578"/>
      <c r="I50" s="826">
        <f t="shared" si="0"/>
        <v>2000</v>
      </c>
      <c r="J50" s="579"/>
      <c r="K50" s="950"/>
    </row>
    <row r="51" spans="1:12" ht="21.95" customHeight="1" x14ac:dyDescent="0.15">
      <c r="A51" s="1254"/>
      <c r="B51" s="1256"/>
      <c r="C51" s="1258"/>
      <c r="D51" s="1258"/>
      <c r="E51" s="580" t="s">
        <v>226</v>
      </c>
      <c r="F51" s="581">
        <v>0</v>
      </c>
      <c r="G51" s="582">
        <v>2000</v>
      </c>
      <c r="H51" s="318"/>
      <c r="I51" s="793">
        <f t="shared" si="0"/>
        <v>2000</v>
      </c>
      <c r="J51" s="583" t="s">
        <v>617</v>
      </c>
      <c r="K51" s="702" t="s">
        <v>618</v>
      </c>
    </row>
    <row r="52" spans="1:12" ht="21.95" customHeight="1" x14ac:dyDescent="0.15">
      <c r="A52" s="1254"/>
      <c r="B52" s="1256"/>
      <c r="C52" s="1095" t="s">
        <v>619</v>
      </c>
      <c r="D52" s="1092"/>
      <c r="E52" s="575"/>
      <c r="F52" s="576">
        <f>F53</f>
        <v>0</v>
      </c>
      <c r="G52" s="577">
        <f>G53</f>
        <v>2000</v>
      </c>
      <c r="H52" s="578"/>
      <c r="I52" s="826">
        <f t="shared" si="0"/>
        <v>2000</v>
      </c>
      <c r="J52" s="579"/>
      <c r="K52" s="950"/>
    </row>
    <row r="53" spans="1:12" ht="21.95" customHeight="1" thickBot="1" x14ac:dyDescent="0.2">
      <c r="A53" s="951"/>
      <c r="B53" s="1257"/>
      <c r="C53" s="1259"/>
      <c r="D53" s="1260"/>
      <c r="E53" s="952" t="s">
        <v>226</v>
      </c>
      <c r="F53" s="953">
        <v>0</v>
      </c>
      <c r="G53" s="954">
        <v>2000</v>
      </c>
      <c r="H53" s="955"/>
      <c r="I53" s="750">
        <f t="shared" si="0"/>
        <v>2000</v>
      </c>
      <c r="J53" s="956" t="s">
        <v>620</v>
      </c>
      <c r="K53" s="752" t="s">
        <v>618</v>
      </c>
    </row>
    <row r="54" spans="1:12" ht="21.95" customHeight="1" x14ac:dyDescent="0.15">
      <c r="A54" s="584"/>
      <c r="B54" s="584"/>
      <c r="C54" s="584"/>
      <c r="D54" s="584"/>
      <c r="E54" s="151"/>
      <c r="F54" s="150"/>
      <c r="G54" s="150"/>
      <c r="H54" s="150"/>
      <c r="I54" s="150"/>
      <c r="J54" s="585"/>
      <c r="K54" s="586"/>
    </row>
    <row r="55" spans="1:12" s="514" customFormat="1" ht="21.95" customHeight="1" x14ac:dyDescent="0.15">
      <c r="A55" s="584"/>
      <c r="B55" s="584"/>
      <c r="C55" s="584"/>
      <c r="D55" s="584"/>
      <c r="E55" s="151"/>
      <c r="F55" s="150"/>
      <c r="G55" s="150"/>
      <c r="H55" s="150"/>
      <c r="I55" s="150"/>
      <c r="J55" s="585"/>
      <c r="K55" s="586"/>
      <c r="L55" s="153"/>
    </row>
    <row r="56" spans="1:12" s="514" customFormat="1" ht="21.95" customHeight="1" x14ac:dyDescent="0.15">
      <c r="A56" s="584"/>
      <c r="B56" s="584"/>
      <c r="C56" s="584"/>
      <c r="D56" s="584"/>
      <c r="E56" s="151"/>
      <c r="F56" s="150"/>
      <c r="G56" s="150"/>
      <c r="H56" s="150"/>
      <c r="I56" s="150"/>
      <c r="J56" s="585"/>
      <c r="K56" s="586"/>
      <c r="L56" s="153"/>
    </row>
    <row r="57" spans="1:12" s="514" customFormat="1" ht="21.95" customHeight="1" x14ac:dyDescent="0.15">
      <c r="A57" s="584"/>
      <c r="B57" s="584"/>
      <c r="C57" s="584"/>
      <c r="D57" s="584"/>
      <c r="E57" s="151"/>
      <c r="F57" s="587"/>
      <c r="G57" s="587"/>
      <c r="H57" s="150"/>
      <c r="I57" s="150"/>
      <c r="J57" s="585"/>
      <c r="K57" s="586"/>
      <c r="L57" s="153"/>
    </row>
    <row r="58" spans="1:12" s="514" customFormat="1" ht="21.95" customHeight="1" x14ac:dyDescent="0.15">
      <c r="A58" s="584"/>
      <c r="B58" s="584"/>
      <c r="C58" s="584"/>
      <c r="D58" s="584"/>
      <c r="E58" s="151"/>
      <c r="F58" s="150"/>
      <c r="G58" s="150"/>
      <c r="H58" s="150"/>
      <c r="I58" s="150"/>
      <c r="J58" s="585"/>
      <c r="K58" s="586"/>
      <c r="L58" s="153"/>
    </row>
    <row r="59" spans="1:12" s="514" customFormat="1" ht="21.95" customHeight="1" x14ac:dyDescent="0.15">
      <c r="A59" s="584"/>
      <c r="B59" s="584"/>
      <c r="C59" s="584"/>
      <c r="D59" s="584"/>
      <c r="E59" s="151"/>
      <c r="F59" s="150"/>
      <c r="G59" s="150"/>
      <c r="H59" s="150"/>
      <c r="I59" s="150"/>
      <c r="J59" s="585"/>
      <c r="K59" s="586"/>
      <c r="L59" s="153"/>
    </row>
    <row r="60" spans="1:12" s="514" customFormat="1" ht="21.95" customHeight="1" x14ac:dyDescent="0.15">
      <c r="A60" s="584"/>
      <c r="B60" s="584"/>
      <c r="C60" s="584"/>
      <c r="D60" s="584"/>
      <c r="E60" s="151"/>
      <c r="F60" s="150"/>
      <c r="G60" s="150"/>
      <c r="H60" s="150"/>
      <c r="I60" s="150"/>
      <c r="J60" s="585"/>
      <c r="K60" s="586"/>
      <c r="L60" s="153"/>
    </row>
    <row r="61" spans="1:12" s="514" customFormat="1" ht="21.95" customHeight="1" x14ac:dyDescent="0.15">
      <c r="A61" s="584"/>
      <c r="B61" s="584"/>
      <c r="C61" s="584"/>
      <c r="D61" s="584"/>
      <c r="E61" s="151"/>
      <c r="F61" s="150"/>
      <c r="G61" s="150"/>
      <c r="H61" s="150"/>
      <c r="I61" s="150"/>
      <c r="J61" s="585"/>
      <c r="K61" s="586"/>
      <c r="L61" s="153"/>
    </row>
    <row r="62" spans="1:12" s="514" customFormat="1" ht="21.95" customHeight="1" x14ac:dyDescent="0.15">
      <c r="A62" s="584"/>
      <c r="B62" s="584"/>
      <c r="C62" s="584"/>
      <c r="D62" s="584"/>
      <c r="E62" s="151"/>
      <c r="F62" s="150"/>
      <c r="G62" s="150"/>
      <c r="H62" s="150"/>
      <c r="I62" s="150"/>
      <c r="J62" s="585"/>
      <c r="K62" s="586"/>
      <c r="L62" s="153"/>
    </row>
    <row r="63" spans="1:12" s="514" customFormat="1" ht="21.95" customHeight="1" x14ac:dyDescent="0.15">
      <c r="A63" s="584"/>
      <c r="B63" s="584"/>
      <c r="C63" s="584"/>
      <c r="D63" s="584"/>
      <c r="E63" s="151"/>
      <c r="F63" s="150"/>
      <c r="G63" s="150"/>
      <c r="H63" s="150"/>
      <c r="I63" s="150"/>
      <c r="J63" s="585"/>
      <c r="K63" s="586"/>
      <c r="L63" s="153"/>
    </row>
    <row r="64" spans="1:12" s="514" customFormat="1" ht="21.95" customHeight="1" x14ac:dyDescent="0.15">
      <c r="A64" s="584"/>
      <c r="B64" s="584"/>
      <c r="C64" s="584"/>
      <c r="D64" s="584"/>
      <c r="E64" s="151"/>
      <c r="F64" s="150"/>
      <c r="G64" s="150"/>
      <c r="H64" s="150"/>
      <c r="I64" s="150"/>
      <c r="J64" s="585"/>
      <c r="K64" s="586"/>
      <c r="L64" s="153"/>
    </row>
    <row r="65" spans="1:12" s="514" customFormat="1" ht="21.95" customHeight="1" x14ac:dyDescent="0.15">
      <c r="A65" s="584"/>
      <c r="B65" s="584"/>
      <c r="C65" s="584"/>
      <c r="D65" s="584"/>
      <c r="E65" s="151"/>
      <c r="F65" s="150"/>
      <c r="G65" s="150"/>
      <c r="H65" s="150"/>
      <c r="I65" s="150"/>
      <c r="J65" s="585"/>
      <c r="K65" s="586"/>
      <c r="L65" s="153"/>
    </row>
    <row r="66" spans="1:12" s="514" customFormat="1" ht="21.95" customHeight="1" x14ac:dyDescent="0.15">
      <c r="A66" s="584"/>
      <c r="B66" s="584"/>
      <c r="C66" s="584"/>
      <c r="D66" s="584"/>
      <c r="E66" s="151"/>
      <c r="F66" s="150"/>
      <c r="G66" s="150"/>
      <c r="H66" s="150"/>
      <c r="I66" s="150"/>
      <c r="J66" s="585"/>
      <c r="K66" s="586"/>
      <c r="L66" s="153"/>
    </row>
    <row r="67" spans="1:12" s="514" customFormat="1" ht="21.95" customHeight="1" x14ac:dyDescent="0.15">
      <c r="A67" s="584"/>
      <c r="B67" s="584"/>
      <c r="C67" s="584"/>
      <c r="D67" s="584"/>
      <c r="E67" s="151"/>
      <c r="F67" s="150"/>
      <c r="G67" s="150"/>
      <c r="H67" s="150"/>
      <c r="I67" s="150"/>
      <c r="J67" s="585"/>
      <c r="K67" s="586"/>
      <c r="L67" s="153"/>
    </row>
    <row r="68" spans="1:12" s="514" customFormat="1" ht="21.95" customHeight="1" x14ac:dyDescent="0.15">
      <c r="A68" s="584"/>
      <c r="B68" s="584"/>
      <c r="C68" s="584"/>
      <c r="D68" s="584"/>
      <c r="E68" s="151"/>
      <c r="F68" s="150"/>
      <c r="G68" s="150"/>
      <c r="H68" s="150"/>
      <c r="I68" s="150"/>
      <c r="J68" s="585"/>
      <c r="K68" s="586"/>
      <c r="L68" s="153"/>
    </row>
    <row r="69" spans="1:12" s="514" customFormat="1" ht="21.95" customHeight="1" x14ac:dyDescent="0.15">
      <c r="A69" s="584"/>
      <c r="B69" s="584"/>
      <c r="C69" s="584"/>
      <c r="D69" s="584"/>
      <c r="E69" s="151"/>
      <c r="F69" s="150"/>
      <c r="G69" s="150"/>
      <c r="H69" s="150"/>
      <c r="I69" s="150"/>
      <c r="J69" s="585"/>
      <c r="K69" s="586"/>
      <c r="L69" s="153"/>
    </row>
    <row r="70" spans="1:12" s="514" customFormat="1" ht="21.95" customHeight="1" x14ac:dyDescent="0.15">
      <c r="A70" s="584"/>
      <c r="B70" s="584"/>
      <c r="C70" s="584"/>
      <c r="D70" s="584"/>
      <c r="E70" s="151"/>
      <c r="F70" s="150"/>
      <c r="G70" s="150"/>
      <c r="H70" s="150"/>
      <c r="I70" s="150"/>
      <c r="J70" s="585"/>
      <c r="K70" s="586"/>
      <c r="L70" s="153"/>
    </row>
    <row r="71" spans="1:12" s="514" customFormat="1" ht="21.95" customHeight="1" x14ac:dyDescent="0.15">
      <c r="A71" s="584"/>
      <c r="B71" s="584"/>
      <c r="C71" s="584"/>
      <c r="D71" s="584"/>
      <c r="E71" s="151"/>
      <c r="F71" s="150"/>
      <c r="G71" s="150"/>
      <c r="H71" s="150"/>
      <c r="I71" s="150"/>
      <c r="J71" s="585"/>
      <c r="K71" s="586"/>
      <c r="L71" s="153"/>
    </row>
    <row r="72" spans="1:12" s="514" customFormat="1" ht="21.95" customHeight="1" x14ac:dyDescent="0.15">
      <c r="A72" s="584"/>
      <c r="B72" s="584"/>
      <c r="C72" s="584"/>
      <c r="D72" s="584"/>
      <c r="E72" s="151"/>
      <c r="F72" s="150"/>
      <c r="G72" s="150"/>
      <c r="H72" s="150"/>
      <c r="I72" s="150"/>
      <c r="J72" s="585"/>
      <c r="K72" s="586"/>
      <c r="L72" s="153"/>
    </row>
    <row r="73" spans="1:12" s="514" customFormat="1" ht="21.95" customHeight="1" x14ac:dyDescent="0.15">
      <c r="A73" s="584"/>
      <c r="B73" s="584"/>
      <c r="C73" s="584"/>
      <c r="D73" s="584"/>
      <c r="E73" s="151"/>
      <c r="F73" s="150"/>
      <c r="G73" s="150"/>
      <c r="H73" s="150"/>
      <c r="I73" s="150"/>
      <c r="J73" s="585"/>
      <c r="K73" s="586"/>
      <c r="L73" s="153"/>
    </row>
    <row r="74" spans="1:12" s="514" customFormat="1" ht="21.95" customHeight="1" x14ac:dyDescent="0.15">
      <c r="A74" s="584"/>
      <c r="B74" s="584"/>
      <c r="C74" s="584"/>
      <c r="D74" s="584"/>
      <c r="E74" s="151"/>
      <c r="F74" s="150"/>
      <c r="G74" s="150"/>
      <c r="H74" s="150"/>
      <c r="I74" s="150"/>
      <c r="J74" s="585"/>
      <c r="K74" s="586"/>
      <c r="L74" s="153"/>
    </row>
    <row r="75" spans="1:12" s="514" customFormat="1" ht="21.95" customHeight="1" x14ac:dyDescent="0.15">
      <c r="A75" s="584"/>
      <c r="B75" s="584"/>
      <c r="C75" s="584"/>
      <c r="D75" s="584"/>
      <c r="E75" s="151"/>
      <c r="F75" s="150"/>
      <c r="G75" s="150"/>
      <c r="H75" s="150"/>
      <c r="I75" s="150"/>
      <c r="J75" s="585"/>
      <c r="K75" s="586"/>
      <c r="L75" s="153"/>
    </row>
    <row r="76" spans="1:12" s="514" customFormat="1" ht="21.95" customHeight="1" x14ac:dyDescent="0.15">
      <c r="A76" s="584"/>
      <c r="B76" s="584"/>
      <c r="C76" s="584"/>
      <c r="D76" s="584"/>
      <c r="E76" s="151"/>
      <c r="F76" s="150"/>
      <c r="G76" s="150"/>
      <c r="H76" s="150"/>
      <c r="I76" s="150"/>
      <c r="J76" s="585"/>
      <c r="K76" s="586"/>
      <c r="L76" s="153"/>
    </row>
    <row r="77" spans="1:12" s="514" customFormat="1" ht="21.95" customHeight="1" x14ac:dyDescent="0.15">
      <c r="A77" s="584"/>
      <c r="B77" s="584"/>
      <c r="C77" s="584"/>
      <c r="D77" s="584"/>
      <c r="E77" s="151"/>
      <c r="F77" s="150"/>
      <c r="G77" s="150"/>
      <c r="H77" s="150"/>
      <c r="I77" s="150"/>
      <c r="J77" s="585"/>
      <c r="K77" s="586"/>
      <c r="L77" s="153"/>
    </row>
    <row r="78" spans="1:12" s="514" customFormat="1" ht="21.95" customHeight="1" x14ac:dyDescent="0.15">
      <c r="A78" s="584"/>
      <c r="B78" s="584"/>
      <c r="C78" s="584"/>
      <c r="D78" s="584"/>
      <c r="E78" s="151"/>
      <c r="F78" s="150"/>
      <c r="G78" s="150"/>
      <c r="H78" s="150"/>
      <c r="I78" s="150"/>
      <c r="J78" s="585"/>
      <c r="K78" s="586"/>
      <c r="L78" s="153"/>
    </row>
    <row r="79" spans="1:12" s="514" customFormat="1" ht="21.95" customHeight="1" x14ac:dyDescent="0.15">
      <c r="A79" s="584"/>
      <c r="B79" s="584"/>
      <c r="C79" s="584"/>
      <c r="D79" s="584"/>
      <c r="E79" s="151"/>
      <c r="F79" s="150"/>
      <c r="G79" s="150"/>
      <c r="H79" s="150"/>
      <c r="I79" s="150"/>
      <c r="J79" s="585"/>
      <c r="K79" s="586"/>
      <c r="L79" s="153"/>
    </row>
    <row r="80" spans="1:12" s="514" customFormat="1" ht="21.95" customHeight="1" x14ac:dyDescent="0.15">
      <c r="A80" s="584"/>
      <c r="B80" s="584"/>
      <c r="C80" s="584"/>
      <c r="D80" s="584"/>
      <c r="E80" s="151"/>
      <c r="F80" s="150"/>
      <c r="G80" s="150"/>
      <c r="H80" s="150"/>
      <c r="I80" s="150"/>
      <c r="J80" s="585"/>
      <c r="K80" s="586"/>
      <c r="L80" s="153"/>
    </row>
    <row r="81" spans="1:12" s="514" customFormat="1" ht="21.95" customHeight="1" x14ac:dyDescent="0.15">
      <c r="A81" s="584"/>
      <c r="B81" s="584"/>
      <c r="C81" s="584"/>
      <c r="D81" s="584"/>
      <c r="E81" s="151"/>
      <c r="F81" s="150"/>
      <c r="G81" s="150"/>
      <c r="H81" s="150"/>
      <c r="I81" s="150"/>
      <c r="J81" s="585"/>
      <c r="K81" s="586"/>
      <c r="L81" s="153"/>
    </row>
    <row r="82" spans="1:12" s="514" customFormat="1" ht="21.95" customHeight="1" x14ac:dyDescent="0.15">
      <c r="A82" s="584"/>
      <c r="B82" s="584"/>
      <c r="C82" s="584"/>
      <c r="D82" s="584"/>
      <c r="E82" s="151"/>
      <c r="F82" s="150"/>
      <c r="G82" s="150"/>
      <c r="H82" s="150"/>
      <c r="I82" s="150"/>
      <c r="J82" s="585"/>
      <c r="K82" s="586"/>
      <c r="L82" s="153"/>
    </row>
    <row r="83" spans="1:12" s="514" customFormat="1" ht="21.95" customHeight="1" x14ac:dyDescent="0.15">
      <c r="A83" s="584"/>
      <c r="B83" s="584"/>
      <c r="C83" s="584"/>
      <c r="D83" s="584"/>
      <c r="E83" s="151"/>
      <c r="F83" s="150"/>
      <c r="G83" s="150"/>
      <c r="H83" s="150"/>
      <c r="I83" s="150"/>
      <c r="J83" s="585"/>
      <c r="K83" s="586"/>
      <c r="L83" s="153"/>
    </row>
    <row r="84" spans="1:12" s="514" customFormat="1" ht="21.95" customHeight="1" x14ac:dyDescent="0.15">
      <c r="A84" s="584"/>
      <c r="B84" s="584"/>
      <c r="C84" s="584"/>
      <c r="D84" s="584"/>
      <c r="E84" s="151"/>
      <c r="F84" s="150"/>
      <c r="G84" s="150"/>
      <c r="H84" s="150"/>
      <c r="I84" s="150"/>
      <c r="J84" s="585"/>
      <c r="K84" s="586"/>
      <c r="L84" s="153"/>
    </row>
    <row r="85" spans="1:12" s="514" customFormat="1" ht="21.95" customHeight="1" x14ac:dyDescent="0.15">
      <c r="A85" s="584"/>
      <c r="B85" s="584"/>
      <c r="C85" s="584"/>
      <c r="D85" s="584"/>
      <c r="E85" s="151"/>
      <c r="F85" s="150"/>
      <c r="G85" s="150"/>
      <c r="H85" s="150"/>
      <c r="I85" s="150"/>
      <c r="J85" s="585"/>
      <c r="K85" s="586"/>
      <c r="L85" s="153"/>
    </row>
    <row r="86" spans="1:12" s="514" customFormat="1" ht="21.95" customHeight="1" x14ac:dyDescent="0.15">
      <c r="A86" s="584"/>
      <c r="B86" s="584"/>
      <c r="C86" s="584"/>
      <c r="D86" s="584"/>
      <c r="E86" s="151"/>
      <c r="F86" s="150"/>
      <c r="G86" s="150"/>
      <c r="H86" s="150"/>
      <c r="I86" s="150"/>
      <c r="J86" s="585"/>
      <c r="K86" s="586"/>
      <c r="L86" s="153"/>
    </row>
    <row r="87" spans="1:12" s="514" customFormat="1" ht="21.95" customHeight="1" x14ac:dyDescent="0.15">
      <c r="A87" s="584"/>
      <c r="B87" s="584"/>
      <c r="C87" s="584"/>
      <c r="D87" s="584"/>
      <c r="E87" s="151"/>
      <c r="F87" s="150"/>
      <c r="G87" s="150"/>
      <c r="H87" s="150"/>
      <c r="I87" s="150"/>
      <c r="J87" s="585"/>
      <c r="K87" s="586"/>
      <c r="L87" s="153"/>
    </row>
    <row r="88" spans="1:12" s="514" customFormat="1" ht="21.95" customHeight="1" x14ac:dyDescent="0.15">
      <c r="A88" s="584"/>
      <c r="B88" s="584"/>
      <c r="C88" s="584"/>
      <c r="D88" s="584"/>
      <c r="E88" s="151"/>
      <c r="F88" s="150"/>
      <c r="G88" s="150"/>
      <c r="H88" s="150"/>
      <c r="I88" s="150"/>
      <c r="J88" s="585"/>
      <c r="K88" s="586"/>
      <c r="L88" s="153"/>
    </row>
    <row r="89" spans="1:12" s="514" customFormat="1" ht="21.95" customHeight="1" x14ac:dyDescent="0.15">
      <c r="A89" s="584"/>
      <c r="B89" s="584"/>
      <c r="C89" s="584"/>
      <c r="D89" s="584"/>
      <c r="E89" s="151"/>
      <c r="F89" s="150"/>
      <c r="G89" s="150"/>
      <c r="H89" s="150"/>
      <c r="I89" s="150"/>
      <c r="J89" s="585"/>
      <c r="K89" s="586"/>
      <c r="L89" s="153"/>
    </row>
    <row r="90" spans="1:12" s="514" customFormat="1" ht="21.95" customHeight="1" x14ac:dyDescent="0.15">
      <c r="A90" s="584"/>
      <c r="B90" s="584"/>
      <c r="C90" s="584"/>
      <c r="D90" s="584"/>
      <c r="E90" s="151"/>
      <c r="F90" s="150"/>
      <c r="G90" s="150"/>
      <c r="H90" s="150"/>
      <c r="I90" s="150"/>
      <c r="J90" s="585"/>
      <c r="K90" s="586"/>
      <c r="L90" s="153"/>
    </row>
    <row r="91" spans="1:12" s="514" customFormat="1" ht="21.95" customHeight="1" x14ac:dyDescent="0.15">
      <c r="A91" s="584"/>
      <c r="B91" s="584"/>
      <c r="C91" s="584"/>
      <c r="D91" s="584"/>
      <c r="E91" s="151"/>
      <c r="F91" s="150"/>
      <c r="G91" s="150"/>
      <c r="H91" s="150"/>
      <c r="I91" s="150"/>
      <c r="J91" s="585"/>
      <c r="K91" s="586"/>
      <c r="L91" s="153"/>
    </row>
    <row r="92" spans="1:12" s="514" customFormat="1" ht="21.95" customHeight="1" x14ac:dyDescent="0.15">
      <c r="A92" s="584"/>
      <c r="B92" s="584"/>
      <c r="C92" s="584"/>
      <c r="D92" s="584"/>
      <c r="E92" s="151"/>
      <c r="F92" s="150"/>
      <c r="G92" s="150"/>
      <c r="H92" s="150"/>
      <c r="I92" s="150"/>
      <c r="J92" s="585"/>
      <c r="K92" s="586"/>
      <c r="L92" s="153"/>
    </row>
    <row r="93" spans="1:12" s="514" customFormat="1" ht="21.95" customHeight="1" x14ac:dyDescent="0.15">
      <c r="A93" s="584"/>
      <c r="B93" s="584"/>
      <c r="C93" s="584"/>
      <c r="D93" s="584"/>
      <c r="E93" s="151"/>
      <c r="F93" s="150"/>
      <c r="G93" s="150"/>
      <c r="H93" s="150"/>
      <c r="I93" s="150"/>
      <c r="J93" s="585"/>
      <c r="K93" s="586"/>
      <c r="L93" s="153"/>
    </row>
    <row r="94" spans="1:12" s="514" customFormat="1" ht="21.95" customHeight="1" x14ac:dyDescent="0.15">
      <c r="A94" s="584"/>
      <c r="B94" s="584"/>
      <c r="C94" s="584"/>
      <c r="D94" s="584"/>
      <c r="E94" s="151"/>
      <c r="F94" s="150"/>
      <c r="G94" s="150"/>
      <c r="H94" s="150"/>
      <c r="I94" s="150"/>
      <c r="J94" s="585"/>
      <c r="K94" s="586"/>
      <c r="L94" s="153"/>
    </row>
    <row r="95" spans="1:12" s="514" customFormat="1" ht="21.95" customHeight="1" x14ac:dyDescent="0.15">
      <c r="A95" s="584"/>
      <c r="B95" s="584"/>
      <c r="C95" s="584"/>
      <c r="D95" s="584"/>
      <c r="E95" s="151"/>
      <c r="F95" s="150"/>
      <c r="G95" s="150"/>
      <c r="H95" s="150"/>
      <c r="I95" s="150"/>
      <c r="J95" s="585"/>
      <c r="K95" s="586"/>
      <c r="L95" s="153"/>
    </row>
    <row r="96" spans="1:12" s="514" customFormat="1" ht="21.95" customHeight="1" x14ac:dyDescent="0.15">
      <c r="A96" s="584"/>
      <c r="B96" s="584"/>
      <c r="C96" s="584"/>
      <c r="D96" s="584"/>
      <c r="E96" s="151"/>
      <c r="F96" s="150"/>
      <c r="G96" s="150"/>
      <c r="H96" s="150"/>
      <c r="I96" s="150"/>
      <c r="J96" s="585"/>
      <c r="K96" s="586"/>
      <c r="L96" s="153"/>
    </row>
    <row r="97" spans="1:12" s="514" customFormat="1" ht="21.95" customHeight="1" x14ac:dyDescent="0.15">
      <c r="A97" s="584"/>
      <c r="B97" s="584"/>
      <c r="C97" s="584"/>
      <c r="D97" s="584"/>
      <c r="E97" s="151"/>
      <c r="F97" s="150"/>
      <c r="G97" s="150"/>
      <c r="H97" s="150"/>
      <c r="I97" s="150"/>
      <c r="J97" s="585"/>
      <c r="K97" s="586"/>
      <c r="L97" s="153"/>
    </row>
    <row r="98" spans="1:12" s="514" customFormat="1" ht="21.95" customHeight="1" x14ac:dyDescent="0.15">
      <c r="A98" s="584"/>
      <c r="B98" s="584"/>
      <c r="C98" s="584"/>
      <c r="D98" s="584"/>
      <c r="E98" s="151"/>
      <c r="F98" s="150"/>
      <c r="G98" s="150"/>
      <c r="H98" s="150"/>
      <c r="I98" s="150"/>
      <c r="J98" s="585"/>
      <c r="K98" s="586"/>
      <c r="L98" s="153"/>
    </row>
    <row r="99" spans="1:12" s="514" customFormat="1" ht="21.95" customHeight="1" x14ac:dyDescent="0.15">
      <c r="A99" s="584"/>
      <c r="B99" s="584"/>
      <c r="C99" s="584"/>
      <c r="D99" s="584"/>
      <c r="E99" s="151"/>
      <c r="F99" s="150"/>
      <c r="G99" s="150"/>
      <c r="H99" s="150"/>
      <c r="I99" s="150"/>
      <c r="J99" s="585"/>
      <c r="K99" s="586"/>
      <c r="L99" s="153"/>
    </row>
    <row r="100" spans="1:12" s="514" customFormat="1" ht="21.95" customHeight="1" x14ac:dyDescent="0.15">
      <c r="A100" s="584"/>
      <c r="B100" s="584"/>
      <c r="C100" s="584"/>
      <c r="D100" s="584"/>
      <c r="E100" s="151"/>
      <c r="F100" s="150"/>
      <c r="G100" s="150"/>
      <c r="H100" s="150"/>
      <c r="I100" s="150"/>
      <c r="J100" s="585"/>
      <c r="K100" s="586"/>
      <c r="L100" s="153"/>
    </row>
    <row r="101" spans="1:12" s="514" customFormat="1" ht="21.95" customHeight="1" x14ac:dyDescent="0.15">
      <c r="A101" s="584"/>
      <c r="B101" s="584"/>
      <c r="C101" s="584"/>
      <c r="D101" s="584"/>
      <c r="E101" s="151"/>
      <c r="F101" s="150"/>
      <c r="G101" s="150"/>
      <c r="H101" s="150"/>
      <c r="I101" s="150"/>
      <c r="J101" s="585"/>
      <c r="K101" s="586"/>
      <c r="L101" s="153"/>
    </row>
    <row r="102" spans="1:12" s="514" customFormat="1" ht="21.95" customHeight="1" x14ac:dyDescent="0.15">
      <c r="A102" s="584"/>
      <c r="B102" s="584"/>
      <c r="C102" s="584"/>
      <c r="D102" s="584"/>
      <c r="E102" s="151"/>
      <c r="F102" s="150"/>
      <c r="G102" s="150"/>
      <c r="H102" s="150"/>
      <c r="I102" s="150"/>
      <c r="J102" s="585"/>
      <c r="K102" s="586"/>
      <c r="L102" s="153"/>
    </row>
    <row r="103" spans="1:12" s="514" customFormat="1" ht="21.95" customHeight="1" x14ac:dyDescent="0.15">
      <c r="A103" s="584"/>
      <c r="B103" s="584"/>
      <c r="C103" s="584"/>
      <c r="D103" s="584"/>
      <c r="E103" s="151"/>
      <c r="F103" s="150"/>
      <c r="G103" s="150"/>
      <c r="H103" s="150"/>
      <c r="I103" s="150"/>
      <c r="J103" s="585"/>
      <c r="K103" s="586"/>
      <c r="L103" s="153"/>
    </row>
    <row r="104" spans="1:12" s="514" customFormat="1" ht="21.95" customHeight="1" x14ac:dyDescent="0.15">
      <c r="A104" s="584"/>
      <c r="B104" s="584"/>
      <c r="C104" s="584"/>
      <c r="D104" s="584"/>
      <c r="E104" s="151"/>
      <c r="F104" s="150"/>
      <c r="G104" s="150"/>
      <c r="H104" s="150"/>
      <c r="I104" s="150"/>
      <c r="J104" s="585"/>
      <c r="K104" s="586"/>
      <c r="L104" s="153"/>
    </row>
    <row r="105" spans="1:12" s="514" customFormat="1" ht="21.95" customHeight="1" x14ac:dyDescent="0.15">
      <c r="A105" s="584"/>
      <c r="B105" s="584"/>
      <c r="C105" s="584"/>
      <c r="D105" s="584"/>
      <c r="E105" s="151"/>
      <c r="F105" s="150"/>
      <c r="G105" s="150"/>
      <c r="H105" s="150"/>
      <c r="I105" s="150"/>
      <c r="J105" s="585"/>
      <c r="K105" s="586"/>
      <c r="L105" s="153"/>
    </row>
    <row r="106" spans="1:12" s="514" customFormat="1" ht="21.95" customHeight="1" x14ac:dyDescent="0.15">
      <c r="A106" s="584"/>
      <c r="B106" s="584"/>
      <c r="C106" s="584"/>
      <c r="D106" s="584"/>
      <c r="E106" s="151"/>
      <c r="F106" s="150"/>
      <c r="G106" s="150"/>
      <c r="H106" s="150"/>
      <c r="I106" s="150"/>
      <c r="J106" s="585"/>
      <c r="K106" s="586"/>
      <c r="L106" s="153"/>
    </row>
    <row r="107" spans="1:12" s="514" customFormat="1" ht="21.95" customHeight="1" x14ac:dyDescent="0.15">
      <c r="A107" s="584"/>
      <c r="B107" s="584"/>
      <c r="C107" s="584"/>
      <c r="D107" s="584"/>
      <c r="E107" s="151"/>
      <c r="F107" s="150"/>
      <c r="G107" s="150"/>
      <c r="H107" s="150"/>
      <c r="I107" s="150"/>
      <c r="J107" s="585"/>
      <c r="K107" s="586"/>
      <c r="L107" s="153"/>
    </row>
    <row r="108" spans="1:12" s="514" customFormat="1" ht="21.95" customHeight="1" x14ac:dyDescent="0.15">
      <c r="A108" s="584"/>
      <c r="B108" s="584"/>
      <c r="C108" s="584"/>
      <c r="D108" s="584"/>
      <c r="E108" s="151"/>
      <c r="F108" s="150"/>
      <c r="G108" s="150"/>
      <c r="H108" s="150"/>
      <c r="I108" s="150"/>
      <c r="J108" s="585"/>
      <c r="K108" s="586"/>
      <c r="L108" s="153"/>
    </row>
    <row r="109" spans="1:12" s="514" customFormat="1" ht="21.95" customHeight="1" x14ac:dyDescent="0.15">
      <c r="A109" s="584"/>
      <c r="B109" s="584"/>
      <c r="C109" s="584"/>
      <c r="D109" s="584"/>
      <c r="E109" s="151"/>
      <c r="F109" s="150"/>
      <c r="G109" s="150"/>
      <c r="H109" s="150"/>
      <c r="I109" s="150"/>
      <c r="J109" s="585"/>
      <c r="K109" s="586"/>
      <c r="L109" s="153"/>
    </row>
    <row r="110" spans="1:12" s="514" customFormat="1" ht="21.95" customHeight="1" x14ac:dyDescent="0.15">
      <c r="A110" s="584"/>
      <c r="B110" s="584"/>
      <c r="C110" s="584"/>
      <c r="D110" s="584"/>
      <c r="E110" s="151"/>
      <c r="F110" s="150"/>
      <c r="G110" s="150"/>
      <c r="H110" s="150"/>
      <c r="I110" s="150"/>
      <c r="J110" s="585"/>
      <c r="K110" s="586"/>
      <c r="L110" s="153"/>
    </row>
    <row r="111" spans="1:12" s="514" customFormat="1" ht="21.95" customHeight="1" x14ac:dyDescent="0.15">
      <c r="A111" s="584"/>
      <c r="B111" s="584"/>
      <c r="C111" s="584"/>
      <c r="D111" s="584"/>
      <c r="E111" s="151"/>
      <c r="F111" s="150"/>
      <c r="G111" s="150"/>
      <c r="H111" s="150"/>
      <c r="I111" s="150"/>
      <c r="J111" s="585"/>
      <c r="K111" s="586"/>
      <c r="L111" s="153"/>
    </row>
    <row r="112" spans="1:12" s="514" customFormat="1" ht="21.95" customHeight="1" x14ac:dyDescent="0.15">
      <c r="A112" s="584"/>
      <c r="B112" s="584"/>
      <c r="C112" s="584"/>
      <c r="D112" s="584"/>
      <c r="E112" s="151"/>
      <c r="F112" s="150"/>
      <c r="G112" s="150"/>
      <c r="H112" s="150"/>
      <c r="I112" s="150"/>
      <c r="J112" s="585"/>
      <c r="K112" s="586"/>
      <c r="L112" s="153"/>
    </row>
    <row r="113" spans="1:12" s="514" customFormat="1" ht="21.95" customHeight="1" x14ac:dyDescent="0.15">
      <c r="A113" s="584"/>
      <c r="B113" s="584"/>
      <c r="C113" s="584"/>
      <c r="D113" s="584"/>
      <c r="E113" s="151"/>
      <c r="F113" s="150"/>
      <c r="G113" s="150"/>
      <c r="H113" s="150"/>
      <c r="I113" s="150"/>
      <c r="J113" s="585"/>
      <c r="K113" s="586"/>
      <c r="L113" s="153"/>
    </row>
    <row r="114" spans="1:12" s="514" customFormat="1" ht="21.95" customHeight="1" x14ac:dyDescent="0.15">
      <c r="A114" s="584"/>
      <c r="B114" s="584"/>
      <c r="C114" s="584"/>
      <c r="D114" s="584"/>
      <c r="E114" s="151"/>
      <c r="F114" s="150"/>
      <c r="G114" s="150"/>
      <c r="H114" s="150"/>
      <c r="I114" s="150"/>
      <c r="J114" s="585"/>
      <c r="K114" s="586"/>
      <c r="L114" s="153"/>
    </row>
    <row r="115" spans="1:12" s="514" customFormat="1" ht="21.95" customHeight="1" x14ac:dyDescent="0.15">
      <c r="A115" s="584"/>
      <c r="B115" s="584"/>
      <c r="C115" s="584"/>
      <c r="D115" s="584"/>
      <c r="E115" s="151"/>
      <c r="F115" s="150"/>
      <c r="G115" s="150"/>
      <c r="H115" s="150"/>
      <c r="I115" s="150"/>
      <c r="J115" s="585"/>
      <c r="K115" s="586"/>
      <c r="L115" s="153"/>
    </row>
    <row r="116" spans="1:12" s="514" customFormat="1" ht="21.95" customHeight="1" x14ac:dyDescent="0.15">
      <c r="A116" s="584"/>
      <c r="B116" s="584"/>
      <c r="C116" s="584"/>
      <c r="D116" s="584"/>
      <c r="E116" s="151"/>
      <c r="F116" s="150"/>
      <c r="G116" s="150"/>
      <c r="H116" s="150"/>
      <c r="I116" s="150"/>
      <c r="J116" s="585"/>
      <c r="K116" s="586"/>
      <c r="L116" s="153"/>
    </row>
    <row r="117" spans="1:12" s="514" customFormat="1" ht="21.95" customHeight="1" x14ac:dyDescent="0.15">
      <c r="A117" s="584"/>
      <c r="B117" s="584"/>
      <c r="C117" s="584"/>
      <c r="D117" s="584"/>
      <c r="E117" s="151"/>
      <c r="F117" s="150"/>
      <c r="G117" s="150"/>
      <c r="H117" s="150"/>
      <c r="I117" s="150"/>
      <c r="J117" s="585"/>
      <c r="K117" s="586"/>
      <c r="L117" s="153"/>
    </row>
    <row r="118" spans="1:12" s="514" customFormat="1" ht="21.95" customHeight="1" x14ac:dyDescent="0.15">
      <c r="A118" s="584"/>
      <c r="B118" s="584"/>
      <c r="C118" s="584"/>
      <c r="D118" s="584"/>
      <c r="E118" s="151"/>
      <c r="F118" s="150"/>
      <c r="G118" s="150"/>
      <c r="H118" s="150"/>
      <c r="I118" s="150"/>
      <c r="J118" s="585"/>
      <c r="K118" s="586"/>
      <c r="L118" s="153"/>
    </row>
    <row r="119" spans="1:12" s="514" customFormat="1" ht="21.95" customHeight="1" x14ac:dyDescent="0.15">
      <c r="A119" s="584"/>
      <c r="B119" s="584"/>
      <c r="C119" s="584"/>
      <c r="D119" s="584"/>
      <c r="E119" s="151"/>
      <c r="F119" s="150"/>
      <c r="G119" s="150"/>
      <c r="H119" s="150"/>
      <c r="I119" s="150"/>
      <c r="J119" s="585"/>
      <c r="K119" s="586"/>
      <c r="L119" s="153"/>
    </row>
    <row r="120" spans="1:12" s="514" customFormat="1" ht="21.95" customHeight="1" x14ac:dyDescent="0.15">
      <c r="A120" s="584"/>
      <c r="B120" s="584"/>
      <c r="C120" s="584"/>
      <c r="D120" s="584"/>
      <c r="E120" s="151"/>
      <c r="F120" s="150"/>
      <c r="G120" s="150"/>
      <c r="H120" s="150"/>
      <c r="I120" s="150"/>
      <c r="J120" s="585"/>
      <c r="K120" s="586"/>
      <c r="L120" s="153"/>
    </row>
    <row r="121" spans="1:12" s="514" customFormat="1" ht="21.95" customHeight="1" x14ac:dyDescent="0.15">
      <c r="A121" s="584"/>
      <c r="B121" s="584"/>
      <c r="C121" s="584"/>
      <c r="D121" s="584"/>
      <c r="E121" s="151"/>
      <c r="F121" s="150"/>
      <c r="G121" s="150"/>
      <c r="H121" s="150"/>
      <c r="I121" s="150"/>
      <c r="J121" s="585"/>
      <c r="K121" s="586"/>
      <c r="L121" s="153"/>
    </row>
    <row r="122" spans="1:12" s="514" customFormat="1" ht="21.95" customHeight="1" x14ac:dyDescent="0.15">
      <c r="A122" s="584"/>
      <c r="B122" s="584"/>
      <c r="C122" s="584"/>
      <c r="D122" s="584"/>
      <c r="E122" s="151"/>
      <c r="F122" s="150"/>
      <c r="G122" s="150"/>
      <c r="H122" s="150"/>
      <c r="I122" s="150"/>
      <c r="J122" s="585"/>
      <c r="K122" s="586"/>
      <c r="L122" s="153"/>
    </row>
    <row r="123" spans="1:12" s="514" customFormat="1" ht="21.95" customHeight="1" x14ac:dyDescent="0.15">
      <c r="A123" s="584"/>
      <c r="B123" s="584"/>
      <c r="C123" s="584"/>
      <c r="D123" s="584"/>
      <c r="E123" s="151"/>
      <c r="F123" s="150"/>
      <c r="G123" s="150"/>
      <c r="H123" s="150"/>
      <c r="I123" s="150"/>
      <c r="J123" s="585"/>
      <c r="K123" s="586"/>
      <c r="L123" s="153"/>
    </row>
    <row r="124" spans="1:12" s="514" customFormat="1" ht="21.95" customHeight="1" x14ac:dyDescent="0.15">
      <c r="A124" s="584"/>
      <c r="B124" s="584"/>
      <c r="C124" s="584"/>
      <c r="D124" s="584"/>
      <c r="E124" s="151"/>
      <c r="F124" s="150"/>
      <c r="G124" s="150"/>
      <c r="H124" s="150"/>
      <c r="I124" s="150"/>
      <c r="J124" s="585"/>
      <c r="K124" s="586"/>
      <c r="L124" s="153"/>
    </row>
    <row r="125" spans="1:12" s="514" customFormat="1" ht="21.95" customHeight="1" x14ac:dyDescent="0.15">
      <c r="A125" s="584"/>
      <c r="B125" s="584"/>
      <c r="C125" s="584"/>
      <c r="D125" s="584"/>
      <c r="E125" s="151"/>
      <c r="F125" s="150"/>
      <c r="G125" s="150"/>
      <c r="H125" s="150"/>
      <c r="I125" s="150"/>
      <c r="J125" s="585"/>
      <c r="K125" s="586"/>
      <c r="L125" s="153"/>
    </row>
    <row r="126" spans="1:12" s="514" customFormat="1" ht="21.95" customHeight="1" x14ac:dyDescent="0.15">
      <c r="A126" s="584"/>
      <c r="B126" s="584"/>
      <c r="C126" s="584"/>
      <c r="D126" s="584"/>
      <c r="E126" s="151"/>
      <c r="F126" s="150"/>
      <c r="G126" s="150"/>
      <c r="H126" s="150"/>
      <c r="I126" s="150"/>
      <c r="J126" s="585"/>
      <c r="K126" s="586"/>
      <c r="L126" s="153"/>
    </row>
    <row r="127" spans="1:12" s="514" customFormat="1" ht="21.95" customHeight="1" x14ac:dyDescent="0.15">
      <c r="A127" s="584"/>
      <c r="B127" s="584"/>
      <c r="C127" s="584"/>
      <c r="D127" s="584"/>
      <c r="E127" s="151"/>
      <c r="F127" s="150"/>
      <c r="G127" s="150"/>
      <c r="H127" s="150"/>
      <c r="I127" s="150"/>
      <c r="J127" s="585"/>
      <c r="K127" s="586"/>
      <c r="L127" s="153"/>
    </row>
    <row r="128" spans="1:12" s="514" customFormat="1" ht="21.95" customHeight="1" x14ac:dyDescent="0.15">
      <c r="A128" s="584"/>
      <c r="B128" s="584"/>
      <c r="C128" s="584"/>
      <c r="D128" s="584"/>
      <c r="E128" s="151"/>
      <c r="F128" s="150"/>
      <c r="G128" s="150"/>
      <c r="H128" s="150"/>
      <c r="I128" s="150"/>
      <c r="J128" s="585"/>
      <c r="K128" s="586"/>
      <c r="L128" s="153"/>
    </row>
    <row r="129" spans="1:12" s="514" customFormat="1" ht="21.95" customHeight="1" x14ac:dyDescent="0.15">
      <c r="A129" s="584"/>
      <c r="B129" s="584"/>
      <c r="C129" s="584"/>
      <c r="D129" s="584"/>
      <c r="E129" s="151"/>
      <c r="F129" s="150"/>
      <c r="G129" s="150"/>
      <c r="H129" s="150"/>
      <c r="I129" s="150"/>
      <c r="J129" s="585"/>
      <c r="K129" s="586"/>
      <c r="L129" s="153"/>
    </row>
    <row r="130" spans="1:12" s="514" customFormat="1" ht="21.95" customHeight="1" x14ac:dyDescent="0.15">
      <c r="A130" s="584"/>
      <c r="B130" s="584"/>
      <c r="C130" s="584"/>
      <c r="D130" s="584"/>
      <c r="E130" s="151"/>
      <c r="F130" s="150"/>
      <c r="G130" s="150"/>
      <c r="H130" s="150"/>
      <c r="I130" s="150"/>
      <c r="J130" s="585"/>
      <c r="K130" s="586"/>
      <c r="L130" s="153"/>
    </row>
    <row r="131" spans="1:12" s="514" customFormat="1" ht="21.95" customHeight="1" x14ac:dyDescent="0.15">
      <c r="A131" s="584"/>
      <c r="B131" s="584"/>
      <c r="C131" s="584"/>
      <c r="D131" s="584"/>
      <c r="E131" s="151"/>
      <c r="F131" s="150"/>
      <c r="G131" s="150"/>
      <c r="H131" s="150"/>
      <c r="I131" s="150"/>
      <c r="J131" s="585"/>
      <c r="K131" s="586"/>
      <c r="L131" s="153"/>
    </row>
    <row r="132" spans="1:12" s="514" customFormat="1" ht="21.95" customHeight="1" x14ac:dyDescent="0.15">
      <c r="A132" s="584"/>
      <c r="B132" s="584"/>
      <c r="C132" s="584"/>
      <c r="D132" s="584"/>
      <c r="E132" s="151"/>
      <c r="F132" s="150"/>
      <c r="G132" s="150"/>
      <c r="H132" s="150"/>
      <c r="I132" s="150"/>
      <c r="J132" s="585"/>
      <c r="K132" s="586"/>
      <c r="L132" s="153"/>
    </row>
    <row r="133" spans="1:12" s="514" customFormat="1" ht="21.95" customHeight="1" x14ac:dyDescent="0.15">
      <c r="A133" s="584"/>
      <c r="B133" s="584"/>
      <c r="C133" s="584"/>
      <c r="D133" s="584"/>
      <c r="E133" s="151"/>
      <c r="F133" s="150"/>
      <c r="G133" s="150"/>
      <c r="H133" s="150"/>
      <c r="I133" s="150"/>
      <c r="J133" s="585"/>
      <c r="K133" s="586"/>
      <c r="L133" s="153"/>
    </row>
    <row r="134" spans="1:12" s="514" customFormat="1" ht="19.5" customHeight="1" x14ac:dyDescent="0.15">
      <c r="A134" s="584"/>
      <c r="B134" s="584"/>
      <c r="C134" s="584"/>
      <c r="D134" s="584"/>
      <c r="E134" s="151"/>
      <c r="F134" s="150"/>
      <c r="G134" s="150"/>
      <c r="H134" s="150"/>
      <c r="I134" s="150"/>
      <c r="J134" s="585"/>
      <c r="K134" s="586"/>
      <c r="L134" s="153"/>
    </row>
    <row r="135" spans="1:12" s="514" customFormat="1" ht="19.5" customHeight="1" x14ac:dyDescent="0.15">
      <c r="A135" s="584"/>
      <c r="B135" s="584"/>
      <c r="C135" s="584"/>
      <c r="D135" s="584"/>
      <c r="E135" s="151"/>
      <c r="F135" s="150"/>
      <c r="G135" s="150"/>
      <c r="H135" s="150"/>
      <c r="I135" s="150"/>
      <c r="J135" s="585"/>
      <c r="K135" s="586"/>
      <c r="L135" s="153"/>
    </row>
    <row r="136" spans="1:12" s="514" customFormat="1" ht="19.5" customHeight="1" x14ac:dyDescent="0.15">
      <c r="A136" s="584"/>
      <c r="B136" s="584"/>
      <c r="C136" s="584"/>
      <c r="D136" s="584"/>
      <c r="E136" s="151"/>
      <c r="F136" s="150"/>
      <c r="G136" s="150"/>
      <c r="H136" s="150"/>
      <c r="I136" s="150"/>
      <c r="J136" s="585"/>
      <c r="K136" s="586"/>
      <c r="L136" s="153"/>
    </row>
    <row r="137" spans="1:12" s="514" customFormat="1" ht="19.5" customHeight="1" x14ac:dyDescent="0.15">
      <c r="A137" s="584"/>
      <c r="B137" s="584"/>
      <c r="C137" s="584"/>
      <c r="D137" s="584"/>
      <c r="E137" s="151"/>
      <c r="F137" s="150"/>
      <c r="G137" s="150"/>
      <c r="H137" s="150"/>
      <c r="I137" s="150"/>
      <c r="J137" s="585"/>
      <c r="K137" s="586"/>
      <c r="L137" s="153"/>
    </row>
    <row r="138" spans="1:12" s="514" customFormat="1" ht="19.5" customHeight="1" x14ac:dyDescent="0.15">
      <c r="A138" s="584"/>
      <c r="B138" s="584"/>
      <c r="C138" s="584"/>
      <c r="D138" s="584"/>
      <c r="E138" s="151"/>
      <c r="F138" s="150"/>
      <c r="G138" s="150"/>
      <c r="H138" s="150"/>
      <c r="I138" s="150"/>
      <c r="J138" s="585"/>
      <c r="K138" s="586"/>
      <c r="L138" s="153"/>
    </row>
    <row r="139" spans="1:12" s="514" customFormat="1" ht="19.5" customHeight="1" x14ac:dyDescent="0.15">
      <c r="A139" s="588"/>
      <c r="B139" s="588"/>
      <c r="C139" s="588"/>
      <c r="D139" s="588"/>
      <c r="E139" s="155"/>
      <c r="F139" s="154"/>
      <c r="G139" s="154"/>
      <c r="H139" s="154"/>
      <c r="I139" s="154"/>
      <c r="J139" s="589"/>
      <c r="K139" s="590"/>
      <c r="L139" s="153"/>
    </row>
    <row r="140" spans="1:12" s="514" customFormat="1" ht="19.5" customHeight="1" x14ac:dyDescent="0.15">
      <c r="A140" s="588"/>
      <c r="B140" s="588"/>
      <c r="C140" s="588"/>
      <c r="D140" s="588"/>
      <c r="E140" s="155"/>
      <c r="F140" s="154"/>
      <c r="G140" s="154"/>
      <c r="H140" s="154"/>
      <c r="I140" s="154"/>
      <c r="J140" s="589"/>
      <c r="K140" s="590"/>
      <c r="L140" s="153"/>
    </row>
    <row r="141" spans="1:12" s="514" customFormat="1" ht="19.5" customHeight="1" x14ac:dyDescent="0.15">
      <c r="A141" s="588"/>
      <c r="B141" s="588"/>
      <c r="C141" s="588"/>
      <c r="D141" s="588"/>
      <c r="E141" s="155"/>
      <c r="F141" s="154"/>
      <c r="G141" s="154"/>
      <c r="H141" s="154"/>
      <c r="I141" s="154"/>
      <c r="J141" s="589"/>
      <c r="K141" s="590"/>
      <c r="L141" s="153"/>
    </row>
    <row r="142" spans="1:12" s="514" customFormat="1" ht="19.5" customHeight="1" x14ac:dyDescent="0.15">
      <c r="A142" s="588"/>
      <c r="B142" s="588"/>
      <c r="C142" s="588"/>
      <c r="D142" s="588"/>
      <c r="E142" s="155"/>
      <c r="F142" s="154"/>
      <c r="G142" s="154"/>
      <c r="H142" s="154"/>
      <c r="I142" s="154"/>
      <c r="J142" s="589"/>
      <c r="K142" s="590"/>
      <c r="L142" s="153"/>
    </row>
    <row r="143" spans="1:12" s="514" customFormat="1" ht="19.5" customHeight="1" x14ac:dyDescent="0.15">
      <c r="A143" s="588"/>
      <c r="B143" s="588"/>
      <c r="C143" s="588"/>
      <c r="D143" s="588"/>
      <c r="E143" s="155"/>
      <c r="F143" s="154"/>
      <c r="G143" s="154"/>
      <c r="H143" s="154"/>
      <c r="I143" s="154"/>
      <c r="J143" s="589"/>
      <c r="K143" s="590"/>
      <c r="L143" s="153"/>
    </row>
    <row r="144" spans="1:12" s="514" customFormat="1" ht="19.5" customHeight="1" x14ac:dyDescent="0.15">
      <c r="A144" s="588"/>
      <c r="B144" s="588"/>
      <c r="C144" s="588"/>
      <c r="D144" s="588"/>
      <c r="E144" s="155"/>
      <c r="F144" s="154"/>
      <c r="G144" s="154"/>
      <c r="H144" s="154"/>
      <c r="I144" s="154"/>
      <c r="J144" s="589"/>
      <c r="K144" s="590"/>
      <c r="L144" s="153"/>
    </row>
    <row r="145" spans="1:12" s="514" customFormat="1" ht="19.5" customHeight="1" x14ac:dyDescent="0.15">
      <c r="A145" s="588"/>
      <c r="B145" s="588"/>
      <c r="C145" s="588"/>
      <c r="D145" s="588"/>
      <c r="E145" s="155"/>
      <c r="F145" s="154"/>
      <c r="G145" s="154"/>
      <c r="H145" s="154"/>
      <c r="I145" s="154"/>
      <c r="J145" s="589"/>
      <c r="K145" s="590"/>
      <c r="L145" s="153"/>
    </row>
    <row r="146" spans="1:12" s="514" customFormat="1" ht="19.5" customHeight="1" x14ac:dyDescent="0.15">
      <c r="A146" s="588"/>
      <c r="B146" s="588"/>
      <c r="C146" s="588"/>
      <c r="D146" s="588"/>
      <c r="E146" s="155"/>
      <c r="F146" s="154"/>
      <c r="G146" s="154"/>
      <c r="H146" s="154"/>
      <c r="I146" s="154"/>
      <c r="J146" s="589"/>
      <c r="K146" s="590"/>
      <c r="L146" s="153"/>
    </row>
    <row r="147" spans="1:12" s="514" customFormat="1" ht="19.5" customHeight="1" x14ac:dyDescent="0.15">
      <c r="A147" s="588"/>
      <c r="B147" s="588"/>
      <c r="C147" s="588"/>
      <c r="D147" s="588"/>
      <c r="E147" s="155"/>
      <c r="F147" s="154"/>
      <c r="G147" s="154"/>
      <c r="H147" s="154"/>
      <c r="I147" s="154"/>
      <c r="J147" s="589"/>
      <c r="K147" s="590"/>
      <c r="L147" s="153"/>
    </row>
    <row r="148" spans="1:12" s="514" customFormat="1" ht="19.5" customHeight="1" x14ac:dyDescent="0.15">
      <c r="A148" s="588"/>
      <c r="B148" s="588"/>
      <c r="C148" s="588"/>
      <c r="D148" s="588"/>
      <c r="E148" s="155"/>
      <c r="F148" s="154"/>
      <c r="G148" s="154"/>
      <c r="H148" s="154"/>
      <c r="I148" s="154"/>
      <c r="J148" s="589"/>
      <c r="K148" s="590"/>
      <c r="L148" s="153"/>
    </row>
    <row r="149" spans="1:12" s="514" customFormat="1" ht="19.5" customHeight="1" x14ac:dyDescent="0.15">
      <c r="A149" s="588"/>
      <c r="B149" s="588"/>
      <c r="C149" s="588"/>
      <c r="D149" s="588"/>
      <c r="E149" s="155"/>
      <c r="F149" s="154"/>
      <c r="G149" s="154"/>
      <c r="H149" s="154"/>
      <c r="I149" s="154"/>
      <c r="J149" s="589"/>
      <c r="K149" s="590"/>
      <c r="L149" s="153"/>
    </row>
    <row r="150" spans="1:12" s="514" customFormat="1" ht="19.5" customHeight="1" x14ac:dyDescent="0.15">
      <c r="A150" s="588"/>
      <c r="B150" s="588"/>
      <c r="C150" s="588"/>
      <c r="D150" s="588"/>
      <c r="E150" s="155"/>
      <c r="F150" s="154"/>
      <c r="G150" s="154"/>
      <c r="H150" s="154"/>
      <c r="I150" s="154"/>
      <c r="J150" s="589"/>
      <c r="K150" s="590"/>
      <c r="L150" s="153"/>
    </row>
    <row r="151" spans="1:12" s="514" customFormat="1" ht="19.5" customHeight="1" x14ac:dyDescent="0.15">
      <c r="A151" s="588"/>
      <c r="B151" s="588"/>
      <c r="C151" s="588"/>
      <c r="D151" s="588"/>
      <c r="E151" s="155"/>
      <c r="F151" s="154"/>
      <c r="G151" s="154"/>
      <c r="H151" s="154"/>
      <c r="I151" s="154"/>
      <c r="J151" s="589"/>
      <c r="K151" s="590"/>
      <c r="L151" s="153"/>
    </row>
    <row r="152" spans="1:12" s="514" customFormat="1" ht="19.5" customHeight="1" x14ac:dyDescent="0.15">
      <c r="A152" s="588"/>
      <c r="B152" s="588"/>
      <c r="C152" s="588"/>
      <c r="D152" s="588"/>
      <c r="E152" s="155"/>
      <c r="F152" s="154"/>
      <c r="G152" s="154"/>
      <c r="H152" s="154"/>
      <c r="I152" s="154"/>
      <c r="J152" s="589"/>
      <c r="K152" s="590"/>
      <c r="L152" s="153"/>
    </row>
    <row r="153" spans="1:12" s="514" customFormat="1" ht="19.5" customHeight="1" x14ac:dyDescent="0.15">
      <c r="A153" s="588"/>
      <c r="B153" s="588"/>
      <c r="C153" s="588"/>
      <c r="D153" s="588"/>
      <c r="E153" s="155"/>
      <c r="F153" s="154"/>
      <c r="G153" s="154"/>
      <c r="H153" s="154"/>
      <c r="I153" s="154"/>
      <c r="J153" s="589"/>
      <c r="K153" s="590"/>
      <c r="L153" s="153"/>
    </row>
    <row r="154" spans="1:12" s="514" customFormat="1" ht="19.5" customHeight="1" x14ac:dyDescent="0.15">
      <c r="A154" s="588"/>
      <c r="B154" s="588"/>
      <c r="C154" s="588"/>
      <c r="D154" s="588"/>
      <c r="E154" s="155"/>
      <c r="F154" s="154"/>
      <c r="G154" s="154"/>
      <c r="H154" s="154"/>
      <c r="I154" s="154"/>
      <c r="J154" s="589"/>
      <c r="K154" s="590"/>
      <c r="L154" s="153"/>
    </row>
    <row r="155" spans="1:12" s="514" customFormat="1" ht="19.5" customHeight="1" x14ac:dyDescent="0.15">
      <c r="A155" s="588"/>
      <c r="B155" s="588"/>
      <c r="C155" s="588"/>
      <c r="D155" s="588"/>
      <c r="E155" s="155"/>
      <c r="F155" s="154"/>
      <c r="G155" s="154"/>
      <c r="H155" s="154"/>
      <c r="I155" s="154"/>
      <c r="J155" s="589"/>
      <c r="K155" s="590"/>
      <c r="L155" s="153"/>
    </row>
    <row r="156" spans="1:12" s="514" customFormat="1" ht="19.5" customHeight="1" x14ac:dyDescent="0.15">
      <c r="A156" s="588"/>
      <c r="B156" s="588"/>
      <c r="C156" s="588"/>
      <c r="D156" s="588"/>
      <c r="E156" s="155"/>
      <c r="F156" s="154"/>
      <c r="G156" s="154"/>
      <c r="H156" s="154"/>
      <c r="I156" s="154"/>
      <c r="J156" s="589"/>
      <c r="K156" s="590"/>
      <c r="L156" s="153"/>
    </row>
    <row r="157" spans="1:12" s="514" customFormat="1" ht="19.5" customHeight="1" x14ac:dyDescent="0.15">
      <c r="A157" s="588"/>
      <c r="B157" s="588"/>
      <c r="C157" s="588"/>
      <c r="D157" s="588"/>
      <c r="E157" s="155"/>
      <c r="F157" s="154"/>
      <c r="G157" s="154"/>
      <c r="H157" s="154"/>
      <c r="I157" s="154"/>
      <c r="J157" s="589"/>
      <c r="K157" s="590"/>
      <c r="L157" s="153"/>
    </row>
    <row r="158" spans="1:12" s="514" customFormat="1" ht="19.5" customHeight="1" x14ac:dyDescent="0.15">
      <c r="A158" s="588"/>
      <c r="B158" s="588"/>
      <c r="C158" s="588"/>
      <c r="D158" s="588"/>
      <c r="E158" s="155"/>
      <c r="F158" s="154"/>
      <c r="G158" s="154"/>
      <c r="H158" s="154"/>
      <c r="I158" s="154"/>
      <c r="J158" s="589"/>
      <c r="K158" s="590"/>
      <c r="L158" s="153"/>
    </row>
    <row r="159" spans="1:12" s="514" customFormat="1" ht="19.5" customHeight="1" x14ac:dyDescent="0.15">
      <c r="A159" s="588"/>
      <c r="B159" s="588"/>
      <c r="C159" s="588"/>
      <c r="D159" s="588"/>
      <c r="E159" s="155"/>
      <c r="F159" s="154"/>
      <c r="G159" s="154"/>
      <c r="H159" s="154"/>
      <c r="I159" s="154"/>
      <c r="J159" s="589"/>
      <c r="K159" s="590"/>
      <c r="L159" s="153"/>
    </row>
    <row r="160" spans="1:12" s="514" customFormat="1" ht="19.5" customHeight="1" x14ac:dyDescent="0.15">
      <c r="A160" s="588"/>
      <c r="B160" s="588"/>
      <c r="C160" s="588"/>
      <c r="D160" s="588"/>
      <c r="E160" s="155"/>
      <c r="F160" s="154"/>
      <c r="G160" s="154"/>
      <c r="H160" s="154"/>
      <c r="I160" s="154"/>
      <c r="J160" s="589"/>
      <c r="K160" s="590"/>
      <c r="L160" s="153"/>
    </row>
    <row r="161" spans="1:12" s="514" customFormat="1" ht="19.5" customHeight="1" x14ac:dyDescent="0.15">
      <c r="A161" s="588"/>
      <c r="B161" s="588"/>
      <c r="C161" s="588"/>
      <c r="D161" s="588"/>
      <c r="E161" s="155"/>
      <c r="F161" s="154"/>
      <c r="G161" s="154"/>
      <c r="H161" s="154"/>
      <c r="I161" s="154"/>
      <c r="J161" s="589"/>
      <c r="K161" s="590"/>
      <c r="L161" s="153"/>
    </row>
    <row r="162" spans="1:12" s="514" customFormat="1" ht="19.5" customHeight="1" x14ac:dyDescent="0.15">
      <c r="A162" s="588"/>
      <c r="B162" s="588"/>
      <c r="C162" s="588"/>
      <c r="D162" s="588"/>
      <c r="E162" s="155"/>
      <c r="F162" s="154"/>
      <c r="G162" s="154"/>
      <c r="H162" s="154"/>
      <c r="I162" s="154"/>
      <c r="J162" s="589"/>
      <c r="K162" s="590"/>
      <c r="L162" s="153"/>
    </row>
    <row r="163" spans="1:12" s="514" customFormat="1" ht="19.5" customHeight="1" x14ac:dyDescent="0.15">
      <c r="A163" s="588"/>
      <c r="B163" s="588"/>
      <c r="C163" s="588"/>
      <c r="D163" s="588"/>
      <c r="E163" s="155"/>
      <c r="F163" s="154"/>
      <c r="G163" s="154"/>
      <c r="H163" s="154"/>
      <c r="I163" s="154"/>
      <c r="J163" s="589"/>
      <c r="K163" s="590"/>
      <c r="L163" s="153"/>
    </row>
    <row r="164" spans="1:12" s="514" customFormat="1" ht="19.5" customHeight="1" x14ac:dyDescent="0.15">
      <c r="A164" s="588"/>
      <c r="B164" s="588"/>
      <c r="C164" s="588"/>
      <c r="D164" s="588"/>
      <c r="E164" s="155"/>
      <c r="F164" s="154"/>
      <c r="G164" s="154"/>
      <c r="H164" s="154"/>
      <c r="I164" s="154"/>
      <c r="J164" s="589"/>
      <c r="K164" s="590"/>
      <c r="L164" s="153"/>
    </row>
    <row r="165" spans="1:12" s="514" customFormat="1" ht="19.5" customHeight="1" x14ac:dyDescent="0.15">
      <c r="A165" s="588"/>
      <c r="B165" s="588"/>
      <c r="C165" s="588"/>
      <c r="D165" s="588"/>
      <c r="E165" s="155"/>
      <c r="F165" s="154"/>
      <c r="G165" s="154"/>
      <c r="H165" s="154"/>
      <c r="I165" s="154"/>
      <c r="J165" s="589"/>
      <c r="K165" s="590"/>
      <c r="L165" s="153"/>
    </row>
    <row r="166" spans="1:12" s="514" customFormat="1" ht="19.5" customHeight="1" x14ac:dyDescent="0.15">
      <c r="A166" s="588"/>
      <c r="B166" s="588"/>
      <c r="C166" s="588"/>
      <c r="D166" s="588"/>
      <c r="E166" s="155"/>
      <c r="F166" s="154"/>
      <c r="G166" s="154"/>
      <c r="H166" s="154"/>
      <c r="I166" s="154"/>
      <c r="J166" s="589"/>
      <c r="K166" s="590"/>
      <c r="L166" s="153"/>
    </row>
    <row r="167" spans="1:12" s="514" customFormat="1" ht="19.5" customHeight="1" x14ac:dyDescent="0.15">
      <c r="A167" s="588"/>
      <c r="B167" s="588"/>
      <c r="C167" s="588"/>
      <c r="D167" s="588"/>
      <c r="E167" s="155"/>
      <c r="F167" s="154"/>
      <c r="G167" s="154"/>
      <c r="H167" s="154"/>
      <c r="I167" s="154"/>
      <c r="J167" s="589"/>
      <c r="K167" s="590"/>
      <c r="L167" s="153"/>
    </row>
    <row r="168" spans="1:12" s="514" customFormat="1" ht="19.5" customHeight="1" x14ac:dyDescent="0.15">
      <c r="A168" s="588"/>
      <c r="B168" s="588"/>
      <c r="C168" s="588"/>
      <c r="D168" s="588"/>
      <c r="E168" s="155"/>
      <c r="F168" s="154"/>
      <c r="G168" s="154"/>
      <c r="H168" s="154"/>
      <c r="I168" s="154"/>
      <c r="J168" s="589"/>
      <c r="K168" s="590"/>
      <c r="L168" s="153"/>
    </row>
    <row r="169" spans="1:12" s="514" customFormat="1" ht="19.5" customHeight="1" x14ac:dyDescent="0.15">
      <c r="A169" s="588"/>
      <c r="B169" s="588"/>
      <c r="C169" s="588"/>
      <c r="D169" s="588"/>
      <c r="E169" s="155"/>
      <c r="F169" s="154"/>
      <c r="G169" s="154"/>
      <c r="H169" s="154"/>
      <c r="I169" s="154"/>
      <c r="J169" s="589"/>
      <c r="K169" s="590"/>
      <c r="L169" s="153"/>
    </row>
    <row r="170" spans="1:12" s="514" customFormat="1" ht="19.5" customHeight="1" x14ac:dyDescent="0.15">
      <c r="A170" s="588"/>
      <c r="B170" s="588"/>
      <c r="C170" s="588"/>
      <c r="D170" s="588"/>
      <c r="E170" s="155"/>
      <c r="F170" s="154"/>
      <c r="G170" s="154"/>
      <c r="H170" s="154"/>
      <c r="I170" s="154"/>
      <c r="J170" s="589"/>
      <c r="K170" s="590"/>
      <c r="L170" s="153"/>
    </row>
    <row r="171" spans="1:12" s="514" customFormat="1" ht="19.5" customHeight="1" x14ac:dyDescent="0.15">
      <c r="A171" s="588"/>
      <c r="B171" s="588"/>
      <c r="C171" s="588"/>
      <c r="D171" s="588"/>
      <c r="E171" s="155"/>
      <c r="F171" s="154"/>
      <c r="G171" s="154"/>
      <c r="H171" s="154"/>
      <c r="I171" s="154"/>
      <c r="J171" s="589"/>
      <c r="K171" s="590"/>
      <c r="L171" s="153"/>
    </row>
    <row r="172" spans="1:12" s="514" customFormat="1" ht="19.5" customHeight="1" x14ac:dyDescent="0.15">
      <c r="A172" s="588"/>
      <c r="B172" s="588"/>
      <c r="C172" s="588"/>
      <c r="D172" s="588"/>
      <c r="E172" s="155"/>
      <c r="F172" s="154"/>
      <c r="G172" s="154"/>
      <c r="H172" s="154"/>
      <c r="I172" s="154"/>
      <c r="J172" s="589"/>
      <c r="K172" s="590"/>
      <c r="L172" s="153"/>
    </row>
    <row r="173" spans="1:12" s="514" customFormat="1" ht="19.5" customHeight="1" x14ac:dyDescent="0.15">
      <c r="A173" s="588"/>
      <c r="B173" s="588"/>
      <c r="C173" s="588"/>
      <c r="D173" s="588"/>
      <c r="E173" s="155"/>
      <c r="F173" s="154"/>
      <c r="G173" s="154"/>
      <c r="H173" s="154"/>
      <c r="I173" s="154"/>
      <c r="J173" s="589"/>
      <c r="K173" s="590"/>
      <c r="L173" s="153"/>
    </row>
    <row r="174" spans="1:12" s="514" customFormat="1" ht="19.5" customHeight="1" x14ac:dyDescent="0.15">
      <c r="A174" s="588"/>
      <c r="B174" s="588"/>
      <c r="C174" s="588"/>
      <c r="D174" s="588"/>
      <c r="E174" s="155"/>
      <c r="F174" s="154"/>
      <c r="G174" s="154"/>
      <c r="H174" s="154"/>
      <c r="I174" s="154"/>
      <c r="J174" s="589"/>
      <c r="K174" s="590"/>
      <c r="L174" s="153"/>
    </row>
    <row r="175" spans="1:12" s="514" customFormat="1" ht="19.5" customHeight="1" x14ac:dyDescent="0.15">
      <c r="A175" s="588"/>
      <c r="B175" s="588"/>
      <c r="C175" s="588"/>
      <c r="D175" s="588"/>
      <c r="E175" s="155"/>
      <c r="F175" s="154"/>
      <c r="G175" s="154"/>
      <c r="H175" s="154"/>
      <c r="I175" s="154"/>
      <c r="J175" s="589"/>
      <c r="K175" s="590"/>
      <c r="L175" s="153"/>
    </row>
    <row r="176" spans="1:12" s="514" customFormat="1" ht="19.5" customHeight="1" x14ac:dyDescent="0.15">
      <c r="A176" s="588"/>
      <c r="B176" s="588"/>
      <c r="C176" s="588"/>
      <c r="D176" s="588"/>
      <c r="E176" s="155"/>
      <c r="F176" s="154"/>
      <c r="G176" s="154"/>
      <c r="H176" s="154"/>
      <c r="I176" s="154"/>
      <c r="J176" s="589"/>
      <c r="K176" s="590"/>
      <c r="L176" s="153"/>
    </row>
    <row r="177" spans="1:12" s="514" customFormat="1" ht="19.5" customHeight="1" x14ac:dyDescent="0.15">
      <c r="A177" s="588"/>
      <c r="B177" s="588"/>
      <c r="C177" s="588"/>
      <c r="D177" s="588"/>
      <c r="E177" s="155"/>
      <c r="F177" s="154"/>
      <c r="G177" s="154"/>
      <c r="H177" s="154"/>
      <c r="I177" s="154"/>
      <c r="J177" s="589"/>
      <c r="K177" s="590"/>
      <c r="L177" s="153"/>
    </row>
    <row r="178" spans="1:12" s="514" customFormat="1" ht="19.5" customHeight="1" x14ac:dyDescent="0.15">
      <c r="A178" s="588"/>
      <c r="B178" s="588"/>
      <c r="C178" s="588"/>
      <c r="D178" s="588"/>
      <c r="E178" s="155"/>
      <c r="F178" s="154"/>
      <c r="G178" s="154"/>
      <c r="H178" s="154"/>
      <c r="I178" s="154"/>
      <c r="J178" s="589"/>
      <c r="K178" s="590"/>
      <c r="L178" s="153"/>
    </row>
    <row r="179" spans="1:12" s="514" customFormat="1" ht="19.5" customHeight="1" x14ac:dyDescent="0.15">
      <c r="A179" s="588"/>
      <c r="B179" s="588"/>
      <c r="C179" s="588"/>
      <c r="D179" s="588"/>
      <c r="E179" s="155"/>
      <c r="F179" s="154"/>
      <c r="G179" s="154"/>
      <c r="H179" s="154"/>
      <c r="I179" s="154"/>
      <c r="J179" s="589"/>
      <c r="K179" s="590"/>
      <c r="L179" s="153"/>
    </row>
    <row r="180" spans="1:12" s="514" customFormat="1" ht="19.5" customHeight="1" x14ac:dyDescent="0.15">
      <c r="A180" s="588"/>
      <c r="B180" s="588"/>
      <c r="C180" s="588"/>
      <c r="D180" s="588"/>
      <c r="E180" s="155"/>
      <c r="F180" s="154"/>
      <c r="G180" s="154"/>
      <c r="H180" s="154"/>
      <c r="I180" s="154"/>
      <c r="J180" s="589"/>
      <c r="K180" s="590"/>
      <c r="L180" s="153"/>
    </row>
    <row r="181" spans="1:12" s="514" customFormat="1" ht="19.5" customHeight="1" x14ac:dyDescent="0.15">
      <c r="A181" s="588"/>
      <c r="B181" s="588"/>
      <c r="C181" s="588"/>
      <c r="D181" s="588"/>
      <c r="E181" s="155"/>
      <c r="F181" s="154"/>
      <c r="G181" s="154"/>
      <c r="H181" s="154"/>
      <c r="I181" s="154"/>
      <c r="J181" s="589"/>
      <c r="K181" s="590"/>
      <c r="L181" s="153"/>
    </row>
    <row r="182" spans="1:12" s="514" customFormat="1" ht="19.5" customHeight="1" x14ac:dyDescent="0.15">
      <c r="A182" s="588"/>
      <c r="B182" s="588"/>
      <c r="C182" s="588"/>
      <c r="D182" s="588"/>
      <c r="E182" s="155"/>
      <c r="F182" s="154"/>
      <c r="G182" s="154"/>
      <c r="H182" s="154"/>
      <c r="I182" s="154"/>
      <c r="J182" s="589"/>
      <c r="K182" s="590"/>
      <c r="L182" s="153"/>
    </row>
    <row r="183" spans="1:12" s="514" customFormat="1" ht="19.5" customHeight="1" x14ac:dyDescent="0.15">
      <c r="A183" s="588"/>
      <c r="B183" s="588"/>
      <c r="C183" s="588"/>
      <c r="D183" s="588"/>
      <c r="E183" s="155"/>
      <c r="F183" s="154"/>
      <c r="G183" s="154"/>
      <c r="H183" s="154"/>
      <c r="I183" s="154"/>
      <c r="J183" s="589"/>
      <c r="K183" s="590"/>
      <c r="L183" s="153"/>
    </row>
    <row r="184" spans="1:12" s="514" customFormat="1" ht="19.5" customHeight="1" x14ac:dyDescent="0.15">
      <c r="A184" s="588"/>
      <c r="B184" s="588"/>
      <c r="C184" s="588"/>
      <c r="D184" s="588"/>
      <c r="E184" s="155"/>
      <c r="F184" s="154"/>
      <c r="G184" s="154"/>
      <c r="H184" s="154"/>
      <c r="I184" s="154"/>
      <c r="J184" s="589"/>
      <c r="K184" s="590"/>
      <c r="L184" s="153"/>
    </row>
    <row r="185" spans="1:12" s="514" customFormat="1" ht="19.5" customHeight="1" x14ac:dyDescent="0.15">
      <c r="A185" s="588"/>
      <c r="B185" s="588"/>
      <c r="C185" s="588"/>
      <c r="D185" s="588"/>
      <c r="E185" s="155"/>
      <c r="F185" s="154"/>
      <c r="G185" s="154"/>
      <c r="H185" s="154"/>
      <c r="I185" s="154"/>
      <c r="J185" s="589"/>
      <c r="K185" s="590"/>
      <c r="L185" s="153"/>
    </row>
    <row r="186" spans="1:12" s="514" customFormat="1" ht="19.5" customHeight="1" x14ac:dyDescent="0.15">
      <c r="A186" s="588"/>
      <c r="B186" s="588"/>
      <c r="C186" s="588"/>
      <c r="D186" s="588"/>
      <c r="E186" s="155"/>
      <c r="F186" s="154"/>
      <c r="G186" s="154"/>
      <c r="H186" s="154"/>
      <c r="I186" s="154"/>
      <c r="J186" s="589"/>
      <c r="K186" s="590"/>
      <c r="L186" s="153"/>
    </row>
    <row r="187" spans="1:12" s="514" customFormat="1" ht="19.5" customHeight="1" x14ac:dyDescent="0.15">
      <c r="A187" s="588"/>
      <c r="B187" s="588"/>
      <c r="C187" s="588"/>
      <c r="D187" s="588"/>
      <c r="E187" s="155"/>
      <c r="F187" s="154"/>
      <c r="G187" s="154"/>
      <c r="H187" s="154"/>
      <c r="I187" s="154"/>
      <c r="J187" s="589"/>
      <c r="K187" s="590"/>
      <c r="L187" s="153"/>
    </row>
    <row r="188" spans="1:12" s="514" customFormat="1" ht="19.5" customHeight="1" x14ac:dyDescent="0.15">
      <c r="A188" s="588"/>
      <c r="B188" s="588"/>
      <c r="C188" s="588"/>
      <c r="D188" s="588"/>
      <c r="E188" s="155"/>
      <c r="F188" s="154"/>
      <c r="G188" s="154"/>
      <c r="H188" s="154"/>
      <c r="I188" s="154"/>
      <c r="J188" s="589"/>
      <c r="K188" s="590"/>
      <c r="L188" s="153"/>
    </row>
    <row r="189" spans="1:12" s="514" customFormat="1" ht="19.5" customHeight="1" x14ac:dyDescent="0.15">
      <c r="A189" s="588"/>
      <c r="B189" s="588"/>
      <c r="C189" s="588"/>
      <c r="D189" s="588"/>
      <c r="E189" s="155"/>
      <c r="F189" s="154"/>
      <c r="G189" s="154"/>
      <c r="H189" s="154"/>
      <c r="I189" s="154"/>
      <c r="J189" s="589"/>
      <c r="K189" s="590"/>
      <c r="L189" s="153"/>
    </row>
    <row r="190" spans="1:12" s="514" customFormat="1" ht="19.5" customHeight="1" x14ac:dyDescent="0.15">
      <c r="A190" s="588"/>
      <c r="B190" s="588"/>
      <c r="C190" s="588"/>
      <c r="D190" s="588"/>
      <c r="E190" s="155"/>
      <c r="F190" s="154"/>
      <c r="G190" s="154"/>
      <c r="H190" s="154"/>
      <c r="I190" s="154"/>
      <c r="J190" s="589"/>
      <c r="K190" s="590"/>
      <c r="L190" s="153"/>
    </row>
    <row r="191" spans="1:12" s="514" customFormat="1" ht="19.5" customHeight="1" x14ac:dyDescent="0.15">
      <c r="A191" s="588"/>
      <c r="B191" s="588"/>
      <c r="C191" s="588"/>
      <c r="D191" s="588"/>
      <c r="E191" s="155"/>
      <c r="F191" s="154"/>
      <c r="G191" s="154"/>
      <c r="H191" s="154"/>
      <c r="I191" s="154"/>
      <c r="J191" s="589"/>
      <c r="K191" s="590"/>
      <c r="L191" s="153"/>
    </row>
    <row r="192" spans="1:12" s="514" customFormat="1" ht="19.5" customHeight="1" x14ac:dyDescent="0.15">
      <c r="A192" s="588"/>
      <c r="B192" s="588"/>
      <c r="C192" s="588"/>
      <c r="D192" s="588"/>
      <c r="E192" s="155"/>
      <c r="F192" s="154"/>
      <c r="G192" s="154"/>
      <c r="H192" s="154"/>
      <c r="I192" s="154"/>
      <c r="J192" s="589"/>
      <c r="K192" s="590"/>
      <c r="L192" s="153"/>
    </row>
    <row r="193" spans="1:12" s="514" customFormat="1" ht="19.5" customHeight="1" x14ac:dyDescent="0.15">
      <c r="A193" s="588"/>
      <c r="B193" s="588"/>
      <c r="C193" s="588"/>
      <c r="D193" s="588"/>
      <c r="E193" s="155"/>
      <c r="F193" s="154"/>
      <c r="G193" s="154"/>
      <c r="H193" s="154"/>
      <c r="I193" s="154"/>
      <c r="J193" s="589"/>
      <c r="K193" s="590"/>
      <c r="L193" s="153"/>
    </row>
    <row r="194" spans="1:12" s="514" customFormat="1" ht="19.5" customHeight="1" x14ac:dyDescent="0.15">
      <c r="A194" s="588"/>
      <c r="B194" s="588"/>
      <c r="C194" s="588"/>
      <c r="D194" s="588"/>
      <c r="E194" s="155"/>
      <c r="F194" s="154"/>
      <c r="G194" s="154"/>
      <c r="H194" s="154"/>
      <c r="I194" s="154"/>
      <c r="J194" s="589"/>
      <c r="K194" s="590"/>
      <c r="L194" s="153"/>
    </row>
    <row r="195" spans="1:12" s="514" customFormat="1" ht="19.5" customHeight="1" x14ac:dyDescent="0.15">
      <c r="A195" s="588"/>
      <c r="B195" s="588"/>
      <c r="C195" s="588"/>
      <c r="D195" s="588"/>
      <c r="E195" s="155"/>
      <c r="F195" s="154"/>
      <c r="G195" s="154"/>
      <c r="H195" s="154"/>
      <c r="I195" s="154"/>
      <c r="J195" s="589"/>
      <c r="K195" s="590"/>
      <c r="L195" s="153"/>
    </row>
    <row r="196" spans="1:12" s="514" customFormat="1" ht="19.5" customHeight="1" x14ac:dyDescent="0.15">
      <c r="A196" s="588"/>
      <c r="B196" s="588"/>
      <c r="C196" s="588"/>
      <c r="D196" s="588"/>
      <c r="E196" s="155"/>
      <c r="F196" s="154"/>
      <c r="G196" s="154"/>
      <c r="H196" s="154"/>
      <c r="I196" s="154"/>
      <c r="J196" s="589"/>
      <c r="K196" s="590"/>
      <c r="L196" s="153"/>
    </row>
    <row r="197" spans="1:12" s="514" customFormat="1" ht="19.5" customHeight="1" x14ac:dyDescent="0.15">
      <c r="A197" s="588"/>
      <c r="B197" s="588"/>
      <c r="C197" s="588"/>
      <c r="D197" s="588"/>
      <c r="E197" s="155"/>
      <c r="F197" s="154"/>
      <c r="G197" s="154"/>
      <c r="H197" s="154"/>
      <c r="I197" s="154"/>
      <c r="J197" s="589"/>
      <c r="K197" s="590"/>
      <c r="L197" s="153"/>
    </row>
    <row r="198" spans="1:12" s="514" customFormat="1" ht="19.5" customHeight="1" x14ac:dyDescent="0.15">
      <c r="A198" s="588"/>
      <c r="B198" s="588"/>
      <c r="C198" s="588"/>
      <c r="D198" s="588"/>
      <c r="E198" s="155"/>
      <c r="F198" s="154"/>
      <c r="G198" s="154"/>
      <c r="H198" s="154"/>
      <c r="I198" s="154"/>
      <c r="J198" s="589"/>
      <c r="K198" s="590"/>
      <c r="L198" s="153"/>
    </row>
    <row r="199" spans="1:12" s="514" customFormat="1" ht="19.5" customHeight="1" x14ac:dyDescent="0.15">
      <c r="A199" s="588"/>
      <c r="B199" s="588"/>
      <c r="C199" s="588"/>
      <c r="D199" s="588"/>
      <c r="E199" s="155"/>
      <c r="F199" s="154"/>
      <c r="G199" s="154"/>
      <c r="H199" s="154"/>
      <c r="I199" s="154"/>
      <c r="J199" s="589"/>
      <c r="K199" s="590"/>
      <c r="L199" s="153"/>
    </row>
    <row r="200" spans="1:12" s="514" customFormat="1" ht="19.5" customHeight="1" x14ac:dyDescent="0.15">
      <c r="A200" s="588"/>
      <c r="B200" s="588"/>
      <c r="C200" s="588"/>
      <c r="D200" s="588"/>
      <c r="E200" s="155"/>
      <c r="F200" s="154"/>
      <c r="G200" s="154"/>
      <c r="H200" s="154"/>
      <c r="I200" s="154"/>
      <c r="J200" s="589"/>
      <c r="K200" s="590"/>
      <c r="L200" s="153"/>
    </row>
    <row r="201" spans="1:12" s="514" customFormat="1" ht="19.5" customHeight="1" x14ac:dyDescent="0.15">
      <c r="A201" s="588"/>
      <c r="B201" s="588"/>
      <c r="C201" s="588"/>
      <c r="D201" s="588"/>
      <c r="E201" s="155"/>
      <c r="F201" s="154"/>
      <c r="G201" s="154"/>
      <c r="H201" s="154"/>
      <c r="I201" s="154"/>
      <c r="J201" s="589"/>
      <c r="K201" s="590"/>
      <c r="L201" s="153"/>
    </row>
    <row r="202" spans="1:12" s="514" customFormat="1" ht="19.5" customHeight="1" x14ac:dyDescent="0.15">
      <c r="A202" s="588"/>
      <c r="B202" s="588"/>
      <c r="C202" s="588"/>
      <c r="D202" s="588"/>
      <c r="E202" s="155"/>
      <c r="F202" s="154"/>
      <c r="G202" s="154"/>
      <c r="H202" s="154"/>
      <c r="I202" s="154"/>
      <c r="J202" s="589"/>
      <c r="K202" s="590"/>
      <c r="L202" s="153"/>
    </row>
    <row r="203" spans="1:12" s="514" customFormat="1" ht="19.5" customHeight="1" x14ac:dyDescent="0.15">
      <c r="A203" s="588"/>
      <c r="B203" s="588"/>
      <c r="C203" s="588"/>
      <c r="D203" s="588"/>
      <c r="E203" s="155"/>
      <c r="F203" s="154"/>
      <c r="G203" s="154"/>
      <c r="H203" s="154"/>
      <c r="I203" s="154"/>
      <c r="J203" s="589"/>
      <c r="K203" s="590"/>
      <c r="L203" s="153"/>
    </row>
    <row r="204" spans="1:12" s="514" customFormat="1" ht="19.5" customHeight="1" x14ac:dyDescent="0.15">
      <c r="A204" s="588"/>
      <c r="B204" s="588"/>
      <c r="C204" s="588"/>
      <c r="D204" s="588"/>
      <c r="E204" s="155"/>
      <c r="F204" s="154"/>
      <c r="G204" s="154"/>
      <c r="H204" s="154"/>
      <c r="I204" s="154"/>
      <c r="J204" s="589"/>
      <c r="K204" s="590"/>
      <c r="L204" s="153"/>
    </row>
    <row r="205" spans="1:12" s="514" customFormat="1" ht="19.5" customHeight="1" x14ac:dyDescent="0.15">
      <c r="A205" s="588"/>
      <c r="B205" s="588"/>
      <c r="C205" s="588"/>
      <c r="D205" s="588"/>
      <c r="E205" s="155"/>
      <c r="F205" s="154"/>
      <c r="G205" s="154"/>
      <c r="H205" s="154"/>
      <c r="I205" s="154"/>
      <c r="J205" s="589"/>
      <c r="K205" s="590"/>
      <c r="L205" s="153"/>
    </row>
    <row r="206" spans="1:12" s="514" customFormat="1" ht="19.5" customHeight="1" x14ac:dyDescent="0.15">
      <c r="A206" s="588"/>
      <c r="B206" s="588"/>
      <c r="C206" s="588"/>
      <c r="D206" s="588"/>
      <c r="E206" s="155"/>
      <c r="F206" s="154"/>
      <c r="G206" s="154"/>
      <c r="H206" s="154"/>
      <c r="I206" s="154"/>
      <c r="J206" s="589"/>
      <c r="K206" s="590"/>
      <c r="L206" s="153"/>
    </row>
    <row r="207" spans="1:12" s="514" customFormat="1" ht="19.5" customHeight="1" x14ac:dyDescent="0.15">
      <c r="A207" s="588"/>
      <c r="B207" s="588"/>
      <c r="C207" s="588"/>
      <c r="D207" s="588"/>
      <c r="E207" s="155"/>
      <c r="F207" s="154"/>
      <c r="G207" s="154"/>
      <c r="H207" s="154"/>
      <c r="I207" s="154"/>
      <c r="J207" s="589"/>
      <c r="K207" s="590"/>
      <c r="L207" s="153"/>
    </row>
    <row r="208" spans="1:12" s="514" customFormat="1" ht="19.5" customHeight="1" x14ac:dyDescent="0.15">
      <c r="A208" s="588"/>
      <c r="B208" s="588"/>
      <c r="C208" s="588"/>
      <c r="D208" s="588"/>
      <c r="E208" s="155"/>
      <c r="F208" s="154"/>
      <c r="G208" s="154"/>
      <c r="H208" s="154"/>
      <c r="I208" s="154"/>
      <c r="J208" s="589"/>
      <c r="K208" s="590"/>
      <c r="L208" s="153"/>
    </row>
    <row r="209" spans="1:12" s="514" customFormat="1" ht="19.5" customHeight="1" x14ac:dyDescent="0.15">
      <c r="A209" s="588"/>
      <c r="B209" s="588"/>
      <c r="C209" s="588"/>
      <c r="D209" s="588"/>
      <c r="E209" s="155"/>
      <c r="F209" s="154"/>
      <c r="G209" s="154"/>
      <c r="H209" s="154"/>
      <c r="I209" s="154"/>
      <c r="J209" s="589"/>
      <c r="K209" s="590"/>
      <c r="L209" s="153"/>
    </row>
    <row r="210" spans="1:12" s="514" customFormat="1" ht="19.5" customHeight="1" x14ac:dyDescent="0.15">
      <c r="A210" s="588"/>
      <c r="B210" s="588"/>
      <c r="C210" s="588"/>
      <c r="D210" s="588"/>
      <c r="E210" s="155"/>
      <c r="F210" s="154"/>
      <c r="G210" s="154"/>
      <c r="H210" s="154"/>
      <c r="I210" s="154"/>
      <c r="J210" s="589"/>
      <c r="K210" s="590"/>
      <c r="L210" s="153"/>
    </row>
    <row r="211" spans="1:12" s="514" customFormat="1" ht="19.5" customHeight="1" x14ac:dyDescent="0.15">
      <c r="A211" s="588"/>
      <c r="B211" s="588"/>
      <c r="C211" s="588"/>
      <c r="D211" s="588"/>
      <c r="E211" s="155"/>
      <c r="F211" s="154"/>
      <c r="G211" s="154"/>
      <c r="H211" s="154"/>
      <c r="I211" s="154"/>
      <c r="J211" s="589"/>
      <c r="K211" s="590"/>
      <c r="L211" s="153"/>
    </row>
    <row r="212" spans="1:12" s="514" customFormat="1" ht="19.5" customHeight="1" x14ac:dyDescent="0.15">
      <c r="A212" s="588"/>
      <c r="B212" s="588"/>
      <c r="C212" s="588"/>
      <c r="D212" s="588"/>
      <c r="E212" s="155"/>
      <c r="F212" s="154"/>
      <c r="G212" s="154"/>
      <c r="H212" s="154"/>
      <c r="I212" s="154"/>
      <c r="J212" s="589"/>
      <c r="K212" s="590"/>
      <c r="L212" s="153"/>
    </row>
    <row r="213" spans="1:12" s="514" customFormat="1" ht="19.5" customHeight="1" x14ac:dyDescent="0.15">
      <c r="A213" s="588"/>
      <c r="B213" s="588"/>
      <c r="C213" s="588"/>
      <c r="D213" s="588"/>
      <c r="E213" s="155"/>
      <c r="F213" s="154"/>
      <c r="G213" s="154"/>
      <c r="H213" s="154"/>
      <c r="I213" s="154"/>
      <c r="J213" s="589"/>
      <c r="K213" s="590"/>
      <c r="L213" s="153"/>
    </row>
    <row r="214" spans="1:12" s="514" customFormat="1" ht="19.5" customHeight="1" x14ac:dyDescent="0.15">
      <c r="A214" s="588"/>
      <c r="B214" s="588"/>
      <c r="C214" s="588"/>
      <c r="D214" s="588"/>
      <c r="E214" s="155"/>
      <c r="F214" s="154"/>
      <c r="G214" s="154"/>
      <c r="H214" s="154"/>
      <c r="I214" s="154"/>
      <c r="J214" s="589"/>
      <c r="K214" s="590"/>
      <c r="L214" s="153"/>
    </row>
    <row r="215" spans="1:12" s="514" customFormat="1" ht="19.5" customHeight="1" x14ac:dyDescent="0.15">
      <c r="A215" s="588"/>
      <c r="B215" s="588"/>
      <c r="C215" s="588"/>
      <c r="D215" s="588"/>
      <c r="E215" s="155"/>
      <c r="F215" s="154"/>
      <c r="G215" s="154"/>
      <c r="H215" s="154"/>
      <c r="I215" s="154"/>
      <c r="J215" s="589"/>
      <c r="K215" s="590"/>
      <c r="L215" s="153"/>
    </row>
    <row r="216" spans="1:12" s="514" customFormat="1" ht="19.5" customHeight="1" x14ac:dyDescent="0.15">
      <c r="A216" s="588"/>
      <c r="B216" s="588"/>
      <c r="C216" s="588"/>
      <c r="D216" s="588"/>
      <c r="E216" s="155"/>
      <c r="F216" s="154"/>
      <c r="G216" s="154"/>
      <c r="H216" s="154"/>
      <c r="I216" s="154"/>
      <c r="J216" s="589"/>
      <c r="K216" s="590"/>
      <c r="L216" s="153"/>
    </row>
    <row r="217" spans="1:12" s="514" customFormat="1" ht="19.5" customHeight="1" x14ac:dyDescent="0.15">
      <c r="A217" s="588"/>
      <c r="B217" s="588"/>
      <c r="C217" s="588"/>
      <c r="D217" s="588"/>
      <c r="E217" s="155"/>
      <c r="F217" s="154"/>
      <c r="G217" s="154"/>
      <c r="H217" s="154"/>
      <c r="I217" s="154"/>
      <c r="J217" s="589"/>
      <c r="K217" s="590"/>
      <c r="L217" s="153"/>
    </row>
    <row r="218" spans="1:12" s="514" customFormat="1" ht="19.5" customHeight="1" x14ac:dyDescent="0.15">
      <c r="A218" s="588"/>
      <c r="B218" s="588"/>
      <c r="C218" s="588"/>
      <c r="D218" s="588"/>
      <c r="E218" s="155"/>
      <c r="F218" s="154"/>
      <c r="G218" s="154"/>
      <c r="H218" s="154"/>
      <c r="I218" s="154"/>
      <c r="J218" s="589"/>
      <c r="K218" s="590"/>
      <c r="L218" s="153"/>
    </row>
    <row r="219" spans="1:12" s="514" customFormat="1" ht="19.5" customHeight="1" x14ac:dyDescent="0.15">
      <c r="A219" s="588"/>
      <c r="B219" s="588"/>
      <c r="C219" s="588"/>
      <c r="D219" s="588"/>
      <c r="E219" s="155"/>
      <c r="F219" s="154"/>
      <c r="G219" s="154"/>
      <c r="H219" s="154"/>
      <c r="I219" s="154"/>
      <c r="J219" s="589"/>
      <c r="K219" s="590"/>
      <c r="L219" s="153"/>
    </row>
    <row r="220" spans="1:12" s="514" customFormat="1" ht="19.5" customHeight="1" x14ac:dyDescent="0.15">
      <c r="A220" s="588"/>
      <c r="B220" s="588"/>
      <c r="C220" s="588"/>
      <c r="D220" s="588"/>
      <c r="E220" s="155"/>
      <c r="F220" s="154"/>
      <c r="G220" s="154"/>
      <c r="H220" s="154"/>
      <c r="I220" s="154"/>
      <c r="J220" s="589"/>
      <c r="K220" s="590"/>
      <c r="L220" s="153"/>
    </row>
    <row r="221" spans="1:12" s="514" customFormat="1" ht="19.5" customHeight="1" x14ac:dyDescent="0.15">
      <c r="A221" s="588"/>
      <c r="B221" s="588"/>
      <c r="C221" s="588"/>
      <c r="D221" s="588"/>
      <c r="E221" s="155"/>
      <c r="F221" s="154"/>
      <c r="G221" s="154"/>
      <c r="H221" s="154"/>
      <c r="I221" s="154"/>
      <c r="J221" s="589"/>
      <c r="K221" s="590"/>
      <c r="L221" s="153"/>
    </row>
    <row r="222" spans="1:12" s="514" customFormat="1" ht="19.5" customHeight="1" x14ac:dyDescent="0.15">
      <c r="A222" s="588"/>
      <c r="B222" s="588"/>
      <c r="C222" s="588"/>
      <c r="D222" s="588"/>
      <c r="E222" s="155"/>
      <c r="F222" s="154"/>
      <c r="G222" s="154"/>
      <c r="H222" s="154"/>
      <c r="I222" s="154"/>
      <c r="J222" s="589"/>
      <c r="K222" s="590"/>
      <c r="L222" s="153"/>
    </row>
    <row r="223" spans="1:12" s="514" customFormat="1" ht="19.5" customHeight="1" x14ac:dyDescent="0.15">
      <c r="A223" s="588"/>
      <c r="B223" s="588"/>
      <c r="C223" s="588"/>
      <c r="D223" s="588"/>
      <c r="E223" s="155"/>
      <c r="F223" s="154"/>
      <c r="G223" s="154"/>
      <c r="H223" s="154"/>
      <c r="I223" s="154"/>
      <c r="J223" s="589"/>
      <c r="K223" s="590"/>
      <c r="L223" s="153"/>
    </row>
    <row r="224" spans="1:12" s="514" customFormat="1" ht="19.5" customHeight="1" x14ac:dyDescent="0.15">
      <c r="A224" s="588"/>
      <c r="B224" s="588"/>
      <c r="C224" s="588"/>
      <c r="D224" s="588"/>
      <c r="E224" s="155"/>
      <c r="F224" s="154"/>
      <c r="G224" s="154"/>
      <c r="H224" s="154"/>
      <c r="I224" s="154"/>
      <c r="J224" s="589"/>
      <c r="K224" s="590"/>
      <c r="L224" s="153"/>
    </row>
    <row r="225" spans="1:12" s="514" customFormat="1" ht="19.5" customHeight="1" x14ac:dyDescent="0.15">
      <c r="A225" s="588"/>
      <c r="B225" s="588"/>
      <c r="C225" s="588"/>
      <c r="D225" s="588"/>
      <c r="E225" s="155"/>
      <c r="F225" s="154"/>
      <c r="G225" s="154"/>
      <c r="H225" s="154"/>
      <c r="I225" s="154"/>
      <c r="J225" s="589"/>
      <c r="K225" s="590"/>
      <c r="L225" s="153"/>
    </row>
    <row r="226" spans="1:12" s="514" customFormat="1" ht="19.5" customHeight="1" x14ac:dyDescent="0.15">
      <c r="A226" s="588"/>
      <c r="B226" s="588"/>
      <c r="C226" s="588"/>
      <c r="D226" s="588"/>
      <c r="E226" s="155"/>
      <c r="F226" s="154"/>
      <c r="G226" s="154"/>
      <c r="H226" s="154"/>
      <c r="I226" s="154"/>
      <c r="J226" s="589"/>
      <c r="K226" s="590"/>
      <c r="L226" s="153"/>
    </row>
    <row r="227" spans="1:12" s="514" customFormat="1" ht="19.5" customHeight="1" x14ac:dyDescent="0.15">
      <c r="A227" s="588"/>
      <c r="B227" s="588"/>
      <c r="C227" s="588"/>
      <c r="D227" s="588"/>
      <c r="E227" s="155"/>
      <c r="F227" s="154"/>
      <c r="G227" s="154"/>
      <c r="H227" s="154"/>
      <c r="I227" s="154"/>
      <c r="J227" s="589"/>
      <c r="K227" s="590"/>
      <c r="L227" s="153"/>
    </row>
    <row r="228" spans="1:12" s="514" customFormat="1" ht="19.5" customHeight="1" x14ac:dyDescent="0.15">
      <c r="A228" s="588"/>
      <c r="B228" s="588"/>
      <c r="C228" s="588"/>
      <c r="D228" s="588"/>
      <c r="E228" s="155"/>
      <c r="F228" s="154"/>
      <c r="G228" s="154"/>
      <c r="H228" s="154"/>
      <c r="I228" s="154"/>
      <c r="J228" s="589"/>
      <c r="K228" s="590"/>
      <c r="L228" s="153"/>
    </row>
    <row r="229" spans="1:12" s="514" customFormat="1" ht="19.5" customHeight="1" x14ac:dyDescent="0.15">
      <c r="A229" s="588"/>
      <c r="B229" s="588"/>
      <c r="C229" s="588"/>
      <c r="D229" s="588"/>
      <c r="E229" s="155"/>
      <c r="F229" s="154"/>
      <c r="G229" s="154"/>
      <c r="H229" s="154"/>
      <c r="I229" s="154"/>
      <c r="J229" s="589"/>
      <c r="K229" s="590"/>
      <c r="L229" s="153"/>
    </row>
    <row r="230" spans="1:12" s="514" customFormat="1" ht="19.5" customHeight="1" x14ac:dyDescent="0.15">
      <c r="A230" s="588"/>
      <c r="B230" s="588"/>
      <c r="C230" s="588"/>
      <c r="D230" s="588"/>
      <c r="E230" s="155"/>
      <c r="F230" s="154"/>
      <c r="G230" s="154"/>
      <c r="H230" s="154"/>
      <c r="I230" s="154"/>
      <c r="J230" s="589"/>
      <c r="K230" s="590"/>
      <c r="L230" s="153"/>
    </row>
    <row r="231" spans="1:12" s="514" customFormat="1" ht="19.5" customHeight="1" x14ac:dyDescent="0.15">
      <c r="A231" s="588"/>
      <c r="B231" s="588"/>
      <c r="C231" s="588"/>
      <c r="D231" s="588"/>
      <c r="E231" s="155"/>
      <c r="F231" s="154"/>
      <c r="G231" s="154"/>
      <c r="H231" s="154"/>
      <c r="I231" s="154"/>
      <c r="J231" s="589"/>
      <c r="K231" s="590"/>
      <c r="L231" s="153"/>
    </row>
    <row r="232" spans="1:12" s="514" customFormat="1" ht="19.5" customHeight="1" x14ac:dyDescent="0.15">
      <c r="A232" s="588"/>
      <c r="B232" s="588"/>
      <c r="C232" s="588"/>
      <c r="D232" s="588"/>
      <c r="E232" s="155"/>
      <c r="F232" s="154"/>
      <c r="G232" s="154"/>
      <c r="H232" s="154"/>
      <c r="I232" s="154"/>
      <c r="J232" s="589"/>
      <c r="K232" s="590"/>
      <c r="L232" s="153"/>
    </row>
    <row r="233" spans="1:12" s="514" customFormat="1" ht="19.5" customHeight="1" x14ac:dyDescent="0.15">
      <c r="A233" s="588"/>
      <c r="B233" s="588"/>
      <c r="C233" s="588"/>
      <c r="D233" s="588"/>
      <c r="E233" s="155"/>
      <c r="F233" s="154"/>
      <c r="G233" s="154"/>
      <c r="H233" s="154"/>
      <c r="I233" s="154"/>
      <c r="J233" s="589"/>
      <c r="K233" s="590"/>
      <c r="L233" s="153"/>
    </row>
    <row r="234" spans="1:12" s="514" customFormat="1" ht="19.5" customHeight="1" x14ac:dyDescent="0.15">
      <c r="A234" s="588"/>
      <c r="B234" s="588"/>
      <c r="C234" s="588"/>
      <c r="D234" s="588"/>
      <c r="E234" s="155"/>
      <c r="F234" s="154"/>
      <c r="G234" s="154"/>
      <c r="H234" s="154"/>
      <c r="I234" s="154"/>
      <c r="J234" s="589"/>
      <c r="K234" s="590"/>
      <c r="L234" s="153"/>
    </row>
    <row r="235" spans="1:12" s="514" customFormat="1" ht="19.5" customHeight="1" x14ac:dyDescent="0.15">
      <c r="A235" s="588"/>
      <c r="B235" s="588"/>
      <c r="C235" s="588"/>
      <c r="D235" s="588"/>
      <c r="E235" s="155"/>
      <c r="F235" s="154"/>
      <c r="G235" s="154"/>
      <c r="H235" s="154"/>
      <c r="I235" s="154"/>
      <c r="J235" s="589"/>
      <c r="K235" s="590"/>
      <c r="L235" s="153"/>
    </row>
    <row r="236" spans="1:12" s="514" customFormat="1" ht="19.5" customHeight="1" x14ac:dyDescent="0.15">
      <c r="A236" s="588"/>
      <c r="B236" s="588"/>
      <c r="C236" s="588"/>
      <c r="D236" s="588"/>
      <c r="E236" s="155"/>
      <c r="F236" s="154"/>
      <c r="G236" s="154"/>
      <c r="H236" s="154"/>
      <c r="I236" s="154"/>
      <c r="J236" s="589"/>
      <c r="K236" s="590"/>
      <c r="L236" s="153"/>
    </row>
    <row r="237" spans="1:12" s="514" customFormat="1" ht="19.5" customHeight="1" x14ac:dyDescent="0.15">
      <c r="A237" s="588"/>
      <c r="B237" s="588"/>
      <c r="C237" s="588"/>
      <c r="D237" s="588"/>
      <c r="E237" s="155"/>
      <c r="F237" s="154"/>
      <c r="G237" s="154"/>
      <c r="H237" s="154"/>
      <c r="I237" s="154"/>
      <c r="J237" s="589"/>
      <c r="K237" s="590"/>
      <c r="L237" s="153"/>
    </row>
    <row r="238" spans="1:12" s="514" customFormat="1" ht="19.5" customHeight="1" x14ac:dyDescent="0.15">
      <c r="A238" s="588"/>
      <c r="B238" s="588"/>
      <c r="C238" s="588"/>
      <c r="D238" s="588"/>
      <c r="E238" s="155"/>
      <c r="F238" s="154"/>
      <c r="G238" s="154"/>
      <c r="H238" s="154"/>
      <c r="I238" s="154"/>
      <c r="J238" s="589"/>
      <c r="K238" s="590"/>
      <c r="L238" s="153"/>
    </row>
    <row r="239" spans="1:12" s="514" customFormat="1" ht="19.5" customHeight="1" x14ac:dyDescent="0.15">
      <c r="A239" s="588"/>
      <c r="B239" s="588"/>
      <c r="C239" s="588"/>
      <c r="D239" s="588"/>
      <c r="E239" s="155"/>
      <c r="F239" s="154"/>
      <c r="G239" s="154"/>
      <c r="H239" s="154"/>
      <c r="I239" s="154"/>
      <c r="J239" s="589"/>
      <c r="K239" s="590"/>
      <c r="L239" s="153"/>
    </row>
    <row r="240" spans="1:12" s="514" customFormat="1" ht="19.5" customHeight="1" x14ac:dyDescent="0.15">
      <c r="A240" s="588"/>
      <c r="B240" s="588"/>
      <c r="C240" s="588"/>
      <c r="D240" s="588"/>
      <c r="E240" s="155"/>
      <c r="F240" s="154"/>
      <c r="G240" s="154"/>
      <c r="H240" s="154"/>
      <c r="I240" s="154"/>
      <c r="J240" s="589"/>
      <c r="K240" s="590"/>
      <c r="L240" s="153"/>
    </row>
    <row r="241" spans="1:12" s="514" customFormat="1" ht="19.5" customHeight="1" x14ac:dyDescent="0.15">
      <c r="A241" s="588"/>
      <c r="B241" s="588"/>
      <c r="C241" s="588"/>
      <c r="D241" s="588"/>
      <c r="E241" s="155"/>
      <c r="F241" s="154"/>
      <c r="G241" s="154"/>
      <c r="H241" s="154"/>
      <c r="I241" s="154"/>
      <c r="J241" s="589"/>
      <c r="K241" s="590"/>
      <c r="L241" s="153"/>
    </row>
    <row r="242" spans="1:12" s="514" customFormat="1" ht="19.5" customHeight="1" x14ac:dyDescent="0.15">
      <c r="A242" s="588"/>
      <c r="B242" s="588"/>
      <c r="C242" s="588"/>
      <c r="D242" s="588"/>
      <c r="E242" s="155"/>
      <c r="F242" s="154"/>
      <c r="G242" s="154"/>
      <c r="H242" s="154"/>
      <c r="I242" s="154"/>
      <c r="J242" s="589"/>
      <c r="K242" s="590"/>
      <c r="L242" s="153"/>
    </row>
    <row r="243" spans="1:12" s="514" customFormat="1" ht="19.5" customHeight="1" x14ac:dyDescent="0.15">
      <c r="A243" s="588"/>
      <c r="B243" s="588"/>
      <c r="C243" s="588"/>
      <c r="D243" s="588"/>
      <c r="E243" s="155"/>
      <c r="F243" s="154"/>
      <c r="G243" s="154"/>
      <c r="H243" s="154"/>
      <c r="I243" s="154"/>
      <c r="J243" s="589"/>
      <c r="K243" s="590"/>
      <c r="L243" s="153"/>
    </row>
    <row r="244" spans="1:12" s="514" customFormat="1" ht="19.5" customHeight="1" x14ac:dyDescent="0.15">
      <c r="A244" s="588"/>
      <c r="B244" s="588"/>
      <c r="C244" s="588"/>
      <c r="D244" s="588"/>
      <c r="E244" s="155"/>
      <c r="F244" s="154"/>
      <c r="G244" s="154"/>
      <c r="H244" s="154"/>
      <c r="I244" s="154"/>
      <c r="J244" s="589"/>
      <c r="K244" s="590"/>
      <c r="L244" s="153"/>
    </row>
    <row r="245" spans="1:12" s="514" customFormat="1" ht="19.5" customHeight="1" x14ac:dyDescent="0.15">
      <c r="A245" s="588"/>
      <c r="B245" s="588"/>
      <c r="C245" s="588"/>
      <c r="D245" s="588"/>
      <c r="E245" s="155"/>
      <c r="F245" s="154"/>
      <c r="G245" s="154"/>
      <c r="H245" s="154"/>
      <c r="I245" s="154"/>
      <c r="J245" s="589"/>
      <c r="K245" s="590"/>
      <c r="L245" s="153"/>
    </row>
    <row r="246" spans="1:12" s="514" customFormat="1" ht="19.5" customHeight="1" x14ac:dyDescent="0.15">
      <c r="A246" s="588"/>
      <c r="B246" s="588"/>
      <c r="C246" s="588"/>
      <c r="D246" s="588"/>
      <c r="E246" s="155"/>
      <c r="F246" s="154"/>
      <c r="G246" s="154"/>
      <c r="H246" s="154"/>
      <c r="I246" s="154"/>
      <c r="J246" s="589"/>
      <c r="K246" s="590"/>
      <c r="L246" s="153"/>
    </row>
    <row r="247" spans="1:12" s="514" customFormat="1" ht="19.5" customHeight="1" x14ac:dyDescent="0.15">
      <c r="A247" s="588"/>
      <c r="B247" s="588"/>
      <c r="C247" s="588"/>
      <c r="D247" s="588"/>
      <c r="E247" s="155"/>
      <c r="F247" s="154"/>
      <c r="G247" s="154"/>
      <c r="H247" s="154"/>
      <c r="I247" s="154"/>
      <c r="J247" s="589"/>
      <c r="K247" s="590"/>
      <c r="L247" s="153"/>
    </row>
    <row r="248" spans="1:12" s="514" customFormat="1" ht="19.5" customHeight="1" x14ac:dyDescent="0.15">
      <c r="A248" s="588"/>
      <c r="B248" s="588"/>
      <c r="C248" s="588"/>
      <c r="D248" s="588"/>
      <c r="E248" s="155"/>
      <c r="F248" s="154"/>
      <c r="G248" s="154"/>
      <c r="H248" s="154"/>
      <c r="I248" s="154"/>
      <c r="J248" s="589"/>
      <c r="K248" s="590"/>
      <c r="L248" s="153"/>
    </row>
    <row r="249" spans="1:12" s="514" customFormat="1" ht="19.5" customHeight="1" x14ac:dyDescent="0.15">
      <c r="A249" s="588"/>
      <c r="B249" s="588"/>
      <c r="C249" s="588"/>
      <c r="D249" s="588"/>
      <c r="E249" s="155"/>
      <c r="F249" s="154"/>
      <c r="G249" s="154"/>
      <c r="H249" s="154"/>
      <c r="I249" s="154"/>
      <c r="J249" s="589"/>
      <c r="K249" s="590"/>
      <c r="L249" s="153"/>
    </row>
    <row r="250" spans="1:12" s="514" customFormat="1" ht="19.5" customHeight="1" x14ac:dyDescent="0.15">
      <c r="A250" s="588"/>
      <c r="B250" s="588"/>
      <c r="C250" s="588"/>
      <c r="D250" s="588"/>
      <c r="E250" s="155"/>
      <c r="F250" s="154"/>
      <c r="G250" s="154"/>
      <c r="H250" s="154"/>
      <c r="I250" s="154"/>
      <c r="J250" s="589"/>
      <c r="K250" s="590"/>
      <c r="L250" s="153"/>
    </row>
    <row r="251" spans="1:12" s="514" customFormat="1" ht="19.5" customHeight="1" x14ac:dyDescent="0.15">
      <c r="A251" s="588"/>
      <c r="B251" s="588"/>
      <c r="C251" s="588"/>
      <c r="D251" s="588"/>
      <c r="E251" s="155"/>
      <c r="F251" s="154"/>
      <c r="G251" s="154"/>
      <c r="H251" s="154"/>
      <c r="I251" s="154"/>
      <c r="J251" s="589"/>
      <c r="K251" s="590"/>
      <c r="L251" s="153"/>
    </row>
    <row r="252" spans="1:12" s="514" customFormat="1" ht="19.5" customHeight="1" x14ac:dyDescent="0.15">
      <c r="A252" s="588"/>
      <c r="B252" s="588"/>
      <c r="C252" s="588"/>
      <c r="D252" s="588"/>
      <c r="E252" s="155"/>
      <c r="F252" s="154"/>
      <c r="G252" s="154"/>
      <c r="H252" s="154"/>
      <c r="I252" s="154"/>
      <c r="J252" s="589"/>
      <c r="K252" s="590"/>
      <c r="L252" s="153"/>
    </row>
    <row r="253" spans="1:12" s="514" customFormat="1" ht="19.5" customHeight="1" x14ac:dyDescent="0.15">
      <c r="A253" s="588"/>
      <c r="B253" s="588"/>
      <c r="C253" s="588"/>
      <c r="D253" s="588"/>
      <c r="E253" s="155"/>
      <c r="F253" s="154"/>
      <c r="G253" s="154"/>
      <c r="H253" s="154"/>
      <c r="I253" s="154"/>
      <c r="J253" s="589"/>
      <c r="K253" s="590"/>
      <c r="L253" s="153"/>
    </row>
    <row r="254" spans="1:12" s="514" customFormat="1" ht="19.5" customHeight="1" x14ac:dyDescent="0.15">
      <c r="A254" s="588"/>
      <c r="B254" s="588"/>
      <c r="C254" s="588"/>
      <c r="D254" s="588"/>
      <c r="E254" s="155"/>
      <c r="F254" s="154"/>
      <c r="G254" s="154"/>
      <c r="H254" s="154"/>
      <c r="I254" s="154"/>
      <c r="J254" s="589"/>
      <c r="K254" s="590"/>
      <c r="L254" s="153"/>
    </row>
    <row r="255" spans="1:12" s="514" customFormat="1" ht="19.5" customHeight="1" x14ac:dyDescent="0.15">
      <c r="A255" s="588"/>
      <c r="B255" s="588"/>
      <c r="C255" s="588"/>
      <c r="D255" s="588"/>
      <c r="E255" s="155"/>
      <c r="F255" s="154"/>
      <c r="G255" s="154"/>
      <c r="H255" s="154"/>
      <c r="I255" s="154"/>
      <c r="J255" s="589"/>
      <c r="K255" s="590"/>
      <c r="L255" s="153"/>
    </row>
    <row r="256" spans="1:12" s="514" customFormat="1" ht="19.5" customHeight="1" x14ac:dyDescent="0.15">
      <c r="A256" s="588"/>
      <c r="B256" s="588"/>
      <c r="C256" s="588"/>
      <c r="D256" s="588"/>
      <c r="E256" s="155"/>
      <c r="F256" s="154"/>
      <c r="G256" s="154"/>
      <c r="H256" s="154"/>
      <c r="I256" s="154"/>
      <c r="J256" s="589"/>
      <c r="K256" s="590"/>
      <c r="L256" s="153"/>
    </row>
    <row r="257" spans="1:12" s="514" customFormat="1" ht="19.5" customHeight="1" x14ac:dyDescent="0.15">
      <c r="A257" s="588"/>
      <c r="B257" s="588"/>
      <c r="C257" s="588"/>
      <c r="D257" s="588"/>
      <c r="E257" s="155"/>
      <c r="F257" s="154"/>
      <c r="G257" s="154"/>
      <c r="H257" s="154"/>
      <c r="I257" s="154"/>
      <c r="J257" s="589"/>
      <c r="K257" s="590"/>
      <c r="L257" s="153"/>
    </row>
    <row r="258" spans="1:12" s="514" customFormat="1" ht="19.5" customHeight="1" x14ac:dyDescent="0.15">
      <c r="A258" s="588"/>
      <c r="B258" s="588"/>
      <c r="C258" s="588"/>
      <c r="D258" s="588"/>
      <c r="E258" s="155"/>
      <c r="F258" s="154"/>
      <c r="G258" s="154"/>
      <c r="H258" s="154"/>
      <c r="I258" s="154"/>
      <c r="J258" s="589"/>
      <c r="K258" s="590"/>
      <c r="L258" s="153"/>
    </row>
    <row r="259" spans="1:12" s="514" customFormat="1" ht="19.5" customHeight="1" x14ac:dyDescent="0.15">
      <c r="A259" s="588"/>
      <c r="B259" s="588"/>
      <c r="C259" s="588"/>
      <c r="D259" s="588"/>
      <c r="E259" s="155"/>
      <c r="F259" s="154"/>
      <c r="G259" s="154"/>
      <c r="H259" s="154"/>
      <c r="I259" s="154"/>
      <c r="J259" s="589"/>
      <c r="K259" s="590"/>
      <c r="L259" s="153"/>
    </row>
    <row r="260" spans="1:12" s="514" customFormat="1" ht="19.5" customHeight="1" x14ac:dyDescent="0.15">
      <c r="A260" s="588"/>
      <c r="B260" s="588"/>
      <c r="C260" s="588"/>
      <c r="D260" s="588"/>
      <c r="E260" s="155"/>
      <c r="F260" s="154"/>
      <c r="G260" s="154"/>
      <c r="H260" s="154"/>
      <c r="I260" s="154"/>
      <c r="J260" s="589"/>
      <c r="K260" s="590"/>
      <c r="L260" s="153"/>
    </row>
    <row r="261" spans="1:12" s="514" customFormat="1" ht="19.5" customHeight="1" x14ac:dyDescent="0.15">
      <c r="A261" s="588"/>
      <c r="B261" s="588"/>
      <c r="C261" s="588"/>
      <c r="D261" s="588"/>
      <c r="E261" s="155"/>
      <c r="F261" s="154"/>
      <c r="G261" s="154"/>
      <c r="H261" s="154"/>
      <c r="I261" s="154"/>
      <c r="J261" s="589"/>
      <c r="K261" s="590"/>
      <c r="L261" s="153"/>
    </row>
    <row r="262" spans="1:12" s="514" customFormat="1" ht="19.5" customHeight="1" x14ac:dyDescent="0.15">
      <c r="A262" s="588"/>
      <c r="B262" s="588"/>
      <c r="C262" s="588"/>
      <c r="D262" s="588"/>
      <c r="E262" s="155"/>
      <c r="F262" s="154"/>
      <c r="G262" s="154"/>
      <c r="H262" s="154"/>
      <c r="I262" s="154"/>
      <c r="J262" s="589"/>
      <c r="K262" s="590"/>
      <c r="L262" s="153"/>
    </row>
    <row r="263" spans="1:12" s="514" customFormat="1" ht="19.5" customHeight="1" x14ac:dyDescent="0.15">
      <c r="A263" s="588"/>
      <c r="B263" s="588"/>
      <c r="C263" s="588"/>
      <c r="D263" s="588"/>
      <c r="E263" s="155"/>
      <c r="F263" s="154"/>
      <c r="G263" s="154"/>
      <c r="H263" s="154"/>
      <c r="I263" s="154"/>
      <c r="J263" s="589"/>
      <c r="K263" s="590"/>
      <c r="L263" s="153"/>
    </row>
    <row r="264" spans="1:12" s="514" customFormat="1" ht="19.5" customHeight="1" x14ac:dyDescent="0.15">
      <c r="A264" s="588"/>
      <c r="B264" s="588"/>
      <c r="C264" s="588"/>
      <c r="D264" s="588"/>
      <c r="E264" s="155"/>
      <c r="F264" s="154"/>
      <c r="G264" s="154"/>
      <c r="H264" s="154"/>
      <c r="I264" s="154"/>
      <c r="J264" s="589"/>
      <c r="K264" s="590"/>
      <c r="L264" s="153"/>
    </row>
    <row r="265" spans="1:12" s="514" customFormat="1" ht="19.5" customHeight="1" x14ac:dyDescent="0.15">
      <c r="A265" s="588"/>
      <c r="B265" s="588"/>
      <c r="C265" s="588"/>
      <c r="D265" s="588"/>
      <c r="E265" s="155"/>
      <c r="F265" s="154"/>
      <c r="G265" s="154"/>
      <c r="H265" s="154"/>
      <c r="I265" s="154"/>
      <c r="J265" s="589"/>
      <c r="K265" s="590"/>
      <c r="L265" s="153"/>
    </row>
    <row r="266" spans="1:12" s="514" customFormat="1" ht="19.5" customHeight="1" x14ac:dyDescent="0.15">
      <c r="A266" s="588"/>
      <c r="B266" s="588"/>
      <c r="C266" s="588"/>
      <c r="D266" s="588"/>
      <c r="E266" s="155"/>
      <c r="F266" s="154"/>
      <c r="G266" s="154"/>
      <c r="H266" s="154"/>
      <c r="I266" s="154"/>
      <c r="J266" s="589"/>
      <c r="K266" s="590"/>
      <c r="L266" s="153"/>
    </row>
    <row r="267" spans="1:12" s="514" customFormat="1" ht="19.5" customHeight="1" x14ac:dyDescent="0.15">
      <c r="A267" s="588"/>
      <c r="B267" s="588"/>
      <c r="C267" s="588"/>
      <c r="D267" s="588"/>
      <c r="E267" s="155"/>
      <c r="F267" s="154"/>
      <c r="G267" s="154"/>
      <c r="H267" s="154"/>
      <c r="I267" s="154"/>
      <c r="J267" s="589"/>
      <c r="K267" s="590"/>
      <c r="L267" s="153"/>
    </row>
    <row r="268" spans="1:12" s="514" customFormat="1" ht="19.5" customHeight="1" x14ac:dyDescent="0.15">
      <c r="A268" s="588"/>
      <c r="B268" s="588"/>
      <c r="C268" s="588"/>
      <c r="D268" s="588"/>
      <c r="E268" s="155"/>
      <c r="F268" s="154"/>
      <c r="G268" s="154"/>
      <c r="H268" s="154"/>
      <c r="I268" s="154"/>
      <c r="J268" s="589"/>
      <c r="K268" s="590"/>
      <c r="L268" s="153"/>
    </row>
    <row r="269" spans="1:12" s="514" customFormat="1" ht="19.5" customHeight="1" x14ac:dyDescent="0.15">
      <c r="A269" s="588"/>
      <c r="B269" s="588"/>
      <c r="C269" s="588"/>
      <c r="D269" s="588"/>
      <c r="E269" s="155"/>
      <c r="F269" s="154"/>
      <c r="G269" s="154"/>
      <c r="H269" s="154"/>
      <c r="I269" s="154"/>
      <c r="J269" s="589"/>
      <c r="K269" s="590"/>
      <c r="L269" s="153"/>
    </row>
    <row r="270" spans="1:12" s="514" customFormat="1" ht="19.5" customHeight="1" x14ac:dyDescent="0.15">
      <c r="A270" s="588"/>
      <c r="B270" s="588"/>
      <c r="C270" s="588"/>
      <c r="D270" s="588"/>
      <c r="E270" s="155"/>
      <c r="F270" s="154"/>
      <c r="G270" s="154"/>
      <c r="H270" s="154"/>
      <c r="I270" s="154"/>
      <c r="J270" s="589"/>
      <c r="K270" s="590"/>
      <c r="L270" s="153"/>
    </row>
    <row r="271" spans="1:12" s="514" customFormat="1" ht="19.5" customHeight="1" x14ac:dyDescent="0.15">
      <c r="A271" s="588"/>
      <c r="B271" s="588"/>
      <c r="C271" s="588"/>
      <c r="D271" s="588"/>
      <c r="E271" s="155"/>
      <c r="F271" s="154"/>
      <c r="G271" s="154"/>
      <c r="H271" s="154"/>
      <c r="I271" s="154"/>
      <c r="J271" s="589"/>
      <c r="K271" s="590"/>
      <c r="L271" s="153"/>
    </row>
    <row r="272" spans="1:12" s="514" customFormat="1" ht="19.5" customHeight="1" x14ac:dyDescent="0.15">
      <c r="A272" s="588"/>
      <c r="B272" s="588"/>
      <c r="C272" s="588"/>
      <c r="D272" s="588"/>
      <c r="E272" s="155"/>
      <c r="F272" s="154"/>
      <c r="G272" s="154"/>
      <c r="H272" s="154"/>
      <c r="I272" s="154"/>
      <c r="J272" s="589"/>
      <c r="K272" s="590"/>
      <c r="L272" s="153"/>
    </row>
    <row r="273" spans="1:12" s="514" customFormat="1" ht="19.5" customHeight="1" x14ac:dyDescent="0.15">
      <c r="A273" s="588"/>
      <c r="B273" s="588"/>
      <c r="C273" s="588"/>
      <c r="D273" s="588"/>
      <c r="E273" s="155"/>
      <c r="F273" s="154"/>
      <c r="G273" s="154"/>
      <c r="H273" s="154"/>
      <c r="I273" s="154"/>
      <c r="J273" s="589"/>
      <c r="K273" s="590"/>
      <c r="L273" s="153"/>
    </row>
    <row r="274" spans="1:12" s="514" customFormat="1" ht="19.5" customHeight="1" x14ac:dyDescent="0.15">
      <c r="A274" s="588"/>
      <c r="B274" s="588"/>
      <c r="C274" s="588"/>
      <c r="D274" s="588"/>
      <c r="E274" s="155"/>
      <c r="F274" s="154"/>
      <c r="G274" s="154"/>
      <c r="H274" s="154"/>
      <c r="I274" s="154"/>
      <c r="J274" s="589"/>
      <c r="K274" s="590"/>
      <c r="L274" s="153"/>
    </row>
    <row r="275" spans="1:12" s="514" customFormat="1" ht="19.5" customHeight="1" x14ac:dyDescent="0.15">
      <c r="A275" s="588"/>
      <c r="B275" s="588"/>
      <c r="C275" s="588"/>
      <c r="D275" s="588"/>
      <c r="E275" s="155"/>
      <c r="F275" s="154"/>
      <c r="G275" s="154"/>
      <c r="H275" s="154"/>
      <c r="I275" s="154"/>
      <c r="J275" s="589"/>
      <c r="K275" s="590"/>
      <c r="L275" s="153"/>
    </row>
    <row r="276" spans="1:12" s="514" customFormat="1" ht="19.5" customHeight="1" x14ac:dyDescent="0.15">
      <c r="A276" s="588"/>
      <c r="B276" s="588"/>
      <c r="C276" s="588"/>
      <c r="D276" s="588"/>
      <c r="E276" s="155"/>
      <c r="F276" s="154"/>
      <c r="G276" s="154"/>
      <c r="H276" s="154"/>
      <c r="I276" s="154"/>
      <c r="J276" s="589"/>
      <c r="K276" s="590"/>
      <c r="L276" s="153"/>
    </row>
    <row r="277" spans="1:12" s="514" customFormat="1" ht="19.5" customHeight="1" x14ac:dyDescent="0.15">
      <c r="A277" s="588"/>
      <c r="B277" s="588"/>
      <c r="C277" s="588"/>
      <c r="D277" s="588"/>
      <c r="E277" s="155"/>
      <c r="F277" s="154"/>
      <c r="G277" s="154"/>
      <c r="H277" s="154"/>
      <c r="I277" s="154"/>
      <c r="J277" s="589"/>
      <c r="K277" s="590"/>
      <c r="L277" s="153"/>
    </row>
    <row r="278" spans="1:12" s="514" customFormat="1" ht="19.5" customHeight="1" x14ac:dyDescent="0.15">
      <c r="A278" s="588"/>
      <c r="B278" s="588"/>
      <c r="C278" s="588"/>
      <c r="D278" s="588"/>
      <c r="E278" s="155"/>
      <c r="F278" s="154"/>
      <c r="G278" s="154"/>
      <c r="H278" s="154"/>
      <c r="I278" s="154"/>
      <c r="J278" s="589"/>
      <c r="K278" s="590"/>
      <c r="L278" s="153"/>
    </row>
    <row r="279" spans="1:12" s="514" customFormat="1" ht="19.5" customHeight="1" x14ac:dyDescent="0.15">
      <c r="A279" s="588"/>
      <c r="B279" s="588"/>
      <c r="C279" s="588"/>
      <c r="D279" s="588"/>
      <c r="E279" s="155"/>
      <c r="F279" s="154"/>
      <c r="G279" s="154"/>
      <c r="H279" s="154"/>
      <c r="I279" s="154"/>
      <c r="J279" s="589"/>
      <c r="K279" s="590"/>
      <c r="L279" s="153"/>
    </row>
    <row r="280" spans="1:12" s="514" customFormat="1" ht="19.5" customHeight="1" x14ac:dyDescent="0.15">
      <c r="A280" s="588"/>
      <c r="B280" s="588"/>
      <c r="C280" s="588"/>
      <c r="D280" s="588"/>
      <c r="E280" s="155"/>
      <c r="F280" s="154"/>
      <c r="G280" s="154"/>
      <c r="H280" s="154"/>
      <c r="I280" s="154"/>
      <c r="J280" s="589"/>
      <c r="K280" s="590"/>
      <c r="L280" s="153"/>
    </row>
    <row r="281" spans="1:12" s="514" customFormat="1" ht="19.5" customHeight="1" x14ac:dyDescent="0.15">
      <c r="A281" s="588"/>
      <c r="B281" s="588"/>
      <c r="C281" s="588"/>
      <c r="D281" s="588"/>
      <c r="E281" s="155"/>
      <c r="F281" s="154"/>
      <c r="G281" s="154"/>
      <c r="H281" s="154"/>
      <c r="I281" s="154"/>
      <c r="J281" s="589"/>
      <c r="K281" s="590"/>
      <c r="L281" s="153"/>
    </row>
    <row r="282" spans="1:12" s="514" customFormat="1" ht="19.5" customHeight="1" x14ac:dyDescent="0.15">
      <c r="A282" s="588"/>
      <c r="B282" s="588"/>
      <c r="C282" s="588"/>
      <c r="D282" s="588"/>
      <c r="E282" s="155"/>
      <c r="F282" s="154"/>
      <c r="G282" s="154"/>
      <c r="H282" s="154"/>
      <c r="I282" s="154"/>
      <c r="J282" s="589"/>
      <c r="K282" s="590"/>
      <c r="L282" s="153"/>
    </row>
    <row r="283" spans="1:12" s="514" customFormat="1" ht="19.5" customHeight="1" x14ac:dyDescent="0.15">
      <c r="A283" s="588"/>
      <c r="B283" s="588"/>
      <c r="C283" s="588"/>
      <c r="D283" s="588"/>
      <c r="E283" s="155"/>
      <c r="F283" s="154"/>
      <c r="G283" s="154"/>
      <c r="H283" s="154"/>
      <c r="I283" s="154"/>
      <c r="J283" s="589"/>
      <c r="K283" s="590"/>
      <c r="L283" s="153"/>
    </row>
    <row r="284" spans="1:12" s="514" customFormat="1" ht="19.5" customHeight="1" x14ac:dyDescent="0.15">
      <c r="A284" s="588"/>
      <c r="B284" s="588"/>
      <c r="C284" s="588"/>
      <c r="D284" s="588"/>
      <c r="E284" s="155"/>
      <c r="F284" s="154"/>
      <c r="G284" s="154"/>
      <c r="H284" s="154"/>
      <c r="I284" s="154"/>
      <c r="J284" s="589"/>
      <c r="K284" s="590"/>
      <c r="L284" s="153"/>
    </row>
    <row r="285" spans="1:12" s="514" customFormat="1" ht="19.5" customHeight="1" x14ac:dyDescent="0.15">
      <c r="A285" s="588"/>
      <c r="B285" s="588"/>
      <c r="C285" s="588"/>
      <c r="D285" s="588"/>
      <c r="E285" s="155"/>
      <c r="F285" s="154"/>
      <c r="G285" s="154"/>
      <c r="H285" s="154"/>
      <c r="I285" s="154"/>
      <c r="J285" s="589"/>
      <c r="K285" s="590"/>
      <c r="L285" s="153"/>
    </row>
    <row r="286" spans="1:12" s="514" customFormat="1" ht="19.5" customHeight="1" x14ac:dyDescent="0.15">
      <c r="A286" s="588"/>
      <c r="B286" s="588"/>
      <c r="C286" s="588"/>
      <c r="D286" s="588"/>
      <c r="E286" s="155"/>
      <c r="F286" s="154"/>
      <c r="G286" s="154"/>
      <c r="H286" s="154"/>
      <c r="I286" s="154"/>
      <c r="J286" s="589"/>
      <c r="K286" s="590"/>
      <c r="L286" s="153"/>
    </row>
    <row r="287" spans="1:12" s="514" customFormat="1" ht="19.5" customHeight="1" x14ac:dyDescent="0.15">
      <c r="A287" s="588"/>
      <c r="B287" s="588"/>
      <c r="C287" s="588"/>
      <c r="D287" s="588"/>
      <c r="E287" s="155"/>
      <c r="F287" s="154"/>
      <c r="G287" s="154"/>
      <c r="H287" s="154"/>
      <c r="I287" s="154"/>
      <c r="J287" s="589"/>
      <c r="K287" s="590"/>
      <c r="L287" s="153"/>
    </row>
    <row r="288" spans="1:12" s="514" customFormat="1" ht="19.5" customHeight="1" x14ac:dyDescent="0.15">
      <c r="A288" s="588"/>
      <c r="B288" s="588"/>
      <c r="C288" s="588"/>
      <c r="D288" s="588"/>
      <c r="E288" s="155"/>
      <c r="F288" s="154"/>
      <c r="G288" s="154"/>
      <c r="H288" s="154"/>
      <c r="I288" s="154"/>
      <c r="J288" s="589"/>
      <c r="K288" s="590"/>
      <c r="L288" s="153"/>
    </row>
    <row r="289" spans="1:12" s="514" customFormat="1" ht="19.5" customHeight="1" x14ac:dyDescent="0.15">
      <c r="A289" s="588"/>
      <c r="B289" s="588"/>
      <c r="C289" s="588"/>
      <c r="D289" s="588"/>
      <c r="E289" s="155"/>
      <c r="F289" s="154"/>
      <c r="G289" s="154"/>
      <c r="H289" s="154"/>
      <c r="I289" s="154"/>
      <c r="J289" s="589"/>
      <c r="K289" s="590"/>
      <c r="L289" s="153"/>
    </row>
    <row r="290" spans="1:12" s="514" customFormat="1" ht="19.5" customHeight="1" x14ac:dyDescent="0.15">
      <c r="A290" s="588"/>
      <c r="B290" s="588"/>
      <c r="C290" s="588"/>
      <c r="D290" s="588"/>
      <c r="E290" s="155"/>
      <c r="F290" s="154"/>
      <c r="G290" s="154"/>
      <c r="H290" s="154"/>
      <c r="I290" s="154"/>
      <c r="J290" s="589"/>
      <c r="K290" s="590"/>
      <c r="L290" s="153"/>
    </row>
    <row r="291" spans="1:12" s="514" customFormat="1" ht="19.5" customHeight="1" x14ac:dyDescent="0.15">
      <c r="A291" s="588"/>
      <c r="B291" s="588"/>
      <c r="C291" s="588"/>
      <c r="D291" s="588"/>
      <c r="E291" s="155"/>
      <c r="F291" s="154"/>
      <c r="G291" s="154"/>
      <c r="H291" s="154"/>
      <c r="I291" s="154"/>
      <c r="J291" s="589"/>
      <c r="K291" s="590"/>
      <c r="L291" s="153"/>
    </row>
    <row r="292" spans="1:12" s="514" customFormat="1" ht="19.5" customHeight="1" x14ac:dyDescent="0.15">
      <c r="A292" s="588"/>
      <c r="B292" s="588"/>
      <c r="C292" s="588"/>
      <c r="D292" s="588"/>
      <c r="E292" s="155"/>
      <c r="F292" s="154"/>
      <c r="G292" s="154"/>
      <c r="H292" s="154"/>
      <c r="I292" s="154"/>
      <c r="J292" s="589"/>
      <c r="K292" s="590"/>
      <c r="L292" s="153"/>
    </row>
    <row r="293" spans="1:12" s="514" customFormat="1" ht="19.5" customHeight="1" x14ac:dyDescent="0.15">
      <c r="A293" s="588"/>
      <c r="B293" s="588"/>
      <c r="C293" s="588"/>
      <c r="D293" s="588"/>
      <c r="E293" s="155"/>
      <c r="F293" s="154"/>
      <c r="G293" s="154"/>
      <c r="H293" s="154"/>
      <c r="I293" s="154"/>
      <c r="J293" s="589"/>
      <c r="K293" s="590"/>
      <c r="L293" s="153"/>
    </row>
    <row r="294" spans="1:12" s="514" customFormat="1" ht="19.5" customHeight="1" x14ac:dyDescent="0.15">
      <c r="A294" s="588"/>
      <c r="B294" s="588"/>
      <c r="C294" s="588"/>
      <c r="D294" s="588"/>
      <c r="E294" s="155"/>
      <c r="F294" s="154"/>
      <c r="G294" s="154"/>
      <c r="H294" s="154"/>
      <c r="I294" s="154"/>
      <c r="J294" s="589"/>
      <c r="K294" s="590"/>
      <c r="L294" s="153"/>
    </row>
    <row r="295" spans="1:12" s="514" customFormat="1" ht="19.5" customHeight="1" x14ac:dyDescent="0.15">
      <c r="A295" s="588"/>
      <c r="B295" s="588"/>
      <c r="C295" s="588"/>
      <c r="D295" s="588"/>
      <c r="E295" s="155"/>
      <c r="F295" s="154"/>
      <c r="G295" s="154"/>
      <c r="H295" s="154"/>
      <c r="I295" s="154"/>
      <c r="J295" s="589"/>
      <c r="K295" s="590"/>
      <c r="L295" s="153"/>
    </row>
    <row r="296" spans="1:12" s="514" customFormat="1" ht="19.5" customHeight="1" x14ac:dyDescent="0.15">
      <c r="A296" s="588"/>
      <c r="B296" s="588"/>
      <c r="C296" s="588"/>
      <c r="D296" s="588"/>
      <c r="E296" s="155"/>
      <c r="F296" s="154"/>
      <c r="G296" s="154"/>
      <c r="H296" s="154"/>
      <c r="I296" s="154"/>
      <c r="J296" s="589"/>
      <c r="K296" s="590"/>
      <c r="L296" s="153"/>
    </row>
    <row r="297" spans="1:12" s="514" customFormat="1" ht="19.5" customHeight="1" x14ac:dyDescent="0.15">
      <c r="A297" s="588"/>
      <c r="B297" s="588"/>
      <c r="C297" s="588"/>
      <c r="D297" s="588"/>
      <c r="E297" s="155"/>
      <c r="F297" s="154"/>
      <c r="G297" s="154"/>
      <c r="H297" s="154"/>
      <c r="I297" s="154"/>
      <c r="J297" s="589"/>
      <c r="K297" s="590"/>
      <c r="L297" s="153"/>
    </row>
    <row r="298" spans="1:12" s="514" customFormat="1" ht="19.5" customHeight="1" x14ac:dyDescent="0.15">
      <c r="A298" s="588"/>
      <c r="B298" s="588"/>
      <c r="C298" s="588"/>
      <c r="D298" s="588"/>
      <c r="E298" s="155"/>
      <c r="F298" s="154"/>
      <c r="G298" s="154"/>
      <c r="H298" s="154"/>
      <c r="I298" s="154"/>
      <c r="J298" s="589"/>
      <c r="K298" s="590"/>
      <c r="L298" s="153"/>
    </row>
    <row r="299" spans="1:12" s="514" customFormat="1" ht="19.5" customHeight="1" x14ac:dyDescent="0.15">
      <c r="A299" s="588"/>
      <c r="B299" s="588"/>
      <c r="C299" s="588"/>
      <c r="D299" s="588"/>
      <c r="E299" s="155"/>
      <c r="F299" s="154"/>
      <c r="G299" s="154"/>
      <c r="H299" s="154"/>
      <c r="I299" s="154"/>
      <c r="J299" s="589"/>
      <c r="K299" s="590"/>
      <c r="L299" s="153"/>
    </row>
    <row r="300" spans="1:12" s="514" customFormat="1" ht="19.5" customHeight="1" x14ac:dyDescent="0.15">
      <c r="A300" s="588"/>
      <c r="B300" s="588"/>
      <c r="C300" s="588"/>
      <c r="D300" s="588"/>
      <c r="E300" s="155"/>
      <c r="F300" s="154"/>
      <c r="G300" s="154"/>
      <c r="H300" s="154"/>
      <c r="I300" s="154"/>
      <c r="J300" s="589"/>
      <c r="K300" s="590"/>
      <c r="L300" s="153"/>
    </row>
    <row r="301" spans="1:12" s="514" customFormat="1" ht="19.5" customHeight="1" x14ac:dyDescent="0.15">
      <c r="A301" s="588"/>
      <c r="B301" s="588"/>
      <c r="C301" s="588"/>
      <c r="D301" s="588"/>
      <c r="E301" s="155"/>
      <c r="F301" s="154"/>
      <c r="G301" s="154"/>
      <c r="H301" s="154"/>
      <c r="I301" s="154"/>
      <c r="J301" s="589"/>
      <c r="K301" s="590"/>
      <c r="L301" s="153"/>
    </row>
    <row r="302" spans="1:12" s="514" customFormat="1" ht="19.5" customHeight="1" x14ac:dyDescent="0.15">
      <c r="A302" s="588"/>
      <c r="B302" s="588"/>
      <c r="C302" s="588"/>
      <c r="D302" s="588"/>
      <c r="E302" s="155"/>
      <c r="F302" s="154"/>
      <c r="G302" s="154"/>
      <c r="H302" s="154"/>
      <c r="I302" s="154"/>
      <c r="J302" s="589"/>
      <c r="K302" s="590"/>
      <c r="L302" s="153"/>
    </row>
    <row r="303" spans="1:12" s="514" customFormat="1" ht="19.5" customHeight="1" x14ac:dyDescent="0.15">
      <c r="A303" s="588"/>
      <c r="B303" s="588"/>
      <c r="C303" s="588"/>
      <c r="D303" s="588"/>
      <c r="E303" s="155"/>
      <c r="F303" s="154"/>
      <c r="G303" s="154"/>
      <c r="H303" s="154"/>
      <c r="I303" s="154"/>
      <c r="J303" s="589"/>
      <c r="K303" s="590"/>
      <c r="L303" s="153"/>
    </row>
    <row r="304" spans="1:12" s="514" customFormat="1" ht="19.5" customHeight="1" x14ac:dyDescent="0.15">
      <c r="A304" s="588"/>
      <c r="B304" s="588"/>
      <c r="C304" s="588"/>
      <c r="D304" s="588"/>
      <c r="E304" s="155"/>
      <c r="F304" s="154"/>
      <c r="G304" s="154"/>
      <c r="H304" s="154"/>
      <c r="I304" s="154"/>
      <c r="J304" s="589"/>
      <c r="K304" s="590"/>
      <c r="L304" s="153"/>
    </row>
    <row r="305" spans="1:12" s="514" customFormat="1" ht="19.5" customHeight="1" x14ac:dyDescent="0.15">
      <c r="A305" s="588"/>
      <c r="B305" s="588"/>
      <c r="C305" s="588"/>
      <c r="D305" s="588"/>
      <c r="E305" s="155"/>
      <c r="F305" s="154"/>
      <c r="G305" s="154"/>
      <c r="H305" s="154"/>
      <c r="I305" s="154"/>
      <c r="J305" s="589"/>
      <c r="K305" s="590"/>
      <c r="L305" s="153"/>
    </row>
    <row r="306" spans="1:12" s="514" customFormat="1" ht="19.5" customHeight="1" x14ac:dyDescent="0.15">
      <c r="A306" s="588"/>
      <c r="B306" s="588"/>
      <c r="C306" s="588"/>
      <c r="D306" s="588"/>
      <c r="E306" s="155"/>
      <c r="F306" s="154"/>
      <c r="G306" s="154"/>
      <c r="H306" s="154"/>
      <c r="I306" s="154"/>
      <c r="J306" s="589"/>
      <c r="K306" s="590"/>
      <c r="L306" s="153"/>
    </row>
    <row r="307" spans="1:12" s="514" customFormat="1" ht="19.5" customHeight="1" x14ac:dyDescent="0.15">
      <c r="A307" s="588"/>
      <c r="B307" s="588"/>
      <c r="C307" s="588"/>
      <c r="D307" s="588"/>
      <c r="E307" s="155"/>
      <c r="F307" s="154"/>
      <c r="G307" s="154"/>
      <c r="H307" s="154"/>
      <c r="I307" s="154"/>
      <c r="J307" s="589"/>
      <c r="K307" s="590"/>
      <c r="L307" s="153"/>
    </row>
    <row r="308" spans="1:12" s="514" customFormat="1" ht="19.5" customHeight="1" x14ac:dyDescent="0.15">
      <c r="A308" s="588"/>
      <c r="B308" s="588"/>
      <c r="C308" s="588"/>
      <c r="D308" s="588"/>
      <c r="E308" s="155"/>
      <c r="F308" s="154"/>
      <c r="G308" s="154"/>
      <c r="H308" s="154"/>
      <c r="I308" s="154"/>
      <c r="J308" s="589"/>
      <c r="K308" s="590"/>
      <c r="L308" s="153"/>
    </row>
    <row r="309" spans="1:12" s="514" customFormat="1" ht="19.5" customHeight="1" x14ac:dyDescent="0.15">
      <c r="A309" s="588"/>
      <c r="B309" s="588"/>
      <c r="C309" s="588"/>
      <c r="D309" s="588"/>
      <c r="E309" s="155"/>
      <c r="F309" s="154"/>
      <c r="G309" s="154"/>
      <c r="H309" s="154"/>
      <c r="I309" s="154"/>
      <c r="J309" s="589"/>
      <c r="K309" s="590"/>
      <c r="L309" s="153"/>
    </row>
    <row r="310" spans="1:12" s="514" customFormat="1" ht="19.5" customHeight="1" x14ac:dyDescent="0.15">
      <c r="A310" s="588"/>
      <c r="B310" s="588"/>
      <c r="C310" s="588"/>
      <c r="D310" s="588"/>
      <c r="E310" s="155"/>
      <c r="F310" s="154"/>
      <c r="G310" s="154"/>
      <c r="H310" s="154"/>
      <c r="I310" s="154"/>
      <c r="J310" s="589"/>
      <c r="K310" s="590"/>
      <c r="L310" s="153"/>
    </row>
    <row r="311" spans="1:12" s="514" customFormat="1" ht="19.5" customHeight="1" x14ac:dyDescent="0.15">
      <c r="A311" s="588"/>
      <c r="B311" s="588"/>
      <c r="C311" s="588"/>
      <c r="D311" s="588"/>
      <c r="E311" s="155"/>
      <c r="F311" s="154"/>
      <c r="G311" s="154"/>
      <c r="H311" s="154"/>
      <c r="I311" s="154"/>
      <c r="J311" s="589"/>
      <c r="K311" s="590"/>
      <c r="L311" s="153"/>
    </row>
    <row r="312" spans="1:12" s="514" customFormat="1" ht="19.5" customHeight="1" x14ac:dyDescent="0.15">
      <c r="A312" s="588"/>
      <c r="B312" s="588"/>
      <c r="C312" s="588"/>
      <c r="D312" s="588"/>
      <c r="E312" s="155"/>
      <c r="F312" s="154"/>
      <c r="G312" s="154"/>
      <c r="H312" s="154"/>
      <c r="I312" s="154"/>
      <c r="J312" s="589"/>
      <c r="K312" s="590"/>
      <c r="L312" s="153"/>
    </row>
    <row r="313" spans="1:12" s="514" customFormat="1" ht="19.5" customHeight="1" x14ac:dyDescent="0.15">
      <c r="A313" s="588"/>
      <c r="B313" s="588"/>
      <c r="C313" s="588"/>
      <c r="D313" s="588"/>
      <c r="E313" s="155"/>
      <c r="F313" s="154"/>
      <c r="G313" s="154"/>
      <c r="H313" s="154"/>
      <c r="I313" s="154"/>
      <c r="J313" s="589"/>
      <c r="K313" s="590"/>
      <c r="L313" s="153"/>
    </row>
    <row r="314" spans="1:12" s="514" customFormat="1" ht="19.5" customHeight="1" x14ac:dyDescent="0.15">
      <c r="A314" s="588"/>
      <c r="B314" s="588"/>
      <c r="C314" s="588"/>
      <c r="D314" s="588"/>
      <c r="E314" s="155"/>
      <c r="F314" s="154"/>
      <c r="G314" s="154"/>
      <c r="H314" s="154"/>
      <c r="I314" s="154"/>
      <c r="J314" s="589"/>
      <c r="K314" s="590"/>
      <c r="L314" s="153"/>
    </row>
    <row r="315" spans="1:12" s="514" customFormat="1" ht="19.5" customHeight="1" x14ac:dyDescent="0.15">
      <c r="A315" s="588"/>
      <c r="B315" s="588"/>
      <c r="C315" s="588"/>
      <c r="D315" s="588"/>
      <c r="E315" s="155"/>
      <c r="F315" s="154"/>
      <c r="G315" s="154"/>
      <c r="H315" s="154"/>
      <c r="I315" s="154"/>
      <c r="J315" s="589"/>
      <c r="K315" s="590"/>
      <c r="L315" s="153"/>
    </row>
    <row r="316" spans="1:12" s="514" customFormat="1" ht="19.5" customHeight="1" x14ac:dyDescent="0.15">
      <c r="A316" s="588"/>
      <c r="B316" s="588"/>
      <c r="C316" s="588"/>
      <c r="D316" s="588"/>
      <c r="E316" s="155"/>
      <c r="F316" s="154"/>
      <c r="G316" s="154"/>
      <c r="H316" s="154"/>
      <c r="I316" s="154"/>
      <c r="J316" s="589"/>
      <c r="K316" s="590"/>
      <c r="L316" s="153"/>
    </row>
    <row r="317" spans="1:12" s="514" customFormat="1" ht="19.5" customHeight="1" x14ac:dyDescent="0.15">
      <c r="A317" s="588"/>
      <c r="B317" s="588"/>
      <c r="C317" s="588"/>
      <c r="D317" s="588"/>
      <c r="E317" s="155"/>
      <c r="F317" s="154"/>
      <c r="G317" s="154"/>
      <c r="H317" s="154"/>
      <c r="I317" s="154"/>
      <c r="J317" s="589"/>
      <c r="K317" s="590"/>
      <c r="L317" s="153"/>
    </row>
    <row r="318" spans="1:12" s="514" customFormat="1" ht="19.5" customHeight="1" x14ac:dyDescent="0.15">
      <c r="A318" s="588"/>
      <c r="B318" s="588"/>
      <c r="C318" s="588"/>
      <c r="D318" s="588"/>
      <c r="E318" s="155"/>
      <c r="F318" s="154"/>
      <c r="G318" s="154"/>
      <c r="H318" s="154"/>
      <c r="I318" s="154"/>
      <c r="J318" s="589"/>
      <c r="K318" s="590"/>
      <c r="L318" s="153"/>
    </row>
    <row r="319" spans="1:12" s="514" customFormat="1" ht="19.5" customHeight="1" x14ac:dyDescent="0.15">
      <c r="A319" s="588"/>
      <c r="B319" s="588"/>
      <c r="C319" s="588"/>
      <c r="D319" s="588"/>
      <c r="E319" s="155"/>
      <c r="F319" s="154"/>
      <c r="G319" s="154"/>
      <c r="H319" s="154"/>
      <c r="I319" s="154"/>
      <c r="J319" s="589"/>
      <c r="K319" s="590"/>
      <c r="L319" s="153"/>
    </row>
    <row r="320" spans="1:12" s="514" customFormat="1" ht="19.5" customHeight="1" x14ac:dyDescent="0.15">
      <c r="A320" s="588"/>
      <c r="B320" s="588"/>
      <c r="C320" s="588"/>
      <c r="D320" s="588"/>
      <c r="E320" s="155"/>
      <c r="F320" s="154"/>
      <c r="G320" s="154"/>
      <c r="H320" s="154"/>
      <c r="I320" s="154"/>
      <c r="J320" s="589"/>
      <c r="K320" s="590"/>
      <c r="L320" s="153"/>
    </row>
    <row r="321" spans="1:12" s="514" customFormat="1" ht="19.5" customHeight="1" x14ac:dyDescent="0.15">
      <c r="A321" s="588"/>
      <c r="B321" s="588"/>
      <c r="C321" s="588"/>
      <c r="D321" s="588"/>
      <c r="E321" s="155"/>
      <c r="F321" s="154"/>
      <c r="G321" s="154"/>
      <c r="H321" s="154"/>
      <c r="I321" s="154"/>
      <c r="J321" s="589"/>
      <c r="K321" s="590"/>
      <c r="L321" s="153"/>
    </row>
    <row r="322" spans="1:12" s="514" customFormat="1" ht="19.5" customHeight="1" x14ac:dyDescent="0.15">
      <c r="A322" s="588"/>
      <c r="B322" s="588"/>
      <c r="C322" s="588"/>
      <c r="D322" s="588"/>
      <c r="E322" s="155"/>
      <c r="F322" s="154"/>
      <c r="G322" s="154"/>
      <c r="H322" s="154"/>
      <c r="I322" s="154"/>
      <c r="J322" s="589"/>
      <c r="K322" s="590"/>
      <c r="L322" s="153"/>
    </row>
    <row r="323" spans="1:12" s="514" customFormat="1" ht="19.5" customHeight="1" x14ac:dyDescent="0.15">
      <c r="A323" s="588"/>
      <c r="B323" s="588"/>
      <c r="C323" s="588"/>
      <c r="D323" s="588"/>
      <c r="E323" s="155"/>
      <c r="F323" s="154"/>
      <c r="G323" s="154"/>
      <c r="H323" s="154"/>
      <c r="I323" s="154"/>
      <c r="J323" s="589"/>
      <c r="K323" s="590"/>
      <c r="L323" s="153"/>
    </row>
    <row r="324" spans="1:12" s="514" customFormat="1" ht="19.5" customHeight="1" x14ac:dyDescent="0.15">
      <c r="A324" s="588"/>
      <c r="B324" s="588"/>
      <c r="C324" s="588"/>
      <c r="D324" s="588"/>
      <c r="E324" s="155"/>
      <c r="F324" s="154"/>
      <c r="G324" s="154"/>
      <c r="H324" s="154"/>
      <c r="I324" s="154"/>
      <c r="J324" s="589"/>
      <c r="K324" s="590"/>
      <c r="L324" s="153"/>
    </row>
    <row r="325" spans="1:12" s="514" customFormat="1" ht="19.5" customHeight="1" x14ac:dyDescent="0.15">
      <c r="A325" s="588"/>
      <c r="B325" s="588"/>
      <c r="C325" s="588"/>
      <c r="D325" s="588"/>
      <c r="E325" s="155"/>
      <c r="F325" s="154"/>
      <c r="G325" s="154"/>
      <c r="H325" s="154"/>
      <c r="I325" s="154"/>
      <c r="J325" s="589"/>
      <c r="K325" s="590"/>
      <c r="L325" s="153"/>
    </row>
    <row r="326" spans="1:12" s="514" customFormat="1" ht="19.5" customHeight="1" x14ac:dyDescent="0.15">
      <c r="A326" s="588"/>
      <c r="B326" s="588"/>
      <c r="C326" s="588"/>
      <c r="D326" s="588"/>
      <c r="E326" s="155"/>
      <c r="F326" s="154"/>
      <c r="G326" s="154"/>
      <c r="H326" s="154"/>
      <c r="I326" s="154"/>
      <c r="J326" s="589"/>
      <c r="K326" s="590"/>
      <c r="L326" s="153"/>
    </row>
    <row r="327" spans="1:12" s="514" customFormat="1" ht="19.5" customHeight="1" x14ac:dyDescent="0.15">
      <c r="A327" s="588"/>
      <c r="B327" s="588"/>
      <c r="C327" s="588"/>
      <c r="D327" s="588"/>
      <c r="E327" s="155"/>
      <c r="F327" s="154"/>
      <c r="G327" s="154"/>
      <c r="H327" s="154"/>
      <c r="I327" s="154"/>
      <c r="J327" s="589"/>
      <c r="K327" s="590"/>
      <c r="L327" s="153"/>
    </row>
    <row r="328" spans="1:12" s="514" customFormat="1" ht="19.5" customHeight="1" x14ac:dyDescent="0.15">
      <c r="A328" s="588"/>
      <c r="B328" s="588"/>
      <c r="C328" s="588"/>
      <c r="D328" s="588"/>
      <c r="E328" s="155"/>
      <c r="F328" s="154"/>
      <c r="G328" s="154"/>
      <c r="H328" s="154"/>
      <c r="I328" s="154"/>
      <c r="J328" s="589"/>
      <c r="K328" s="590"/>
      <c r="L328" s="153"/>
    </row>
    <row r="329" spans="1:12" s="514" customFormat="1" ht="19.5" customHeight="1" x14ac:dyDescent="0.15">
      <c r="A329" s="588"/>
      <c r="B329" s="588"/>
      <c r="C329" s="588"/>
      <c r="D329" s="588"/>
      <c r="E329" s="155"/>
      <c r="F329" s="154"/>
      <c r="G329" s="154"/>
      <c r="H329" s="154"/>
      <c r="I329" s="154"/>
      <c r="J329" s="589"/>
      <c r="K329" s="590"/>
      <c r="L329" s="153"/>
    </row>
    <row r="330" spans="1:12" s="514" customFormat="1" ht="19.5" customHeight="1" x14ac:dyDescent="0.15">
      <c r="A330" s="588"/>
      <c r="B330" s="588"/>
      <c r="C330" s="588"/>
      <c r="D330" s="588"/>
      <c r="E330" s="155"/>
      <c r="F330" s="154"/>
      <c r="G330" s="154"/>
      <c r="H330" s="154"/>
      <c r="I330" s="154"/>
      <c r="J330" s="589"/>
      <c r="K330" s="590"/>
      <c r="L330" s="153"/>
    </row>
    <row r="331" spans="1:12" s="514" customFormat="1" ht="19.5" customHeight="1" x14ac:dyDescent="0.15">
      <c r="A331" s="588"/>
      <c r="B331" s="588"/>
      <c r="C331" s="588"/>
      <c r="D331" s="588"/>
      <c r="E331" s="155"/>
      <c r="F331" s="154"/>
      <c r="G331" s="154"/>
      <c r="H331" s="154"/>
      <c r="I331" s="154"/>
      <c r="J331" s="589"/>
      <c r="K331" s="590"/>
      <c r="L331" s="153"/>
    </row>
    <row r="332" spans="1:12" s="514" customFormat="1" ht="19.5" customHeight="1" x14ac:dyDescent="0.15">
      <c r="A332" s="588"/>
      <c r="B332" s="588"/>
      <c r="C332" s="588"/>
      <c r="D332" s="588"/>
      <c r="E332" s="155"/>
      <c r="F332" s="154"/>
      <c r="G332" s="154"/>
      <c r="H332" s="154"/>
      <c r="I332" s="154"/>
      <c r="J332" s="589"/>
      <c r="K332" s="590"/>
      <c r="L332" s="153"/>
    </row>
    <row r="333" spans="1:12" s="514" customFormat="1" ht="19.5" customHeight="1" x14ac:dyDescent="0.15">
      <c r="A333" s="588"/>
      <c r="B333" s="588"/>
      <c r="C333" s="588"/>
      <c r="D333" s="588"/>
      <c r="E333" s="155"/>
      <c r="F333" s="154"/>
      <c r="G333" s="154"/>
      <c r="H333" s="154"/>
      <c r="I333" s="154"/>
      <c r="J333" s="589"/>
      <c r="K333" s="590"/>
      <c r="L333" s="153"/>
    </row>
    <row r="334" spans="1:12" s="514" customFormat="1" ht="19.5" customHeight="1" x14ac:dyDescent="0.15">
      <c r="A334" s="588"/>
      <c r="B334" s="588"/>
      <c r="C334" s="588"/>
      <c r="D334" s="588"/>
      <c r="E334" s="155"/>
      <c r="F334" s="154"/>
      <c r="G334" s="154"/>
      <c r="H334" s="154"/>
      <c r="I334" s="154"/>
      <c r="J334" s="589"/>
      <c r="K334" s="590"/>
      <c r="L334" s="153"/>
    </row>
    <row r="335" spans="1:12" s="514" customFormat="1" ht="19.5" customHeight="1" x14ac:dyDescent="0.15">
      <c r="A335" s="588"/>
      <c r="B335" s="588"/>
      <c r="C335" s="588"/>
      <c r="D335" s="588"/>
      <c r="E335" s="155"/>
      <c r="F335" s="154"/>
      <c r="G335" s="154"/>
      <c r="H335" s="154"/>
      <c r="I335" s="154"/>
      <c r="J335" s="589"/>
      <c r="K335" s="590"/>
      <c r="L335" s="153"/>
    </row>
    <row r="336" spans="1:12" s="514" customFormat="1" ht="19.5" customHeight="1" x14ac:dyDescent="0.15">
      <c r="A336" s="588"/>
      <c r="B336" s="588"/>
      <c r="C336" s="588"/>
      <c r="D336" s="588"/>
      <c r="E336" s="155"/>
      <c r="F336" s="154"/>
      <c r="G336" s="154"/>
      <c r="H336" s="154"/>
      <c r="I336" s="154"/>
      <c r="J336" s="589"/>
      <c r="K336" s="590"/>
      <c r="L336" s="153"/>
    </row>
    <row r="337" spans="1:12" s="514" customFormat="1" ht="19.5" customHeight="1" x14ac:dyDescent="0.15">
      <c r="A337" s="588"/>
      <c r="B337" s="588"/>
      <c r="C337" s="588"/>
      <c r="D337" s="588"/>
      <c r="E337" s="155"/>
      <c r="F337" s="154"/>
      <c r="G337" s="154"/>
      <c r="H337" s="154"/>
      <c r="I337" s="154"/>
      <c r="J337" s="589"/>
      <c r="K337" s="590"/>
      <c r="L337" s="153"/>
    </row>
    <row r="338" spans="1:12" s="514" customFormat="1" ht="19.5" customHeight="1" x14ac:dyDescent="0.15">
      <c r="A338" s="588"/>
      <c r="B338" s="588"/>
      <c r="C338" s="588"/>
      <c r="D338" s="588"/>
      <c r="E338" s="155"/>
      <c r="F338" s="154"/>
      <c r="G338" s="154"/>
      <c r="H338" s="154"/>
      <c r="I338" s="154"/>
      <c r="J338" s="589"/>
      <c r="K338" s="590"/>
      <c r="L338" s="153"/>
    </row>
    <row r="339" spans="1:12" s="514" customFormat="1" ht="19.5" customHeight="1" x14ac:dyDescent="0.15">
      <c r="A339" s="588"/>
      <c r="B339" s="588"/>
      <c r="C339" s="588"/>
      <c r="D339" s="588"/>
      <c r="E339" s="155"/>
      <c r="F339" s="154"/>
      <c r="G339" s="154"/>
      <c r="H339" s="154"/>
      <c r="I339" s="154"/>
      <c r="J339" s="589"/>
      <c r="K339" s="590"/>
      <c r="L339" s="153"/>
    </row>
    <row r="340" spans="1:12" s="514" customFormat="1" ht="19.5" customHeight="1" x14ac:dyDescent="0.15">
      <c r="A340" s="588"/>
      <c r="B340" s="588"/>
      <c r="C340" s="588"/>
      <c r="D340" s="588"/>
      <c r="E340" s="155"/>
      <c r="F340" s="154"/>
      <c r="G340" s="154"/>
      <c r="H340" s="154"/>
      <c r="I340" s="154"/>
      <c r="J340" s="589"/>
      <c r="K340" s="590"/>
      <c r="L340" s="153"/>
    </row>
    <row r="341" spans="1:12" s="514" customFormat="1" ht="19.5" customHeight="1" x14ac:dyDescent="0.15">
      <c r="A341" s="588"/>
      <c r="B341" s="588"/>
      <c r="C341" s="588"/>
      <c r="D341" s="588"/>
      <c r="E341" s="155"/>
      <c r="F341" s="154"/>
      <c r="G341" s="154"/>
      <c r="H341" s="154"/>
      <c r="I341" s="154"/>
      <c r="J341" s="589"/>
      <c r="K341" s="590"/>
      <c r="L341" s="153"/>
    </row>
    <row r="342" spans="1:12" s="514" customFormat="1" ht="19.5" customHeight="1" x14ac:dyDescent="0.15">
      <c r="A342" s="588"/>
      <c r="B342" s="588"/>
      <c r="C342" s="588"/>
      <c r="D342" s="588"/>
      <c r="E342" s="155"/>
      <c r="F342" s="154"/>
      <c r="G342" s="154"/>
      <c r="H342" s="154"/>
      <c r="I342" s="154"/>
      <c r="J342" s="589"/>
      <c r="K342" s="590"/>
      <c r="L342" s="153"/>
    </row>
    <row r="343" spans="1:12" s="514" customFormat="1" ht="19.5" customHeight="1" x14ac:dyDescent="0.15">
      <c r="A343" s="588"/>
      <c r="B343" s="588"/>
      <c r="C343" s="588"/>
      <c r="D343" s="588"/>
      <c r="E343" s="155"/>
      <c r="F343" s="154"/>
      <c r="G343" s="154"/>
      <c r="H343" s="154"/>
      <c r="I343" s="154"/>
      <c r="J343" s="589"/>
      <c r="K343" s="590"/>
      <c r="L343" s="153"/>
    </row>
    <row r="344" spans="1:12" s="514" customFormat="1" ht="19.5" customHeight="1" x14ac:dyDescent="0.15">
      <c r="A344" s="588"/>
      <c r="B344" s="588"/>
      <c r="C344" s="588"/>
      <c r="D344" s="588"/>
      <c r="E344" s="155"/>
      <c r="F344" s="154"/>
      <c r="G344" s="154"/>
      <c r="H344" s="154"/>
      <c r="I344" s="154"/>
      <c r="J344" s="589"/>
      <c r="K344" s="590"/>
      <c r="L344" s="153"/>
    </row>
    <row r="345" spans="1:12" s="514" customFormat="1" ht="19.5" customHeight="1" x14ac:dyDescent="0.15">
      <c r="A345" s="588"/>
      <c r="B345" s="588"/>
      <c r="C345" s="588"/>
      <c r="D345" s="588"/>
      <c r="E345" s="155"/>
      <c r="F345" s="154"/>
      <c r="G345" s="154"/>
      <c r="H345" s="154"/>
      <c r="I345" s="154"/>
      <c r="J345" s="589"/>
      <c r="K345" s="590"/>
      <c r="L345" s="153"/>
    </row>
    <row r="346" spans="1:12" s="514" customFormat="1" ht="19.5" customHeight="1" x14ac:dyDescent="0.15">
      <c r="A346" s="588"/>
      <c r="B346" s="588"/>
      <c r="C346" s="588"/>
      <c r="D346" s="588"/>
      <c r="E346" s="155"/>
      <c r="F346" s="154"/>
      <c r="G346" s="154"/>
      <c r="H346" s="154"/>
      <c r="I346" s="154"/>
      <c r="J346" s="589"/>
      <c r="K346" s="590"/>
      <c r="L346" s="153"/>
    </row>
    <row r="347" spans="1:12" s="514" customFormat="1" ht="19.5" customHeight="1" x14ac:dyDescent="0.15">
      <c r="A347" s="588"/>
      <c r="B347" s="588"/>
      <c r="C347" s="588"/>
      <c r="D347" s="588"/>
      <c r="E347" s="155"/>
      <c r="F347" s="154"/>
      <c r="G347" s="154"/>
      <c r="H347" s="154"/>
      <c r="I347" s="154"/>
      <c r="J347" s="589"/>
      <c r="K347" s="590"/>
      <c r="L347" s="153"/>
    </row>
    <row r="348" spans="1:12" s="514" customFormat="1" ht="16.5" x14ac:dyDescent="0.15">
      <c r="A348" s="588"/>
      <c r="B348" s="588"/>
      <c r="C348" s="588"/>
      <c r="D348" s="588"/>
      <c r="E348" s="155"/>
      <c r="F348" s="154"/>
      <c r="G348" s="154"/>
      <c r="H348" s="154"/>
      <c r="I348" s="154"/>
      <c r="J348" s="589"/>
      <c r="K348" s="590"/>
      <c r="L348" s="153"/>
    </row>
    <row r="349" spans="1:12" s="514" customFormat="1" ht="16.5" x14ac:dyDescent="0.15">
      <c r="A349" s="588"/>
      <c r="B349" s="588"/>
      <c r="C349" s="588"/>
      <c r="D349" s="588"/>
      <c r="E349" s="155"/>
      <c r="F349" s="154"/>
      <c r="G349" s="154"/>
      <c r="H349" s="154"/>
      <c r="I349" s="154"/>
      <c r="J349" s="589"/>
      <c r="K349" s="590"/>
      <c r="L349" s="153"/>
    </row>
    <row r="350" spans="1:12" s="514" customFormat="1" ht="16.5" x14ac:dyDescent="0.15">
      <c r="A350" s="588"/>
      <c r="B350" s="588"/>
      <c r="C350" s="588"/>
      <c r="D350" s="588"/>
      <c r="E350" s="155"/>
      <c r="F350" s="154"/>
      <c r="G350" s="154"/>
      <c r="H350" s="154"/>
      <c r="I350" s="154"/>
      <c r="J350" s="589"/>
      <c r="K350" s="590"/>
      <c r="L350" s="153"/>
    </row>
    <row r="351" spans="1:12" s="514" customFormat="1" ht="16.5" x14ac:dyDescent="0.15">
      <c r="A351" s="588"/>
      <c r="B351" s="588"/>
      <c r="C351" s="588"/>
      <c r="D351" s="588"/>
      <c r="E351" s="155"/>
      <c r="F351" s="154"/>
      <c r="G351" s="154"/>
      <c r="H351" s="154"/>
      <c r="I351" s="154"/>
      <c r="J351" s="589"/>
      <c r="K351" s="590"/>
      <c r="L351" s="153"/>
    </row>
    <row r="352" spans="1:12" s="514" customFormat="1" ht="16.5" x14ac:dyDescent="0.15">
      <c r="A352" s="588"/>
      <c r="B352" s="588"/>
      <c r="C352" s="588"/>
      <c r="D352" s="588"/>
      <c r="E352" s="155"/>
      <c r="F352" s="154"/>
      <c r="G352" s="154"/>
      <c r="H352" s="154"/>
      <c r="I352" s="154"/>
      <c r="J352" s="589"/>
      <c r="K352" s="590"/>
      <c r="L352" s="153"/>
    </row>
    <row r="353" spans="1:12" s="514" customFormat="1" ht="16.5" x14ac:dyDescent="0.15">
      <c r="A353" s="588"/>
      <c r="B353" s="588"/>
      <c r="C353" s="588"/>
      <c r="D353" s="588"/>
      <c r="E353" s="155"/>
      <c r="F353" s="154"/>
      <c r="G353" s="154"/>
      <c r="H353" s="154"/>
      <c r="I353" s="154"/>
      <c r="J353" s="589"/>
      <c r="K353" s="590"/>
      <c r="L353" s="153"/>
    </row>
    <row r="354" spans="1:12" s="514" customFormat="1" ht="16.5" x14ac:dyDescent="0.15">
      <c r="A354" s="588"/>
      <c r="B354" s="588"/>
      <c r="C354" s="588"/>
      <c r="D354" s="588"/>
      <c r="E354" s="155"/>
      <c r="F354" s="154"/>
      <c r="G354" s="154"/>
      <c r="H354" s="154"/>
      <c r="I354" s="154"/>
      <c r="J354" s="589"/>
      <c r="K354" s="590"/>
      <c r="L354" s="153"/>
    </row>
    <row r="355" spans="1:12" s="514" customFormat="1" ht="16.5" x14ac:dyDescent="0.15">
      <c r="A355" s="588"/>
      <c r="B355" s="588"/>
      <c r="C355" s="588"/>
      <c r="D355" s="588"/>
      <c r="E355" s="155"/>
      <c r="F355" s="154"/>
      <c r="G355" s="154"/>
      <c r="H355" s="154"/>
      <c r="I355" s="154"/>
      <c r="J355" s="589"/>
      <c r="K355" s="590"/>
      <c r="L355" s="153"/>
    </row>
    <row r="356" spans="1:12" s="514" customFormat="1" ht="16.5" x14ac:dyDescent="0.15">
      <c r="A356" s="588"/>
      <c r="B356" s="588"/>
      <c r="C356" s="588"/>
      <c r="D356" s="588"/>
      <c r="E356" s="155"/>
      <c r="F356" s="154"/>
      <c r="G356" s="154"/>
      <c r="H356" s="154"/>
      <c r="I356" s="154"/>
      <c r="J356" s="589"/>
      <c r="K356" s="590"/>
      <c r="L356" s="153"/>
    </row>
    <row r="357" spans="1:12" s="514" customFormat="1" ht="16.5" x14ac:dyDescent="0.15">
      <c r="A357" s="588"/>
      <c r="B357" s="588"/>
      <c r="C357" s="588"/>
      <c r="D357" s="588"/>
      <c r="E357" s="155"/>
      <c r="F357" s="154"/>
      <c r="G357" s="154"/>
      <c r="H357" s="154"/>
      <c r="I357" s="154"/>
      <c r="J357" s="589"/>
      <c r="K357" s="590"/>
      <c r="L357" s="153"/>
    </row>
    <row r="358" spans="1:12" s="514" customFormat="1" ht="16.5" x14ac:dyDescent="0.15">
      <c r="A358" s="588"/>
      <c r="B358" s="588"/>
      <c r="C358" s="588"/>
      <c r="D358" s="588"/>
      <c r="E358" s="155"/>
      <c r="F358" s="154"/>
      <c r="G358" s="154"/>
      <c r="H358" s="154"/>
      <c r="I358" s="154"/>
      <c r="J358" s="589"/>
      <c r="K358" s="590"/>
      <c r="L358" s="153"/>
    </row>
    <row r="359" spans="1:12" s="514" customFormat="1" ht="16.5" x14ac:dyDescent="0.15">
      <c r="A359" s="588"/>
      <c r="B359" s="588"/>
      <c r="C359" s="588"/>
      <c r="D359" s="588"/>
      <c r="E359" s="155"/>
      <c r="F359" s="154"/>
      <c r="G359" s="154"/>
      <c r="H359" s="154"/>
      <c r="I359" s="154"/>
      <c r="J359" s="589"/>
      <c r="K359" s="590"/>
      <c r="L359" s="153"/>
    </row>
    <row r="360" spans="1:12" s="514" customFormat="1" ht="16.5" x14ac:dyDescent="0.15">
      <c r="A360" s="588"/>
      <c r="B360" s="588"/>
      <c r="C360" s="588"/>
      <c r="D360" s="588"/>
      <c r="E360" s="155"/>
      <c r="F360" s="154"/>
      <c r="G360" s="154"/>
      <c r="H360" s="154"/>
      <c r="I360" s="154"/>
      <c r="J360" s="589"/>
      <c r="K360" s="590"/>
      <c r="L360" s="153"/>
    </row>
    <row r="361" spans="1:12" s="514" customFormat="1" ht="16.5" x14ac:dyDescent="0.15">
      <c r="A361" s="588"/>
      <c r="B361" s="588"/>
      <c r="C361" s="588"/>
      <c r="D361" s="588"/>
      <c r="E361" s="155"/>
      <c r="F361" s="154"/>
      <c r="G361" s="154"/>
      <c r="H361" s="154"/>
      <c r="I361" s="154"/>
      <c r="J361" s="589"/>
      <c r="K361" s="590"/>
      <c r="L361" s="153"/>
    </row>
    <row r="362" spans="1:12" s="514" customFormat="1" ht="16.5" x14ac:dyDescent="0.15">
      <c r="A362" s="588"/>
      <c r="B362" s="588"/>
      <c r="C362" s="588"/>
      <c r="D362" s="588"/>
      <c r="E362" s="155"/>
      <c r="F362" s="154"/>
      <c r="G362" s="154"/>
      <c r="H362" s="154"/>
      <c r="I362" s="154"/>
      <c r="J362" s="589"/>
      <c r="K362" s="590"/>
      <c r="L362" s="153"/>
    </row>
    <row r="363" spans="1:12" s="514" customFormat="1" ht="16.5" x14ac:dyDescent="0.15">
      <c r="A363" s="588"/>
      <c r="B363" s="588"/>
      <c r="C363" s="588"/>
      <c r="D363" s="588"/>
      <c r="E363" s="155"/>
      <c r="F363" s="154"/>
      <c r="G363" s="154"/>
      <c r="H363" s="154"/>
      <c r="I363" s="154"/>
      <c r="J363" s="589"/>
      <c r="K363" s="590"/>
      <c r="L363" s="153"/>
    </row>
    <row r="364" spans="1:12" s="514" customFormat="1" ht="16.5" x14ac:dyDescent="0.15">
      <c r="A364" s="588"/>
      <c r="B364" s="588"/>
      <c r="C364" s="588"/>
      <c r="D364" s="588"/>
      <c r="E364" s="155"/>
      <c r="F364" s="154"/>
      <c r="G364" s="154"/>
      <c r="H364" s="154"/>
      <c r="I364" s="154"/>
      <c r="J364" s="589"/>
      <c r="K364" s="590"/>
      <c r="L364" s="153"/>
    </row>
    <row r="365" spans="1:12" s="514" customFormat="1" ht="16.5" x14ac:dyDescent="0.15">
      <c r="A365" s="588"/>
      <c r="B365" s="588"/>
      <c r="C365" s="588"/>
      <c r="D365" s="588"/>
      <c r="E365" s="155"/>
      <c r="F365" s="154"/>
      <c r="G365" s="154"/>
      <c r="H365" s="154"/>
      <c r="I365" s="154"/>
      <c r="J365" s="589"/>
      <c r="K365" s="590"/>
      <c r="L365" s="153"/>
    </row>
    <row r="366" spans="1:12" s="514" customFormat="1" ht="16.5" x14ac:dyDescent="0.15">
      <c r="A366" s="588"/>
      <c r="B366" s="588"/>
      <c r="C366" s="588"/>
      <c r="D366" s="588"/>
      <c r="E366" s="155"/>
      <c r="F366" s="154"/>
      <c r="G366" s="154"/>
      <c r="H366" s="154"/>
      <c r="I366" s="154"/>
      <c r="J366" s="589"/>
      <c r="K366" s="590"/>
      <c r="L366" s="153"/>
    </row>
    <row r="367" spans="1:12" s="514" customFormat="1" ht="16.5" x14ac:dyDescent="0.15">
      <c r="A367" s="588"/>
      <c r="B367" s="588"/>
      <c r="C367" s="588"/>
      <c r="D367" s="588"/>
      <c r="E367" s="155"/>
      <c r="F367" s="154"/>
      <c r="G367" s="154"/>
      <c r="H367" s="154"/>
      <c r="I367" s="154"/>
      <c r="J367" s="589"/>
      <c r="K367" s="590"/>
      <c r="L367" s="153"/>
    </row>
    <row r="368" spans="1:12" s="514" customFormat="1" ht="16.5" x14ac:dyDescent="0.15">
      <c r="A368" s="588"/>
      <c r="B368" s="588"/>
      <c r="C368" s="588"/>
      <c r="D368" s="588"/>
      <c r="E368" s="155"/>
      <c r="F368" s="154"/>
      <c r="G368" s="154"/>
      <c r="H368" s="154"/>
      <c r="I368" s="154"/>
      <c r="J368" s="589"/>
      <c r="K368" s="590"/>
      <c r="L368" s="153"/>
    </row>
    <row r="369" spans="1:12" s="514" customFormat="1" ht="16.5" x14ac:dyDescent="0.15">
      <c r="A369" s="588"/>
      <c r="B369" s="588"/>
      <c r="C369" s="588"/>
      <c r="D369" s="588"/>
      <c r="E369" s="155"/>
      <c r="F369" s="154"/>
      <c r="G369" s="154"/>
      <c r="H369" s="154"/>
      <c r="I369" s="154"/>
      <c r="J369" s="589"/>
      <c r="K369" s="590"/>
      <c r="L369" s="153"/>
    </row>
    <row r="370" spans="1:12" s="514" customFormat="1" ht="16.5" x14ac:dyDescent="0.15">
      <c r="A370" s="588"/>
      <c r="B370" s="588"/>
      <c r="C370" s="588"/>
      <c r="D370" s="588"/>
      <c r="E370" s="155"/>
      <c r="F370" s="154"/>
      <c r="G370" s="154"/>
      <c r="H370" s="154"/>
      <c r="I370" s="154"/>
      <c r="J370" s="589"/>
      <c r="K370" s="590"/>
      <c r="L370" s="153"/>
    </row>
    <row r="371" spans="1:12" s="514" customFormat="1" ht="16.5" x14ac:dyDescent="0.15">
      <c r="A371" s="588"/>
      <c r="B371" s="588"/>
      <c r="C371" s="588"/>
      <c r="D371" s="588"/>
      <c r="E371" s="155"/>
      <c r="F371" s="154"/>
      <c r="G371" s="154"/>
      <c r="H371" s="154"/>
      <c r="I371" s="154"/>
      <c r="J371" s="589"/>
      <c r="K371" s="590"/>
      <c r="L371" s="153"/>
    </row>
    <row r="372" spans="1:12" s="514" customFormat="1" ht="16.5" x14ac:dyDescent="0.15">
      <c r="A372" s="588"/>
      <c r="B372" s="588"/>
      <c r="C372" s="588"/>
      <c r="D372" s="588"/>
      <c r="E372" s="155"/>
      <c r="F372" s="154"/>
      <c r="G372" s="154"/>
      <c r="H372" s="154"/>
      <c r="I372" s="154"/>
      <c r="J372" s="589"/>
      <c r="K372" s="590"/>
      <c r="L372" s="153"/>
    </row>
    <row r="373" spans="1:12" s="514" customFormat="1" ht="16.5" x14ac:dyDescent="0.15">
      <c r="A373" s="588"/>
      <c r="B373" s="588"/>
      <c r="C373" s="588"/>
      <c r="D373" s="588"/>
      <c r="E373" s="155"/>
      <c r="F373" s="154"/>
      <c r="G373" s="154"/>
      <c r="H373" s="154"/>
      <c r="I373" s="154"/>
      <c r="J373" s="589"/>
      <c r="K373" s="590"/>
      <c r="L373" s="153"/>
    </row>
    <row r="374" spans="1:12" s="514" customFormat="1" ht="16.5" x14ac:dyDescent="0.15">
      <c r="A374" s="588"/>
      <c r="B374" s="588"/>
      <c r="C374" s="588"/>
      <c r="D374" s="588"/>
      <c r="E374" s="155"/>
      <c r="F374" s="154"/>
      <c r="G374" s="154"/>
      <c r="H374" s="154"/>
      <c r="I374" s="154"/>
      <c r="J374" s="589"/>
      <c r="K374" s="590"/>
      <c r="L374" s="153"/>
    </row>
    <row r="375" spans="1:12" s="514" customFormat="1" ht="16.5" x14ac:dyDescent="0.15">
      <c r="A375" s="588"/>
      <c r="B375" s="588"/>
      <c r="C375" s="588"/>
      <c r="D375" s="588"/>
      <c r="E375" s="155"/>
      <c r="F375" s="154"/>
      <c r="G375" s="154"/>
      <c r="H375" s="154"/>
      <c r="I375" s="154"/>
      <c r="J375" s="589"/>
      <c r="K375" s="590"/>
      <c r="L375" s="153"/>
    </row>
    <row r="376" spans="1:12" s="514" customFormat="1" ht="16.5" x14ac:dyDescent="0.15">
      <c r="A376" s="588"/>
      <c r="B376" s="588"/>
      <c r="C376" s="588"/>
      <c r="D376" s="588"/>
      <c r="E376" s="155"/>
      <c r="F376" s="154"/>
      <c r="G376" s="154"/>
      <c r="H376" s="154"/>
      <c r="I376" s="154"/>
      <c r="J376" s="589"/>
      <c r="K376" s="590"/>
      <c r="L376" s="153"/>
    </row>
    <row r="377" spans="1:12" s="514" customFormat="1" ht="16.5" x14ac:dyDescent="0.15">
      <c r="A377" s="588"/>
      <c r="B377" s="588"/>
      <c r="C377" s="588"/>
      <c r="D377" s="588"/>
      <c r="E377" s="155"/>
      <c r="F377" s="154"/>
      <c r="G377" s="154"/>
      <c r="H377" s="154"/>
      <c r="I377" s="154"/>
      <c r="J377" s="589"/>
      <c r="K377" s="590"/>
      <c r="L377" s="153"/>
    </row>
    <row r="378" spans="1:12" s="514" customFormat="1" ht="16.5" x14ac:dyDescent="0.15">
      <c r="A378" s="588"/>
      <c r="B378" s="588"/>
      <c r="C378" s="588"/>
      <c r="D378" s="588"/>
      <c r="E378" s="155"/>
      <c r="F378" s="154"/>
      <c r="G378" s="154"/>
      <c r="H378" s="154"/>
      <c r="I378" s="154"/>
      <c r="J378" s="589"/>
      <c r="K378" s="590"/>
      <c r="L378" s="153"/>
    </row>
    <row r="379" spans="1:12" s="514" customFormat="1" ht="16.5" x14ac:dyDescent="0.15">
      <c r="A379" s="588"/>
      <c r="B379" s="588"/>
      <c r="C379" s="588"/>
      <c r="D379" s="588"/>
      <c r="E379" s="155"/>
      <c r="F379" s="154"/>
      <c r="G379" s="154"/>
      <c r="H379" s="154"/>
      <c r="I379" s="154"/>
      <c r="J379" s="589"/>
      <c r="K379" s="590"/>
      <c r="L379" s="153"/>
    </row>
    <row r="380" spans="1:12" s="514" customFormat="1" ht="16.5" x14ac:dyDescent="0.15">
      <c r="A380" s="588"/>
      <c r="B380" s="588"/>
      <c r="C380" s="588"/>
      <c r="D380" s="588"/>
      <c r="E380" s="155"/>
      <c r="F380" s="154"/>
      <c r="G380" s="154"/>
      <c r="H380" s="154"/>
      <c r="I380" s="154"/>
      <c r="J380" s="589"/>
      <c r="K380" s="590"/>
      <c r="L380" s="153"/>
    </row>
    <row r="381" spans="1:12" s="514" customFormat="1" ht="16.5" x14ac:dyDescent="0.15">
      <c r="A381" s="588"/>
      <c r="B381" s="588"/>
      <c r="C381" s="588"/>
      <c r="D381" s="588"/>
      <c r="E381" s="155"/>
      <c r="F381" s="154"/>
      <c r="G381" s="154"/>
      <c r="H381" s="154"/>
      <c r="I381" s="154"/>
      <c r="J381" s="589"/>
      <c r="K381" s="590"/>
      <c r="L381" s="153"/>
    </row>
    <row r="382" spans="1:12" s="514" customFormat="1" ht="16.5" x14ac:dyDescent="0.15">
      <c r="A382" s="588"/>
      <c r="B382" s="588"/>
      <c r="C382" s="588"/>
      <c r="D382" s="588"/>
      <c r="E382" s="155"/>
      <c r="F382" s="154"/>
      <c r="G382" s="154"/>
      <c r="H382" s="154"/>
      <c r="I382" s="154"/>
      <c r="J382" s="589"/>
      <c r="K382" s="590"/>
      <c r="L382" s="153"/>
    </row>
    <row r="383" spans="1:12" s="514" customFormat="1" ht="16.5" x14ac:dyDescent="0.15">
      <c r="A383" s="588"/>
      <c r="B383" s="588"/>
      <c r="C383" s="588"/>
      <c r="D383" s="588"/>
      <c r="E383" s="155"/>
      <c r="F383" s="154"/>
      <c r="G383" s="154"/>
      <c r="H383" s="154"/>
      <c r="I383" s="154"/>
      <c r="J383" s="589"/>
      <c r="K383" s="590"/>
      <c r="L383" s="153"/>
    </row>
    <row r="384" spans="1:12" s="514" customFormat="1" ht="16.5" x14ac:dyDescent="0.15">
      <c r="A384" s="588"/>
      <c r="B384" s="588"/>
      <c r="C384" s="588"/>
      <c r="D384" s="588"/>
      <c r="E384" s="155"/>
      <c r="F384" s="154"/>
      <c r="G384" s="154"/>
      <c r="H384" s="154"/>
      <c r="I384" s="154"/>
      <c r="J384" s="589"/>
      <c r="K384" s="590"/>
      <c r="L384" s="153"/>
    </row>
    <row r="385" spans="1:12" s="514" customFormat="1" ht="16.5" x14ac:dyDescent="0.15">
      <c r="A385" s="588"/>
      <c r="B385" s="588"/>
      <c r="C385" s="588"/>
      <c r="D385" s="588"/>
      <c r="E385" s="155"/>
      <c r="F385" s="154"/>
      <c r="G385" s="154"/>
      <c r="H385" s="154"/>
      <c r="I385" s="154"/>
      <c r="J385" s="589"/>
      <c r="K385" s="590"/>
      <c r="L385" s="153"/>
    </row>
    <row r="386" spans="1:12" s="514" customFormat="1" ht="16.5" x14ac:dyDescent="0.15">
      <c r="A386" s="588"/>
      <c r="B386" s="588"/>
      <c r="C386" s="588"/>
      <c r="D386" s="588"/>
      <c r="E386" s="155"/>
      <c r="F386" s="154"/>
      <c r="G386" s="154"/>
      <c r="H386" s="154"/>
      <c r="I386" s="154"/>
      <c r="J386" s="589"/>
      <c r="K386" s="590"/>
      <c r="L386" s="153"/>
    </row>
    <row r="387" spans="1:12" s="514" customFormat="1" ht="16.5" x14ac:dyDescent="0.15">
      <c r="A387" s="588"/>
      <c r="B387" s="588"/>
      <c r="C387" s="588"/>
      <c r="D387" s="588"/>
      <c r="E387" s="155"/>
      <c r="F387" s="154"/>
      <c r="G387" s="154"/>
      <c r="H387" s="154"/>
      <c r="I387" s="154"/>
      <c r="J387" s="589"/>
      <c r="K387" s="590"/>
      <c r="L387" s="153"/>
    </row>
    <row r="388" spans="1:12" s="514" customFormat="1" ht="16.5" x14ac:dyDescent="0.15">
      <c r="A388" s="588"/>
      <c r="B388" s="588"/>
      <c r="C388" s="588"/>
      <c r="D388" s="588"/>
      <c r="E388" s="155"/>
      <c r="F388" s="154"/>
      <c r="G388" s="154"/>
      <c r="H388" s="154"/>
      <c r="I388" s="154"/>
      <c r="J388" s="589"/>
      <c r="K388" s="590"/>
      <c r="L388" s="153"/>
    </row>
    <row r="389" spans="1:12" s="514" customFormat="1" ht="16.5" x14ac:dyDescent="0.15">
      <c r="A389" s="588"/>
      <c r="B389" s="588"/>
      <c r="C389" s="588"/>
      <c r="D389" s="588"/>
      <c r="E389" s="155"/>
      <c r="F389" s="154"/>
      <c r="G389" s="154"/>
      <c r="H389" s="154"/>
      <c r="I389" s="154"/>
      <c r="J389" s="589"/>
      <c r="K389" s="590"/>
      <c r="L389" s="153"/>
    </row>
    <row r="390" spans="1:12" s="514" customFormat="1" ht="16.5" x14ac:dyDescent="0.15">
      <c r="A390" s="588"/>
      <c r="B390" s="588"/>
      <c r="C390" s="588"/>
      <c r="D390" s="588"/>
      <c r="E390" s="155"/>
      <c r="F390" s="154"/>
      <c r="G390" s="154"/>
      <c r="H390" s="154"/>
      <c r="I390" s="154"/>
      <c r="J390" s="589"/>
      <c r="K390" s="590"/>
      <c r="L390" s="153"/>
    </row>
    <row r="391" spans="1:12" s="514" customFormat="1" ht="16.5" x14ac:dyDescent="0.15">
      <c r="A391" s="588"/>
      <c r="B391" s="588"/>
      <c r="C391" s="588"/>
      <c r="D391" s="588"/>
      <c r="E391" s="155"/>
      <c r="F391" s="154"/>
      <c r="G391" s="154"/>
      <c r="H391" s="154"/>
      <c r="I391" s="154"/>
      <c r="J391" s="589"/>
      <c r="K391" s="590"/>
      <c r="L391" s="153"/>
    </row>
    <row r="392" spans="1:12" s="514" customFormat="1" ht="16.5" x14ac:dyDescent="0.15">
      <c r="A392" s="588"/>
      <c r="B392" s="588"/>
      <c r="C392" s="588"/>
      <c r="D392" s="588"/>
      <c r="E392" s="155"/>
      <c r="F392" s="154"/>
      <c r="G392" s="154"/>
      <c r="H392" s="154"/>
      <c r="I392" s="154"/>
      <c r="J392" s="589"/>
      <c r="K392" s="590"/>
      <c r="L392" s="153"/>
    </row>
    <row r="393" spans="1:12" s="514" customFormat="1" ht="16.5" x14ac:dyDescent="0.15">
      <c r="A393" s="588"/>
      <c r="B393" s="588"/>
      <c r="C393" s="588"/>
      <c r="D393" s="588"/>
      <c r="E393" s="155"/>
      <c r="F393" s="154"/>
      <c r="G393" s="154"/>
      <c r="H393" s="154"/>
      <c r="I393" s="154"/>
      <c r="J393" s="589"/>
      <c r="K393" s="590"/>
      <c r="L393" s="153"/>
    </row>
    <row r="394" spans="1:12" s="514" customFormat="1" ht="16.5" x14ac:dyDescent="0.15">
      <c r="A394" s="588"/>
      <c r="B394" s="588"/>
      <c r="C394" s="588"/>
      <c r="D394" s="588"/>
      <c r="E394" s="155"/>
      <c r="F394" s="154"/>
      <c r="G394" s="154"/>
      <c r="H394" s="154"/>
      <c r="I394" s="154"/>
      <c r="J394" s="589"/>
      <c r="K394" s="590"/>
      <c r="L394" s="153"/>
    </row>
    <row r="395" spans="1:12" s="514" customFormat="1" ht="16.5" x14ac:dyDescent="0.15">
      <c r="A395" s="588"/>
      <c r="B395" s="588"/>
      <c r="C395" s="588"/>
      <c r="D395" s="588"/>
      <c r="E395" s="155"/>
      <c r="F395" s="154"/>
      <c r="G395" s="154"/>
      <c r="H395" s="154"/>
      <c r="I395" s="154"/>
      <c r="J395" s="589"/>
      <c r="K395" s="590"/>
      <c r="L395" s="153"/>
    </row>
    <row r="396" spans="1:12" s="514" customFormat="1" ht="16.5" x14ac:dyDescent="0.15">
      <c r="A396" s="588"/>
      <c r="B396" s="588"/>
      <c r="C396" s="588"/>
      <c r="D396" s="588"/>
      <c r="E396" s="155"/>
      <c r="F396" s="154"/>
      <c r="G396" s="154"/>
      <c r="H396" s="154"/>
      <c r="I396" s="154"/>
      <c r="J396" s="589"/>
      <c r="K396" s="590"/>
      <c r="L396" s="153"/>
    </row>
    <row r="397" spans="1:12" s="514" customFormat="1" ht="16.5" x14ac:dyDescent="0.15">
      <c r="A397" s="588"/>
      <c r="B397" s="588"/>
      <c r="C397" s="588"/>
      <c r="D397" s="588"/>
      <c r="E397" s="155"/>
      <c r="F397" s="154"/>
      <c r="G397" s="154"/>
      <c r="H397" s="154"/>
      <c r="I397" s="154"/>
      <c r="J397" s="589"/>
      <c r="K397" s="590"/>
      <c r="L397" s="153"/>
    </row>
    <row r="398" spans="1:12" s="514" customFormat="1" ht="16.5" x14ac:dyDescent="0.15">
      <c r="A398" s="588"/>
      <c r="B398" s="588"/>
      <c r="C398" s="588"/>
      <c r="D398" s="588"/>
      <c r="E398" s="155"/>
      <c r="F398" s="154"/>
      <c r="G398" s="154"/>
      <c r="H398" s="154"/>
      <c r="I398" s="154"/>
      <c r="J398" s="589"/>
      <c r="K398" s="590"/>
      <c r="L398" s="153"/>
    </row>
    <row r="399" spans="1:12" s="514" customFormat="1" ht="16.5" x14ac:dyDescent="0.15">
      <c r="A399" s="588"/>
      <c r="B399" s="588"/>
      <c r="C399" s="588"/>
      <c r="D399" s="588"/>
      <c r="E399" s="155"/>
      <c r="F399" s="154"/>
      <c r="G399" s="154"/>
      <c r="H399" s="154"/>
      <c r="I399" s="154"/>
      <c r="J399" s="589"/>
      <c r="K399" s="590"/>
      <c r="L399" s="153"/>
    </row>
    <row r="400" spans="1:12" s="514" customFormat="1" ht="16.5" x14ac:dyDescent="0.15">
      <c r="A400" s="588"/>
      <c r="B400" s="588"/>
      <c r="C400" s="588"/>
      <c r="D400" s="588"/>
      <c r="E400" s="155"/>
      <c r="F400" s="154"/>
      <c r="G400" s="154"/>
      <c r="H400" s="154"/>
      <c r="I400" s="154"/>
      <c r="J400" s="589"/>
      <c r="K400" s="590"/>
      <c r="L400" s="153"/>
    </row>
    <row r="401" spans="1:12" s="514" customFormat="1" ht="16.5" x14ac:dyDescent="0.15">
      <c r="A401" s="588"/>
      <c r="B401" s="588"/>
      <c r="C401" s="588"/>
      <c r="D401" s="588"/>
      <c r="E401" s="155"/>
      <c r="F401" s="154"/>
      <c r="G401" s="154"/>
      <c r="H401" s="154"/>
      <c r="I401" s="154"/>
      <c r="J401" s="589"/>
      <c r="K401" s="590"/>
      <c r="L401" s="153"/>
    </row>
    <row r="402" spans="1:12" s="514" customFormat="1" ht="16.5" x14ac:dyDescent="0.15">
      <c r="A402" s="588"/>
      <c r="B402" s="588"/>
      <c r="C402" s="588"/>
      <c r="D402" s="588"/>
      <c r="E402" s="155"/>
      <c r="F402" s="154"/>
      <c r="G402" s="154"/>
      <c r="H402" s="154"/>
      <c r="I402" s="154"/>
      <c r="J402" s="589"/>
      <c r="K402" s="590"/>
      <c r="L402" s="153"/>
    </row>
    <row r="403" spans="1:12" s="514" customFormat="1" ht="16.5" x14ac:dyDescent="0.15">
      <c r="A403" s="588"/>
      <c r="B403" s="588"/>
      <c r="C403" s="588"/>
      <c r="D403" s="588"/>
      <c r="E403" s="155"/>
      <c r="F403" s="154"/>
      <c r="G403" s="154"/>
      <c r="H403" s="154"/>
      <c r="I403" s="154"/>
      <c r="J403" s="589"/>
      <c r="K403" s="590"/>
      <c r="L403" s="153"/>
    </row>
    <row r="404" spans="1:12" s="514" customFormat="1" ht="16.5" x14ac:dyDescent="0.15">
      <c r="A404" s="588"/>
      <c r="B404" s="588"/>
      <c r="C404" s="588"/>
      <c r="D404" s="588"/>
      <c r="E404" s="155"/>
      <c r="F404" s="154"/>
      <c r="G404" s="154"/>
      <c r="H404" s="154"/>
      <c r="I404" s="154"/>
      <c r="J404" s="589"/>
      <c r="K404" s="590"/>
      <c r="L404" s="153"/>
    </row>
    <row r="405" spans="1:12" s="514" customFormat="1" ht="16.5" x14ac:dyDescent="0.15">
      <c r="A405" s="588"/>
      <c r="B405" s="588"/>
      <c r="C405" s="588"/>
      <c r="D405" s="588"/>
      <c r="E405" s="155"/>
      <c r="F405" s="154"/>
      <c r="G405" s="154"/>
      <c r="H405" s="154"/>
      <c r="I405" s="154"/>
      <c r="J405" s="589"/>
      <c r="K405" s="590"/>
      <c r="L405" s="153"/>
    </row>
    <row r="406" spans="1:12" s="514" customFormat="1" ht="16.5" x14ac:dyDescent="0.15">
      <c r="A406" s="588"/>
      <c r="B406" s="588"/>
      <c r="C406" s="588"/>
      <c r="D406" s="588"/>
      <c r="E406" s="155"/>
      <c r="F406" s="154"/>
      <c r="G406" s="154"/>
      <c r="H406" s="154"/>
      <c r="I406" s="154"/>
      <c r="J406" s="589"/>
      <c r="K406" s="590"/>
      <c r="L406" s="153"/>
    </row>
    <row r="407" spans="1:12" s="514" customFormat="1" ht="16.5" x14ac:dyDescent="0.15">
      <c r="A407" s="588"/>
      <c r="B407" s="588"/>
      <c r="C407" s="588"/>
      <c r="D407" s="588"/>
      <c r="E407" s="155"/>
      <c r="F407" s="154"/>
      <c r="G407" s="154"/>
      <c r="H407" s="154"/>
      <c r="I407" s="154"/>
      <c r="J407" s="589"/>
      <c r="K407" s="590"/>
      <c r="L407" s="153"/>
    </row>
    <row r="408" spans="1:12" s="514" customFormat="1" ht="16.5" x14ac:dyDescent="0.15">
      <c r="A408" s="588"/>
      <c r="B408" s="588"/>
      <c r="C408" s="588"/>
      <c r="D408" s="588"/>
      <c r="E408" s="155"/>
      <c r="F408" s="154"/>
      <c r="G408" s="154"/>
      <c r="H408" s="154"/>
      <c r="I408" s="154"/>
      <c r="J408" s="589"/>
      <c r="K408" s="590"/>
      <c r="L408" s="153"/>
    </row>
    <row r="409" spans="1:12" s="514" customFormat="1" ht="16.5" x14ac:dyDescent="0.15">
      <c r="A409" s="588"/>
      <c r="B409" s="588"/>
      <c r="C409" s="588"/>
      <c r="D409" s="588"/>
      <c r="E409" s="155"/>
      <c r="F409" s="154"/>
      <c r="G409" s="154"/>
      <c r="H409" s="154"/>
      <c r="I409" s="154"/>
      <c r="J409" s="589"/>
      <c r="K409" s="590"/>
      <c r="L409" s="153"/>
    </row>
    <row r="410" spans="1:12" s="514" customFormat="1" ht="16.5" x14ac:dyDescent="0.15">
      <c r="A410" s="588"/>
      <c r="B410" s="588"/>
      <c r="C410" s="588"/>
      <c r="D410" s="588"/>
      <c r="E410" s="155"/>
      <c r="F410" s="154"/>
      <c r="G410" s="154"/>
      <c r="H410" s="154"/>
      <c r="I410" s="154"/>
      <c r="J410" s="589"/>
      <c r="K410" s="590"/>
      <c r="L410" s="153"/>
    </row>
    <row r="411" spans="1:12" s="514" customFormat="1" ht="16.5" x14ac:dyDescent="0.15">
      <c r="A411" s="588"/>
      <c r="B411" s="588"/>
      <c r="C411" s="588"/>
      <c r="D411" s="588"/>
      <c r="E411" s="155"/>
      <c r="F411" s="154"/>
      <c r="G411" s="154"/>
      <c r="H411" s="154"/>
      <c r="I411" s="154"/>
      <c r="J411" s="589"/>
      <c r="K411" s="590"/>
      <c r="L411" s="153"/>
    </row>
    <row r="412" spans="1:12" s="514" customFormat="1" ht="16.5" x14ac:dyDescent="0.15">
      <c r="A412" s="588"/>
      <c r="B412" s="588"/>
      <c r="C412" s="588"/>
      <c r="D412" s="588"/>
      <c r="E412" s="155"/>
      <c r="F412" s="154"/>
      <c r="G412" s="154"/>
      <c r="H412" s="154"/>
      <c r="I412" s="154"/>
      <c r="J412" s="589"/>
      <c r="K412" s="590"/>
      <c r="L412" s="153"/>
    </row>
    <row r="413" spans="1:12" s="514" customFormat="1" ht="16.5" x14ac:dyDescent="0.15">
      <c r="A413" s="588"/>
      <c r="B413" s="588"/>
      <c r="C413" s="588"/>
      <c r="D413" s="588"/>
      <c r="E413" s="155"/>
      <c r="F413" s="154"/>
      <c r="G413" s="154"/>
      <c r="H413" s="154"/>
      <c r="I413" s="154"/>
      <c r="J413" s="589"/>
      <c r="K413" s="590"/>
      <c r="L413" s="153"/>
    </row>
    <row r="414" spans="1:12" s="514" customFormat="1" ht="16.5" x14ac:dyDescent="0.15">
      <c r="A414" s="588"/>
      <c r="B414" s="588"/>
      <c r="C414" s="588"/>
      <c r="D414" s="588"/>
      <c r="E414" s="155"/>
      <c r="F414" s="154"/>
      <c r="G414" s="154"/>
      <c r="H414" s="154"/>
      <c r="I414" s="154"/>
      <c r="J414" s="589"/>
      <c r="K414" s="590"/>
      <c r="L414" s="153"/>
    </row>
    <row r="415" spans="1:12" s="514" customFormat="1" ht="16.5" x14ac:dyDescent="0.15">
      <c r="A415" s="588"/>
      <c r="B415" s="588"/>
      <c r="C415" s="588"/>
      <c r="D415" s="588"/>
      <c r="E415" s="155"/>
      <c r="F415" s="154"/>
      <c r="G415" s="154"/>
      <c r="H415" s="154"/>
      <c r="I415" s="154"/>
      <c r="J415" s="589"/>
      <c r="K415" s="590"/>
      <c r="L415" s="153"/>
    </row>
    <row r="416" spans="1:12" s="514" customFormat="1" ht="16.5" x14ac:dyDescent="0.15">
      <c r="A416" s="588"/>
      <c r="B416" s="588"/>
      <c r="C416" s="588"/>
      <c r="D416" s="588"/>
      <c r="E416" s="155"/>
      <c r="F416" s="154"/>
      <c r="G416" s="154"/>
      <c r="H416" s="154"/>
      <c r="I416" s="154"/>
      <c r="J416" s="589"/>
      <c r="K416" s="590"/>
      <c r="L416" s="153"/>
    </row>
    <row r="417" spans="1:12" s="514" customFormat="1" ht="16.5" x14ac:dyDescent="0.15">
      <c r="A417" s="588"/>
      <c r="B417" s="588"/>
      <c r="C417" s="588"/>
      <c r="D417" s="588"/>
      <c r="E417" s="155"/>
      <c r="F417" s="154"/>
      <c r="G417" s="154"/>
      <c r="H417" s="154"/>
      <c r="I417" s="154"/>
      <c r="J417" s="589"/>
      <c r="K417" s="590"/>
      <c r="L417" s="153"/>
    </row>
    <row r="418" spans="1:12" s="514" customFormat="1" ht="16.5" x14ac:dyDescent="0.15">
      <c r="A418" s="588"/>
      <c r="B418" s="588"/>
      <c r="C418" s="588"/>
      <c r="D418" s="588"/>
      <c r="E418" s="155"/>
      <c r="F418" s="154"/>
      <c r="G418" s="154"/>
      <c r="H418" s="154"/>
      <c r="I418" s="154"/>
      <c r="J418" s="589"/>
      <c r="K418" s="590"/>
      <c r="L418" s="153"/>
    </row>
    <row r="419" spans="1:12" s="514" customFormat="1" ht="16.5" x14ac:dyDescent="0.15">
      <c r="A419" s="588"/>
      <c r="B419" s="588"/>
      <c r="C419" s="588"/>
      <c r="D419" s="588"/>
      <c r="E419" s="155"/>
      <c r="F419" s="154"/>
      <c r="G419" s="154"/>
      <c r="H419" s="154"/>
      <c r="I419" s="154"/>
      <c r="J419" s="589"/>
      <c r="K419" s="590"/>
      <c r="L419" s="153"/>
    </row>
    <row r="420" spans="1:12" s="514" customFormat="1" ht="16.5" x14ac:dyDescent="0.15">
      <c r="A420" s="588"/>
      <c r="B420" s="588"/>
      <c r="C420" s="588"/>
      <c r="D420" s="588"/>
      <c r="E420" s="155"/>
      <c r="F420" s="154"/>
      <c r="G420" s="154"/>
      <c r="H420" s="154"/>
      <c r="I420" s="154"/>
      <c r="J420" s="589"/>
      <c r="K420" s="590"/>
      <c r="L420" s="153"/>
    </row>
    <row r="421" spans="1:12" s="514" customFormat="1" ht="16.5" x14ac:dyDescent="0.15">
      <c r="A421" s="588"/>
      <c r="B421" s="588"/>
      <c r="C421" s="588"/>
      <c r="D421" s="588"/>
      <c r="E421" s="155"/>
      <c r="F421" s="154"/>
      <c r="G421" s="154"/>
      <c r="H421" s="154"/>
      <c r="I421" s="154"/>
      <c r="J421" s="589"/>
      <c r="K421" s="590"/>
      <c r="L421" s="153"/>
    </row>
    <row r="422" spans="1:12" s="514" customFormat="1" ht="16.5" x14ac:dyDescent="0.15">
      <c r="A422" s="588"/>
      <c r="B422" s="588"/>
      <c r="C422" s="588"/>
      <c r="D422" s="588"/>
      <c r="E422" s="155"/>
      <c r="F422" s="154"/>
      <c r="G422" s="154"/>
      <c r="H422" s="154"/>
      <c r="I422" s="154"/>
      <c r="J422" s="589"/>
      <c r="K422" s="590"/>
      <c r="L422" s="153"/>
    </row>
    <row r="423" spans="1:12" s="514" customFormat="1" ht="16.5" x14ac:dyDescent="0.15">
      <c r="A423" s="588"/>
      <c r="B423" s="588"/>
      <c r="C423" s="588"/>
      <c r="D423" s="588"/>
      <c r="E423" s="155"/>
      <c r="F423" s="154"/>
      <c r="G423" s="154"/>
      <c r="H423" s="154"/>
      <c r="I423" s="154"/>
      <c r="J423" s="589"/>
      <c r="K423" s="590"/>
      <c r="L423" s="153"/>
    </row>
    <row r="424" spans="1:12" s="514" customFormat="1" ht="16.5" x14ac:dyDescent="0.15">
      <c r="A424" s="588"/>
      <c r="B424" s="588"/>
      <c r="C424" s="588"/>
      <c r="D424" s="588"/>
      <c r="E424" s="155"/>
      <c r="F424" s="154"/>
      <c r="G424" s="154"/>
      <c r="H424" s="154"/>
      <c r="I424" s="154"/>
      <c r="J424" s="589"/>
      <c r="K424" s="590"/>
      <c r="L424" s="153"/>
    </row>
    <row r="425" spans="1:12" s="514" customFormat="1" ht="16.5" x14ac:dyDescent="0.15">
      <c r="A425" s="588"/>
      <c r="B425" s="588"/>
      <c r="C425" s="588"/>
      <c r="D425" s="588"/>
      <c r="E425" s="155"/>
      <c r="F425" s="154"/>
      <c r="G425" s="154"/>
      <c r="H425" s="154"/>
      <c r="I425" s="154"/>
      <c r="J425" s="589"/>
      <c r="K425" s="590"/>
      <c r="L425" s="153"/>
    </row>
    <row r="426" spans="1:12" s="514" customFormat="1" ht="16.5" x14ac:dyDescent="0.15">
      <c r="A426" s="588"/>
      <c r="B426" s="588"/>
      <c r="C426" s="588"/>
      <c r="D426" s="588"/>
      <c r="E426" s="155"/>
      <c r="F426" s="154"/>
      <c r="G426" s="154"/>
      <c r="H426" s="154"/>
      <c r="I426" s="154"/>
      <c r="J426" s="589"/>
      <c r="K426" s="590"/>
      <c r="L426" s="153"/>
    </row>
    <row r="427" spans="1:12" s="514" customFormat="1" ht="16.5" x14ac:dyDescent="0.15">
      <c r="A427" s="588"/>
      <c r="B427" s="588"/>
      <c r="C427" s="588"/>
      <c r="D427" s="588"/>
      <c r="E427" s="155"/>
      <c r="F427" s="154"/>
      <c r="G427" s="154"/>
      <c r="H427" s="154"/>
      <c r="I427" s="154"/>
      <c r="J427" s="589"/>
      <c r="K427" s="590"/>
      <c r="L427" s="153"/>
    </row>
    <row r="428" spans="1:12" s="514" customFormat="1" ht="16.5" x14ac:dyDescent="0.15">
      <c r="A428" s="588"/>
      <c r="B428" s="588"/>
      <c r="C428" s="588"/>
      <c r="D428" s="588"/>
      <c r="E428" s="155"/>
      <c r="F428" s="154"/>
      <c r="G428" s="154"/>
      <c r="H428" s="154"/>
      <c r="I428" s="154"/>
      <c r="J428" s="589"/>
      <c r="K428" s="590"/>
      <c r="L428" s="153"/>
    </row>
    <row r="429" spans="1:12" s="514" customFormat="1" ht="16.5" x14ac:dyDescent="0.15">
      <c r="A429" s="588"/>
      <c r="B429" s="588"/>
      <c r="C429" s="588"/>
      <c r="D429" s="588"/>
      <c r="E429" s="155"/>
      <c r="F429" s="154"/>
      <c r="G429" s="154"/>
      <c r="H429" s="154"/>
      <c r="I429" s="154"/>
      <c r="J429" s="589"/>
      <c r="K429" s="590"/>
      <c r="L429" s="153"/>
    </row>
    <row r="430" spans="1:12" s="514" customFormat="1" ht="16.5" x14ac:dyDescent="0.15">
      <c r="A430" s="588"/>
      <c r="B430" s="588"/>
      <c r="C430" s="588"/>
      <c r="D430" s="588"/>
      <c r="E430" s="155"/>
      <c r="F430" s="154"/>
      <c r="G430" s="154"/>
      <c r="H430" s="154"/>
      <c r="I430" s="154"/>
      <c r="J430" s="589"/>
      <c r="K430" s="590"/>
      <c r="L430" s="153"/>
    </row>
    <row r="431" spans="1:12" s="514" customFormat="1" ht="16.5" x14ac:dyDescent="0.15">
      <c r="A431" s="588"/>
      <c r="B431" s="588"/>
      <c r="C431" s="588"/>
      <c r="D431" s="588"/>
      <c r="E431" s="155"/>
      <c r="F431" s="154"/>
      <c r="G431" s="154"/>
      <c r="H431" s="154"/>
      <c r="I431" s="154"/>
      <c r="J431" s="589"/>
      <c r="K431" s="590"/>
      <c r="L431" s="153"/>
    </row>
    <row r="432" spans="1:12" s="514" customFormat="1" ht="16.5" x14ac:dyDescent="0.15">
      <c r="A432" s="588"/>
      <c r="B432" s="588"/>
      <c r="C432" s="588"/>
      <c r="D432" s="588"/>
      <c r="E432" s="155"/>
      <c r="F432" s="154"/>
      <c r="G432" s="154"/>
      <c r="H432" s="154"/>
      <c r="I432" s="154"/>
      <c r="J432" s="589"/>
      <c r="K432" s="590"/>
      <c r="L432" s="153"/>
    </row>
    <row r="433" spans="1:12" s="514" customFormat="1" ht="16.5" x14ac:dyDescent="0.15">
      <c r="A433" s="588"/>
      <c r="B433" s="588"/>
      <c r="C433" s="588"/>
      <c r="D433" s="588"/>
      <c r="E433" s="155"/>
      <c r="F433" s="154"/>
      <c r="G433" s="154"/>
      <c r="H433" s="154"/>
      <c r="I433" s="154"/>
      <c r="J433" s="589"/>
      <c r="K433" s="590"/>
      <c r="L433" s="153"/>
    </row>
    <row r="434" spans="1:12" s="514" customFormat="1" ht="16.5" x14ac:dyDescent="0.15">
      <c r="A434" s="588"/>
      <c r="B434" s="588"/>
      <c r="C434" s="588"/>
      <c r="D434" s="588"/>
      <c r="E434" s="155"/>
      <c r="F434" s="154"/>
      <c r="G434" s="154"/>
      <c r="H434" s="154"/>
      <c r="I434" s="154"/>
      <c r="J434" s="589"/>
      <c r="K434" s="590"/>
      <c r="L434" s="153"/>
    </row>
    <row r="435" spans="1:12" s="514" customFormat="1" ht="16.5" x14ac:dyDescent="0.15">
      <c r="A435" s="588"/>
      <c r="B435" s="588"/>
      <c r="C435" s="588"/>
      <c r="D435" s="588"/>
      <c r="E435" s="155"/>
      <c r="F435" s="154"/>
      <c r="G435" s="154"/>
      <c r="H435" s="154"/>
      <c r="I435" s="154"/>
      <c r="J435" s="589"/>
      <c r="K435" s="590"/>
      <c r="L435" s="153"/>
    </row>
    <row r="436" spans="1:12" s="514" customFormat="1" ht="16.5" x14ac:dyDescent="0.15">
      <c r="A436" s="588"/>
      <c r="B436" s="588"/>
      <c r="C436" s="588"/>
      <c r="D436" s="588"/>
      <c r="E436" s="155"/>
      <c r="F436" s="154"/>
      <c r="G436" s="154"/>
      <c r="H436" s="154"/>
      <c r="I436" s="154"/>
      <c r="J436" s="589"/>
      <c r="K436" s="590"/>
      <c r="L436" s="153"/>
    </row>
    <row r="437" spans="1:12" s="514" customFormat="1" ht="16.5" x14ac:dyDescent="0.15">
      <c r="A437" s="588"/>
      <c r="B437" s="588"/>
      <c r="C437" s="588"/>
      <c r="D437" s="588"/>
      <c r="E437" s="155"/>
      <c r="F437" s="154"/>
      <c r="G437" s="154"/>
      <c r="H437" s="154"/>
      <c r="I437" s="154"/>
      <c r="J437" s="589"/>
      <c r="K437" s="590"/>
      <c r="L437" s="153"/>
    </row>
    <row r="438" spans="1:12" s="514" customFormat="1" ht="16.5" x14ac:dyDescent="0.15">
      <c r="A438" s="588"/>
      <c r="B438" s="588"/>
      <c r="C438" s="588"/>
      <c r="D438" s="588"/>
      <c r="E438" s="155"/>
      <c r="F438" s="154"/>
      <c r="G438" s="154"/>
      <c r="H438" s="154"/>
      <c r="I438" s="154"/>
      <c r="J438" s="589"/>
      <c r="K438" s="590"/>
      <c r="L438" s="153"/>
    </row>
    <row r="439" spans="1:12" s="514" customFormat="1" ht="16.5" x14ac:dyDescent="0.15">
      <c r="A439" s="588"/>
      <c r="B439" s="588"/>
      <c r="C439" s="588"/>
      <c r="D439" s="588"/>
      <c r="E439" s="155"/>
      <c r="F439" s="154"/>
      <c r="G439" s="154"/>
      <c r="H439" s="154"/>
      <c r="I439" s="154"/>
      <c r="J439" s="589"/>
      <c r="K439" s="590"/>
      <c r="L439" s="153"/>
    </row>
    <row r="440" spans="1:12" s="514" customFormat="1" ht="16.5" x14ac:dyDescent="0.15">
      <c r="A440" s="588"/>
      <c r="B440" s="588"/>
      <c r="C440" s="588"/>
      <c r="D440" s="588"/>
      <c r="E440" s="155"/>
      <c r="F440" s="154"/>
      <c r="G440" s="154"/>
      <c r="H440" s="154"/>
      <c r="I440" s="154"/>
      <c r="J440" s="589"/>
      <c r="K440" s="590"/>
      <c r="L440" s="153"/>
    </row>
    <row r="441" spans="1:12" s="514" customFormat="1" ht="16.5" x14ac:dyDescent="0.15">
      <c r="A441" s="588"/>
      <c r="B441" s="588"/>
      <c r="C441" s="588"/>
      <c r="D441" s="588"/>
      <c r="E441" s="155"/>
      <c r="F441" s="154"/>
      <c r="G441" s="154"/>
      <c r="H441" s="154"/>
      <c r="I441" s="154"/>
      <c r="J441" s="589"/>
      <c r="K441" s="590"/>
      <c r="L441" s="153"/>
    </row>
    <row r="442" spans="1:12" s="514" customFormat="1" ht="16.5" x14ac:dyDescent="0.15">
      <c r="A442" s="588"/>
      <c r="B442" s="588"/>
      <c r="C442" s="588"/>
      <c r="D442" s="588"/>
      <c r="E442" s="155"/>
      <c r="F442" s="154"/>
      <c r="G442" s="154"/>
      <c r="H442" s="154"/>
      <c r="I442" s="154"/>
      <c r="J442" s="589"/>
      <c r="K442" s="590"/>
      <c r="L442" s="153"/>
    </row>
    <row r="443" spans="1:12" s="514" customFormat="1" ht="16.5" x14ac:dyDescent="0.15">
      <c r="A443" s="588"/>
      <c r="B443" s="588"/>
      <c r="C443" s="588"/>
      <c r="D443" s="588"/>
      <c r="E443" s="155"/>
      <c r="F443" s="154"/>
      <c r="G443" s="154"/>
      <c r="H443" s="154"/>
      <c r="I443" s="154"/>
      <c r="J443" s="589"/>
      <c r="K443" s="590"/>
      <c r="L443" s="153"/>
    </row>
    <row r="444" spans="1:12" s="514" customFormat="1" ht="16.5" x14ac:dyDescent="0.15">
      <c r="A444" s="588"/>
      <c r="B444" s="588"/>
      <c r="C444" s="588"/>
      <c r="D444" s="588"/>
      <c r="E444" s="155"/>
      <c r="F444" s="154"/>
      <c r="G444" s="154"/>
      <c r="H444" s="154"/>
      <c r="I444" s="154"/>
      <c r="J444" s="589"/>
      <c r="K444" s="590"/>
      <c r="L444" s="153"/>
    </row>
    <row r="445" spans="1:12" s="514" customFormat="1" ht="16.5" x14ac:dyDescent="0.15">
      <c r="A445" s="588"/>
      <c r="B445" s="588"/>
      <c r="C445" s="588"/>
      <c r="D445" s="588"/>
      <c r="E445" s="155"/>
      <c r="F445" s="154"/>
      <c r="G445" s="154"/>
      <c r="H445" s="154"/>
      <c r="I445" s="154"/>
      <c r="J445" s="589"/>
      <c r="K445" s="590"/>
      <c r="L445" s="153"/>
    </row>
    <row r="446" spans="1:12" s="514" customFormat="1" ht="16.5" x14ac:dyDescent="0.15">
      <c r="A446" s="588"/>
      <c r="B446" s="588"/>
      <c r="C446" s="588"/>
      <c r="D446" s="588"/>
      <c r="E446" s="155"/>
      <c r="F446" s="154"/>
      <c r="G446" s="154"/>
      <c r="H446" s="154"/>
      <c r="I446" s="154"/>
      <c r="J446" s="589"/>
      <c r="K446" s="590"/>
      <c r="L446" s="153"/>
    </row>
    <row r="447" spans="1:12" s="514" customFormat="1" ht="16.5" x14ac:dyDescent="0.15">
      <c r="A447" s="588"/>
      <c r="B447" s="588"/>
      <c r="C447" s="588"/>
      <c r="D447" s="588"/>
      <c r="E447" s="155"/>
      <c r="F447" s="154"/>
      <c r="G447" s="154"/>
      <c r="H447" s="154"/>
      <c r="I447" s="154"/>
      <c r="J447" s="589"/>
      <c r="K447" s="590"/>
      <c r="L447" s="153"/>
    </row>
    <row r="448" spans="1:12" s="514" customFormat="1" ht="16.5" x14ac:dyDescent="0.15">
      <c r="A448" s="588"/>
      <c r="B448" s="588"/>
      <c r="C448" s="588"/>
      <c r="D448" s="588"/>
      <c r="E448" s="155"/>
      <c r="F448" s="154"/>
      <c r="G448" s="154"/>
      <c r="H448" s="154"/>
      <c r="I448" s="154"/>
      <c r="J448" s="589"/>
      <c r="K448" s="590"/>
      <c r="L448" s="153"/>
    </row>
    <row r="449" spans="1:12" s="514" customFormat="1" ht="16.5" x14ac:dyDescent="0.15">
      <c r="A449" s="588"/>
      <c r="B449" s="588"/>
      <c r="C449" s="588"/>
      <c r="D449" s="588"/>
      <c r="E449" s="155"/>
      <c r="F449" s="154"/>
      <c r="G449" s="154"/>
      <c r="H449" s="154"/>
      <c r="I449" s="154"/>
      <c r="J449" s="589"/>
      <c r="K449" s="590"/>
      <c r="L449" s="153"/>
    </row>
    <row r="450" spans="1:12" s="514" customFormat="1" ht="16.5" x14ac:dyDescent="0.15">
      <c r="A450" s="588"/>
      <c r="B450" s="588"/>
      <c r="C450" s="588"/>
      <c r="D450" s="588"/>
      <c r="E450" s="155"/>
      <c r="F450" s="154"/>
      <c r="G450" s="154"/>
      <c r="H450" s="154"/>
      <c r="I450" s="154"/>
      <c r="J450" s="589"/>
      <c r="K450" s="590"/>
      <c r="L450" s="153"/>
    </row>
    <row r="451" spans="1:12" s="514" customFormat="1" ht="16.5" x14ac:dyDescent="0.15">
      <c r="A451" s="588"/>
      <c r="B451" s="588"/>
      <c r="C451" s="588"/>
      <c r="D451" s="588"/>
      <c r="E451" s="155"/>
      <c r="F451" s="154"/>
      <c r="G451" s="154"/>
      <c r="H451" s="154"/>
      <c r="I451" s="154"/>
      <c r="J451" s="589"/>
      <c r="K451" s="590"/>
      <c r="L451" s="153"/>
    </row>
    <row r="452" spans="1:12" s="514" customFormat="1" ht="16.5" x14ac:dyDescent="0.15">
      <c r="A452" s="588"/>
      <c r="B452" s="588"/>
      <c r="C452" s="588"/>
      <c r="D452" s="588"/>
      <c r="E452" s="155"/>
      <c r="F452" s="154"/>
      <c r="G452" s="154"/>
      <c r="H452" s="154"/>
      <c r="I452" s="154"/>
      <c r="J452" s="589"/>
      <c r="K452" s="590"/>
      <c r="L452" s="153"/>
    </row>
    <row r="453" spans="1:12" s="514" customFormat="1" ht="16.5" x14ac:dyDescent="0.15">
      <c r="A453" s="588"/>
      <c r="B453" s="588"/>
      <c r="C453" s="588"/>
      <c r="D453" s="588"/>
      <c r="E453" s="155"/>
      <c r="F453" s="154"/>
      <c r="G453" s="154"/>
      <c r="H453" s="154"/>
      <c r="I453" s="154"/>
      <c r="J453" s="589"/>
      <c r="K453" s="590"/>
      <c r="L453" s="153"/>
    </row>
    <row r="454" spans="1:12" s="514" customFormat="1" ht="16.5" x14ac:dyDescent="0.15">
      <c r="A454" s="588"/>
      <c r="B454" s="588"/>
      <c r="C454" s="588"/>
      <c r="D454" s="588"/>
      <c r="E454" s="155"/>
      <c r="F454" s="154"/>
      <c r="G454" s="154"/>
      <c r="H454" s="154"/>
      <c r="I454" s="154"/>
      <c r="J454" s="589"/>
      <c r="K454" s="590"/>
      <c r="L454" s="153"/>
    </row>
    <row r="455" spans="1:12" s="514" customFormat="1" ht="16.5" x14ac:dyDescent="0.15">
      <c r="A455" s="588"/>
      <c r="B455" s="588"/>
      <c r="C455" s="588"/>
      <c r="D455" s="588"/>
      <c r="E455" s="155"/>
      <c r="F455" s="154"/>
      <c r="G455" s="154"/>
      <c r="H455" s="154"/>
      <c r="I455" s="154"/>
      <c r="J455" s="589"/>
      <c r="K455" s="590"/>
      <c r="L455" s="153"/>
    </row>
    <row r="456" spans="1:12" s="514" customFormat="1" ht="16.5" x14ac:dyDescent="0.15">
      <c r="A456" s="588"/>
      <c r="B456" s="588"/>
      <c r="C456" s="588"/>
      <c r="D456" s="588"/>
      <c r="E456" s="155"/>
      <c r="F456" s="154"/>
      <c r="G456" s="154"/>
      <c r="H456" s="154"/>
      <c r="I456" s="154"/>
      <c r="J456" s="589"/>
      <c r="K456" s="590"/>
      <c r="L456" s="153"/>
    </row>
    <row r="457" spans="1:12" s="514" customFormat="1" ht="16.5" x14ac:dyDescent="0.15">
      <c r="A457" s="588"/>
      <c r="B457" s="588"/>
      <c r="C457" s="588"/>
      <c r="D457" s="588"/>
      <c r="E457" s="155"/>
      <c r="F457" s="154"/>
      <c r="G457" s="154"/>
      <c r="H457" s="154"/>
      <c r="I457" s="154"/>
      <c r="J457" s="589"/>
      <c r="K457" s="590"/>
      <c r="L457" s="153"/>
    </row>
    <row r="458" spans="1:12" s="514" customFormat="1" ht="16.5" x14ac:dyDescent="0.15">
      <c r="A458" s="588"/>
      <c r="B458" s="588"/>
      <c r="C458" s="588"/>
      <c r="D458" s="588"/>
      <c r="E458" s="155"/>
      <c r="F458" s="154"/>
      <c r="G458" s="154"/>
      <c r="H458" s="154"/>
      <c r="I458" s="154"/>
      <c r="J458" s="589"/>
      <c r="K458" s="590"/>
      <c r="L458" s="153"/>
    </row>
    <row r="459" spans="1:12" s="514" customFormat="1" ht="16.5" x14ac:dyDescent="0.15">
      <c r="A459" s="588"/>
      <c r="B459" s="588"/>
      <c r="C459" s="588"/>
      <c r="D459" s="588"/>
      <c r="E459" s="155"/>
      <c r="F459" s="154"/>
      <c r="G459" s="154"/>
      <c r="H459" s="154"/>
      <c r="I459" s="154"/>
      <c r="J459" s="589"/>
      <c r="K459" s="590"/>
      <c r="L459" s="153"/>
    </row>
    <row r="460" spans="1:12" s="514" customFormat="1" ht="16.5" x14ac:dyDescent="0.15">
      <c r="A460" s="588"/>
      <c r="B460" s="588"/>
      <c r="C460" s="588"/>
      <c r="D460" s="588"/>
      <c r="E460" s="155"/>
      <c r="F460" s="154"/>
      <c r="G460" s="154"/>
      <c r="H460" s="154"/>
      <c r="I460" s="154"/>
      <c r="J460" s="589"/>
      <c r="K460" s="590"/>
      <c r="L460" s="153"/>
    </row>
    <row r="461" spans="1:12" s="514" customFormat="1" ht="16.5" x14ac:dyDescent="0.15">
      <c r="A461" s="588"/>
      <c r="B461" s="588"/>
      <c r="C461" s="588"/>
      <c r="D461" s="588"/>
      <c r="E461" s="155"/>
      <c r="F461" s="154"/>
      <c r="G461" s="154"/>
      <c r="H461" s="154"/>
      <c r="I461" s="154"/>
      <c r="J461" s="589"/>
      <c r="K461" s="590"/>
      <c r="L461" s="153"/>
    </row>
    <row r="462" spans="1:12" s="514" customFormat="1" ht="16.5" x14ac:dyDescent="0.15">
      <c r="A462" s="588"/>
      <c r="B462" s="588"/>
      <c r="C462" s="588"/>
      <c r="D462" s="588"/>
      <c r="E462" s="155"/>
      <c r="F462" s="154"/>
      <c r="G462" s="154"/>
      <c r="H462" s="154"/>
      <c r="I462" s="154"/>
      <c r="J462" s="589"/>
      <c r="K462" s="590"/>
      <c r="L462" s="153"/>
    </row>
    <row r="463" spans="1:12" s="514" customFormat="1" ht="16.5" x14ac:dyDescent="0.15">
      <c r="A463" s="588"/>
      <c r="B463" s="588"/>
      <c r="C463" s="588"/>
      <c r="D463" s="588"/>
      <c r="E463" s="155"/>
      <c r="F463" s="154"/>
      <c r="G463" s="154"/>
      <c r="H463" s="154"/>
      <c r="I463" s="154"/>
      <c r="J463" s="589"/>
      <c r="K463" s="590"/>
      <c r="L463" s="153"/>
    </row>
    <row r="464" spans="1:12" s="514" customFormat="1" ht="16.5" x14ac:dyDescent="0.15">
      <c r="A464" s="588"/>
      <c r="B464" s="588"/>
      <c r="C464" s="588"/>
      <c r="D464" s="588"/>
      <c r="E464" s="155"/>
      <c r="F464" s="154"/>
      <c r="G464" s="154"/>
      <c r="H464" s="154"/>
      <c r="I464" s="154"/>
      <c r="J464" s="589"/>
      <c r="K464" s="590"/>
      <c r="L464" s="153"/>
    </row>
    <row r="465" spans="1:12" s="514" customFormat="1" ht="16.5" x14ac:dyDescent="0.15">
      <c r="A465" s="588"/>
      <c r="B465" s="588"/>
      <c r="C465" s="588"/>
      <c r="D465" s="588"/>
      <c r="E465" s="155"/>
      <c r="F465" s="154"/>
      <c r="G465" s="154"/>
      <c r="H465" s="154"/>
      <c r="I465" s="154"/>
      <c r="J465" s="589"/>
      <c r="K465" s="590"/>
      <c r="L465" s="153"/>
    </row>
    <row r="466" spans="1:12" s="514" customFormat="1" ht="16.5" x14ac:dyDescent="0.15">
      <c r="A466" s="588"/>
      <c r="B466" s="588"/>
      <c r="C466" s="588"/>
      <c r="D466" s="588"/>
      <c r="E466" s="155"/>
      <c r="F466" s="154"/>
      <c r="G466" s="154"/>
      <c r="H466" s="154"/>
      <c r="I466" s="154"/>
      <c r="J466" s="589"/>
      <c r="K466" s="590"/>
      <c r="L466" s="153"/>
    </row>
    <row r="467" spans="1:12" s="514" customFormat="1" ht="16.5" x14ac:dyDescent="0.15">
      <c r="A467" s="588"/>
      <c r="B467" s="588"/>
      <c r="C467" s="588"/>
      <c r="D467" s="588"/>
      <c r="E467" s="155"/>
      <c r="F467" s="154"/>
      <c r="G467" s="154"/>
      <c r="H467" s="154"/>
      <c r="I467" s="154"/>
      <c r="J467" s="589"/>
      <c r="K467" s="590"/>
      <c r="L467" s="153"/>
    </row>
    <row r="468" spans="1:12" s="514" customFormat="1" ht="16.5" x14ac:dyDescent="0.15">
      <c r="A468" s="588"/>
      <c r="B468" s="588"/>
      <c r="C468" s="588"/>
      <c r="D468" s="588"/>
      <c r="E468" s="155"/>
      <c r="F468" s="154"/>
      <c r="G468" s="154"/>
      <c r="H468" s="154"/>
      <c r="I468" s="154"/>
      <c r="J468" s="589"/>
      <c r="K468" s="590"/>
      <c r="L468" s="153"/>
    </row>
    <row r="469" spans="1:12" s="514" customFormat="1" ht="16.5" x14ac:dyDescent="0.15">
      <c r="A469" s="588"/>
      <c r="B469" s="588"/>
      <c r="C469" s="588"/>
      <c r="D469" s="588"/>
      <c r="E469" s="155"/>
      <c r="F469" s="154"/>
      <c r="G469" s="154"/>
      <c r="H469" s="154"/>
      <c r="I469" s="154"/>
      <c r="J469" s="589"/>
      <c r="K469" s="590"/>
      <c r="L469" s="153"/>
    </row>
    <row r="470" spans="1:12" s="514" customFormat="1" ht="16.5" x14ac:dyDescent="0.15">
      <c r="A470" s="588"/>
      <c r="B470" s="588"/>
      <c r="C470" s="588"/>
      <c r="D470" s="588"/>
      <c r="E470" s="155"/>
      <c r="F470" s="154"/>
      <c r="G470" s="154"/>
      <c r="H470" s="154"/>
      <c r="I470" s="154"/>
      <c r="J470" s="589"/>
      <c r="K470" s="590"/>
      <c r="L470" s="153"/>
    </row>
    <row r="471" spans="1:12" s="514" customFormat="1" ht="16.5" x14ac:dyDescent="0.15">
      <c r="A471" s="588"/>
      <c r="B471" s="588"/>
      <c r="C471" s="588"/>
      <c r="D471" s="588"/>
      <c r="E471" s="155"/>
      <c r="F471" s="154"/>
      <c r="G471" s="154"/>
      <c r="H471" s="154"/>
      <c r="I471" s="154"/>
      <c r="J471" s="589"/>
      <c r="K471" s="590"/>
      <c r="L471" s="153"/>
    </row>
    <row r="472" spans="1:12" s="514" customFormat="1" ht="16.5" x14ac:dyDescent="0.15">
      <c r="A472" s="588"/>
      <c r="B472" s="588"/>
      <c r="C472" s="588"/>
      <c r="D472" s="588"/>
      <c r="E472" s="155"/>
      <c r="F472" s="154"/>
      <c r="G472" s="154"/>
      <c r="H472" s="154"/>
      <c r="I472" s="154"/>
      <c r="J472" s="589"/>
      <c r="K472" s="590"/>
      <c r="L472" s="153"/>
    </row>
    <row r="473" spans="1:12" s="514" customFormat="1" ht="16.5" x14ac:dyDescent="0.15">
      <c r="A473" s="588"/>
      <c r="B473" s="588"/>
      <c r="C473" s="588"/>
      <c r="D473" s="588"/>
      <c r="E473" s="155"/>
      <c r="F473" s="154"/>
      <c r="G473" s="154"/>
      <c r="H473" s="154"/>
      <c r="I473" s="154"/>
      <c r="J473" s="589"/>
      <c r="K473" s="590"/>
      <c r="L473" s="153"/>
    </row>
    <row r="474" spans="1:12" s="514" customFormat="1" ht="16.5" x14ac:dyDescent="0.15">
      <c r="A474" s="588"/>
      <c r="B474" s="588"/>
      <c r="C474" s="588"/>
      <c r="D474" s="588"/>
      <c r="E474" s="155"/>
      <c r="F474" s="154"/>
      <c r="G474" s="154"/>
      <c r="H474" s="154"/>
      <c r="I474" s="154"/>
      <c r="J474" s="589"/>
      <c r="K474" s="590"/>
      <c r="L474" s="153"/>
    </row>
    <row r="475" spans="1:12" s="514" customFormat="1" ht="16.5" x14ac:dyDescent="0.15">
      <c r="A475" s="588"/>
      <c r="B475" s="588"/>
      <c r="C475" s="588"/>
      <c r="D475" s="588"/>
      <c r="E475" s="155"/>
      <c r="F475" s="154"/>
      <c r="G475" s="154"/>
      <c r="H475" s="154"/>
      <c r="I475" s="154"/>
      <c r="J475" s="589"/>
      <c r="K475" s="590"/>
      <c r="L475" s="153"/>
    </row>
    <row r="476" spans="1:12" s="514" customFormat="1" ht="16.5" x14ac:dyDescent="0.15">
      <c r="A476" s="588"/>
      <c r="B476" s="588"/>
      <c r="C476" s="588"/>
      <c r="D476" s="588"/>
      <c r="E476" s="155"/>
      <c r="F476" s="154"/>
      <c r="G476" s="154"/>
      <c r="H476" s="154"/>
      <c r="I476" s="154"/>
      <c r="J476" s="589"/>
      <c r="K476" s="590"/>
      <c r="L476" s="153"/>
    </row>
    <row r="477" spans="1:12" s="514" customFormat="1" ht="16.5" x14ac:dyDescent="0.15">
      <c r="A477" s="588"/>
      <c r="B477" s="588"/>
      <c r="C477" s="588"/>
      <c r="D477" s="588"/>
      <c r="E477" s="155"/>
      <c r="F477" s="154"/>
      <c r="G477" s="154"/>
      <c r="H477" s="154"/>
      <c r="I477" s="154"/>
      <c r="J477" s="589"/>
      <c r="K477" s="590"/>
      <c r="L477" s="153"/>
    </row>
    <row r="478" spans="1:12" s="514" customFormat="1" ht="16.5" x14ac:dyDescent="0.15">
      <c r="A478" s="588"/>
      <c r="B478" s="588"/>
      <c r="C478" s="588"/>
      <c r="D478" s="588"/>
      <c r="E478" s="155"/>
      <c r="F478" s="154"/>
      <c r="G478" s="154"/>
      <c r="H478" s="154"/>
      <c r="I478" s="154"/>
      <c r="J478" s="589"/>
      <c r="K478" s="590"/>
      <c r="L478" s="153"/>
    </row>
    <row r="479" spans="1:12" s="514" customFormat="1" ht="16.5" x14ac:dyDescent="0.15">
      <c r="A479" s="588"/>
      <c r="B479" s="588"/>
      <c r="C479" s="588"/>
      <c r="D479" s="588"/>
      <c r="E479" s="155"/>
      <c r="F479" s="154"/>
      <c r="G479" s="154"/>
      <c r="H479" s="154"/>
      <c r="I479" s="154"/>
      <c r="J479" s="589"/>
      <c r="K479" s="590"/>
      <c r="L479" s="153"/>
    </row>
    <row r="480" spans="1:12" s="514" customFormat="1" ht="16.5" x14ac:dyDescent="0.15">
      <c r="A480" s="588"/>
      <c r="B480" s="588"/>
      <c r="C480" s="588"/>
      <c r="D480" s="588"/>
      <c r="E480" s="155"/>
      <c r="F480" s="154"/>
      <c r="G480" s="154"/>
      <c r="H480" s="154"/>
      <c r="I480" s="154"/>
      <c r="J480" s="589"/>
      <c r="K480" s="590"/>
      <c r="L480" s="153"/>
    </row>
    <row r="481" spans="1:12" s="514" customFormat="1" ht="16.5" x14ac:dyDescent="0.15">
      <c r="A481" s="588"/>
      <c r="B481" s="588"/>
      <c r="C481" s="588"/>
      <c r="D481" s="588"/>
      <c r="E481" s="155"/>
      <c r="F481" s="154"/>
      <c r="G481" s="154"/>
      <c r="H481" s="154"/>
      <c r="I481" s="154"/>
      <c r="J481" s="589"/>
      <c r="K481" s="590"/>
      <c r="L481" s="153"/>
    </row>
    <row r="482" spans="1:12" s="514" customFormat="1" ht="16.5" x14ac:dyDescent="0.15">
      <c r="A482" s="588"/>
      <c r="B482" s="588"/>
      <c r="C482" s="588"/>
      <c r="D482" s="588"/>
      <c r="E482" s="155"/>
      <c r="F482" s="154"/>
      <c r="G482" s="154"/>
      <c r="H482" s="154"/>
      <c r="I482" s="154"/>
      <c r="J482" s="589"/>
      <c r="K482" s="590"/>
      <c r="L482" s="153"/>
    </row>
    <row r="483" spans="1:12" s="514" customFormat="1" ht="16.5" x14ac:dyDescent="0.15">
      <c r="A483" s="588"/>
      <c r="B483" s="588"/>
      <c r="C483" s="588"/>
      <c r="D483" s="588"/>
      <c r="E483" s="155"/>
      <c r="F483" s="154"/>
      <c r="G483" s="154"/>
      <c r="H483" s="154"/>
      <c r="I483" s="154"/>
      <c r="J483" s="589"/>
      <c r="K483" s="590"/>
      <c r="L483" s="153"/>
    </row>
    <row r="484" spans="1:12" s="514" customFormat="1" ht="16.5" x14ac:dyDescent="0.15">
      <c r="A484" s="588"/>
      <c r="B484" s="588"/>
      <c r="C484" s="588"/>
      <c r="D484" s="588"/>
      <c r="E484" s="155"/>
      <c r="F484" s="154"/>
      <c r="G484" s="154"/>
      <c r="H484" s="154"/>
      <c r="I484" s="154"/>
      <c r="J484" s="589"/>
      <c r="K484" s="590"/>
      <c r="L484" s="153"/>
    </row>
    <row r="485" spans="1:12" s="514" customFormat="1" ht="16.5" x14ac:dyDescent="0.15">
      <c r="A485" s="588"/>
      <c r="B485" s="588"/>
      <c r="C485" s="588"/>
      <c r="D485" s="588"/>
      <c r="E485" s="155"/>
      <c r="F485" s="154"/>
      <c r="G485" s="154"/>
      <c r="H485" s="154"/>
      <c r="I485" s="154"/>
      <c r="J485" s="589"/>
      <c r="K485" s="590"/>
      <c r="L485" s="153"/>
    </row>
    <row r="486" spans="1:12" s="514" customFormat="1" ht="16.5" x14ac:dyDescent="0.15">
      <c r="A486" s="588"/>
      <c r="B486" s="588"/>
      <c r="C486" s="588"/>
      <c r="D486" s="588"/>
      <c r="E486" s="155"/>
      <c r="F486" s="154"/>
      <c r="G486" s="154"/>
      <c r="H486" s="154"/>
      <c r="I486" s="154"/>
      <c r="J486" s="589"/>
      <c r="K486" s="590"/>
      <c r="L486" s="153"/>
    </row>
    <row r="487" spans="1:12" s="514" customFormat="1" ht="16.5" x14ac:dyDescent="0.15">
      <c r="A487" s="588"/>
      <c r="B487" s="588"/>
      <c r="C487" s="588"/>
      <c r="D487" s="588"/>
      <c r="E487" s="155"/>
      <c r="F487" s="154"/>
      <c r="G487" s="154"/>
      <c r="H487" s="154"/>
      <c r="I487" s="154"/>
      <c r="J487" s="589"/>
      <c r="K487" s="590"/>
      <c r="L487" s="153"/>
    </row>
    <row r="488" spans="1:12" s="514" customFormat="1" ht="16.5" x14ac:dyDescent="0.15">
      <c r="A488" s="588"/>
      <c r="B488" s="588"/>
      <c r="C488" s="588"/>
      <c r="D488" s="588"/>
      <c r="E488" s="155"/>
      <c r="F488" s="154"/>
      <c r="G488" s="154"/>
      <c r="H488" s="154"/>
      <c r="I488" s="154"/>
      <c r="J488" s="589"/>
      <c r="K488" s="590"/>
      <c r="L488" s="153"/>
    </row>
    <row r="489" spans="1:12" s="514" customFormat="1" ht="16.5" x14ac:dyDescent="0.15">
      <c r="A489" s="588"/>
      <c r="B489" s="588"/>
      <c r="C489" s="588"/>
      <c r="D489" s="588"/>
      <c r="E489" s="155"/>
      <c r="F489" s="154"/>
      <c r="G489" s="154"/>
      <c r="H489" s="154"/>
      <c r="I489" s="154"/>
      <c r="J489" s="589"/>
      <c r="K489" s="590"/>
      <c r="L489" s="153"/>
    </row>
    <row r="490" spans="1:12" s="514" customFormat="1" ht="16.5" x14ac:dyDescent="0.15">
      <c r="A490" s="588"/>
      <c r="B490" s="588"/>
      <c r="C490" s="588"/>
      <c r="D490" s="588"/>
      <c r="E490" s="155"/>
      <c r="F490" s="154"/>
      <c r="G490" s="154"/>
      <c r="H490" s="154"/>
      <c r="I490" s="154"/>
      <c r="J490" s="589"/>
      <c r="K490" s="590"/>
      <c r="L490" s="153"/>
    </row>
    <row r="491" spans="1:12" s="514" customFormat="1" ht="16.5" x14ac:dyDescent="0.15">
      <c r="A491" s="588"/>
      <c r="B491" s="588"/>
      <c r="C491" s="588"/>
      <c r="D491" s="588"/>
      <c r="E491" s="155"/>
      <c r="F491" s="154"/>
      <c r="G491" s="154"/>
      <c r="H491" s="154"/>
      <c r="I491" s="154"/>
      <c r="J491" s="589"/>
      <c r="K491" s="590"/>
      <c r="L491" s="153"/>
    </row>
    <row r="492" spans="1:12" s="514" customFormat="1" ht="16.5" x14ac:dyDescent="0.15">
      <c r="A492" s="588"/>
      <c r="B492" s="588"/>
      <c r="C492" s="588"/>
      <c r="D492" s="588"/>
      <c r="E492" s="155"/>
      <c r="F492" s="154"/>
      <c r="G492" s="154"/>
      <c r="H492" s="154"/>
      <c r="I492" s="154"/>
      <c r="J492" s="589"/>
      <c r="K492" s="590"/>
      <c r="L492" s="153"/>
    </row>
    <row r="493" spans="1:12" s="514" customFormat="1" ht="16.5" x14ac:dyDescent="0.15">
      <c r="A493" s="588"/>
      <c r="B493" s="588"/>
      <c r="C493" s="588"/>
      <c r="D493" s="588"/>
      <c r="E493" s="155"/>
      <c r="F493" s="154"/>
      <c r="G493" s="154"/>
      <c r="H493" s="154"/>
      <c r="I493" s="154"/>
      <c r="J493" s="589"/>
      <c r="K493" s="590"/>
      <c r="L493" s="153"/>
    </row>
    <row r="494" spans="1:12" s="514" customFormat="1" ht="16.5" x14ac:dyDescent="0.15">
      <c r="A494" s="588"/>
      <c r="B494" s="588"/>
      <c r="C494" s="588"/>
      <c r="D494" s="588"/>
      <c r="E494" s="155"/>
      <c r="F494" s="154"/>
      <c r="G494" s="154"/>
      <c r="H494" s="154"/>
      <c r="I494" s="154"/>
      <c r="J494" s="589"/>
      <c r="K494" s="590"/>
      <c r="L494" s="153"/>
    </row>
    <row r="495" spans="1:12" s="514" customFormat="1" ht="16.5" x14ac:dyDescent="0.15">
      <c r="A495" s="588"/>
      <c r="B495" s="588"/>
      <c r="C495" s="588"/>
      <c r="D495" s="588"/>
      <c r="E495" s="155"/>
      <c r="F495" s="154"/>
      <c r="G495" s="154"/>
      <c r="H495" s="154"/>
      <c r="I495" s="154"/>
      <c r="J495" s="589"/>
      <c r="K495" s="590"/>
      <c r="L495" s="153"/>
    </row>
    <row r="496" spans="1:12" s="514" customFormat="1" ht="16.5" x14ac:dyDescent="0.15">
      <c r="A496" s="588"/>
      <c r="B496" s="588"/>
      <c r="C496" s="588"/>
      <c r="D496" s="588"/>
      <c r="E496" s="155"/>
      <c r="F496" s="154"/>
      <c r="G496" s="154"/>
      <c r="H496" s="154"/>
      <c r="I496" s="154"/>
      <c r="J496" s="589"/>
      <c r="K496" s="590"/>
      <c r="L496" s="153"/>
    </row>
    <row r="497" spans="1:12" s="514" customFormat="1" ht="16.5" x14ac:dyDescent="0.15">
      <c r="A497" s="588"/>
      <c r="B497" s="588"/>
      <c r="C497" s="588"/>
      <c r="D497" s="588"/>
      <c r="E497" s="155"/>
      <c r="F497" s="154"/>
      <c r="G497" s="154"/>
      <c r="H497" s="154"/>
      <c r="I497" s="154"/>
      <c r="J497" s="589"/>
      <c r="K497" s="590"/>
      <c r="L497" s="153"/>
    </row>
    <row r="498" spans="1:12" s="514" customFormat="1" ht="16.5" x14ac:dyDescent="0.15">
      <c r="A498" s="588"/>
      <c r="B498" s="588"/>
      <c r="C498" s="588"/>
      <c r="D498" s="588"/>
      <c r="E498" s="155"/>
      <c r="F498" s="154"/>
      <c r="G498" s="154"/>
      <c r="H498" s="154"/>
      <c r="I498" s="154"/>
      <c r="J498" s="589"/>
      <c r="K498" s="590"/>
      <c r="L498" s="153"/>
    </row>
    <row r="499" spans="1:12" s="514" customFormat="1" ht="16.5" x14ac:dyDescent="0.15">
      <c r="A499" s="588"/>
      <c r="B499" s="588"/>
      <c r="C499" s="588"/>
      <c r="D499" s="588"/>
      <c r="E499" s="155"/>
      <c r="F499" s="154"/>
      <c r="G499" s="154"/>
      <c r="H499" s="154"/>
      <c r="I499" s="154"/>
      <c r="J499" s="589"/>
      <c r="K499" s="590"/>
      <c r="L499" s="153"/>
    </row>
    <row r="500" spans="1:12" s="514" customFormat="1" ht="16.5" x14ac:dyDescent="0.15">
      <c r="A500" s="588"/>
      <c r="B500" s="588"/>
      <c r="C500" s="588"/>
      <c r="D500" s="588"/>
      <c r="E500" s="155"/>
      <c r="F500" s="154"/>
      <c r="G500" s="154"/>
      <c r="H500" s="154"/>
      <c r="I500" s="154"/>
      <c r="J500" s="589"/>
      <c r="K500" s="590"/>
      <c r="L500" s="153"/>
    </row>
    <row r="501" spans="1:12" s="514" customFormat="1" ht="16.5" x14ac:dyDescent="0.15">
      <c r="A501" s="588"/>
      <c r="B501" s="588"/>
      <c r="C501" s="588"/>
      <c r="D501" s="588"/>
      <c r="E501" s="155"/>
      <c r="F501" s="154"/>
      <c r="G501" s="154"/>
      <c r="H501" s="154"/>
      <c r="I501" s="154"/>
      <c r="J501" s="589"/>
      <c r="K501" s="590"/>
      <c r="L501" s="153"/>
    </row>
    <row r="502" spans="1:12" s="514" customFormat="1" ht="16.5" x14ac:dyDescent="0.15">
      <c r="A502" s="588"/>
      <c r="B502" s="588"/>
      <c r="C502" s="588"/>
      <c r="D502" s="588"/>
      <c r="E502" s="155"/>
      <c r="F502" s="154"/>
      <c r="G502" s="154"/>
      <c r="H502" s="154"/>
      <c r="I502" s="154"/>
      <c r="J502" s="589"/>
      <c r="K502" s="590"/>
      <c r="L502" s="153"/>
    </row>
    <row r="503" spans="1:12" s="514" customFormat="1" ht="16.5" x14ac:dyDescent="0.15">
      <c r="A503" s="588"/>
      <c r="B503" s="588"/>
      <c r="C503" s="588"/>
      <c r="D503" s="588"/>
      <c r="E503" s="155"/>
      <c r="F503" s="154"/>
      <c r="G503" s="154"/>
      <c r="H503" s="154"/>
      <c r="I503" s="154"/>
      <c r="J503" s="589"/>
      <c r="K503" s="590"/>
      <c r="L503" s="153"/>
    </row>
    <row r="504" spans="1:12" s="514" customFormat="1" ht="16.5" x14ac:dyDescent="0.15">
      <c r="A504" s="588"/>
      <c r="B504" s="588"/>
      <c r="C504" s="588"/>
      <c r="D504" s="588"/>
      <c r="E504" s="155"/>
      <c r="F504" s="154"/>
      <c r="G504" s="154"/>
      <c r="H504" s="154"/>
      <c r="I504" s="154"/>
      <c r="J504" s="589"/>
      <c r="K504" s="590"/>
      <c r="L504" s="153"/>
    </row>
    <row r="505" spans="1:12" s="514" customFormat="1" ht="16.5" x14ac:dyDescent="0.15">
      <c r="A505" s="588"/>
      <c r="B505" s="588"/>
      <c r="C505" s="588"/>
      <c r="D505" s="588"/>
      <c r="E505" s="155"/>
      <c r="F505" s="154"/>
      <c r="G505" s="154"/>
      <c r="H505" s="154"/>
      <c r="I505" s="154"/>
      <c r="J505" s="589"/>
      <c r="K505" s="590"/>
      <c r="L505" s="153"/>
    </row>
    <row r="506" spans="1:12" s="514" customFormat="1" ht="16.5" x14ac:dyDescent="0.15">
      <c r="A506" s="588"/>
      <c r="B506" s="588"/>
      <c r="C506" s="588"/>
      <c r="D506" s="588"/>
      <c r="E506" s="155"/>
      <c r="F506" s="154"/>
      <c r="G506" s="154"/>
      <c r="H506" s="154"/>
      <c r="I506" s="154"/>
      <c r="J506" s="589"/>
      <c r="K506" s="590"/>
      <c r="L506" s="153"/>
    </row>
    <row r="507" spans="1:12" s="514" customFormat="1" ht="16.5" x14ac:dyDescent="0.15">
      <c r="A507" s="588"/>
      <c r="B507" s="588"/>
      <c r="C507" s="588"/>
      <c r="D507" s="588"/>
      <c r="E507" s="155"/>
      <c r="F507" s="154"/>
      <c r="G507" s="154"/>
      <c r="H507" s="154"/>
      <c r="I507" s="154"/>
      <c r="J507" s="589"/>
      <c r="K507" s="590"/>
      <c r="L507" s="153"/>
    </row>
    <row r="508" spans="1:12" s="514" customFormat="1" ht="16.5" x14ac:dyDescent="0.15">
      <c r="A508" s="588"/>
      <c r="B508" s="588"/>
      <c r="C508" s="588"/>
      <c r="D508" s="588"/>
      <c r="E508" s="155"/>
      <c r="F508" s="154"/>
      <c r="G508" s="154"/>
      <c r="H508" s="154"/>
      <c r="I508" s="154"/>
      <c r="J508" s="589"/>
      <c r="K508" s="590"/>
      <c r="L508" s="153"/>
    </row>
    <row r="509" spans="1:12" s="514" customFormat="1" ht="16.5" x14ac:dyDescent="0.15">
      <c r="A509" s="588"/>
      <c r="B509" s="588"/>
      <c r="C509" s="588"/>
      <c r="D509" s="588"/>
      <c r="E509" s="155"/>
      <c r="F509" s="154"/>
      <c r="G509" s="154"/>
      <c r="H509" s="154"/>
      <c r="I509" s="154"/>
      <c r="J509" s="589"/>
      <c r="K509" s="590"/>
      <c r="L509" s="153"/>
    </row>
    <row r="510" spans="1:12" s="514" customFormat="1" ht="16.5" x14ac:dyDescent="0.15">
      <c r="A510" s="588"/>
      <c r="B510" s="588"/>
      <c r="C510" s="588"/>
      <c r="D510" s="588"/>
      <c r="E510" s="155"/>
      <c r="F510" s="154"/>
      <c r="G510" s="154"/>
      <c r="H510" s="154"/>
      <c r="I510" s="154"/>
      <c r="J510" s="589"/>
      <c r="K510" s="590"/>
      <c r="L510" s="153"/>
    </row>
    <row r="511" spans="1:12" s="514" customFormat="1" ht="16.5" x14ac:dyDescent="0.15">
      <c r="A511" s="588"/>
      <c r="B511" s="588"/>
      <c r="C511" s="588"/>
      <c r="D511" s="588"/>
      <c r="E511" s="155"/>
      <c r="F511" s="154"/>
      <c r="G511" s="154"/>
      <c r="H511" s="154"/>
      <c r="I511" s="154"/>
      <c r="J511" s="589"/>
      <c r="K511" s="590"/>
      <c r="L511" s="153"/>
    </row>
    <row r="512" spans="1:12" s="514" customFormat="1" ht="16.5" x14ac:dyDescent="0.15">
      <c r="A512" s="588"/>
      <c r="B512" s="588"/>
      <c r="C512" s="588"/>
      <c r="D512" s="588"/>
      <c r="E512" s="155"/>
      <c r="F512" s="154"/>
      <c r="G512" s="154"/>
      <c r="H512" s="154"/>
      <c r="I512" s="154"/>
      <c r="J512" s="589"/>
      <c r="K512" s="590"/>
      <c r="L512" s="153"/>
    </row>
    <row r="513" spans="1:12" s="514" customFormat="1" ht="16.5" x14ac:dyDescent="0.15">
      <c r="A513" s="588"/>
      <c r="B513" s="588"/>
      <c r="C513" s="588"/>
      <c r="D513" s="588"/>
      <c r="E513" s="155"/>
      <c r="F513" s="154"/>
      <c r="G513" s="154"/>
      <c r="H513" s="154"/>
      <c r="I513" s="154"/>
      <c r="J513" s="589"/>
      <c r="K513" s="590"/>
      <c r="L513" s="153"/>
    </row>
    <row r="514" spans="1:12" s="514" customFormat="1" ht="16.5" x14ac:dyDescent="0.15">
      <c r="A514" s="588"/>
      <c r="B514" s="588"/>
      <c r="C514" s="588"/>
      <c r="D514" s="588"/>
      <c r="E514" s="155"/>
      <c r="F514" s="154"/>
      <c r="G514" s="154"/>
      <c r="H514" s="154"/>
      <c r="I514" s="154"/>
      <c r="J514" s="589"/>
      <c r="K514" s="590"/>
      <c r="L514" s="153"/>
    </row>
    <row r="515" spans="1:12" s="514" customFormat="1" ht="16.5" x14ac:dyDescent="0.15">
      <c r="A515" s="588"/>
      <c r="B515" s="588"/>
      <c r="C515" s="588"/>
      <c r="D515" s="588"/>
      <c r="E515" s="155"/>
      <c r="F515" s="154"/>
      <c r="G515" s="154"/>
      <c r="H515" s="154"/>
      <c r="I515" s="154"/>
      <c r="J515" s="589"/>
      <c r="K515" s="590"/>
      <c r="L515" s="153"/>
    </row>
    <row r="516" spans="1:12" s="514" customFormat="1" ht="16.5" x14ac:dyDescent="0.15">
      <c r="A516" s="588"/>
      <c r="B516" s="588"/>
      <c r="C516" s="588"/>
      <c r="D516" s="588"/>
      <c r="E516" s="155"/>
      <c r="F516" s="154"/>
      <c r="G516" s="154"/>
      <c r="H516" s="154"/>
      <c r="I516" s="154"/>
      <c r="J516" s="589"/>
      <c r="K516" s="590"/>
      <c r="L516" s="153"/>
    </row>
    <row r="517" spans="1:12" s="514" customFormat="1" ht="16.5" x14ac:dyDescent="0.15">
      <c r="A517" s="588"/>
      <c r="B517" s="588"/>
      <c r="C517" s="588"/>
      <c r="D517" s="588"/>
      <c r="E517" s="155"/>
      <c r="F517" s="154"/>
      <c r="G517" s="154"/>
      <c r="H517" s="154"/>
      <c r="I517" s="154"/>
      <c r="J517" s="589"/>
      <c r="K517" s="590"/>
      <c r="L517" s="153"/>
    </row>
    <row r="518" spans="1:12" s="514" customFormat="1" ht="16.5" x14ac:dyDescent="0.15">
      <c r="A518" s="588"/>
      <c r="B518" s="588"/>
      <c r="C518" s="588"/>
      <c r="D518" s="588"/>
      <c r="E518" s="155"/>
      <c r="F518" s="154"/>
      <c r="G518" s="154"/>
      <c r="H518" s="154"/>
      <c r="I518" s="154"/>
      <c r="J518" s="589"/>
      <c r="K518" s="590"/>
      <c r="L518" s="153"/>
    </row>
    <row r="519" spans="1:12" s="514" customFormat="1" ht="16.5" x14ac:dyDescent="0.15">
      <c r="A519" s="588"/>
      <c r="B519" s="588"/>
      <c r="C519" s="588"/>
      <c r="D519" s="588"/>
      <c r="E519" s="155"/>
      <c r="F519" s="154"/>
      <c r="G519" s="154"/>
      <c r="H519" s="154"/>
      <c r="I519" s="154"/>
      <c r="J519" s="589"/>
      <c r="K519" s="590"/>
      <c r="L519" s="153"/>
    </row>
    <row r="520" spans="1:12" s="514" customFormat="1" ht="16.5" x14ac:dyDescent="0.15">
      <c r="A520" s="588"/>
      <c r="B520" s="588"/>
      <c r="C520" s="588"/>
      <c r="D520" s="588"/>
      <c r="E520" s="155"/>
      <c r="F520" s="154"/>
      <c r="G520" s="154"/>
      <c r="H520" s="154"/>
      <c r="I520" s="154"/>
      <c r="J520" s="589"/>
      <c r="K520" s="590"/>
      <c r="L520" s="153"/>
    </row>
    <row r="521" spans="1:12" s="514" customFormat="1" ht="16.5" x14ac:dyDescent="0.15">
      <c r="A521" s="588"/>
      <c r="B521" s="588"/>
      <c r="C521" s="588"/>
      <c r="D521" s="588"/>
      <c r="E521" s="155"/>
      <c r="F521" s="154"/>
      <c r="G521" s="154"/>
      <c r="H521" s="154"/>
      <c r="I521" s="154"/>
      <c r="J521" s="589"/>
      <c r="K521" s="590"/>
      <c r="L521" s="153"/>
    </row>
    <row r="522" spans="1:12" s="514" customFormat="1" ht="16.5" x14ac:dyDescent="0.15">
      <c r="A522" s="588"/>
      <c r="B522" s="588"/>
      <c r="C522" s="588"/>
      <c r="D522" s="588"/>
      <c r="E522" s="155"/>
      <c r="F522" s="154"/>
      <c r="G522" s="154"/>
      <c r="H522" s="154"/>
      <c r="I522" s="154"/>
      <c r="J522" s="589"/>
      <c r="K522" s="590"/>
      <c r="L522" s="153"/>
    </row>
    <row r="523" spans="1:12" s="514" customFormat="1" ht="16.5" x14ac:dyDescent="0.15">
      <c r="A523" s="588"/>
      <c r="B523" s="588"/>
      <c r="C523" s="588"/>
      <c r="D523" s="588"/>
      <c r="E523" s="155"/>
      <c r="F523" s="154"/>
      <c r="G523" s="154"/>
      <c r="H523" s="154"/>
      <c r="I523" s="154"/>
      <c r="J523" s="589"/>
      <c r="K523" s="590"/>
      <c r="L523" s="153"/>
    </row>
    <row r="524" spans="1:12" s="514" customFormat="1" ht="16.5" x14ac:dyDescent="0.15">
      <c r="A524" s="588"/>
      <c r="B524" s="588"/>
      <c r="C524" s="588"/>
      <c r="D524" s="588"/>
      <c r="E524" s="155"/>
      <c r="F524" s="154"/>
      <c r="G524" s="154"/>
      <c r="H524" s="154"/>
      <c r="I524" s="154"/>
      <c r="J524" s="589"/>
      <c r="K524" s="590"/>
      <c r="L524" s="153"/>
    </row>
    <row r="525" spans="1:12" s="514" customFormat="1" ht="16.5" x14ac:dyDescent="0.15">
      <c r="A525" s="588"/>
      <c r="B525" s="588"/>
      <c r="C525" s="588"/>
      <c r="D525" s="588"/>
      <c r="E525" s="155"/>
      <c r="F525" s="154"/>
      <c r="G525" s="154"/>
      <c r="H525" s="154"/>
      <c r="I525" s="154"/>
      <c r="J525" s="589"/>
      <c r="K525" s="590"/>
      <c r="L525" s="153"/>
    </row>
    <row r="526" spans="1:12" s="514" customFormat="1" ht="16.5" x14ac:dyDescent="0.15">
      <c r="A526" s="588"/>
      <c r="B526" s="588"/>
      <c r="C526" s="588"/>
      <c r="D526" s="588"/>
      <c r="E526" s="155"/>
      <c r="F526" s="154"/>
      <c r="G526" s="154"/>
      <c r="H526" s="154"/>
      <c r="I526" s="154"/>
      <c r="J526" s="589"/>
      <c r="K526" s="590"/>
      <c r="L526" s="153"/>
    </row>
    <row r="527" spans="1:12" s="514" customFormat="1" ht="16.5" x14ac:dyDescent="0.15">
      <c r="A527" s="588"/>
      <c r="B527" s="588"/>
      <c r="C527" s="588"/>
      <c r="D527" s="588"/>
      <c r="E527" s="155"/>
      <c r="F527" s="154"/>
      <c r="G527" s="154"/>
      <c r="H527" s="154"/>
      <c r="I527" s="154"/>
      <c r="J527" s="589"/>
      <c r="K527" s="590"/>
      <c r="L527" s="153"/>
    </row>
    <row r="528" spans="1:12" s="514" customFormat="1" ht="16.5" x14ac:dyDescent="0.15">
      <c r="A528" s="588"/>
      <c r="B528" s="588"/>
      <c r="C528" s="588"/>
      <c r="D528" s="588"/>
      <c r="E528" s="155"/>
      <c r="F528" s="154"/>
      <c r="G528" s="154"/>
      <c r="H528" s="154"/>
      <c r="I528" s="154"/>
      <c r="J528" s="589"/>
      <c r="K528" s="590"/>
      <c r="L528" s="153"/>
    </row>
    <row r="529" spans="1:12" s="514" customFormat="1" ht="16.5" x14ac:dyDescent="0.15">
      <c r="A529" s="588"/>
      <c r="B529" s="588"/>
      <c r="C529" s="588"/>
      <c r="D529" s="588"/>
      <c r="E529" s="155"/>
      <c r="F529" s="154"/>
      <c r="G529" s="154"/>
      <c r="H529" s="154"/>
      <c r="I529" s="154"/>
      <c r="J529" s="589"/>
      <c r="K529" s="590"/>
      <c r="L529" s="153"/>
    </row>
    <row r="530" spans="1:12" s="514" customFormat="1" ht="16.5" x14ac:dyDescent="0.15">
      <c r="A530" s="588"/>
      <c r="B530" s="588"/>
      <c r="C530" s="588"/>
      <c r="D530" s="588"/>
      <c r="E530" s="155"/>
      <c r="F530" s="154"/>
      <c r="G530" s="154"/>
      <c r="H530" s="154"/>
      <c r="I530" s="154"/>
      <c r="J530" s="589"/>
      <c r="K530" s="590"/>
      <c r="L530" s="153"/>
    </row>
    <row r="531" spans="1:12" s="514" customFormat="1" ht="16.5" x14ac:dyDescent="0.15">
      <c r="A531" s="588"/>
      <c r="B531" s="588"/>
      <c r="C531" s="588"/>
      <c r="D531" s="588"/>
      <c r="E531" s="155"/>
      <c r="F531" s="154"/>
      <c r="G531" s="154"/>
      <c r="H531" s="154"/>
      <c r="I531" s="154"/>
      <c r="J531" s="589"/>
      <c r="K531" s="590"/>
      <c r="L531" s="153"/>
    </row>
    <row r="532" spans="1:12" s="514" customFormat="1" ht="16.5" x14ac:dyDescent="0.15">
      <c r="A532" s="588"/>
      <c r="B532" s="588"/>
      <c r="C532" s="588"/>
      <c r="D532" s="588"/>
      <c r="E532" s="155"/>
      <c r="F532" s="154"/>
      <c r="G532" s="154"/>
      <c r="H532" s="154"/>
      <c r="I532" s="154"/>
      <c r="J532" s="589"/>
      <c r="K532" s="590"/>
      <c r="L532" s="153"/>
    </row>
    <row r="533" spans="1:12" s="514" customFormat="1" ht="16.5" x14ac:dyDescent="0.15">
      <c r="A533" s="588"/>
      <c r="B533" s="588"/>
      <c r="C533" s="588"/>
      <c r="D533" s="588"/>
      <c r="E533" s="155"/>
      <c r="F533" s="154"/>
      <c r="G533" s="154"/>
      <c r="H533" s="154"/>
      <c r="I533" s="154"/>
      <c r="J533" s="589"/>
      <c r="K533" s="590"/>
      <c r="L533" s="153"/>
    </row>
    <row r="534" spans="1:12" s="514" customFormat="1" ht="16.5" x14ac:dyDescent="0.15">
      <c r="A534" s="588"/>
      <c r="B534" s="588"/>
      <c r="C534" s="588"/>
      <c r="D534" s="588"/>
      <c r="E534" s="155"/>
      <c r="F534" s="154"/>
      <c r="G534" s="154"/>
      <c r="H534" s="154"/>
      <c r="I534" s="154"/>
      <c r="J534" s="589"/>
      <c r="K534" s="590"/>
      <c r="L534" s="153"/>
    </row>
    <row r="535" spans="1:12" s="514" customFormat="1" ht="16.5" x14ac:dyDescent="0.15">
      <c r="A535" s="588"/>
      <c r="B535" s="588"/>
      <c r="C535" s="588"/>
      <c r="D535" s="588"/>
      <c r="E535" s="155"/>
      <c r="F535" s="154"/>
      <c r="G535" s="154"/>
      <c r="H535" s="154"/>
      <c r="I535" s="154"/>
      <c r="J535" s="589"/>
      <c r="K535" s="590"/>
      <c r="L535" s="153"/>
    </row>
    <row r="536" spans="1:12" s="514" customFormat="1" ht="16.5" x14ac:dyDescent="0.15">
      <c r="A536" s="588"/>
      <c r="B536" s="588"/>
      <c r="C536" s="588"/>
      <c r="D536" s="588"/>
      <c r="E536" s="155"/>
      <c r="F536" s="154"/>
      <c r="G536" s="154"/>
      <c r="H536" s="154"/>
      <c r="I536" s="154"/>
      <c r="J536" s="589"/>
      <c r="K536" s="590"/>
      <c r="L536" s="153"/>
    </row>
    <row r="537" spans="1:12" s="514" customFormat="1" ht="16.5" x14ac:dyDescent="0.15">
      <c r="A537" s="588"/>
      <c r="B537" s="588"/>
      <c r="C537" s="588"/>
      <c r="D537" s="588"/>
      <c r="E537" s="155"/>
      <c r="F537" s="154"/>
      <c r="G537" s="154"/>
      <c r="H537" s="154"/>
      <c r="I537" s="154"/>
      <c r="J537" s="589"/>
      <c r="K537" s="590"/>
      <c r="L537" s="153"/>
    </row>
    <row r="538" spans="1:12" s="514" customFormat="1" ht="16.5" x14ac:dyDescent="0.15">
      <c r="A538" s="588"/>
      <c r="B538" s="588"/>
      <c r="C538" s="588"/>
      <c r="D538" s="588"/>
      <c r="E538" s="155"/>
      <c r="F538" s="154"/>
      <c r="G538" s="154"/>
      <c r="H538" s="154"/>
      <c r="I538" s="154"/>
      <c r="J538" s="589"/>
      <c r="K538" s="590"/>
      <c r="L538" s="153"/>
    </row>
    <row r="539" spans="1:12" s="514" customFormat="1" ht="16.5" x14ac:dyDescent="0.15">
      <c r="A539" s="588"/>
      <c r="B539" s="588"/>
      <c r="C539" s="588"/>
      <c r="D539" s="588"/>
      <c r="E539" s="155"/>
      <c r="F539" s="154"/>
      <c r="G539" s="154"/>
      <c r="H539" s="154"/>
      <c r="I539" s="154"/>
      <c r="J539" s="589"/>
      <c r="K539" s="590"/>
      <c r="L539" s="153"/>
    </row>
    <row r="540" spans="1:12" s="514" customFormat="1" ht="16.5" x14ac:dyDescent="0.15">
      <c r="A540" s="588"/>
      <c r="B540" s="588"/>
      <c r="C540" s="588"/>
      <c r="D540" s="588"/>
      <c r="E540" s="155"/>
      <c r="F540" s="154"/>
      <c r="G540" s="154"/>
      <c r="H540" s="154"/>
      <c r="I540" s="154"/>
      <c r="J540" s="589"/>
      <c r="K540" s="590"/>
      <c r="L540" s="153"/>
    </row>
    <row r="541" spans="1:12" s="514" customFormat="1" ht="16.5" x14ac:dyDescent="0.15">
      <c r="A541" s="588"/>
      <c r="B541" s="588"/>
      <c r="C541" s="588"/>
      <c r="D541" s="588"/>
      <c r="E541" s="155"/>
      <c r="F541" s="154"/>
      <c r="G541" s="154"/>
      <c r="H541" s="154"/>
      <c r="I541" s="154"/>
      <c r="J541" s="589"/>
      <c r="K541" s="590"/>
      <c r="L541" s="153"/>
    </row>
    <row r="542" spans="1:12" s="514" customFormat="1" ht="16.5" x14ac:dyDescent="0.15">
      <c r="A542" s="588"/>
      <c r="B542" s="588"/>
      <c r="C542" s="588"/>
      <c r="D542" s="588"/>
      <c r="E542" s="155"/>
      <c r="F542" s="154"/>
      <c r="G542" s="154"/>
      <c r="H542" s="154"/>
      <c r="I542" s="154"/>
      <c r="J542" s="589"/>
      <c r="K542" s="590"/>
      <c r="L542" s="153"/>
    </row>
    <row r="543" spans="1:12" s="514" customFormat="1" ht="16.5" x14ac:dyDescent="0.15">
      <c r="A543" s="588"/>
      <c r="B543" s="588"/>
      <c r="C543" s="588"/>
      <c r="D543" s="588"/>
      <c r="E543" s="155"/>
      <c r="F543" s="154"/>
      <c r="G543" s="154"/>
      <c r="H543" s="154"/>
      <c r="I543" s="154"/>
      <c r="J543" s="589"/>
      <c r="K543" s="590"/>
      <c r="L543" s="153"/>
    </row>
    <row r="544" spans="1:12" s="514" customFormat="1" ht="16.5" x14ac:dyDescent="0.15">
      <c r="A544" s="588"/>
      <c r="B544" s="588"/>
      <c r="C544" s="588"/>
      <c r="D544" s="588"/>
      <c r="E544" s="155"/>
      <c r="F544" s="154"/>
      <c r="G544" s="154"/>
      <c r="H544" s="154"/>
      <c r="I544" s="154"/>
      <c r="J544" s="589"/>
      <c r="K544" s="590"/>
      <c r="L544" s="153"/>
    </row>
    <row r="545" spans="1:12" s="514" customFormat="1" ht="16.5" x14ac:dyDescent="0.15">
      <c r="A545" s="588"/>
      <c r="B545" s="588"/>
      <c r="C545" s="588"/>
      <c r="D545" s="588"/>
      <c r="E545" s="155"/>
      <c r="F545" s="154"/>
      <c r="G545" s="154"/>
      <c r="H545" s="154"/>
      <c r="I545" s="154"/>
      <c r="J545" s="589"/>
      <c r="K545" s="590"/>
      <c r="L545" s="153"/>
    </row>
    <row r="546" spans="1:12" s="514" customFormat="1" ht="16.5" x14ac:dyDescent="0.15">
      <c r="A546" s="588"/>
      <c r="B546" s="588"/>
      <c r="C546" s="588"/>
      <c r="D546" s="588"/>
      <c r="E546" s="155"/>
      <c r="F546" s="154"/>
      <c r="G546" s="154"/>
      <c r="H546" s="154"/>
      <c r="I546" s="154"/>
      <c r="J546" s="589"/>
      <c r="K546" s="590"/>
      <c r="L546" s="153"/>
    </row>
    <row r="547" spans="1:12" s="514" customFormat="1" ht="16.5" x14ac:dyDescent="0.15">
      <c r="A547" s="588"/>
      <c r="B547" s="588"/>
      <c r="C547" s="588"/>
      <c r="D547" s="588"/>
      <c r="E547" s="155"/>
      <c r="F547" s="154"/>
      <c r="G547" s="154"/>
      <c r="H547" s="154"/>
      <c r="I547" s="154"/>
      <c r="J547" s="589"/>
      <c r="K547" s="590"/>
      <c r="L547" s="153"/>
    </row>
    <row r="548" spans="1:12" s="514" customFormat="1" ht="16.5" x14ac:dyDescent="0.15">
      <c r="A548" s="588"/>
      <c r="B548" s="588"/>
      <c r="C548" s="588"/>
      <c r="D548" s="588"/>
      <c r="E548" s="155"/>
      <c r="F548" s="154"/>
      <c r="G548" s="154"/>
      <c r="H548" s="154"/>
      <c r="I548" s="154"/>
      <c r="J548" s="589"/>
      <c r="K548" s="590"/>
      <c r="L548" s="153"/>
    </row>
    <row r="549" spans="1:12" s="514" customFormat="1" ht="16.5" x14ac:dyDescent="0.15">
      <c r="A549" s="588"/>
      <c r="B549" s="588"/>
      <c r="C549" s="588"/>
      <c r="D549" s="588"/>
      <c r="E549" s="155"/>
      <c r="F549" s="154"/>
      <c r="G549" s="154"/>
      <c r="H549" s="154"/>
      <c r="I549" s="154"/>
      <c r="J549" s="589"/>
      <c r="K549" s="590"/>
      <c r="L549" s="153"/>
    </row>
    <row r="550" spans="1:12" s="514" customFormat="1" ht="16.5" x14ac:dyDescent="0.15">
      <c r="A550" s="588"/>
      <c r="B550" s="588"/>
      <c r="C550" s="588"/>
      <c r="D550" s="588"/>
      <c r="E550" s="155"/>
      <c r="F550" s="154"/>
      <c r="G550" s="154"/>
      <c r="H550" s="154"/>
      <c r="I550" s="154"/>
      <c r="J550" s="589"/>
      <c r="K550" s="590"/>
      <c r="L550" s="153"/>
    </row>
    <row r="551" spans="1:12" s="514" customFormat="1" ht="16.5" x14ac:dyDescent="0.15">
      <c r="A551" s="588"/>
      <c r="B551" s="588"/>
      <c r="C551" s="588"/>
      <c r="D551" s="588"/>
      <c r="E551" s="155"/>
      <c r="F551" s="154"/>
      <c r="G551" s="154"/>
      <c r="H551" s="154"/>
      <c r="I551" s="154"/>
      <c r="J551" s="589"/>
      <c r="K551" s="590"/>
      <c r="L551" s="153"/>
    </row>
    <row r="552" spans="1:12" s="514" customFormat="1" ht="16.5" x14ac:dyDescent="0.15">
      <c r="A552" s="588"/>
      <c r="B552" s="588"/>
      <c r="C552" s="588"/>
      <c r="D552" s="588"/>
      <c r="E552" s="155"/>
      <c r="F552" s="154"/>
      <c r="G552" s="154"/>
      <c r="H552" s="154"/>
      <c r="I552" s="154"/>
      <c r="J552" s="589"/>
      <c r="K552" s="590"/>
      <c r="L552" s="153"/>
    </row>
    <row r="553" spans="1:12" s="514" customFormat="1" ht="16.5" x14ac:dyDescent="0.15">
      <c r="A553" s="588"/>
      <c r="B553" s="588"/>
      <c r="C553" s="588"/>
      <c r="D553" s="588"/>
      <c r="E553" s="155"/>
      <c r="F553" s="154"/>
      <c r="G553" s="154"/>
      <c r="H553" s="154"/>
      <c r="I553" s="154"/>
      <c r="J553" s="589"/>
      <c r="K553" s="590"/>
      <c r="L553" s="153"/>
    </row>
    <row r="554" spans="1:12" s="514" customFormat="1" ht="16.5" x14ac:dyDescent="0.15">
      <c r="A554" s="588"/>
      <c r="B554" s="588"/>
      <c r="C554" s="588"/>
      <c r="D554" s="588"/>
      <c r="E554" s="155"/>
      <c r="F554" s="154"/>
      <c r="G554" s="154"/>
      <c r="H554" s="154"/>
      <c r="I554" s="154"/>
      <c r="J554" s="589"/>
      <c r="K554" s="590"/>
      <c r="L554" s="153"/>
    </row>
    <row r="555" spans="1:12" s="514" customFormat="1" ht="16.5" x14ac:dyDescent="0.15">
      <c r="A555" s="588"/>
      <c r="B555" s="588"/>
      <c r="C555" s="588"/>
      <c r="D555" s="588"/>
      <c r="E555" s="155"/>
      <c r="F555" s="154"/>
      <c r="G555" s="154"/>
      <c r="H555" s="154"/>
      <c r="I555" s="154"/>
      <c r="J555" s="589"/>
      <c r="K555" s="590"/>
      <c r="L555" s="153"/>
    </row>
    <row r="556" spans="1:12" s="514" customFormat="1" ht="16.5" x14ac:dyDescent="0.15">
      <c r="A556" s="588"/>
      <c r="B556" s="588"/>
      <c r="C556" s="588"/>
      <c r="D556" s="588"/>
      <c r="E556" s="155"/>
      <c r="F556" s="154"/>
      <c r="G556" s="154"/>
      <c r="H556" s="154"/>
      <c r="I556" s="154"/>
      <c r="J556" s="589"/>
      <c r="K556" s="590"/>
      <c r="L556" s="153"/>
    </row>
    <row r="557" spans="1:12" s="514" customFormat="1" ht="16.5" x14ac:dyDescent="0.15">
      <c r="A557" s="588"/>
      <c r="B557" s="588"/>
      <c r="C557" s="588"/>
      <c r="D557" s="588"/>
      <c r="E557" s="155"/>
      <c r="F557" s="154"/>
      <c r="G557" s="154"/>
      <c r="H557" s="154"/>
      <c r="I557" s="154"/>
      <c r="J557" s="589"/>
      <c r="K557" s="590"/>
      <c r="L557" s="153"/>
    </row>
    <row r="558" spans="1:12" s="514" customFormat="1" ht="16.5" x14ac:dyDescent="0.15">
      <c r="A558" s="588"/>
      <c r="B558" s="588"/>
      <c r="C558" s="588"/>
      <c r="D558" s="588"/>
      <c r="E558" s="155"/>
      <c r="F558" s="154"/>
      <c r="G558" s="154"/>
      <c r="H558" s="154"/>
      <c r="I558" s="154"/>
      <c r="J558" s="589"/>
      <c r="K558" s="590"/>
      <c r="L558" s="153"/>
    </row>
    <row r="559" spans="1:12" s="514" customFormat="1" ht="16.5" x14ac:dyDescent="0.15">
      <c r="A559" s="588"/>
      <c r="B559" s="588"/>
      <c r="C559" s="588"/>
      <c r="D559" s="588"/>
      <c r="E559" s="155"/>
      <c r="F559" s="154"/>
      <c r="G559" s="154"/>
      <c r="H559" s="154"/>
      <c r="I559" s="154"/>
      <c r="J559" s="589"/>
      <c r="K559" s="590"/>
      <c r="L559" s="153"/>
    </row>
    <row r="560" spans="1:12" s="514" customFormat="1" ht="16.5" x14ac:dyDescent="0.15">
      <c r="A560" s="588"/>
      <c r="B560" s="588"/>
      <c r="C560" s="588"/>
      <c r="D560" s="588"/>
      <c r="E560" s="155"/>
      <c r="F560" s="154"/>
      <c r="G560" s="154"/>
      <c r="H560" s="154"/>
      <c r="I560" s="154"/>
      <c r="J560" s="589"/>
      <c r="K560" s="590"/>
      <c r="L560" s="153"/>
    </row>
    <row r="561" spans="1:12" s="514" customFormat="1" ht="16.5" x14ac:dyDescent="0.15">
      <c r="A561" s="588"/>
      <c r="B561" s="588"/>
      <c r="C561" s="588"/>
      <c r="D561" s="588"/>
      <c r="E561" s="155"/>
      <c r="F561" s="154"/>
      <c r="G561" s="154"/>
      <c r="H561" s="154"/>
      <c r="I561" s="154"/>
      <c r="J561" s="589"/>
      <c r="K561" s="590"/>
      <c r="L561" s="153"/>
    </row>
    <row r="562" spans="1:12" s="514" customFormat="1" ht="16.5" x14ac:dyDescent="0.15">
      <c r="A562" s="588"/>
      <c r="B562" s="588"/>
      <c r="C562" s="588"/>
      <c r="D562" s="588"/>
      <c r="E562" s="155"/>
      <c r="F562" s="154"/>
      <c r="G562" s="154"/>
      <c r="H562" s="154"/>
      <c r="I562" s="154"/>
      <c r="J562" s="589"/>
      <c r="K562" s="590"/>
      <c r="L562" s="153"/>
    </row>
    <row r="563" spans="1:12" s="514" customFormat="1" ht="16.5" x14ac:dyDescent="0.15">
      <c r="A563" s="588"/>
      <c r="B563" s="588"/>
      <c r="C563" s="588"/>
      <c r="D563" s="588"/>
      <c r="E563" s="155"/>
      <c r="F563" s="154"/>
      <c r="G563" s="154"/>
      <c r="H563" s="154"/>
      <c r="I563" s="154"/>
      <c r="J563" s="589"/>
      <c r="K563" s="590"/>
      <c r="L563" s="153"/>
    </row>
    <row r="564" spans="1:12" s="514" customFormat="1" ht="16.5" x14ac:dyDescent="0.15">
      <c r="A564" s="588"/>
      <c r="B564" s="588"/>
      <c r="C564" s="588"/>
      <c r="D564" s="588"/>
      <c r="E564" s="155"/>
      <c r="F564" s="154"/>
      <c r="G564" s="154"/>
      <c r="H564" s="154"/>
      <c r="I564" s="154"/>
      <c r="J564" s="589"/>
      <c r="K564" s="590"/>
      <c r="L564" s="153"/>
    </row>
    <row r="565" spans="1:12" s="514" customFormat="1" ht="16.5" x14ac:dyDescent="0.15">
      <c r="A565" s="588"/>
      <c r="B565" s="588"/>
      <c r="C565" s="588"/>
      <c r="D565" s="588"/>
      <c r="E565" s="155"/>
      <c r="F565" s="154"/>
      <c r="G565" s="154"/>
      <c r="H565" s="154"/>
      <c r="I565" s="154"/>
      <c r="J565" s="589"/>
      <c r="K565" s="590"/>
      <c r="L565" s="153"/>
    </row>
    <row r="566" spans="1:12" s="514" customFormat="1" ht="16.5" x14ac:dyDescent="0.15">
      <c r="A566" s="588"/>
      <c r="B566" s="588"/>
      <c r="C566" s="588"/>
      <c r="D566" s="588"/>
      <c r="E566" s="155"/>
      <c r="F566" s="154"/>
      <c r="G566" s="154"/>
      <c r="H566" s="154"/>
      <c r="I566" s="154"/>
      <c r="J566" s="589"/>
      <c r="K566" s="590"/>
      <c r="L566" s="153"/>
    </row>
    <row r="567" spans="1:12" s="514" customFormat="1" ht="16.5" x14ac:dyDescent="0.15">
      <c r="A567" s="588"/>
      <c r="B567" s="588"/>
      <c r="C567" s="588"/>
      <c r="D567" s="588"/>
      <c r="E567" s="155"/>
      <c r="F567" s="154"/>
      <c r="G567" s="154"/>
      <c r="H567" s="154"/>
      <c r="I567" s="154"/>
      <c r="J567" s="589"/>
      <c r="K567" s="590"/>
      <c r="L567" s="153"/>
    </row>
    <row r="568" spans="1:12" s="514" customFormat="1" ht="16.5" x14ac:dyDescent="0.15">
      <c r="A568" s="588"/>
      <c r="B568" s="588"/>
      <c r="C568" s="588"/>
      <c r="D568" s="588"/>
      <c r="E568" s="155"/>
      <c r="F568" s="154"/>
      <c r="G568" s="154"/>
      <c r="H568" s="154"/>
      <c r="I568" s="154"/>
      <c r="J568" s="589"/>
      <c r="K568" s="590"/>
      <c r="L568" s="153"/>
    </row>
    <row r="569" spans="1:12" s="514" customFormat="1" ht="16.5" x14ac:dyDescent="0.15">
      <c r="A569" s="588"/>
      <c r="B569" s="588"/>
      <c r="C569" s="588"/>
      <c r="D569" s="588"/>
      <c r="E569" s="155"/>
      <c r="F569" s="154"/>
      <c r="G569" s="154"/>
      <c r="H569" s="154"/>
      <c r="I569" s="154"/>
      <c r="J569" s="589"/>
      <c r="K569" s="590"/>
      <c r="L569" s="153"/>
    </row>
    <row r="570" spans="1:12" s="514" customFormat="1" ht="16.5" x14ac:dyDescent="0.15">
      <c r="A570" s="588"/>
      <c r="B570" s="588"/>
      <c r="C570" s="588"/>
      <c r="D570" s="588"/>
      <c r="E570" s="155"/>
      <c r="F570" s="154"/>
      <c r="G570" s="154"/>
      <c r="H570" s="154"/>
      <c r="I570" s="154"/>
      <c r="J570" s="589"/>
      <c r="K570" s="590"/>
      <c r="L570" s="153"/>
    </row>
    <row r="571" spans="1:12" s="514" customFormat="1" ht="16.5" x14ac:dyDescent="0.15">
      <c r="A571" s="588"/>
      <c r="B571" s="588"/>
      <c r="C571" s="588"/>
      <c r="D571" s="588"/>
      <c r="E571" s="155"/>
      <c r="F571" s="154"/>
      <c r="G571" s="154"/>
      <c r="H571" s="154"/>
      <c r="I571" s="154"/>
      <c r="J571" s="589"/>
      <c r="K571" s="590"/>
      <c r="L571" s="153"/>
    </row>
    <row r="572" spans="1:12" s="514" customFormat="1" ht="16.5" x14ac:dyDescent="0.15">
      <c r="A572" s="588"/>
      <c r="B572" s="588"/>
      <c r="C572" s="588"/>
      <c r="D572" s="588"/>
      <c r="E572" s="155"/>
      <c r="F572" s="154"/>
      <c r="G572" s="154"/>
      <c r="H572" s="154"/>
      <c r="I572" s="154"/>
      <c r="J572" s="589"/>
      <c r="K572" s="590"/>
      <c r="L572" s="153"/>
    </row>
    <row r="573" spans="1:12" s="514" customFormat="1" ht="16.5" x14ac:dyDescent="0.15">
      <c r="A573" s="588"/>
      <c r="B573" s="588"/>
      <c r="C573" s="588"/>
      <c r="D573" s="588"/>
      <c r="E573" s="155"/>
      <c r="F573" s="154"/>
      <c r="G573" s="154"/>
      <c r="H573" s="154"/>
      <c r="I573" s="154"/>
      <c r="J573" s="589"/>
      <c r="K573" s="590"/>
      <c r="L573" s="153"/>
    </row>
    <row r="574" spans="1:12" s="514" customFormat="1" ht="16.5" x14ac:dyDescent="0.15">
      <c r="A574" s="588"/>
      <c r="B574" s="588"/>
      <c r="C574" s="588"/>
      <c r="D574" s="588"/>
      <c r="E574" s="155"/>
      <c r="F574" s="154"/>
      <c r="G574" s="154"/>
      <c r="H574" s="154"/>
      <c r="I574" s="154"/>
      <c r="J574" s="589"/>
      <c r="K574" s="590"/>
      <c r="L574" s="153"/>
    </row>
    <row r="575" spans="1:12" s="514" customFormat="1" ht="16.5" x14ac:dyDescent="0.15">
      <c r="A575" s="588"/>
      <c r="B575" s="588"/>
      <c r="C575" s="588"/>
      <c r="D575" s="588"/>
      <c r="E575" s="155"/>
      <c r="F575" s="154"/>
      <c r="G575" s="154"/>
      <c r="H575" s="154"/>
      <c r="I575" s="154"/>
      <c r="J575" s="589"/>
      <c r="K575" s="590"/>
      <c r="L575" s="153"/>
    </row>
    <row r="576" spans="1:12" s="514" customFormat="1" ht="16.5" x14ac:dyDescent="0.15">
      <c r="A576" s="588"/>
      <c r="B576" s="588"/>
      <c r="C576" s="588"/>
      <c r="D576" s="588"/>
      <c r="E576" s="155"/>
      <c r="F576" s="154"/>
      <c r="G576" s="154"/>
      <c r="H576" s="154"/>
      <c r="I576" s="154"/>
      <c r="J576" s="589"/>
      <c r="K576" s="590"/>
      <c r="L576" s="153"/>
    </row>
    <row r="577" spans="1:12" s="514" customFormat="1" ht="16.5" x14ac:dyDescent="0.15">
      <c r="A577" s="588"/>
      <c r="B577" s="588"/>
      <c r="C577" s="588"/>
      <c r="D577" s="588"/>
      <c r="E577" s="155"/>
      <c r="F577" s="154"/>
      <c r="G577" s="154"/>
      <c r="H577" s="154"/>
      <c r="I577" s="154"/>
      <c r="J577" s="589"/>
      <c r="K577" s="590"/>
      <c r="L577" s="153"/>
    </row>
    <row r="578" spans="1:12" s="514" customFormat="1" ht="16.5" x14ac:dyDescent="0.15">
      <c r="A578" s="588"/>
      <c r="B578" s="588"/>
      <c r="C578" s="588"/>
      <c r="D578" s="588"/>
      <c r="E578" s="155"/>
      <c r="F578" s="154"/>
      <c r="G578" s="154"/>
      <c r="H578" s="154"/>
      <c r="I578" s="154"/>
      <c r="J578" s="589"/>
      <c r="K578" s="590"/>
      <c r="L578" s="153"/>
    </row>
    <row r="579" spans="1:12" s="514" customFormat="1" ht="16.5" x14ac:dyDescent="0.15">
      <c r="A579" s="588"/>
      <c r="B579" s="588"/>
      <c r="C579" s="588"/>
      <c r="D579" s="588"/>
      <c r="E579" s="155"/>
      <c r="F579" s="154"/>
      <c r="G579" s="154"/>
      <c r="H579" s="154"/>
      <c r="I579" s="154"/>
      <c r="J579" s="589"/>
      <c r="K579" s="590"/>
      <c r="L579" s="153"/>
    </row>
    <row r="580" spans="1:12" s="514" customFormat="1" ht="16.5" x14ac:dyDescent="0.15">
      <c r="A580" s="588"/>
      <c r="B580" s="588"/>
      <c r="C580" s="588"/>
      <c r="D580" s="588"/>
      <c r="E580" s="155"/>
      <c r="F580" s="154"/>
      <c r="G580" s="154"/>
      <c r="H580" s="154"/>
      <c r="I580" s="154"/>
      <c r="J580" s="589"/>
      <c r="K580" s="590"/>
      <c r="L580" s="153"/>
    </row>
    <row r="581" spans="1:12" s="514" customFormat="1" ht="16.5" x14ac:dyDescent="0.15">
      <c r="A581" s="588"/>
      <c r="B581" s="588"/>
      <c r="C581" s="588"/>
      <c r="D581" s="588"/>
      <c r="E581" s="155"/>
      <c r="F581" s="154"/>
      <c r="G581" s="154"/>
      <c r="H581" s="154"/>
      <c r="I581" s="154"/>
      <c r="J581" s="589"/>
      <c r="K581" s="590"/>
      <c r="L581" s="153"/>
    </row>
    <row r="582" spans="1:12" s="514" customFormat="1" ht="16.5" x14ac:dyDescent="0.15">
      <c r="A582" s="588"/>
      <c r="B582" s="588"/>
      <c r="C582" s="588"/>
      <c r="D582" s="588"/>
      <c r="E582" s="155"/>
      <c r="F582" s="154"/>
      <c r="G582" s="154"/>
      <c r="H582" s="154"/>
      <c r="I582" s="154"/>
      <c r="J582" s="589"/>
      <c r="K582" s="590"/>
      <c r="L582" s="153"/>
    </row>
    <row r="583" spans="1:12" s="514" customFormat="1" ht="16.5" x14ac:dyDescent="0.15">
      <c r="A583" s="588"/>
      <c r="B583" s="588"/>
      <c r="C583" s="588"/>
      <c r="D583" s="588"/>
      <c r="E583" s="155"/>
      <c r="F583" s="154"/>
      <c r="G583" s="154"/>
      <c r="H583" s="154"/>
      <c r="I583" s="154"/>
      <c r="J583" s="589"/>
      <c r="K583" s="590"/>
      <c r="L583" s="153"/>
    </row>
    <row r="584" spans="1:12" s="514" customFormat="1" ht="16.5" x14ac:dyDescent="0.15">
      <c r="A584" s="588"/>
      <c r="B584" s="588"/>
      <c r="C584" s="588"/>
      <c r="D584" s="588"/>
      <c r="E584" s="155"/>
      <c r="F584" s="154"/>
      <c r="G584" s="154"/>
      <c r="H584" s="154"/>
      <c r="I584" s="154"/>
      <c r="J584" s="589"/>
      <c r="K584" s="590"/>
      <c r="L584" s="153"/>
    </row>
    <row r="585" spans="1:12" s="514" customFormat="1" ht="16.5" x14ac:dyDescent="0.15">
      <c r="A585" s="588"/>
      <c r="B585" s="588"/>
      <c r="C585" s="588"/>
      <c r="D585" s="588"/>
      <c r="E585" s="155"/>
      <c r="F585" s="154"/>
      <c r="G585" s="154"/>
      <c r="H585" s="154"/>
      <c r="I585" s="154"/>
      <c r="J585" s="589"/>
      <c r="K585" s="590"/>
      <c r="L585" s="153"/>
    </row>
    <row r="586" spans="1:12" s="514" customFormat="1" ht="16.5" x14ac:dyDescent="0.15">
      <c r="A586" s="588"/>
      <c r="B586" s="588"/>
      <c r="C586" s="588"/>
      <c r="D586" s="588"/>
      <c r="E586" s="155"/>
      <c r="F586" s="154"/>
      <c r="G586" s="154"/>
      <c r="H586" s="154"/>
      <c r="I586" s="154"/>
      <c r="J586" s="589"/>
      <c r="K586" s="590"/>
      <c r="L586" s="153"/>
    </row>
    <row r="587" spans="1:12" s="514" customFormat="1" ht="16.5" x14ac:dyDescent="0.15">
      <c r="A587" s="588"/>
      <c r="B587" s="588"/>
      <c r="C587" s="588"/>
      <c r="D587" s="588"/>
      <c r="E587" s="155"/>
      <c r="F587" s="154"/>
      <c r="G587" s="154"/>
      <c r="H587" s="154"/>
      <c r="I587" s="154"/>
      <c r="J587" s="589"/>
      <c r="K587" s="590"/>
      <c r="L587" s="153"/>
    </row>
    <row r="588" spans="1:12" s="514" customFormat="1" ht="16.5" x14ac:dyDescent="0.15">
      <c r="A588" s="588"/>
      <c r="B588" s="588"/>
      <c r="C588" s="588"/>
      <c r="D588" s="588"/>
      <c r="E588" s="155"/>
      <c r="F588" s="154"/>
      <c r="G588" s="154"/>
      <c r="H588" s="154"/>
      <c r="I588" s="154"/>
      <c r="J588" s="589"/>
      <c r="K588" s="590"/>
      <c r="L588" s="153"/>
    </row>
    <row r="589" spans="1:12" s="514" customFormat="1" ht="16.5" x14ac:dyDescent="0.15">
      <c r="A589" s="588"/>
      <c r="B589" s="588"/>
      <c r="C589" s="588"/>
      <c r="D589" s="588"/>
      <c r="E589" s="155"/>
      <c r="F589" s="154"/>
      <c r="G589" s="154"/>
      <c r="H589" s="154"/>
      <c r="I589" s="154"/>
      <c r="J589" s="589"/>
      <c r="K589" s="590"/>
      <c r="L589" s="153"/>
    </row>
    <row r="590" spans="1:12" s="514" customFormat="1" ht="16.5" x14ac:dyDescent="0.15">
      <c r="A590" s="588"/>
      <c r="B590" s="588"/>
      <c r="C590" s="588"/>
      <c r="D590" s="588"/>
      <c r="E590" s="155"/>
      <c r="F590" s="154"/>
      <c r="G590" s="154"/>
      <c r="H590" s="154"/>
      <c r="I590" s="154"/>
      <c r="J590" s="589"/>
      <c r="K590" s="590"/>
      <c r="L590" s="153"/>
    </row>
    <row r="591" spans="1:12" s="514" customFormat="1" ht="16.5" x14ac:dyDescent="0.15">
      <c r="A591" s="588"/>
      <c r="B591" s="588"/>
      <c r="C591" s="588"/>
      <c r="D591" s="588"/>
      <c r="E591" s="155"/>
      <c r="F591" s="154"/>
      <c r="G591" s="154"/>
      <c r="H591" s="154"/>
      <c r="I591" s="154"/>
      <c r="J591" s="589"/>
      <c r="K591" s="590"/>
      <c r="L591" s="153"/>
    </row>
    <row r="592" spans="1:12" s="514" customFormat="1" ht="16.5" x14ac:dyDescent="0.15">
      <c r="A592" s="588"/>
      <c r="B592" s="588"/>
      <c r="C592" s="588"/>
      <c r="D592" s="588"/>
      <c r="E592" s="155"/>
      <c r="F592" s="154"/>
      <c r="G592" s="154"/>
      <c r="H592" s="154"/>
      <c r="I592" s="154"/>
      <c r="J592" s="589"/>
      <c r="K592" s="590"/>
      <c r="L592" s="153"/>
    </row>
    <row r="593" spans="1:12" s="514" customFormat="1" ht="16.5" x14ac:dyDescent="0.15">
      <c r="A593" s="588"/>
      <c r="B593" s="588"/>
      <c r="C593" s="588"/>
      <c r="D593" s="588"/>
      <c r="E593" s="155"/>
      <c r="F593" s="154"/>
      <c r="G593" s="154"/>
      <c r="H593" s="154"/>
      <c r="I593" s="154"/>
      <c r="J593" s="589"/>
      <c r="K593" s="590"/>
      <c r="L593" s="153"/>
    </row>
    <row r="594" spans="1:12" s="514" customFormat="1" ht="16.5" x14ac:dyDescent="0.15">
      <c r="A594" s="588"/>
      <c r="B594" s="588"/>
      <c r="C594" s="588"/>
      <c r="D594" s="588"/>
      <c r="E594" s="155"/>
      <c r="F594" s="154"/>
      <c r="G594" s="154"/>
      <c r="H594" s="154"/>
      <c r="I594" s="154"/>
      <c r="J594" s="589"/>
      <c r="K594" s="590"/>
      <c r="L594" s="153"/>
    </row>
    <row r="595" spans="1:12" s="514" customFormat="1" ht="16.5" x14ac:dyDescent="0.15">
      <c r="A595" s="588"/>
      <c r="B595" s="588"/>
      <c r="C595" s="588"/>
      <c r="D595" s="588"/>
      <c r="E595" s="155"/>
      <c r="F595" s="154"/>
      <c r="G595" s="154"/>
      <c r="H595" s="154"/>
      <c r="I595" s="154"/>
      <c r="J595" s="589"/>
      <c r="K595" s="590"/>
      <c r="L595" s="153"/>
    </row>
    <row r="596" spans="1:12" s="514" customFormat="1" ht="16.5" x14ac:dyDescent="0.15">
      <c r="A596" s="588"/>
      <c r="B596" s="588"/>
      <c r="C596" s="588"/>
      <c r="D596" s="588"/>
      <c r="E596" s="155"/>
      <c r="F596" s="154"/>
      <c r="G596" s="154"/>
      <c r="H596" s="154"/>
      <c r="I596" s="154"/>
      <c r="J596" s="589"/>
      <c r="K596" s="590"/>
      <c r="L596" s="153"/>
    </row>
    <row r="597" spans="1:12" s="514" customFormat="1" ht="16.5" x14ac:dyDescent="0.15">
      <c r="A597" s="588"/>
      <c r="B597" s="588"/>
      <c r="C597" s="588"/>
      <c r="D597" s="588"/>
      <c r="E597" s="155"/>
      <c r="F597" s="154"/>
      <c r="G597" s="154"/>
      <c r="H597" s="154"/>
      <c r="I597" s="154"/>
      <c r="J597" s="589"/>
      <c r="K597" s="590"/>
      <c r="L597" s="153"/>
    </row>
    <row r="598" spans="1:12" s="514" customFormat="1" ht="16.5" x14ac:dyDescent="0.15">
      <c r="A598" s="588"/>
      <c r="B598" s="588"/>
      <c r="C598" s="588"/>
      <c r="D598" s="588"/>
      <c r="E598" s="155"/>
      <c r="F598" s="154"/>
      <c r="G598" s="154"/>
      <c r="H598" s="154"/>
      <c r="I598" s="154"/>
      <c r="J598" s="589"/>
      <c r="K598" s="590"/>
      <c r="L598" s="153"/>
    </row>
    <row r="599" spans="1:12" s="514" customFormat="1" ht="16.5" x14ac:dyDescent="0.15">
      <c r="A599" s="588"/>
      <c r="B599" s="588"/>
      <c r="C599" s="588"/>
      <c r="D599" s="588"/>
      <c r="E599" s="155"/>
      <c r="F599" s="154"/>
      <c r="G599" s="154"/>
      <c r="H599" s="154"/>
      <c r="I599" s="154"/>
      <c r="J599" s="589"/>
      <c r="K599" s="590"/>
      <c r="L599" s="153"/>
    </row>
    <row r="600" spans="1:12" s="514" customFormat="1" ht="16.5" x14ac:dyDescent="0.15">
      <c r="A600" s="588"/>
      <c r="B600" s="588"/>
      <c r="C600" s="588"/>
      <c r="D600" s="588"/>
      <c r="E600" s="155"/>
      <c r="F600" s="154"/>
      <c r="G600" s="154"/>
      <c r="H600" s="154"/>
      <c r="I600" s="154"/>
      <c r="J600" s="589"/>
      <c r="K600" s="590"/>
      <c r="L600" s="153"/>
    </row>
    <row r="601" spans="1:12" s="514" customFormat="1" ht="16.5" x14ac:dyDescent="0.15">
      <c r="A601" s="588"/>
      <c r="B601" s="588"/>
      <c r="C601" s="588"/>
      <c r="D601" s="588"/>
      <c r="E601" s="155"/>
      <c r="F601" s="154"/>
      <c r="G601" s="154"/>
      <c r="H601" s="154"/>
      <c r="I601" s="154"/>
      <c r="J601" s="589"/>
      <c r="K601" s="590"/>
      <c r="L601" s="153"/>
    </row>
    <row r="602" spans="1:12" s="514" customFormat="1" ht="16.5" x14ac:dyDescent="0.15">
      <c r="A602" s="588"/>
      <c r="B602" s="588"/>
      <c r="C602" s="588"/>
      <c r="D602" s="588"/>
      <c r="E602" s="155"/>
      <c r="F602" s="154"/>
      <c r="G602" s="154"/>
      <c r="H602" s="154"/>
      <c r="I602" s="154"/>
      <c r="J602" s="589"/>
      <c r="K602" s="590"/>
      <c r="L602" s="153"/>
    </row>
    <row r="603" spans="1:12" s="514" customFormat="1" ht="16.5" x14ac:dyDescent="0.15">
      <c r="A603" s="588"/>
      <c r="B603" s="588"/>
      <c r="C603" s="588"/>
      <c r="D603" s="588"/>
      <c r="E603" s="155"/>
      <c r="F603" s="154"/>
      <c r="G603" s="154"/>
      <c r="H603" s="154"/>
      <c r="I603" s="154"/>
      <c r="J603" s="589"/>
      <c r="K603" s="590"/>
      <c r="L603" s="153"/>
    </row>
    <row r="604" spans="1:12" s="514" customFormat="1" ht="16.5" x14ac:dyDescent="0.15">
      <c r="A604" s="588"/>
      <c r="B604" s="588"/>
      <c r="C604" s="588"/>
      <c r="D604" s="588"/>
      <c r="E604" s="155"/>
      <c r="F604" s="154"/>
      <c r="G604" s="154"/>
      <c r="H604" s="154"/>
      <c r="I604" s="154"/>
      <c r="J604" s="589"/>
      <c r="K604" s="590"/>
      <c r="L604" s="153"/>
    </row>
    <row r="605" spans="1:12" s="514" customFormat="1" ht="16.5" x14ac:dyDescent="0.15">
      <c r="A605" s="588"/>
      <c r="B605" s="588"/>
      <c r="C605" s="588"/>
      <c r="D605" s="588"/>
      <c r="E605" s="155"/>
      <c r="F605" s="154"/>
      <c r="G605" s="154"/>
      <c r="H605" s="154"/>
      <c r="I605" s="154"/>
      <c r="J605" s="589"/>
      <c r="K605" s="590"/>
      <c r="L605" s="153"/>
    </row>
    <row r="606" spans="1:12" s="514" customFormat="1" ht="16.5" x14ac:dyDescent="0.15">
      <c r="A606" s="588"/>
      <c r="B606" s="588"/>
      <c r="C606" s="588"/>
      <c r="D606" s="588"/>
      <c r="E606" s="155"/>
      <c r="F606" s="154"/>
      <c r="G606" s="154"/>
      <c r="H606" s="154"/>
      <c r="I606" s="154"/>
      <c r="J606" s="589"/>
      <c r="K606" s="590"/>
      <c r="L606" s="153"/>
    </row>
    <row r="607" spans="1:12" s="514" customFormat="1" ht="16.5" x14ac:dyDescent="0.15">
      <c r="A607" s="588"/>
      <c r="B607" s="588"/>
      <c r="C607" s="588"/>
      <c r="D607" s="588"/>
      <c r="E607" s="155"/>
      <c r="F607" s="154"/>
      <c r="G607" s="154"/>
      <c r="H607" s="154"/>
      <c r="I607" s="154"/>
      <c r="J607" s="589"/>
      <c r="K607" s="590"/>
      <c r="L607" s="153"/>
    </row>
    <row r="608" spans="1:12" s="514" customFormat="1" ht="16.5" x14ac:dyDescent="0.15">
      <c r="A608" s="588"/>
      <c r="B608" s="588"/>
      <c r="C608" s="588"/>
      <c r="D608" s="588"/>
      <c r="E608" s="155"/>
      <c r="F608" s="154"/>
      <c r="G608" s="154"/>
      <c r="H608" s="154"/>
      <c r="I608" s="154"/>
      <c r="J608" s="589"/>
      <c r="K608" s="590"/>
      <c r="L608" s="153"/>
    </row>
    <row r="609" spans="1:12" s="514" customFormat="1" ht="16.5" x14ac:dyDescent="0.15">
      <c r="A609" s="588"/>
      <c r="B609" s="588"/>
      <c r="C609" s="588"/>
      <c r="D609" s="588"/>
      <c r="E609" s="155"/>
      <c r="F609" s="154"/>
      <c r="G609" s="154"/>
      <c r="H609" s="154"/>
      <c r="I609" s="154"/>
      <c r="J609" s="589"/>
      <c r="K609" s="590"/>
      <c r="L609" s="153"/>
    </row>
    <row r="610" spans="1:12" s="514" customFormat="1" ht="16.5" x14ac:dyDescent="0.15">
      <c r="A610" s="588"/>
      <c r="B610" s="588"/>
      <c r="C610" s="588"/>
      <c r="D610" s="588"/>
      <c r="E610" s="155"/>
      <c r="F610" s="154"/>
      <c r="G610" s="154"/>
      <c r="H610" s="154"/>
      <c r="I610" s="154"/>
      <c r="J610" s="589"/>
      <c r="K610" s="590"/>
      <c r="L610" s="153"/>
    </row>
    <row r="611" spans="1:12" s="514" customFormat="1" ht="16.5" x14ac:dyDescent="0.15">
      <c r="A611" s="588"/>
      <c r="B611" s="588"/>
      <c r="C611" s="588"/>
      <c r="D611" s="588"/>
      <c r="E611" s="155"/>
      <c r="F611" s="154"/>
      <c r="G611" s="154"/>
      <c r="H611" s="154"/>
      <c r="I611" s="154"/>
      <c r="J611" s="589"/>
      <c r="K611" s="590"/>
      <c r="L611" s="153"/>
    </row>
    <row r="612" spans="1:12" s="514" customFormat="1" ht="16.5" x14ac:dyDescent="0.15">
      <c r="A612" s="588"/>
      <c r="B612" s="588"/>
      <c r="C612" s="588"/>
      <c r="D612" s="588"/>
      <c r="E612" s="155"/>
      <c r="F612" s="154"/>
      <c r="G612" s="154"/>
      <c r="H612" s="154"/>
      <c r="I612" s="154"/>
      <c r="J612" s="589"/>
      <c r="K612" s="590"/>
      <c r="L612" s="153"/>
    </row>
    <row r="613" spans="1:12" s="514" customFormat="1" ht="16.5" x14ac:dyDescent="0.15">
      <c r="A613" s="588"/>
      <c r="B613" s="588"/>
      <c r="C613" s="588"/>
      <c r="D613" s="588"/>
      <c r="E613" s="155"/>
      <c r="F613" s="154"/>
      <c r="G613" s="154"/>
      <c r="H613" s="154"/>
      <c r="I613" s="154"/>
      <c r="J613" s="589"/>
      <c r="K613" s="590"/>
      <c r="L613" s="153"/>
    </row>
    <row r="614" spans="1:12" s="514" customFormat="1" ht="16.5" x14ac:dyDescent="0.15">
      <c r="A614" s="588"/>
      <c r="B614" s="588"/>
      <c r="C614" s="588"/>
      <c r="D614" s="588"/>
      <c r="E614" s="155"/>
      <c r="F614" s="154"/>
      <c r="G614" s="154"/>
      <c r="H614" s="154"/>
      <c r="I614" s="154"/>
      <c r="J614" s="589"/>
      <c r="K614" s="590"/>
      <c r="L614" s="153"/>
    </row>
    <row r="615" spans="1:12" s="514" customFormat="1" ht="16.5" x14ac:dyDescent="0.15">
      <c r="A615" s="588"/>
      <c r="B615" s="588"/>
      <c r="C615" s="588"/>
      <c r="D615" s="588"/>
      <c r="E615" s="155"/>
      <c r="F615" s="154"/>
      <c r="G615" s="154"/>
      <c r="H615" s="154"/>
      <c r="I615" s="154"/>
      <c r="J615" s="589"/>
      <c r="K615" s="590"/>
      <c r="L615" s="153"/>
    </row>
    <row r="616" spans="1:12" s="514" customFormat="1" ht="16.5" x14ac:dyDescent="0.15">
      <c r="A616" s="588"/>
      <c r="B616" s="588"/>
      <c r="C616" s="588"/>
      <c r="D616" s="588"/>
      <c r="E616" s="155"/>
      <c r="F616" s="154"/>
      <c r="G616" s="154"/>
      <c r="H616" s="154"/>
      <c r="I616" s="154"/>
      <c r="J616" s="589"/>
      <c r="K616" s="590"/>
      <c r="L616" s="153"/>
    </row>
    <row r="617" spans="1:12" s="514" customFormat="1" ht="16.5" x14ac:dyDescent="0.15">
      <c r="A617" s="588"/>
      <c r="B617" s="588"/>
      <c r="C617" s="588"/>
      <c r="D617" s="588"/>
      <c r="E617" s="155"/>
      <c r="F617" s="154"/>
      <c r="G617" s="154"/>
      <c r="H617" s="154"/>
      <c r="I617" s="154"/>
      <c r="J617" s="589"/>
      <c r="K617" s="590"/>
      <c r="L617" s="153"/>
    </row>
    <row r="618" spans="1:12" s="514" customFormat="1" ht="16.5" x14ac:dyDescent="0.15">
      <c r="A618" s="588"/>
      <c r="B618" s="588"/>
      <c r="C618" s="588"/>
      <c r="D618" s="588"/>
      <c r="E618" s="155"/>
      <c r="F618" s="154"/>
      <c r="G618" s="154"/>
      <c r="H618" s="154"/>
      <c r="I618" s="154"/>
      <c r="J618" s="589"/>
      <c r="K618" s="590"/>
      <c r="L618" s="153"/>
    </row>
    <row r="619" spans="1:12" s="514" customFormat="1" ht="16.5" x14ac:dyDescent="0.15">
      <c r="A619" s="588"/>
      <c r="B619" s="588"/>
      <c r="C619" s="588"/>
      <c r="D619" s="588"/>
      <c r="E619" s="155"/>
      <c r="F619" s="154"/>
      <c r="G619" s="154"/>
      <c r="H619" s="154"/>
      <c r="I619" s="154"/>
      <c r="J619" s="589"/>
      <c r="K619" s="590"/>
      <c r="L619" s="153"/>
    </row>
    <row r="620" spans="1:12" s="514" customFormat="1" ht="16.5" x14ac:dyDescent="0.15">
      <c r="A620" s="588"/>
      <c r="B620" s="588"/>
      <c r="C620" s="588"/>
      <c r="D620" s="588"/>
      <c r="E620" s="155"/>
      <c r="F620" s="154"/>
      <c r="G620" s="154"/>
      <c r="H620" s="154"/>
      <c r="I620" s="154"/>
      <c r="J620" s="589"/>
      <c r="K620" s="590"/>
      <c r="L620" s="153"/>
    </row>
    <row r="621" spans="1:12" s="514" customFormat="1" ht="16.5" x14ac:dyDescent="0.15">
      <c r="A621" s="588"/>
      <c r="B621" s="588"/>
      <c r="C621" s="588"/>
      <c r="D621" s="588"/>
      <c r="E621" s="155"/>
      <c r="F621" s="154"/>
      <c r="G621" s="154"/>
      <c r="H621" s="154"/>
      <c r="I621" s="154"/>
      <c r="J621" s="589"/>
      <c r="K621" s="590"/>
      <c r="L621" s="153"/>
    </row>
    <row r="622" spans="1:12" s="514" customFormat="1" ht="16.5" x14ac:dyDescent="0.15">
      <c r="A622" s="588"/>
      <c r="B622" s="588"/>
      <c r="C622" s="588"/>
      <c r="D622" s="588"/>
      <c r="E622" s="155"/>
      <c r="F622" s="154"/>
      <c r="G622" s="154"/>
      <c r="H622" s="154"/>
      <c r="I622" s="154"/>
      <c r="J622" s="589"/>
      <c r="K622" s="590"/>
      <c r="L622" s="153"/>
    </row>
    <row r="623" spans="1:12" s="514" customFormat="1" ht="16.5" x14ac:dyDescent="0.15">
      <c r="A623" s="588"/>
      <c r="B623" s="588"/>
      <c r="C623" s="588"/>
      <c r="D623" s="588"/>
      <c r="E623" s="155"/>
      <c r="F623" s="154"/>
      <c r="G623" s="154"/>
      <c r="H623" s="154"/>
      <c r="I623" s="154"/>
      <c r="J623" s="589"/>
      <c r="K623" s="590"/>
      <c r="L623" s="153"/>
    </row>
    <row r="624" spans="1:12" s="514" customFormat="1" ht="16.5" x14ac:dyDescent="0.15">
      <c r="A624" s="588"/>
      <c r="B624" s="588"/>
      <c r="C624" s="588"/>
      <c r="D624" s="588"/>
      <c r="E624" s="155"/>
      <c r="F624" s="154"/>
      <c r="G624" s="154"/>
      <c r="H624" s="154"/>
      <c r="I624" s="154"/>
      <c r="J624" s="589"/>
      <c r="K624" s="590"/>
      <c r="L624" s="153"/>
    </row>
    <row r="625" spans="1:12" s="514" customFormat="1" ht="16.5" x14ac:dyDescent="0.15">
      <c r="A625" s="588"/>
      <c r="B625" s="588"/>
      <c r="C625" s="588"/>
      <c r="D625" s="588"/>
      <c r="E625" s="155"/>
      <c r="F625" s="154"/>
      <c r="G625" s="154"/>
      <c r="H625" s="154"/>
      <c r="I625" s="154"/>
      <c r="J625" s="589"/>
      <c r="K625" s="590"/>
      <c r="L625" s="153"/>
    </row>
    <row r="626" spans="1:12" s="514" customFormat="1" ht="16.5" x14ac:dyDescent="0.15">
      <c r="A626" s="588"/>
      <c r="B626" s="588"/>
      <c r="C626" s="588"/>
      <c r="D626" s="588"/>
      <c r="E626" s="155"/>
      <c r="F626" s="154"/>
      <c r="G626" s="154"/>
      <c r="H626" s="154"/>
      <c r="I626" s="154"/>
      <c r="J626" s="589"/>
      <c r="K626" s="590"/>
      <c r="L626" s="153"/>
    </row>
    <row r="627" spans="1:12" s="514" customFormat="1" ht="16.5" x14ac:dyDescent="0.15">
      <c r="A627" s="588"/>
      <c r="B627" s="588"/>
      <c r="C627" s="588"/>
      <c r="D627" s="588"/>
      <c r="E627" s="155"/>
      <c r="F627" s="154"/>
      <c r="G627" s="154"/>
      <c r="H627" s="154"/>
      <c r="I627" s="154"/>
      <c r="J627" s="589"/>
      <c r="K627" s="590"/>
      <c r="L627" s="153"/>
    </row>
    <row r="628" spans="1:12" s="514" customFormat="1" ht="16.5" x14ac:dyDescent="0.15">
      <c r="A628" s="588"/>
      <c r="B628" s="588"/>
      <c r="C628" s="588"/>
      <c r="D628" s="588"/>
      <c r="E628" s="155"/>
      <c r="F628" s="154"/>
      <c r="G628" s="154"/>
      <c r="H628" s="154"/>
      <c r="I628" s="154"/>
      <c r="J628" s="589"/>
      <c r="K628" s="590"/>
      <c r="L628" s="153"/>
    </row>
    <row r="629" spans="1:12" s="514" customFormat="1" ht="16.5" x14ac:dyDescent="0.15">
      <c r="A629" s="588"/>
      <c r="B629" s="588"/>
      <c r="C629" s="588"/>
      <c r="D629" s="588"/>
      <c r="E629" s="155"/>
      <c r="F629" s="154"/>
      <c r="G629" s="154"/>
      <c r="H629" s="154"/>
      <c r="I629" s="154"/>
      <c r="J629" s="589"/>
      <c r="K629" s="590"/>
      <c r="L629" s="153"/>
    </row>
    <row r="630" spans="1:12" s="514" customFormat="1" ht="16.5" x14ac:dyDescent="0.15">
      <c r="A630" s="588"/>
      <c r="B630" s="588"/>
      <c r="C630" s="588"/>
      <c r="D630" s="588"/>
      <c r="E630" s="155"/>
      <c r="F630" s="154"/>
      <c r="G630" s="154"/>
      <c r="H630" s="154"/>
      <c r="I630" s="154"/>
      <c r="J630" s="589"/>
      <c r="K630" s="590"/>
      <c r="L630" s="153"/>
    </row>
    <row r="631" spans="1:12" s="514" customFormat="1" ht="16.5" x14ac:dyDescent="0.15">
      <c r="A631" s="588"/>
      <c r="B631" s="588"/>
      <c r="C631" s="588"/>
      <c r="D631" s="588"/>
      <c r="E631" s="155"/>
      <c r="F631" s="154"/>
      <c r="G631" s="154"/>
      <c r="H631" s="154"/>
      <c r="I631" s="154"/>
      <c r="J631" s="589"/>
      <c r="K631" s="590"/>
      <c r="L631" s="153"/>
    </row>
    <row r="632" spans="1:12" s="514" customFormat="1" ht="16.5" x14ac:dyDescent="0.15">
      <c r="A632" s="588"/>
      <c r="B632" s="588"/>
      <c r="C632" s="588"/>
      <c r="D632" s="588"/>
      <c r="E632" s="155"/>
      <c r="F632" s="154"/>
      <c r="G632" s="154"/>
      <c r="H632" s="154"/>
      <c r="I632" s="154"/>
      <c r="J632" s="589"/>
      <c r="K632" s="590"/>
      <c r="L632" s="153"/>
    </row>
    <row r="633" spans="1:12" s="514" customFormat="1" ht="16.5" x14ac:dyDescent="0.15">
      <c r="A633" s="588"/>
      <c r="B633" s="588"/>
      <c r="C633" s="588"/>
      <c r="D633" s="588"/>
      <c r="E633" s="155"/>
      <c r="F633" s="154"/>
      <c r="G633" s="154"/>
      <c r="H633" s="154"/>
      <c r="I633" s="154"/>
      <c r="J633" s="589"/>
      <c r="K633" s="590"/>
      <c r="L633" s="153"/>
    </row>
    <row r="634" spans="1:12" s="514" customFormat="1" ht="16.5" x14ac:dyDescent="0.15">
      <c r="A634" s="588"/>
      <c r="B634" s="588"/>
      <c r="C634" s="588"/>
      <c r="D634" s="588"/>
      <c r="E634" s="155"/>
      <c r="F634" s="154"/>
      <c r="G634" s="154"/>
      <c r="H634" s="154"/>
      <c r="I634" s="154"/>
      <c r="J634" s="589"/>
      <c r="K634" s="590"/>
      <c r="L634" s="153"/>
    </row>
    <row r="635" spans="1:12" s="514" customFormat="1" ht="16.5" x14ac:dyDescent="0.15">
      <c r="A635" s="588"/>
      <c r="B635" s="588"/>
      <c r="C635" s="588"/>
      <c r="D635" s="588"/>
      <c r="E635" s="155"/>
      <c r="F635" s="154"/>
      <c r="G635" s="154"/>
      <c r="H635" s="154"/>
      <c r="I635" s="154"/>
      <c r="J635" s="589"/>
      <c r="K635" s="590"/>
      <c r="L635" s="153"/>
    </row>
    <row r="636" spans="1:12" s="514" customFormat="1" ht="16.5" x14ac:dyDescent="0.15">
      <c r="A636" s="588"/>
      <c r="B636" s="588"/>
      <c r="C636" s="588"/>
      <c r="D636" s="588"/>
      <c r="E636" s="155"/>
      <c r="F636" s="154"/>
      <c r="G636" s="154"/>
      <c r="H636" s="154"/>
      <c r="I636" s="154"/>
      <c r="J636" s="589"/>
      <c r="K636" s="590"/>
      <c r="L636" s="153"/>
    </row>
    <row r="637" spans="1:12" s="514" customFormat="1" ht="16.5" x14ac:dyDescent="0.15">
      <c r="A637" s="588"/>
      <c r="B637" s="588"/>
      <c r="C637" s="588"/>
      <c r="D637" s="588"/>
      <c r="E637" s="155"/>
      <c r="F637" s="154"/>
      <c r="G637" s="154"/>
      <c r="H637" s="154"/>
      <c r="I637" s="154"/>
      <c r="J637" s="589"/>
      <c r="K637" s="590"/>
      <c r="L637" s="153"/>
    </row>
    <row r="638" spans="1:12" s="514" customFormat="1" ht="16.5" x14ac:dyDescent="0.15">
      <c r="A638" s="588"/>
      <c r="B638" s="588"/>
      <c r="C638" s="588"/>
      <c r="D638" s="588"/>
      <c r="E638" s="155"/>
      <c r="F638" s="154"/>
      <c r="G638" s="154"/>
      <c r="H638" s="154"/>
      <c r="I638" s="154"/>
      <c r="J638" s="589"/>
      <c r="K638" s="590"/>
      <c r="L638" s="153"/>
    </row>
    <row r="639" spans="1:12" s="514" customFormat="1" ht="16.5" x14ac:dyDescent="0.15">
      <c r="A639" s="588"/>
      <c r="B639" s="588"/>
      <c r="C639" s="588"/>
      <c r="D639" s="588"/>
      <c r="E639" s="155"/>
      <c r="F639" s="154"/>
      <c r="G639" s="154"/>
      <c r="H639" s="154"/>
      <c r="I639" s="154"/>
      <c r="J639" s="589"/>
      <c r="K639" s="590"/>
      <c r="L639" s="153"/>
    </row>
    <row r="640" spans="1:12" s="514" customFormat="1" ht="16.5" x14ac:dyDescent="0.15">
      <c r="A640" s="588"/>
      <c r="B640" s="588"/>
      <c r="C640" s="588"/>
      <c r="D640" s="588"/>
      <c r="E640" s="155"/>
      <c r="F640" s="154"/>
      <c r="G640" s="154"/>
      <c r="H640" s="154"/>
      <c r="I640" s="154"/>
      <c r="J640" s="589"/>
      <c r="K640" s="590"/>
      <c r="L640" s="153"/>
    </row>
    <row r="641" spans="1:12" s="514" customFormat="1" ht="16.5" x14ac:dyDescent="0.15">
      <c r="A641" s="588"/>
      <c r="B641" s="588"/>
      <c r="C641" s="588"/>
      <c r="D641" s="588"/>
      <c r="E641" s="155"/>
      <c r="F641" s="154"/>
      <c r="G641" s="154"/>
      <c r="H641" s="154"/>
      <c r="I641" s="154"/>
      <c r="J641" s="589"/>
      <c r="K641" s="590"/>
      <c r="L641" s="153"/>
    </row>
    <row r="642" spans="1:12" s="514" customFormat="1" ht="16.5" x14ac:dyDescent="0.15">
      <c r="A642" s="588"/>
      <c r="B642" s="588"/>
      <c r="C642" s="588"/>
      <c r="D642" s="588"/>
      <c r="E642" s="155"/>
      <c r="F642" s="154"/>
      <c r="G642" s="154"/>
      <c r="H642" s="154"/>
      <c r="I642" s="154"/>
      <c r="J642" s="589"/>
      <c r="K642" s="590"/>
      <c r="L642" s="153"/>
    </row>
    <row r="643" spans="1:12" s="514" customFormat="1" ht="16.5" x14ac:dyDescent="0.15">
      <c r="A643" s="588"/>
      <c r="B643" s="588"/>
      <c r="C643" s="588"/>
      <c r="D643" s="588"/>
      <c r="E643" s="155"/>
      <c r="F643" s="154"/>
      <c r="G643" s="154"/>
      <c r="H643" s="154"/>
      <c r="I643" s="154"/>
      <c r="J643" s="589"/>
      <c r="K643" s="590"/>
      <c r="L643" s="153"/>
    </row>
    <row r="644" spans="1:12" s="514" customFormat="1" ht="16.5" x14ac:dyDescent="0.15">
      <c r="A644" s="588"/>
      <c r="B644" s="588"/>
      <c r="C644" s="588"/>
      <c r="D644" s="588"/>
      <c r="E644" s="155"/>
      <c r="F644" s="154"/>
      <c r="G644" s="154"/>
      <c r="H644" s="154"/>
      <c r="I644" s="154"/>
      <c r="J644" s="589"/>
      <c r="K644" s="590"/>
      <c r="L644" s="153"/>
    </row>
    <row r="645" spans="1:12" s="514" customFormat="1" ht="16.5" x14ac:dyDescent="0.15">
      <c r="A645" s="588"/>
      <c r="B645" s="588"/>
      <c r="C645" s="588"/>
      <c r="D645" s="588"/>
      <c r="E645" s="155"/>
      <c r="F645" s="154"/>
      <c r="G645" s="154"/>
      <c r="H645" s="154"/>
      <c r="I645" s="154"/>
      <c r="J645" s="589"/>
      <c r="K645" s="590"/>
      <c r="L645" s="153"/>
    </row>
    <row r="646" spans="1:12" s="514" customFormat="1" ht="16.5" x14ac:dyDescent="0.15">
      <c r="A646" s="588"/>
      <c r="B646" s="588"/>
      <c r="C646" s="588"/>
      <c r="D646" s="588"/>
      <c r="E646" s="155"/>
      <c r="F646" s="154"/>
      <c r="G646" s="154"/>
      <c r="H646" s="154"/>
      <c r="I646" s="154"/>
      <c r="J646" s="589"/>
      <c r="K646" s="590"/>
      <c r="L646" s="153"/>
    </row>
    <row r="647" spans="1:12" s="514" customFormat="1" ht="16.5" x14ac:dyDescent="0.15">
      <c r="A647" s="588"/>
      <c r="B647" s="588"/>
      <c r="C647" s="588"/>
      <c r="D647" s="588"/>
      <c r="E647" s="155"/>
      <c r="F647" s="154"/>
      <c r="G647" s="154"/>
      <c r="H647" s="154"/>
      <c r="I647" s="154"/>
      <c r="J647" s="589"/>
      <c r="K647" s="590"/>
      <c r="L647" s="153"/>
    </row>
    <row r="648" spans="1:12" s="514" customFormat="1" ht="16.5" x14ac:dyDescent="0.15">
      <c r="A648" s="588"/>
      <c r="B648" s="588"/>
      <c r="C648" s="588"/>
      <c r="D648" s="588"/>
      <c r="E648" s="155"/>
      <c r="F648" s="154"/>
      <c r="G648" s="154"/>
      <c r="H648" s="154"/>
      <c r="I648" s="154"/>
      <c r="J648" s="589"/>
      <c r="K648" s="590"/>
      <c r="L648" s="153"/>
    </row>
    <row r="649" spans="1:12" s="514" customFormat="1" ht="16.5" x14ac:dyDescent="0.15">
      <c r="A649" s="588"/>
      <c r="B649" s="588"/>
      <c r="C649" s="588"/>
      <c r="D649" s="588"/>
      <c r="E649" s="155"/>
      <c r="F649" s="154"/>
      <c r="G649" s="154"/>
      <c r="H649" s="154"/>
      <c r="I649" s="154"/>
      <c r="J649" s="589"/>
      <c r="K649" s="590"/>
      <c r="L649" s="153"/>
    </row>
    <row r="650" spans="1:12" s="514" customFormat="1" ht="16.5" x14ac:dyDescent="0.15">
      <c r="A650" s="588"/>
      <c r="B650" s="588"/>
      <c r="C650" s="588"/>
      <c r="D650" s="588"/>
      <c r="E650" s="155"/>
      <c r="F650" s="154"/>
      <c r="G650" s="154"/>
      <c r="H650" s="154"/>
      <c r="I650" s="154"/>
      <c r="J650" s="589"/>
      <c r="K650" s="590"/>
      <c r="L650" s="153"/>
    </row>
    <row r="651" spans="1:12" s="514" customFormat="1" ht="16.5" x14ac:dyDescent="0.15">
      <c r="A651" s="588"/>
      <c r="B651" s="588"/>
      <c r="C651" s="588"/>
      <c r="D651" s="588"/>
      <c r="E651" s="155"/>
      <c r="F651" s="154"/>
      <c r="G651" s="154"/>
      <c r="H651" s="154"/>
      <c r="I651" s="154"/>
      <c r="J651" s="589"/>
      <c r="K651" s="590"/>
      <c r="L651" s="153"/>
    </row>
    <row r="652" spans="1:12" s="514" customFormat="1" ht="16.5" x14ac:dyDescent="0.15">
      <c r="A652" s="588"/>
      <c r="B652" s="588"/>
      <c r="C652" s="588"/>
      <c r="D652" s="588"/>
      <c r="E652" s="155"/>
      <c r="F652" s="154"/>
      <c r="G652" s="154"/>
      <c r="H652" s="154"/>
      <c r="I652" s="154"/>
      <c r="J652" s="589"/>
      <c r="K652" s="590"/>
      <c r="L652" s="153"/>
    </row>
    <row r="653" spans="1:12" s="514" customFormat="1" ht="16.5" x14ac:dyDescent="0.15">
      <c r="A653" s="588"/>
      <c r="B653" s="588"/>
      <c r="C653" s="588"/>
      <c r="D653" s="588"/>
      <c r="E653" s="155"/>
      <c r="F653" s="154"/>
      <c r="G653" s="154"/>
      <c r="H653" s="154"/>
      <c r="I653" s="154"/>
      <c r="J653" s="589"/>
      <c r="K653" s="590"/>
      <c r="L653" s="153"/>
    </row>
    <row r="654" spans="1:12" s="514" customFormat="1" ht="16.5" x14ac:dyDescent="0.15">
      <c r="A654" s="588"/>
      <c r="B654" s="588"/>
      <c r="C654" s="588"/>
      <c r="D654" s="588"/>
      <c r="E654" s="155"/>
      <c r="F654" s="154"/>
      <c r="G654" s="154"/>
      <c r="H654" s="154"/>
      <c r="I654" s="154"/>
      <c r="J654" s="589"/>
      <c r="K654" s="590"/>
      <c r="L654" s="153"/>
    </row>
    <row r="655" spans="1:12" s="514" customFormat="1" ht="16.5" x14ac:dyDescent="0.15">
      <c r="A655" s="588"/>
      <c r="B655" s="588"/>
      <c r="C655" s="588"/>
      <c r="D655" s="588"/>
      <c r="E655" s="155"/>
      <c r="F655" s="154"/>
      <c r="G655" s="154"/>
      <c r="H655" s="154"/>
      <c r="I655" s="154"/>
      <c r="J655" s="589"/>
      <c r="K655" s="590"/>
      <c r="L655" s="153"/>
    </row>
    <row r="656" spans="1:12" s="514" customFormat="1" ht="16.5" x14ac:dyDescent="0.15">
      <c r="A656" s="588"/>
      <c r="B656" s="588"/>
      <c r="C656" s="588"/>
      <c r="D656" s="588"/>
      <c r="E656" s="155"/>
      <c r="F656" s="154"/>
      <c r="G656" s="154"/>
      <c r="H656" s="154"/>
      <c r="I656" s="154"/>
      <c r="J656" s="589"/>
      <c r="K656" s="590"/>
      <c r="L656" s="153"/>
    </row>
    <row r="657" spans="1:12" s="514" customFormat="1" ht="16.5" x14ac:dyDescent="0.15">
      <c r="A657" s="588"/>
      <c r="B657" s="588"/>
      <c r="C657" s="588"/>
      <c r="D657" s="588"/>
      <c r="E657" s="155"/>
      <c r="F657" s="154"/>
      <c r="G657" s="154"/>
      <c r="H657" s="154"/>
      <c r="I657" s="154"/>
      <c r="J657" s="589"/>
      <c r="K657" s="590"/>
      <c r="L657" s="153"/>
    </row>
    <row r="658" spans="1:12" s="514" customFormat="1" ht="16.5" x14ac:dyDescent="0.15">
      <c r="A658" s="588"/>
      <c r="B658" s="588"/>
      <c r="C658" s="588"/>
      <c r="D658" s="588"/>
      <c r="E658" s="155"/>
      <c r="F658" s="154"/>
      <c r="G658" s="154"/>
      <c r="H658" s="154"/>
      <c r="I658" s="154"/>
      <c r="J658" s="589"/>
      <c r="K658" s="590"/>
      <c r="L658" s="153"/>
    </row>
    <row r="659" spans="1:12" s="514" customFormat="1" ht="16.5" x14ac:dyDescent="0.15">
      <c r="A659" s="588"/>
      <c r="B659" s="588"/>
      <c r="C659" s="588"/>
      <c r="D659" s="588"/>
      <c r="E659" s="155"/>
      <c r="F659" s="154"/>
      <c r="G659" s="154"/>
      <c r="H659" s="154"/>
      <c r="I659" s="154"/>
      <c r="J659" s="589"/>
      <c r="K659" s="590"/>
      <c r="L659" s="153"/>
    </row>
    <row r="660" spans="1:12" s="514" customFormat="1" ht="16.5" x14ac:dyDescent="0.15">
      <c r="A660" s="588"/>
      <c r="B660" s="588"/>
      <c r="C660" s="588"/>
      <c r="D660" s="588"/>
      <c r="E660" s="155"/>
      <c r="F660" s="154"/>
      <c r="G660" s="154"/>
      <c r="H660" s="154"/>
      <c r="I660" s="154"/>
      <c r="J660" s="589"/>
      <c r="K660" s="590"/>
      <c r="L660" s="153"/>
    </row>
    <row r="661" spans="1:12" s="514" customFormat="1" ht="16.5" x14ac:dyDescent="0.15">
      <c r="A661" s="588"/>
      <c r="B661" s="588"/>
      <c r="C661" s="588"/>
      <c r="D661" s="588"/>
      <c r="E661" s="155"/>
      <c r="F661" s="154"/>
      <c r="G661" s="154"/>
      <c r="H661" s="154"/>
      <c r="I661" s="154"/>
      <c r="J661" s="589"/>
      <c r="K661" s="590"/>
      <c r="L661" s="153"/>
    </row>
    <row r="662" spans="1:12" s="514" customFormat="1" ht="16.5" x14ac:dyDescent="0.15">
      <c r="A662" s="588"/>
      <c r="B662" s="588"/>
      <c r="C662" s="588"/>
      <c r="D662" s="588"/>
      <c r="E662" s="155"/>
      <c r="F662" s="154"/>
      <c r="G662" s="154"/>
      <c r="H662" s="154"/>
      <c r="I662" s="154"/>
      <c r="J662" s="589"/>
      <c r="K662" s="590"/>
      <c r="L662" s="153"/>
    </row>
    <row r="663" spans="1:12" s="514" customFormat="1" ht="16.5" x14ac:dyDescent="0.15">
      <c r="A663" s="588"/>
      <c r="B663" s="588"/>
      <c r="C663" s="588"/>
      <c r="D663" s="588"/>
      <c r="E663" s="155"/>
      <c r="F663" s="154"/>
      <c r="G663" s="154"/>
      <c r="H663" s="154"/>
      <c r="I663" s="154"/>
      <c r="J663" s="589"/>
      <c r="K663" s="590"/>
      <c r="L663" s="153"/>
    </row>
    <row r="664" spans="1:12" s="514" customFormat="1" ht="16.5" x14ac:dyDescent="0.15">
      <c r="A664" s="588"/>
      <c r="B664" s="588"/>
      <c r="C664" s="588"/>
      <c r="D664" s="588"/>
      <c r="E664" s="155"/>
      <c r="F664" s="154"/>
      <c r="G664" s="154"/>
      <c r="H664" s="154"/>
      <c r="I664" s="154"/>
      <c r="J664" s="589"/>
      <c r="K664" s="590"/>
      <c r="L664" s="153"/>
    </row>
    <row r="665" spans="1:12" s="514" customFormat="1" ht="16.5" x14ac:dyDescent="0.15">
      <c r="A665" s="588"/>
      <c r="B665" s="588"/>
      <c r="C665" s="588"/>
      <c r="D665" s="588"/>
      <c r="E665" s="155"/>
      <c r="F665" s="154"/>
      <c r="G665" s="154"/>
      <c r="H665" s="154"/>
      <c r="I665" s="154"/>
      <c r="J665" s="589"/>
      <c r="K665" s="590"/>
      <c r="L665" s="153"/>
    </row>
    <row r="666" spans="1:12" s="514" customFormat="1" ht="16.5" x14ac:dyDescent="0.15">
      <c r="A666" s="588"/>
      <c r="B666" s="588"/>
      <c r="C666" s="588"/>
      <c r="D666" s="588"/>
      <c r="E666" s="155"/>
      <c r="F666" s="154"/>
      <c r="G666" s="154"/>
      <c r="H666" s="154"/>
      <c r="I666" s="154"/>
      <c r="J666" s="589"/>
      <c r="K666" s="590"/>
      <c r="L666" s="153"/>
    </row>
    <row r="667" spans="1:12" s="514" customFormat="1" ht="16.5" x14ac:dyDescent="0.15">
      <c r="A667" s="588"/>
      <c r="B667" s="588"/>
      <c r="C667" s="588"/>
      <c r="D667" s="588"/>
      <c r="E667" s="155"/>
      <c r="F667" s="154"/>
      <c r="G667" s="154"/>
      <c r="H667" s="154"/>
      <c r="I667" s="154"/>
      <c r="J667" s="589"/>
      <c r="K667" s="590"/>
      <c r="L667" s="153"/>
    </row>
    <row r="668" spans="1:12" s="514" customFormat="1" ht="16.5" x14ac:dyDescent="0.15">
      <c r="A668" s="588"/>
      <c r="B668" s="588"/>
      <c r="C668" s="588"/>
      <c r="D668" s="588"/>
      <c r="E668" s="155"/>
      <c r="F668" s="154"/>
      <c r="G668" s="154"/>
      <c r="H668" s="154"/>
      <c r="I668" s="154"/>
      <c r="J668" s="589"/>
      <c r="K668" s="590"/>
      <c r="L668" s="153"/>
    </row>
    <row r="669" spans="1:12" s="514" customFormat="1" ht="16.5" x14ac:dyDescent="0.15">
      <c r="A669" s="588"/>
      <c r="B669" s="588"/>
      <c r="C669" s="588"/>
      <c r="D669" s="588"/>
      <c r="E669" s="155"/>
      <c r="F669" s="154"/>
      <c r="G669" s="154"/>
      <c r="H669" s="154"/>
      <c r="I669" s="154"/>
      <c r="J669" s="589"/>
      <c r="K669" s="590"/>
      <c r="L669" s="153"/>
    </row>
    <row r="670" spans="1:12" s="514" customFormat="1" ht="16.5" x14ac:dyDescent="0.15">
      <c r="A670" s="588"/>
      <c r="B670" s="588"/>
      <c r="C670" s="588"/>
      <c r="D670" s="588"/>
      <c r="E670" s="155"/>
      <c r="F670" s="154"/>
      <c r="G670" s="154"/>
      <c r="H670" s="154"/>
      <c r="I670" s="154"/>
      <c r="J670" s="589"/>
      <c r="K670" s="590"/>
      <c r="L670" s="153"/>
    </row>
    <row r="671" spans="1:12" s="514" customFormat="1" ht="16.5" x14ac:dyDescent="0.15">
      <c r="A671" s="588"/>
      <c r="B671" s="588"/>
      <c r="C671" s="588"/>
      <c r="D671" s="588"/>
      <c r="E671" s="155"/>
      <c r="F671" s="154"/>
      <c r="G671" s="154"/>
      <c r="H671" s="154"/>
      <c r="I671" s="154"/>
      <c r="J671" s="589"/>
      <c r="K671" s="590"/>
      <c r="L671" s="153"/>
    </row>
    <row r="672" spans="1:12" s="514" customFormat="1" ht="16.5" x14ac:dyDescent="0.15">
      <c r="A672" s="588"/>
      <c r="B672" s="588"/>
      <c r="C672" s="588"/>
      <c r="D672" s="588"/>
      <c r="E672" s="155"/>
      <c r="F672" s="154"/>
      <c r="G672" s="154"/>
      <c r="H672" s="154"/>
      <c r="I672" s="154"/>
      <c r="J672" s="589"/>
      <c r="K672" s="590"/>
      <c r="L672" s="153"/>
    </row>
    <row r="673" spans="1:12" s="514" customFormat="1" ht="16.5" x14ac:dyDescent="0.15">
      <c r="A673" s="588"/>
      <c r="B673" s="588"/>
      <c r="C673" s="588"/>
      <c r="D673" s="588"/>
      <c r="E673" s="155"/>
      <c r="F673" s="154"/>
      <c r="G673" s="154"/>
      <c r="H673" s="154"/>
      <c r="I673" s="154"/>
      <c r="J673" s="589"/>
      <c r="K673" s="590"/>
      <c r="L673" s="153"/>
    </row>
    <row r="674" spans="1:12" s="514" customFormat="1" ht="16.5" x14ac:dyDescent="0.15">
      <c r="A674" s="588"/>
      <c r="B674" s="588"/>
      <c r="C674" s="588"/>
      <c r="D674" s="588"/>
      <c r="E674" s="155"/>
      <c r="F674" s="154"/>
      <c r="G674" s="154"/>
      <c r="H674" s="154"/>
      <c r="I674" s="154"/>
      <c r="J674" s="589"/>
      <c r="K674" s="590"/>
      <c r="L674" s="153"/>
    </row>
    <row r="675" spans="1:12" s="514" customFormat="1" ht="16.5" x14ac:dyDescent="0.15">
      <c r="A675" s="588"/>
      <c r="B675" s="588"/>
      <c r="C675" s="588"/>
      <c r="D675" s="588"/>
      <c r="E675" s="155"/>
      <c r="F675" s="154"/>
      <c r="G675" s="154"/>
      <c r="H675" s="154"/>
      <c r="I675" s="154"/>
      <c r="J675" s="589"/>
      <c r="K675" s="590"/>
      <c r="L675" s="153"/>
    </row>
    <row r="676" spans="1:12" s="514" customFormat="1" ht="16.5" x14ac:dyDescent="0.15">
      <c r="A676" s="588"/>
      <c r="B676" s="588"/>
      <c r="C676" s="588"/>
      <c r="D676" s="588"/>
      <c r="E676" s="155"/>
      <c r="F676" s="154"/>
      <c r="G676" s="154"/>
      <c r="H676" s="154"/>
      <c r="I676" s="154"/>
      <c r="J676" s="589"/>
      <c r="K676" s="590"/>
      <c r="L676" s="153"/>
    </row>
    <row r="677" spans="1:12" s="514" customFormat="1" ht="16.5" x14ac:dyDescent="0.15">
      <c r="A677" s="588"/>
      <c r="B677" s="588"/>
      <c r="C677" s="588"/>
      <c r="D677" s="588"/>
      <c r="E677" s="155"/>
      <c r="F677" s="154"/>
      <c r="G677" s="154"/>
      <c r="H677" s="154"/>
      <c r="I677" s="154"/>
      <c r="J677" s="589"/>
      <c r="K677" s="590"/>
      <c r="L677" s="153"/>
    </row>
    <row r="678" spans="1:12" s="514" customFormat="1" ht="16.5" x14ac:dyDescent="0.15">
      <c r="A678" s="588"/>
      <c r="B678" s="588"/>
      <c r="C678" s="588"/>
      <c r="D678" s="588"/>
      <c r="E678" s="155"/>
      <c r="F678" s="154"/>
      <c r="G678" s="154"/>
      <c r="H678" s="154"/>
      <c r="I678" s="154"/>
      <c r="J678" s="589"/>
      <c r="K678" s="590"/>
      <c r="L678" s="153"/>
    </row>
    <row r="679" spans="1:12" s="514" customFormat="1" ht="16.5" x14ac:dyDescent="0.15">
      <c r="A679" s="588"/>
      <c r="B679" s="588"/>
      <c r="C679" s="588"/>
      <c r="D679" s="588"/>
      <c r="E679" s="155"/>
      <c r="F679" s="154"/>
      <c r="G679" s="154"/>
      <c r="H679" s="154"/>
      <c r="I679" s="154"/>
      <c r="J679" s="589"/>
      <c r="K679" s="590"/>
      <c r="L679" s="153"/>
    </row>
    <row r="680" spans="1:12" s="514" customFormat="1" ht="16.5" x14ac:dyDescent="0.15">
      <c r="A680" s="588"/>
      <c r="B680" s="588"/>
      <c r="C680" s="588"/>
      <c r="D680" s="588"/>
      <c r="E680" s="155"/>
      <c r="F680" s="154"/>
      <c r="G680" s="154"/>
      <c r="H680" s="154"/>
      <c r="I680" s="154"/>
      <c r="J680" s="589"/>
      <c r="K680" s="590"/>
      <c r="L680" s="153"/>
    </row>
    <row r="681" spans="1:12" s="514" customFormat="1" ht="16.5" x14ac:dyDescent="0.15">
      <c r="A681" s="588"/>
      <c r="B681" s="588"/>
      <c r="C681" s="588"/>
      <c r="D681" s="588"/>
      <c r="E681" s="155"/>
      <c r="F681" s="154"/>
      <c r="G681" s="154"/>
      <c r="H681" s="154"/>
      <c r="I681" s="154"/>
      <c r="J681" s="589"/>
      <c r="K681" s="590"/>
      <c r="L681" s="153"/>
    </row>
    <row r="682" spans="1:12" s="514" customFormat="1" ht="16.5" x14ac:dyDescent="0.15">
      <c r="A682" s="588"/>
      <c r="B682" s="588"/>
      <c r="C682" s="588"/>
      <c r="D682" s="588"/>
      <c r="E682" s="155"/>
      <c r="F682" s="154"/>
      <c r="G682" s="154"/>
      <c r="H682" s="154"/>
      <c r="I682" s="154"/>
      <c r="J682" s="589"/>
      <c r="K682" s="590"/>
      <c r="L682" s="153"/>
    </row>
    <row r="683" spans="1:12" s="514" customFormat="1" ht="16.5" x14ac:dyDescent="0.15">
      <c r="A683" s="588"/>
      <c r="B683" s="588"/>
      <c r="C683" s="588"/>
      <c r="D683" s="588"/>
      <c r="E683" s="155"/>
      <c r="F683" s="154"/>
      <c r="G683" s="154"/>
      <c r="H683" s="154"/>
      <c r="I683" s="154"/>
      <c r="J683" s="589"/>
      <c r="K683" s="590"/>
      <c r="L683" s="153"/>
    </row>
    <row r="684" spans="1:12" s="514" customFormat="1" ht="16.5" x14ac:dyDescent="0.15">
      <c r="A684" s="588"/>
      <c r="B684" s="588"/>
      <c r="C684" s="588"/>
      <c r="D684" s="588"/>
      <c r="E684" s="155"/>
      <c r="F684" s="154"/>
      <c r="G684" s="154"/>
      <c r="H684" s="154"/>
      <c r="I684" s="154"/>
      <c r="J684" s="589"/>
      <c r="K684" s="590"/>
      <c r="L684" s="153"/>
    </row>
    <row r="685" spans="1:12" s="514" customFormat="1" ht="16.5" x14ac:dyDescent="0.15">
      <c r="A685" s="588"/>
      <c r="B685" s="588"/>
      <c r="C685" s="588"/>
      <c r="D685" s="588"/>
      <c r="E685" s="155"/>
      <c r="F685" s="154"/>
      <c r="G685" s="154"/>
      <c r="H685" s="154"/>
      <c r="I685" s="154"/>
      <c r="J685" s="589"/>
      <c r="K685" s="590"/>
      <c r="L685" s="153"/>
    </row>
    <row r="686" spans="1:12" s="514" customFormat="1" ht="16.5" x14ac:dyDescent="0.15">
      <c r="A686" s="588"/>
      <c r="B686" s="588"/>
      <c r="C686" s="588"/>
      <c r="D686" s="588"/>
      <c r="E686" s="155"/>
      <c r="F686" s="154"/>
      <c r="G686" s="154"/>
      <c r="H686" s="154"/>
      <c r="I686" s="154"/>
      <c r="J686" s="589"/>
      <c r="K686" s="590"/>
      <c r="L686" s="153"/>
    </row>
    <row r="687" spans="1:12" s="514" customFormat="1" ht="16.5" x14ac:dyDescent="0.15">
      <c r="A687" s="588"/>
      <c r="B687" s="588"/>
      <c r="C687" s="588"/>
      <c r="D687" s="588"/>
      <c r="E687" s="155"/>
      <c r="F687" s="154"/>
      <c r="G687" s="154"/>
      <c r="H687" s="154"/>
      <c r="I687" s="154"/>
      <c r="J687" s="589"/>
      <c r="K687" s="590"/>
      <c r="L687" s="153"/>
    </row>
    <row r="688" spans="1:12" s="514" customFormat="1" ht="16.5" x14ac:dyDescent="0.15">
      <c r="A688" s="588"/>
      <c r="B688" s="588"/>
      <c r="C688" s="588"/>
      <c r="D688" s="588"/>
      <c r="E688" s="155"/>
      <c r="F688" s="154"/>
      <c r="G688" s="154"/>
      <c r="H688" s="154"/>
      <c r="I688" s="154"/>
      <c r="J688" s="589"/>
      <c r="K688" s="590"/>
      <c r="L688" s="153"/>
    </row>
    <row r="689" spans="1:12" s="514" customFormat="1" ht="16.5" x14ac:dyDescent="0.15">
      <c r="A689" s="588"/>
      <c r="B689" s="588"/>
      <c r="C689" s="588"/>
      <c r="D689" s="588"/>
      <c r="E689" s="155"/>
      <c r="F689" s="154"/>
      <c r="G689" s="154"/>
      <c r="H689" s="154"/>
      <c r="I689" s="154"/>
      <c r="J689" s="589"/>
      <c r="K689" s="590"/>
      <c r="L689" s="153"/>
    </row>
    <row r="690" spans="1:12" s="514" customFormat="1" ht="16.5" x14ac:dyDescent="0.15">
      <c r="A690" s="588"/>
      <c r="B690" s="588"/>
      <c r="C690" s="588"/>
      <c r="D690" s="588"/>
      <c r="E690" s="155"/>
      <c r="F690" s="154"/>
      <c r="G690" s="154"/>
      <c r="H690" s="154"/>
      <c r="I690" s="154"/>
      <c r="J690" s="589"/>
      <c r="K690" s="590"/>
      <c r="L690" s="153"/>
    </row>
    <row r="691" spans="1:12" s="514" customFormat="1" ht="16.5" x14ac:dyDescent="0.15">
      <c r="A691" s="588"/>
      <c r="B691" s="588"/>
      <c r="C691" s="588"/>
      <c r="D691" s="588"/>
      <c r="E691" s="155"/>
      <c r="F691" s="154"/>
      <c r="G691" s="154"/>
      <c r="H691" s="154"/>
      <c r="I691" s="154"/>
      <c r="J691" s="589"/>
      <c r="K691" s="590"/>
      <c r="L691" s="153"/>
    </row>
    <row r="692" spans="1:12" s="514" customFormat="1" ht="16.5" x14ac:dyDescent="0.15">
      <c r="A692" s="588"/>
      <c r="B692" s="588"/>
      <c r="C692" s="588"/>
      <c r="D692" s="588"/>
      <c r="E692" s="155"/>
      <c r="F692" s="154"/>
      <c r="G692" s="154"/>
      <c r="H692" s="154"/>
      <c r="I692" s="154"/>
      <c r="J692" s="589"/>
      <c r="K692" s="590"/>
      <c r="L692" s="153"/>
    </row>
    <row r="693" spans="1:12" s="514" customFormat="1" ht="16.5" x14ac:dyDescent="0.15">
      <c r="A693" s="588"/>
      <c r="B693" s="588"/>
      <c r="C693" s="588"/>
      <c r="D693" s="588"/>
      <c r="E693" s="155"/>
      <c r="F693" s="154"/>
      <c r="G693" s="154"/>
      <c r="H693" s="154"/>
      <c r="I693" s="154"/>
      <c r="J693" s="589"/>
      <c r="K693" s="590"/>
      <c r="L693" s="153"/>
    </row>
    <row r="694" spans="1:12" s="514" customFormat="1" ht="16.5" x14ac:dyDescent="0.15">
      <c r="A694" s="588"/>
      <c r="B694" s="588"/>
      <c r="C694" s="588"/>
      <c r="D694" s="588"/>
      <c r="E694" s="155"/>
      <c r="F694" s="154"/>
      <c r="G694" s="154"/>
      <c r="H694" s="154"/>
      <c r="I694" s="154"/>
      <c r="J694" s="589"/>
      <c r="K694" s="590"/>
      <c r="L694" s="153"/>
    </row>
    <row r="695" spans="1:12" s="514" customFormat="1" ht="16.5" x14ac:dyDescent="0.15">
      <c r="A695" s="588"/>
      <c r="B695" s="588"/>
      <c r="C695" s="588"/>
      <c r="D695" s="588"/>
      <c r="E695" s="155"/>
      <c r="F695" s="154"/>
      <c r="G695" s="154"/>
      <c r="H695" s="154"/>
      <c r="I695" s="154"/>
      <c r="J695" s="589"/>
      <c r="K695" s="590"/>
      <c r="L695" s="153"/>
    </row>
    <row r="696" spans="1:12" s="514" customFormat="1" ht="16.5" x14ac:dyDescent="0.15">
      <c r="A696" s="588"/>
      <c r="B696" s="588"/>
      <c r="C696" s="588"/>
      <c r="D696" s="588"/>
      <c r="E696" s="155"/>
      <c r="F696" s="154"/>
      <c r="G696" s="154"/>
      <c r="H696" s="154"/>
      <c r="I696" s="154"/>
      <c r="J696" s="589"/>
      <c r="K696" s="590"/>
      <c r="L696" s="153"/>
    </row>
    <row r="697" spans="1:12" s="514" customFormat="1" ht="16.5" x14ac:dyDescent="0.15">
      <c r="A697" s="588"/>
      <c r="B697" s="588"/>
      <c r="C697" s="588"/>
      <c r="D697" s="588"/>
      <c r="E697" s="155"/>
      <c r="F697" s="154"/>
      <c r="G697" s="154"/>
      <c r="H697" s="154"/>
      <c r="I697" s="154"/>
      <c r="J697" s="589"/>
      <c r="K697" s="590"/>
      <c r="L697" s="153"/>
    </row>
    <row r="698" spans="1:12" s="514" customFormat="1" ht="16.5" x14ac:dyDescent="0.15">
      <c r="A698" s="588"/>
      <c r="B698" s="588"/>
      <c r="C698" s="588"/>
      <c r="D698" s="588"/>
      <c r="E698" s="155"/>
      <c r="F698" s="154"/>
      <c r="G698" s="154"/>
      <c r="H698" s="154"/>
      <c r="I698" s="154"/>
      <c r="J698" s="589"/>
      <c r="K698" s="590"/>
      <c r="L698" s="153"/>
    </row>
    <row r="699" spans="1:12" s="514" customFormat="1" ht="16.5" x14ac:dyDescent="0.15">
      <c r="A699" s="588"/>
      <c r="B699" s="588"/>
      <c r="C699" s="588"/>
      <c r="D699" s="588"/>
      <c r="E699" s="155"/>
      <c r="F699" s="154"/>
      <c r="G699" s="154"/>
      <c r="H699" s="154"/>
      <c r="I699" s="154"/>
      <c r="J699" s="589"/>
      <c r="K699" s="590"/>
      <c r="L699" s="153"/>
    </row>
    <row r="700" spans="1:12" s="514" customFormat="1" ht="16.5" x14ac:dyDescent="0.15">
      <c r="A700" s="588"/>
      <c r="B700" s="588"/>
      <c r="C700" s="588"/>
      <c r="D700" s="588"/>
      <c r="E700" s="155"/>
      <c r="F700" s="154"/>
      <c r="G700" s="154"/>
      <c r="H700" s="154"/>
      <c r="I700" s="154"/>
      <c r="J700" s="589"/>
      <c r="K700" s="590"/>
      <c r="L700" s="153"/>
    </row>
    <row r="701" spans="1:12" s="514" customFormat="1" ht="16.5" x14ac:dyDescent="0.15">
      <c r="A701" s="588"/>
      <c r="B701" s="588"/>
      <c r="C701" s="588"/>
      <c r="D701" s="588"/>
      <c r="E701" s="155"/>
      <c r="F701" s="154"/>
      <c r="G701" s="154"/>
      <c r="H701" s="154"/>
      <c r="I701" s="154"/>
      <c r="J701" s="589"/>
      <c r="K701" s="590"/>
      <c r="L701" s="153"/>
    </row>
    <row r="702" spans="1:12" s="514" customFormat="1" ht="16.5" x14ac:dyDescent="0.15">
      <c r="A702" s="588"/>
      <c r="B702" s="588"/>
      <c r="C702" s="588"/>
      <c r="D702" s="588"/>
      <c r="E702" s="155"/>
      <c r="F702" s="154"/>
      <c r="G702" s="154"/>
      <c r="H702" s="154"/>
      <c r="I702" s="154"/>
      <c r="J702" s="589"/>
      <c r="K702" s="590"/>
      <c r="L702" s="153"/>
    </row>
    <row r="703" spans="1:12" s="514" customFormat="1" ht="16.5" x14ac:dyDescent="0.15">
      <c r="A703" s="588"/>
      <c r="B703" s="588"/>
      <c r="C703" s="588"/>
      <c r="D703" s="588"/>
      <c r="E703" s="155"/>
      <c r="F703" s="154"/>
      <c r="G703" s="154"/>
      <c r="H703" s="154"/>
      <c r="I703" s="154"/>
      <c r="J703" s="589"/>
      <c r="K703" s="590"/>
      <c r="L703" s="153"/>
    </row>
    <row r="704" spans="1:12" s="514" customFormat="1" ht="16.5" x14ac:dyDescent="0.15">
      <c r="A704" s="588"/>
      <c r="B704" s="588"/>
      <c r="C704" s="588"/>
      <c r="D704" s="588"/>
      <c r="E704" s="155"/>
      <c r="F704" s="154"/>
      <c r="G704" s="154"/>
      <c r="H704" s="154"/>
      <c r="I704" s="154"/>
      <c r="J704" s="589"/>
      <c r="K704" s="590"/>
      <c r="L704" s="153"/>
    </row>
    <row r="705" spans="1:12" s="514" customFormat="1" ht="16.5" x14ac:dyDescent="0.15">
      <c r="A705" s="588"/>
      <c r="B705" s="588"/>
      <c r="C705" s="588"/>
      <c r="D705" s="588"/>
      <c r="E705" s="155"/>
      <c r="F705" s="154"/>
      <c r="G705" s="154"/>
      <c r="H705" s="154"/>
      <c r="I705" s="154"/>
      <c r="J705" s="589"/>
      <c r="K705" s="590"/>
      <c r="L705" s="153"/>
    </row>
    <row r="706" spans="1:12" s="514" customFormat="1" ht="16.5" x14ac:dyDescent="0.15">
      <c r="A706" s="588"/>
      <c r="B706" s="588"/>
      <c r="C706" s="588"/>
      <c r="D706" s="588"/>
      <c r="E706" s="155"/>
      <c r="F706" s="154"/>
      <c r="G706" s="154"/>
      <c r="H706" s="154"/>
      <c r="I706" s="154"/>
      <c r="J706" s="589"/>
      <c r="K706" s="590"/>
      <c r="L706" s="153"/>
    </row>
    <row r="707" spans="1:12" s="514" customFormat="1" ht="16.5" x14ac:dyDescent="0.15">
      <c r="A707" s="588"/>
      <c r="B707" s="588"/>
      <c r="C707" s="588"/>
      <c r="D707" s="588"/>
      <c r="E707" s="155"/>
      <c r="F707" s="154"/>
      <c r="G707" s="154"/>
      <c r="H707" s="154"/>
      <c r="I707" s="154"/>
      <c r="J707" s="589"/>
      <c r="K707" s="590"/>
      <c r="L707" s="153"/>
    </row>
    <row r="708" spans="1:12" s="514" customFormat="1" ht="16.5" x14ac:dyDescent="0.15">
      <c r="A708" s="588"/>
      <c r="B708" s="588"/>
      <c r="C708" s="588"/>
      <c r="D708" s="588"/>
      <c r="E708" s="155"/>
      <c r="F708" s="154"/>
      <c r="G708" s="154"/>
      <c r="H708" s="154"/>
      <c r="I708" s="154"/>
      <c r="J708" s="589"/>
      <c r="K708" s="590"/>
      <c r="L708" s="153"/>
    </row>
    <row r="709" spans="1:12" s="514" customFormat="1" ht="16.5" x14ac:dyDescent="0.15">
      <c r="A709" s="588"/>
      <c r="B709" s="588"/>
      <c r="C709" s="588"/>
      <c r="D709" s="588"/>
      <c r="E709" s="155"/>
      <c r="F709" s="154"/>
      <c r="G709" s="154"/>
      <c r="H709" s="154"/>
      <c r="I709" s="154"/>
      <c r="J709" s="589"/>
      <c r="K709" s="590"/>
      <c r="L709" s="153"/>
    </row>
    <row r="710" spans="1:12" s="514" customFormat="1" ht="16.5" x14ac:dyDescent="0.15">
      <c r="A710" s="588"/>
      <c r="B710" s="588"/>
      <c r="C710" s="588"/>
      <c r="D710" s="588"/>
      <c r="E710" s="155"/>
      <c r="F710" s="154"/>
      <c r="G710" s="154"/>
      <c r="H710" s="154"/>
      <c r="I710" s="154"/>
      <c r="J710" s="589"/>
      <c r="K710" s="590"/>
      <c r="L710" s="153"/>
    </row>
    <row r="711" spans="1:12" s="514" customFormat="1" ht="16.5" x14ac:dyDescent="0.15">
      <c r="A711" s="588"/>
      <c r="B711" s="588"/>
      <c r="C711" s="588"/>
      <c r="D711" s="588"/>
      <c r="E711" s="155"/>
      <c r="F711" s="154"/>
      <c r="G711" s="154"/>
      <c r="H711" s="154"/>
      <c r="I711" s="154"/>
      <c r="J711" s="589"/>
      <c r="K711" s="590"/>
      <c r="L711" s="153"/>
    </row>
    <row r="712" spans="1:12" s="514" customFormat="1" ht="16.5" x14ac:dyDescent="0.15">
      <c r="A712" s="588"/>
      <c r="B712" s="588"/>
      <c r="C712" s="588"/>
      <c r="D712" s="588"/>
      <c r="E712" s="155"/>
      <c r="F712" s="154"/>
      <c r="G712" s="154"/>
      <c r="H712" s="154"/>
      <c r="I712" s="154"/>
      <c r="J712" s="589"/>
      <c r="K712" s="590"/>
      <c r="L712" s="153"/>
    </row>
    <row r="713" spans="1:12" s="514" customFormat="1" ht="16.5" x14ac:dyDescent="0.15">
      <c r="A713" s="588"/>
      <c r="B713" s="588"/>
      <c r="C713" s="588"/>
      <c r="D713" s="588"/>
      <c r="E713" s="155"/>
      <c r="F713" s="154"/>
      <c r="G713" s="154"/>
      <c r="H713" s="154"/>
      <c r="I713" s="154"/>
      <c r="J713" s="589"/>
      <c r="K713" s="590"/>
      <c r="L713" s="153"/>
    </row>
    <row r="714" spans="1:12" s="514" customFormat="1" ht="16.5" x14ac:dyDescent="0.15">
      <c r="A714" s="588"/>
      <c r="B714" s="588"/>
      <c r="C714" s="588"/>
      <c r="D714" s="588"/>
      <c r="E714" s="155"/>
      <c r="F714" s="154"/>
      <c r="G714" s="154"/>
      <c r="H714" s="154"/>
      <c r="I714" s="154"/>
      <c r="J714" s="589"/>
      <c r="K714" s="590"/>
      <c r="L714" s="153"/>
    </row>
    <row r="715" spans="1:12" s="514" customFormat="1" ht="16.5" x14ac:dyDescent="0.15">
      <c r="A715" s="588"/>
      <c r="B715" s="588"/>
      <c r="C715" s="588"/>
      <c r="D715" s="588"/>
      <c r="E715" s="155"/>
      <c r="F715" s="154"/>
      <c r="G715" s="154"/>
      <c r="H715" s="154"/>
      <c r="I715" s="154"/>
      <c r="J715" s="589"/>
      <c r="K715" s="590"/>
      <c r="L715" s="153"/>
    </row>
    <row r="716" spans="1:12" s="514" customFormat="1" ht="16.5" x14ac:dyDescent="0.15">
      <c r="A716" s="588"/>
      <c r="B716" s="588"/>
      <c r="C716" s="588"/>
      <c r="D716" s="588"/>
      <c r="E716" s="155"/>
      <c r="F716" s="154"/>
      <c r="G716" s="154"/>
      <c r="H716" s="154"/>
      <c r="I716" s="154"/>
      <c r="J716" s="589"/>
      <c r="K716" s="590"/>
      <c r="L716" s="153"/>
    </row>
    <row r="717" spans="1:12" s="514" customFormat="1" ht="16.5" x14ac:dyDescent="0.15">
      <c r="A717" s="588"/>
      <c r="B717" s="588"/>
      <c r="C717" s="588"/>
      <c r="D717" s="588"/>
      <c r="E717" s="155"/>
      <c r="F717" s="154"/>
      <c r="G717" s="154"/>
      <c r="H717" s="154"/>
      <c r="I717" s="154"/>
      <c r="J717" s="589"/>
      <c r="K717" s="590"/>
      <c r="L717" s="153"/>
    </row>
    <row r="718" spans="1:12" s="514" customFormat="1" ht="16.5" x14ac:dyDescent="0.15">
      <c r="A718" s="588"/>
      <c r="B718" s="588"/>
      <c r="C718" s="588"/>
      <c r="D718" s="588"/>
      <c r="E718" s="155"/>
      <c r="F718" s="154"/>
      <c r="G718" s="154"/>
      <c r="H718" s="154"/>
      <c r="I718" s="154"/>
      <c r="J718" s="589"/>
      <c r="K718" s="590"/>
      <c r="L718" s="153"/>
    </row>
    <row r="719" spans="1:12" s="514" customFormat="1" ht="16.5" x14ac:dyDescent="0.15">
      <c r="A719" s="588"/>
      <c r="B719" s="588"/>
      <c r="C719" s="588"/>
      <c r="D719" s="588"/>
      <c r="E719" s="155"/>
      <c r="F719" s="154"/>
      <c r="G719" s="154"/>
      <c r="H719" s="154"/>
      <c r="I719" s="154"/>
      <c r="J719" s="589"/>
      <c r="K719" s="590"/>
      <c r="L719" s="153"/>
    </row>
    <row r="720" spans="1:12" s="514" customFormat="1" ht="16.5" x14ac:dyDescent="0.15">
      <c r="A720" s="588"/>
      <c r="B720" s="588"/>
      <c r="C720" s="588"/>
      <c r="D720" s="588"/>
      <c r="E720" s="155"/>
      <c r="F720" s="154"/>
      <c r="G720" s="154"/>
      <c r="H720" s="154"/>
      <c r="I720" s="154"/>
      <c r="J720" s="589"/>
      <c r="K720" s="590"/>
      <c r="L720" s="153"/>
    </row>
    <row r="721" spans="1:12" s="514" customFormat="1" ht="16.5" x14ac:dyDescent="0.15">
      <c r="A721" s="588"/>
      <c r="B721" s="588"/>
      <c r="C721" s="588"/>
      <c r="D721" s="588"/>
      <c r="E721" s="155"/>
      <c r="F721" s="154"/>
      <c r="G721" s="154"/>
      <c r="H721" s="154"/>
      <c r="I721" s="154"/>
      <c r="J721" s="589"/>
      <c r="K721" s="590"/>
      <c r="L721" s="153"/>
    </row>
    <row r="722" spans="1:12" s="514" customFormat="1" ht="16.5" x14ac:dyDescent="0.15">
      <c r="A722" s="588"/>
      <c r="B722" s="588"/>
      <c r="C722" s="588"/>
      <c r="D722" s="588"/>
      <c r="E722" s="155"/>
      <c r="F722" s="154"/>
      <c r="G722" s="154"/>
      <c r="H722" s="154"/>
      <c r="I722" s="154"/>
      <c r="J722" s="589"/>
      <c r="K722" s="590"/>
      <c r="L722" s="153"/>
    </row>
    <row r="723" spans="1:12" s="514" customFormat="1" ht="16.5" x14ac:dyDescent="0.15">
      <c r="A723" s="588"/>
      <c r="B723" s="588"/>
      <c r="C723" s="588"/>
      <c r="D723" s="588"/>
      <c r="E723" s="155"/>
      <c r="F723" s="154"/>
      <c r="G723" s="154"/>
      <c r="H723" s="154"/>
      <c r="I723" s="154"/>
      <c r="J723" s="589"/>
      <c r="K723" s="590"/>
      <c r="L723" s="153"/>
    </row>
    <row r="724" spans="1:12" s="514" customFormat="1" ht="16.5" x14ac:dyDescent="0.15">
      <c r="A724" s="588"/>
      <c r="B724" s="588"/>
      <c r="C724" s="588"/>
      <c r="D724" s="588"/>
      <c r="E724" s="155"/>
      <c r="F724" s="154"/>
      <c r="G724" s="154"/>
      <c r="H724" s="154"/>
      <c r="I724" s="154"/>
      <c r="J724" s="589"/>
      <c r="K724" s="590"/>
      <c r="L724" s="153"/>
    </row>
    <row r="725" spans="1:12" s="514" customFormat="1" ht="16.5" x14ac:dyDescent="0.15">
      <c r="A725" s="588"/>
      <c r="B725" s="588"/>
      <c r="C725" s="588"/>
      <c r="D725" s="588"/>
      <c r="E725" s="155"/>
      <c r="F725" s="154"/>
      <c r="G725" s="154"/>
      <c r="H725" s="154"/>
      <c r="I725" s="154"/>
      <c r="J725" s="589"/>
      <c r="K725" s="590"/>
      <c r="L725" s="153"/>
    </row>
    <row r="726" spans="1:12" s="514" customFormat="1" ht="16.5" x14ac:dyDescent="0.15">
      <c r="A726" s="588"/>
      <c r="B726" s="588"/>
      <c r="C726" s="588"/>
      <c r="D726" s="588"/>
      <c r="E726" s="155"/>
      <c r="F726" s="154"/>
      <c r="G726" s="154"/>
      <c r="H726" s="154"/>
      <c r="I726" s="154"/>
      <c r="J726" s="589"/>
      <c r="K726" s="590"/>
      <c r="L726" s="153"/>
    </row>
    <row r="727" spans="1:12" s="514" customFormat="1" ht="16.5" x14ac:dyDescent="0.15">
      <c r="A727" s="588"/>
      <c r="B727" s="588"/>
      <c r="C727" s="588"/>
      <c r="D727" s="588"/>
      <c r="E727" s="155"/>
      <c r="F727" s="154"/>
      <c r="G727" s="154"/>
      <c r="H727" s="154"/>
      <c r="I727" s="154"/>
      <c r="J727" s="589"/>
      <c r="K727" s="590"/>
      <c r="L727" s="153"/>
    </row>
    <row r="728" spans="1:12" s="514" customFormat="1" ht="16.5" x14ac:dyDescent="0.15">
      <c r="A728" s="588"/>
      <c r="B728" s="588"/>
      <c r="C728" s="588"/>
      <c r="D728" s="588"/>
      <c r="E728" s="155"/>
      <c r="F728" s="154"/>
      <c r="G728" s="154"/>
      <c r="H728" s="154"/>
      <c r="I728" s="154"/>
      <c r="J728" s="589"/>
      <c r="K728" s="590"/>
      <c r="L728" s="153"/>
    </row>
    <row r="729" spans="1:12" s="514" customFormat="1" ht="16.5" x14ac:dyDescent="0.15">
      <c r="A729" s="588"/>
      <c r="B729" s="588"/>
      <c r="C729" s="588"/>
      <c r="D729" s="588"/>
      <c r="E729" s="155"/>
      <c r="F729" s="154"/>
      <c r="G729" s="154"/>
      <c r="H729" s="154"/>
      <c r="I729" s="154"/>
      <c r="J729" s="589"/>
      <c r="K729" s="590"/>
      <c r="L729" s="153"/>
    </row>
    <row r="730" spans="1:12" s="514" customFormat="1" ht="16.5" x14ac:dyDescent="0.15">
      <c r="A730" s="588"/>
      <c r="B730" s="588"/>
      <c r="C730" s="588"/>
      <c r="D730" s="588"/>
      <c r="E730" s="155"/>
      <c r="F730" s="154"/>
      <c r="G730" s="154"/>
      <c r="H730" s="154"/>
      <c r="I730" s="154"/>
      <c r="J730" s="589"/>
      <c r="K730" s="590"/>
      <c r="L730" s="153"/>
    </row>
    <row r="731" spans="1:12" s="514" customFormat="1" ht="16.5" x14ac:dyDescent="0.15">
      <c r="A731" s="588"/>
      <c r="B731" s="588"/>
      <c r="C731" s="588"/>
      <c r="D731" s="588"/>
      <c r="E731" s="155"/>
      <c r="F731" s="154"/>
      <c r="G731" s="154"/>
      <c r="H731" s="154"/>
      <c r="I731" s="154"/>
      <c r="J731" s="589"/>
      <c r="K731" s="590"/>
      <c r="L731" s="153"/>
    </row>
    <row r="732" spans="1:12" s="514" customFormat="1" ht="16.5" x14ac:dyDescent="0.15">
      <c r="A732" s="588"/>
      <c r="B732" s="588"/>
      <c r="C732" s="588"/>
      <c r="D732" s="588"/>
      <c r="E732" s="155"/>
      <c r="F732" s="154"/>
      <c r="G732" s="154"/>
      <c r="H732" s="154"/>
      <c r="I732" s="154"/>
      <c r="J732" s="589"/>
      <c r="K732" s="590"/>
      <c r="L732" s="153"/>
    </row>
    <row r="733" spans="1:12" s="514" customFormat="1" ht="16.5" x14ac:dyDescent="0.15">
      <c r="A733" s="588"/>
      <c r="B733" s="588"/>
      <c r="C733" s="588"/>
      <c r="D733" s="588"/>
      <c r="E733" s="155"/>
      <c r="F733" s="154"/>
      <c r="G733" s="154"/>
      <c r="H733" s="154"/>
      <c r="I733" s="154"/>
      <c r="J733" s="589"/>
      <c r="K733" s="590"/>
      <c r="L733" s="153"/>
    </row>
    <row r="734" spans="1:12" s="514" customFormat="1" ht="16.5" x14ac:dyDescent="0.15">
      <c r="A734" s="588"/>
      <c r="B734" s="588"/>
      <c r="C734" s="588"/>
      <c r="D734" s="588"/>
      <c r="E734" s="155"/>
      <c r="F734" s="154"/>
      <c r="G734" s="154"/>
      <c r="H734" s="154"/>
      <c r="I734" s="154"/>
      <c r="J734" s="589"/>
      <c r="K734" s="590"/>
      <c r="L734" s="153"/>
    </row>
    <row r="735" spans="1:12" s="514" customFormat="1" ht="16.5" x14ac:dyDescent="0.15">
      <c r="A735" s="588"/>
      <c r="B735" s="588"/>
      <c r="C735" s="588"/>
      <c r="D735" s="588"/>
      <c r="E735" s="155"/>
      <c r="F735" s="154"/>
      <c r="G735" s="154"/>
      <c r="H735" s="154"/>
      <c r="I735" s="154"/>
      <c r="J735" s="589"/>
      <c r="K735" s="590"/>
      <c r="L735" s="153"/>
    </row>
    <row r="736" spans="1:12" s="514" customFormat="1" ht="16.5" x14ac:dyDescent="0.15">
      <c r="A736" s="588"/>
      <c r="B736" s="588"/>
      <c r="C736" s="588"/>
      <c r="D736" s="588"/>
      <c r="E736" s="155"/>
      <c r="F736" s="154"/>
      <c r="G736" s="154"/>
      <c r="H736" s="154"/>
      <c r="I736" s="154"/>
      <c r="J736" s="589"/>
      <c r="K736" s="590"/>
      <c r="L736" s="153"/>
    </row>
    <row r="737" spans="1:12" s="514" customFormat="1" ht="16.5" x14ac:dyDescent="0.15">
      <c r="A737" s="588"/>
      <c r="B737" s="588"/>
      <c r="C737" s="588"/>
      <c r="D737" s="588"/>
      <c r="E737" s="155"/>
      <c r="F737" s="154"/>
      <c r="G737" s="154"/>
      <c r="H737" s="154"/>
      <c r="I737" s="154"/>
      <c r="J737" s="589"/>
      <c r="K737" s="590"/>
      <c r="L737" s="153"/>
    </row>
    <row r="738" spans="1:12" s="514" customFormat="1" ht="16.5" x14ac:dyDescent="0.15">
      <c r="A738" s="588"/>
      <c r="B738" s="588"/>
      <c r="C738" s="588"/>
      <c r="D738" s="588"/>
      <c r="E738" s="155"/>
      <c r="F738" s="154"/>
      <c r="G738" s="154"/>
      <c r="H738" s="154"/>
      <c r="I738" s="154"/>
      <c r="J738" s="589"/>
      <c r="K738" s="590"/>
      <c r="L738" s="153"/>
    </row>
    <row r="739" spans="1:12" s="514" customFormat="1" ht="16.5" x14ac:dyDescent="0.15">
      <c r="A739" s="588"/>
      <c r="B739" s="588"/>
      <c r="C739" s="588"/>
      <c r="D739" s="588"/>
      <c r="E739" s="155"/>
      <c r="F739" s="154"/>
      <c r="G739" s="154"/>
      <c r="H739" s="154"/>
      <c r="I739" s="154"/>
      <c r="J739" s="589"/>
      <c r="K739" s="590"/>
      <c r="L739" s="153"/>
    </row>
    <row r="740" spans="1:12" s="514" customFormat="1" ht="16.5" x14ac:dyDescent="0.15">
      <c r="A740" s="588"/>
      <c r="B740" s="588"/>
      <c r="C740" s="588"/>
      <c r="D740" s="588"/>
      <c r="E740" s="155"/>
      <c r="F740" s="154"/>
      <c r="G740" s="154"/>
      <c r="H740" s="154"/>
      <c r="I740" s="154"/>
      <c r="J740" s="589"/>
      <c r="K740" s="590"/>
      <c r="L740" s="153"/>
    </row>
    <row r="741" spans="1:12" s="514" customFormat="1" ht="16.5" x14ac:dyDescent="0.15">
      <c r="A741" s="588"/>
      <c r="B741" s="588"/>
      <c r="C741" s="588"/>
      <c r="D741" s="588"/>
      <c r="E741" s="155"/>
      <c r="F741" s="154"/>
      <c r="G741" s="154"/>
      <c r="H741" s="154"/>
      <c r="I741" s="154"/>
      <c r="J741" s="589"/>
      <c r="K741" s="590"/>
      <c r="L741" s="153"/>
    </row>
    <row r="742" spans="1:12" s="514" customFormat="1" ht="16.5" x14ac:dyDescent="0.15">
      <c r="A742" s="588"/>
      <c r="B742" s="588"/>
      <c r="C742" s="588"/>
      <c r="D742" s="588"/>
      <c r="E742" s="155"/>
      <c r="F742" s="154"/>
      <c r="G742" s="154"/>
      <c r="H742" s="154"/>
      <c r="I742" s="154"/>
      <c r="J742" s="589"/>
      <c r="K742" s="590"/>
      <c r="L742" s="153"/>
    </row>
    <row r="743" spans="1:12" s="514" customFormat="1" ht="16.5" x14ac:dyDescent="0.15">
      <c r="A743" s="588"/>
      <c r="B743" s="588"/>
      <c r="C743" s="588"/>
      <c r="D743" s="588"/>
      <c r="E743" s="155"/>
      <c r="F743" s="154"/>
      <c r="G743" s="154"/>
      <c r="H743" s="154"/>
      <c r="I743" s="154"/>
      <c r="J743" s="589"/>
      <c r="K743" s="590"/>
      <c r="L743" s="153"/>
    </row>
    <row r="744" spans="1:12" s="514" customFormat="1" ht="16.5" x14ac:dyDescent="0.15">
      <c r="A744" s="588"/>
      <c r="B744" s="588"/>
      <c r="C744" s="588"/>
      <c r="D744" s="588"/>
      <c r="E744" s="155"/>
      <c r="F744" s="154"/>
      <c r="G744" s="154"/>
      <c r="H744" s="154"/>
      <c r="I744" s="154"/>
      <c r="J744" s="589"/>
      <c r="K744" s="590"/>
      <c r="L744" s="153"/>
    </row>
    <row r="745" spans="1:12" s="514" customFormat="1" ht="16.5" x14ac:dyDescent="0.15">
      <c r="A745" s="588"/>
      <c r="B745" s="588"/>
      <c r="C745" s="588"/>
      <c r="D745" s="588"/>
      <c r="E745" s="155"/>
      <c r="F745" s="154"/>
      <c r="G745" s="154"/>
      <c r="H745" s="154"/>
      <c r="I745" s="154"/>
      <c r="J745" s="589"/>
      <c r="K745" s="590"/>
      <c r="L745" s="153"/>
    </row>
    <row r="746" spans="1:12" s="514" customFormat="1" ht="16.5" x14ac:dyDescent="0.15">
      <c r="A746" s="588"/>
      <c r="B746" s="588"/>
      <c r="C746" s="588"/>
      <c r="D746" s="588"/>
      <c r="E746" s="155"/>
      <c r="F746" s="154"/>
      <c r="G746" s="154"/>
      <c r="H746" s="154"/>
      <c r="I746" s="154"/>
      <c r="J746" s="589"/>
      <c r="K746" s="590"/>
      <c r="L746" s="153"/>
    </row>
    <row r="747" spans="1:12" s="514" customFormat="1" ht="16.5" x14ac:dyDescent="0.15">
      <c r="A747" s="588"/>
      <c r="B747" s="588"/>
      <c r="C747" s="588"/>
      <c r="D747" s="588"/>
      <c r="E747" s="155"/>
      <c r="F747" s="154"/>
      <c r="G747" s="154"/>
      <c r="H747" s="154"/>
      <c r="I747" s="154"/>
      <c r="J747" s="589"/>
      <c r="K747" s="590"/>
      <c r="L747" s="153"/>
    </row>
    <row r="748" spans="1:12" s="514" customFormat="1" ht="16.5" x14ac:dyDescent="0.15">
      <c r="A748" s="588"/>
      <c r="B748" s="588"/>
      <c r="C748" s="588"/>
      <c r="D748" s="588"/>
      <c r="E748" s="155"/>
      <c r="F748" s="154"/>
      <c r="G748" s="154"/>
      <c r="H748" s="154"/>
      <c r="I748" s="154"/>
      <c r="J748" s="589"/>
      <c r="K748" s="590"/>
      <c r="L748" s="153"/>
    </row>
    <row r="749" spans="1:12" s="514" customFormat="1" ht="16.5" x14ac:dyDescent="0.15">
      <c r="A749" s="588"/>
      <c r="B749" s="588"/>
      <c r="C749" s="588"/>
      <c r="D749" s="588"/>
      <c r="E749" s="155"/>
      <c r="F749" s="154"/>
      <c r="G749" s="154"/>
      <c r="H749" s="154"/>
      <c r="I749" s="154"/>
      <c r="J749" s="589"/>
      <c r="K749" s="590"/>
      <c r="L749" s="153"/>
    </row>
    <row r="750" spans="1:12" s="514" customFormat="1" ht="16.5" x14ac:dyDescent="0.15">
      <c r="A750" s="588"/>
      <c r="B750" s="588"/>
      <c r="C750" s="588"/>
      <c r="D750" s="588"/>
      <c r="E750" s="155"/>
      <c r="F750" s="154"/>
      <c r="G750" s="154"/>
      <c r="H750" s="154"/>
      <c r="I750" s="154"/>
      <c r="J750" s="589"/>
      <c r="K750" s="590"/>
      <c r="L750" s="153"/>
    </row>
    <row r="751" spans="1:12" s="514" customFormat="1" ht="16.5" x14ac:dyDescent="0.15">
      <c r="A751" s="588"/>
      <c r="B751" s="588"/>
      <c r="C751" s="588"/>
      <c r="D751" s="588"/>
      <c r="E751" s="155"/>
      <c r="F751" s="154"/>
      <c r="G751" s="154"/>
      <c r="H751" s="154"/>
      <c r="I751" s="154"/>
      <c r="J751" s="589"/>
      <c r="K751" s="590"/>
      <c r="L751" s="153"/>
    </row>
    <row r="752" spans="1:12" s="514" customFormat="1" ht="16.5" x14ac:dyDescent="0.15">
      <c r="A752" s="588"/>
      <c r="B752" s="588"/>
      <c r="C752" s="588"/>
      <c r="D752" s="588"/>
      <c r="E752" s="155"/>
      <c r="F752" s="154"/>
      <c r="G752" s="154"/>
      <c r="H752" s="154"/>
      <c r="I752" s="154"/>
      <c r="J752" s="589"/>
      <c r="K752" s="590"/>
      <c r="L752" s="153"/>
    </row>
    <row r="753" spans="1:12" s="514" customFormat="1" ht="16.5" x14ac:dyDescent="0.15">
      <c r="A753" s="588"/>
      <c r="B753" s="588"/>
      <c r="C753" s="588"/>
      <c r="D753" s="588"/>
      <c r="E753" s="155"/>
      <c r="F753" s="154"/>
      <c r="G753" s="154"/>
      <c r="H753" s="154"/>
      <c r="I753" s="154"/>
      <c r="J753" s="589"/>
      <c r="K753" s="590"/>
      <c r="L753" s="153"/>
    </row>
    <row r="754" spans="1:12" s="514" customFormat="1" ht="16.5" x14ac:dyDescent="0.15">
      <c r="A754" s="588"/>
      <c r="B754" s="588"/>
      <c r="C754" s="588"/>
      <c r="D754" s="588"/>
      <c r="E754" s="155"/>
      <c r="F754" s="154"/>
      <c r="G754" s="154"/>
      <c r="H754" s="154"/>
      <c r="I754" s="154"/>
      <c r="J754" s="589"/>
      <c r="K754" s="590"/>
      <c r="L754" s="153"/>
    </row>
    <row r="755" spans="1:12" s="514" customFormat="1" ht="16.5" x14ac:dyDescent="0.15">
      <c r="A755" s="588"/>
      <c r="B755" s="588"/>
      <c r="C755" s="588"/>
      <c r="D755" s="588"/>
      <c r="E755" s="155"/>
      <c r="F755" s="154"/>
      <c r="G755" s="154"/>
      <c r="H755" s="154"/>
      <c r="I755" s="154"/>
      <c r="J755" s="589"/>
      <c r="K755" s="590"/>
      <c r="L755" s="153"/>
    </row>
    <row r="756" spans="1:12" s="514" customFormat="1" ht="16.5" x14ac:dyDescent="0.15">
      <c r="A756" s="588"/>
      <c r="B756" s="588"/>
      <c r="C756" s="588"/>
      <c r="D756" s="588"/>
      <c r="E756" s="155"/>
      <c r="F756" s="154"/>
      <c r="G756" s="154"/>
      <c r="H756" s="154"/>
      <c r="I756" s="154"/>
      <c r="J756" s="589"/>
      <c r="K756" s="590"/>
      <c r="L756" s="153"/>
    </row>
    <row r="757" spans="1:12" s="514" customFormat="1" ht="16.5" x14ac:dyDescent="0.15">
      <c r="A757" s="588"/>
      <c r="B757" s="588"/>
      <c r="C757" s="588"/>
      <c r="D757" s="588"/>
      <c r="E757" s="155"/>
      <c r="F757" s="154"/>
      <c r="G757" s="154"/>
      <c r="H757" s="154"/>
      <c r="I757" s="154"/>
      <c r="J757" s="589"/>
      <c r="K757" s="590"/>
      <c r="L757" s="153"/>
    </row>
    <row r="758" spans="1:12" s="514" customFormat="1" ht="16.5" x14ac:dyDescent="0.15">
      <c r="A758" s="588"/>
      <c r="B758" s="588"/>
      <c r="C758" s="588"/>
      <c r="D758" s="588"/>
      <c r="E758" s="155"/>
      <c r="F758" s="154"/>
      <c r="G758" s="154"/>
      <c r="H758" s="154"/>
      <c r="I758" s="154"/>
      <c r="J758" s="589"/>
      <c r="K758" s="590"/>
      <c r="L758" s="153"/>
    </row>
    <row r="759" spans="1:12" s="514" customFormat="1" ht="16.5" x14ac:dyDescent="0.15">
      <c r="A759" s="588"/>
      <c r="B759" s="588"/>
      <c r="C759" s="588"/>
      <c r="D759" s="588"/>
      <c r="E759" s="155"/>
      <c r="F759" s="154"/>
      <c r="G759" s="154"/>
      <c r="H759" s="154"/>
      <c r="I759" s="154"/>
      <c r="J759" s="589"/>
      <c r="K759" s="590"/>
      <c r="L759" s="153"/>
    </row>
    <row r="760" spans="1:12" s="514" customFormat="1" ht="16.5" x14ac:dyDescent="0.15">
      <c r="A760" s="588"/>
      <c r="B760" s="588"/>
      <c r="C760" s="588"/>
      <c r="D760" s="588"/>
      <c r="E760" s="155"/>
      <c r="F760" s="154"/>
      <c r="G760" s="154"/>
      <c r="H760" s="154"/>
      <c r="I760" s="154"/>
      <c r="J760" s="589"/>
      <c r="K760" s="590"/>
      <c r="L760" s="153"/>
    </row>
    <row r="761" spans="1:12" s="514" customFormat="1" ht="16.5" x14ac:dyDescent="0.15">
      <c r="A761" s="588"/>
      <c r="B761" s="588"/>
      <c r="C761" s="588"/>
      <c r="D761" s="588"/>
      <c r="E761" s="155"/>
      <c r="F761" s="154"/>
      <c r="G761" s="154"/>
      <c r="H761" s="154"/>
      <c r="I761" s="154"/>
      <c r="J761" s="589"/>
      <c r="K761" s="590"/>
      <c r="L761" s="153"/>
    </row>
    <row r="762" spans="1:12" s="514" customFormat="1" ht="16.5" x14ac:dyDescent="0.15">
      <c r="A762" s="588"/>
      <c r="B762" s="588"/>
      <c r="C762" s="588"/>
      <c r="D762" s="588"/>
      <c r="E762" s="155"/>
      <c r="F762" s="154"/>
      <c r="G762" s="154"/>
      <c r="H762" s="154"/>
      <c r="I762" s="154"/>
      <c r="J762" s="589"/>
      <c r="K762" s="590"/>
      <c r="L762" s="153"/>
    </row>
    <row r="763" spans="1:12" s="514" customFormat="1" ht="16.5" x14ac:dyDescent="0.15">
      <c r="A763" s="588"/>
      <c r="B763" s="588"/>
      <c r="C763" s="588"/>
      <c r="D763" s="588"/>
      <c r="E763" s="155"/>
      <c r="F763" s="154"/>
      <c r="G763" s="154"/>
      <c r="H763" s="154"/>
      <c r="I763" s="154"/>
      <c r="J763" s="589"/>
      <c r="K763" s="590"/>
      <c r="L763" s="153"/>
    </row>
    <row r="764" spans="1:12" s="514" customFormat="1" ht="16.5" x14ac:dyDescent="0.15">
      <c r="A764" s="588"/>
      <c r="B764" s="588"/>
      <c r="C764" s="588"/>
      <c r="D764" s="588"/>
      <c r="E764" s="155"/>
      <c r="F764" s="154"/>
      <c r="G764" s="154"/>
      <c r="H764" s="154"/>
      <c r="I764" s="154"/>
      <c r="J764" s="589"/>
      <c r="K764" s="590"/>
      <c r="L764" s="153"/>
    </row>
    <row r="765" spans="1:12" s="514" customFormat="1" ht="16.5" x14ac:dyDescent="0.15">
      <c r="A765" s="588"/>
      <c r="B765" s="588"/>
      <c r="C765" s="588"/>
      <c r="D765" s="588"/>
      <c r="E765" s="155"/>
      <c r="F765" s="154"/>
      <c r="G765" s="154"/>
      <c r="H765" s="154"/>
      <c r="I765" s="154"/>
      <c r="J765" s="589"/>
      <c r="K765" s="590"/>
      <c r="L765" s="153"/>
    </row>
    <row r="766" spans="1:12" s="514" customFormat="1" ht="16.5" x14ac:dyDescent="0.15">
      <c r="A766" s="588"/>
      <c r="B766" s="588"/>
      <c r="C766" s="588"/>
      <c r="D766" s="588"/>
      <c r="E766" s="155"/>
      <c r="F766" s="154"/>
      <c r="G766" s="154"/>
      <c r="H766" s="154"/>
      <c r="I766" s="154"/>
      <c r="J766" s="589"/>
      <c r="K766" s="590"/>
      <c r="L766" s="153"/>
    </row>
    <row r="767" spans="1:12" s="514" customFormat="1" ht="16.5" x14ac:dyDescent="0.15">
      <c r="A767" s="588"/>
      <c r="B767" s="588"/>
      <c r="C767" s="588"/>
      <c r="D767" s="588"/>
      <c r="E767" s="155"/>
      <c r="F767" s="154"/>
      <c r="G767" s="154"/>
      <c r="H767" s="154"/>
      <c r="I767" s="154"/>
      <c r="J767" s="589"/>
      <c r="K767" s="590"/>
      <c r="L767" s="153"/>
    </row>
    <row r="768" spans="1:12" s="514" customFormat="1" ht="16.5" x14ac:dyDescent="0.15">
      <c r="A768" s="588"/>
      <c r="B768" s="588"/>
      <c r="C768" s="588"/>
      <c r="D768" s="588"/>
      <c r="E768" s="155"/>
      <c r="F768" s="154"/>
      <c r="G768" s="154"/>
      <c r="H768" s="154"/>
      <c r="I768" s="154"/>
      <c r="J768" s="589"/>
      <c r="K768" s="590"/>
      <c r="L768" s="153"/>
    </row>
    <row r="769" spans="1:12" s="514" customFormat="1" ht="16.5" x14ac:dyDescent="0.15">
      <c r="A769" s="588"/>
      <c r="B769" s="588"/>
      <c r="C769" s="588"/>
      <c r="D769" s="588"/>
      <c r="E769" s="155"/>
      <c r="F769" s="154"/>
      <c r="G769" s="154"/>
      <c r="H769" s="154"/>
      <c r="I769" s="154"/>
      <c r="J769" s="589"/>
      <c r="K769" s="590"/>
      <c r="L769" s="153"/>
    </row>
    <row r="770" spans="1:12" s="514" customFormat="1" ht="16.5" x14ac:dyDescent="0.15">
      <c r="A770" s="588"/>
      <c r="B770" s="588"/>
      <c r="C770" s="588"/>
      <c r="D770" s="588"/>
      <c r="E770" s="155"/>
      <c r="F770" s="154"/>
      <c r="G770" s="154"/>
      <c r="H770" s="154"/>
      <c r="I770" s="154"/>
      <c r="J770" s="589"/>
      <c r="K770" s="590"/>
      <c r="L770" s="153"/>
    </row>
    <row r="771" spans="1:12" s="514" customFormat="1" ht="16.5" x14ac:dyDescent="0.15">
      <c r="A771" s="588"/>
      <c r="B771" s="588"/>
      <c r="C771" s="588"/>
      <c r="D771" s="588"/>
      <c r="E771" s="155"/>
      <c r="F771" s="154"/>
      <c r="G771" s="154"/>
      <c r="H771" s="154"/>
      <c r="I771" s="154"/>
      <c r="J771" s="589"/>
      <c r="K771" s="590"/>
      <c r="L771" s="153"/>
    </row>
    <row r="772" spans="1:12" s="514" customFormat="1" ht="16.5" x14ac:dyDescent="0.15">
      <c r="A772" s="588"/>
      <c r="B772" s="588"/>
      <c r="C772" s="588"/>
      <c r="D772" s="588"/>
      <c r="E772" s="155"/>
      <c r="F772" s="154"/>
      <c r="G772" s="154"/>
      <c r="H772" s="154"/>
      <c r="I772" s="154"/>
      <c r="J772" s="589"/>
      <c r="K772" s="590"/>
      <c r="L772" s="153"/>
    </row>
    <row r="773" spans="1:12" s="514" customFormat="1" ht="16.5" x14ac:dyDescent="0.15">
      <c r="A773" s="588"/>
      <c r="B773" s="588"/>
      <c r="C773" s="588"/>
      <c r="D773" s="588"/>
      <c r="E773" s="155"/>
      <c r="F773" s="154"/>
      <c r="G773" s="154"/>
      <c r="H773" s="154"/>
      <c r="I773" s="154"/>
      <c r="J773" s="589"/>
      <c r="K773" s="590"/>
      <c r="L773" s="153"/>
    </row>
    <row r="774" spans="1:12" s="514" customFormat="1" ht="16.5" x14ac:dyDescent="0.15">
      <c r="A774" s="588"/>
      <c r="B774" s="588"/>
      <c r="C774" s="588"/>
      <c r="D774" s="588"/>
      <c r="E774" s="155"/>
      <c r="F774" s="154"/>
      <c r="G774" s="154"/>
      <c r="H774" s="154"/>
      <c r="I774" s="154"/>
      <c r="J774" s="589"/>
      <c r="K774" s="590"/>
      <c r="L774" s="153"/>
    </row>
    <row r="775" spans="1:12" s="514" customFormat="1" ht="16.5" x14ac:dyDescent="0.15">
      <c r="A775" s="588"/>
      <c r="B775" s="588"/>
      <c r="C775" s="588"/>
      <c r="D775" s="588"/>
      <c r="E775" s="155"/>
      <c r="F775" s="154"/>
      <c r="G775" s="154"/>
      <c r="H775" s="154"/>
      <c r="I775" s="154"/>
      <c r="J775" s="589"/>
      <c r="K775" s="590"/>
      <c r="L775" s="153"/>
    </row>
    <row r="776" spans="1:12" s="514" customFormat="1" ht="16.5" x14ac:dyDescent="0.15">
      <c r="A776" s="588"/>
      <c r="B776" s="588"/>
      <c r="C776" s="588"/>
      <c r="D776" s="588"/>
      <c r="E776" s="155"/>
      <c r="F776" s="154"/>
      <c r="G776" s="154"/>
      <c r="H776" s="154"/>
      <c r="I776" s="154"/>
      <c r="J776" s="589"/>
      <c r="K776" s="590"/>
      <c r="L776" s="153"/>
    </row>
    <row r="777" spans="1:12" s="514" customFormat="1" ht="16.5" x14ac:dyDescent="0.15">
      <c r="A777" s="588"/>
      <c r="B777" s="588"/>
      <c r="C777" s="588"/>
      <c r="D777" s="588"/>
      <c r="E777" s="155"/>
      <c r="F777" s="154"/>
      <c r="G777" s="154"/>
      <c r="H777" s="154"/>
      <c r="I777" s="154"/>
      <c r="J777" s="589"/>
      <c r="K777" s="590"/>
      <c r="L777" s="153"/>
    </row>
    <row r="778" spans="1:12" s="514" customFormat="1" ht="16.5" x14ac:dyDescent="0.15">
      <c r="A778" s="588"/>
      <c r="B778" s="588"/>
      <c r="C778" s="588"/>
      <c r="D778" s="588"/>
      <c r="E778" s="155"/>
      <c r="F778" s="154"/>
      <c r="G778" s="154"/>
      <c r="H778" s="154"/>
      <c r="I778" s="154"/>
      <c r="J778" s="589"/>
      <c r="K778" s="590"/>
      <c r="L778" s="153"/>
    </row>
    <row r="779" spans="1:12" s="514" customFormat="1" ht="16.5" x14ac:dyDescent="0.15">
      <c r="A779" s="588"/>
      <c r="B779" s="588"/>
      <c r="C779" s="588"/>
      <c r="D779" s="588"/>
      <c r="E779" s="155"/>
      <c r="F779" s="154"/>
      <c r="G779" s="154"/>
      <c r="H779" s="154"/>
      <c r="I779" s="154"/>
      <c r="J779" s="589"/>
      <c r="K779" s="590"/>
      <c r="L779" s="153"/>
    </row>
    <row r="780" spans="1:12" s="514" customFormat="1" ht="16.5" x14ac:dyDescent="0.15">
      <c r="A780" s="588"/>
      <c r="B780" s="588"/>
      <c r="C780" s="588"/>
      <c r="D780" s="588"/>
      <c r="E780" s="155"/>
      <c r="F780" s="154"/>
      <c r="G780" s="154"/>
      <c r="H780" s="154"/>
      <c r="I780" s="154"/>
      <c r="J780" s="589"/>
      <c r="K780" s="590"/>
      <c r="L780" s="153"/>
    </row>
    <row r="781" spans="1:12" s="514" customFormat="1" ht="16.5" x14ac:dyDescent="0.15">
      <c r="A781" s="588"/>
      <c r="B781" s="588"/>
      <c r="C781" s="588"/>
      <c r="D781" s="588"/>
      <c r="E781" s="155"/>
      <c r="F781" s="154"/>
      <c r="G781" s="154"/>
      <c r="H781" s="154"/>
      <c r="I781" s="154"/>
      <c r="J781" s="589"/>
      <c r="K781" s="590"/>
      <c r="L781" s="153"/>
    </row>
    <row r="782" spans="1:12" s="514" customFormat="1" ht="16.5" x14ac:dyDescent="0.15">
      <c r="A782" s="588"/>
      <c r="B782" s="588"/>
      <c r="C782" s="588"/>
      <c r="D782" s="588"/>
      <c r="E782" s="155"/>
      <c r="F782" s="154"/>
      <c r="G782" s="154"/>
      <c r="H782" s="154"/>
      <c r="I782" s="154"/>
      <c r="J782" s="589"/>
      <c r="K782" s="590"/>
      <c r="L782" s="153"/>
    </row>
    <row r="783" spans="1:12" s="514" customFormat="1" ht="16.5" x14ac:dyDescent="0.15">
      <c r="A783" s="588"/>
      <c r="B783" s="588"/>
      <c r="C783" s="588"/>
      <c r="D783" s="588"/>
      <c r="E783" s="155"/>
      <c r="F783" s="154"/>
      <c r="G783" s="154"/>
      <c r="H783" s="154"/>
      <c r="I783" s="154"/>
      <c r="J783" s="589"/>
      <c r="K783" s="590"/>
      <c r="L783" s="153"/>
    </row>
    <row r="784" spans="1:12" s="514" customFormat="1" ht="16.5" x14ac:dyDescent="0.15">
      <c r="A784" s="588"/>
      <c r="B784" s="588"/>
      <c r="C784" s="588"/>
      <c r="D784" s="588"/>
      <c r="E784" s="155"/>
      <c r="F784" s="154"/>
      <c r="G784" s="154"/>
      <c r="H784" s="154"/>
      <c r="I784" s="154"/>
      <c r="J784" s="589"/>
      <c r="K784" s="590"/>
      <c r="L784" s="153"/>
    </row>
    <row r="785" spans="1:12" s="514" customFormat="1" ht="16.5" x14ac:dyDescent="0.15">
      <c r="A785" s="588"/>
      <c r="B785" s="588"/>
      <c r="C785" s="588"/>
      <c r="D785" s="588"/>
      <c r="E785" s="155"/>
      <c r="F785" s="154"/>
      <c r="G785" s="154"/>
      <c r="H785" s="154"/>
      <c r="I785" s="154"/>
      <c r="J785" s="589"/>
      <c r="K785" s="590"/>
      <c r="L785" s="153"/>
    </row>
    <row r="786" spans="1:12" s="514" customFormat="1" ht="16.5" x14ac:dyDescent="0.15">
      <c r="A786" s="588"/>
      <c r="B786" s="588"/>
      <c r="C786" s="588"/>
      <c r="D786" s="588"/>
      <c r="E786" s="155"/>
      <c r="F786" s="154"/>
      <c r="G786" s="154"/>
      <c r="H786" s="154"/>
      <c r="I786" s="154"/>
      <c r="J786" s="589"/>
      <c r="K786" s="590"/>
      <c r="L786" s="153"/>
    </row>
    <row r="787" spans="1:12" s="514" customFormat="1" ht="16.5" x14ac:dyDescent="0.15">
      <c r="A787" s="588"/>
      <c r="B787" s="588"/>
      <c r="C787" s="588"/>
      <c r="D787" s="588"/>
      <c r="E787" s="155"/>
      <c r="F787" s="154"/>
      <c r="G787" s="154"/>
      <c r="H787" s="154"/>
      <c r="I787" s="154"/>
      <c r="J787" s="589"/>
      <c r="K787" s="590"/>
      <c r="L787" s="153"/>
    </row>
    <row r="788" spans="1:12" s="514" customFormat="1" ht="16.5" x14ac:dyDescent="0.15">
      <c r="A788" s="588"/>
      <c r="B788" s="588"/>
      <c r="C788" s="588"/>
      <c r="D788" s="588"/>
      <c r="E788" s="155"/>
      <c r="F788" s="154"/>
      <c r="G788" s="154"/>
      <c r="H788" s="154"/>
      <c r="I788" s="154"/>
      <c r="J788" s="589"/>
      <c r="K788" s="590"/>
      <c r="L788" s="153"/>
    </row>
    <row r="789" spans="1:12" s="514" customFormat="1" ht="16.5" x14ac:dyDescent="0.15">
      <c r="A789" s="588"/>
      <c r="B789" s="588"/>
      <c r="C789" s="588"/>
      <c r="D789" s="588"/>
      <c r="E789" s="155"/>
      <c r="F789" s="154"/>
      <c r="G789" s="154"/>
      <c r="H789" s="154"/>
      <c r="I789" s="154"/>
      <c r="J789" s="589"/>
      <c r="K789" s="590"/>
      <c r="L789" s="153"/>
    </row>
    <row r="790" spans="1:12" s="514" customFormat="1" ht="16.5" x14ac:dyDescent="0.15">
      <c r="A790" s="588"/>
      <c r="B790" s="588"/>
      <c r="C790" s="588"/>
      <c r="D790" s="588"/>
      <c r="E790" s="155"/>
      <c r="F790" s="154"/>
      <c r="G790" s="154"/>
      <c r="H790" s="154"/>
      <c r="I790" s="154"/>
      <c r="J790" s="589"/>
      <c r="K790" s="590"/>
      <c r="L790" s="153"/>
    </row>
    <row r="791" spans="1:12" s="514" customFormat="1" ht="16.5" x14ac:dyDescent="0.15">
      <c r="A791" s="588"/>
      <c r="B791" s="588"/>
      <c r="C791" s="588"/>
      <c r="D791" s="588"/>
      <c r="E791" s="155"/>
      <c r="F791" s="154"/>
      <c r="G791" s="154"/>
      <c r="H791" s="154"/>
      <c r="I791" s="154"/>
      <c r="J791" s="589"/>
      <c r="K791" s="590"/>
      <c r="L791" s="153"/>
    </row>
    <row r="792" spans="1:12" s="514" customFormat="1" ht="16.5" x14ac:dyDescent="0.15">
      <c r="A792" s="588"/>
      <c r="B792" s="588"/>
      <c r="C792" s="588"/>
      <c r="D792" s="588"/>
      <c r="E792" s="155"/>
      <c r="F792" s="154"/>
      <c r="G792" s="154"/>
      <c r="H792" s="154"/>
      <c r="I792" s="154"/>
      <c r="J792" s="589"/>
      <c r="K792" s="590"/>
      <c r="L792" s="153"/>
    </row>
    <row r="793" spans="1:12" s="514" customFormat="1" ht="16.5" x14ac:dyDescent="0.15">
      <c r="A793" s="588"/>
      <c r="B793" s="588"/>
      <c r="C793" s="588"/>
      <c r="D793" s="588"/>
      <c r="E793" s="155"/>
      <c r="F793" s="154"/>
      <c r="G793" s="154"/>
      <c r="H793" s="154"/>
      <c r="I793" s="154"/>
      <c r="J793" s="589"/>
      <c r="K793" s="590"/>
      <c r="L793" s="153"/>
    </row>
    <row r="794" spans="1:12" s="514" customFormat="1" ht="16.5" x14ac:dyDescent="0.15">
      <c r="A794" s="588"/>
      <c r="B794" s="588"/>
      <c r="C794" s="588"/>
      <c r="D794" s="588"/>
      <c r="E794" s="155"/>
      <c r="F794" s="154"/>
      <c r="G794" s="154"/>
      <c r="H794" s="154"/>
      <c r="I794" s="154"/>
      <c r="J794" s="589"/>
      <c r="K794" s="590"/>
      <c r="L794" s="153"/>
    </row>
    <row r="795" spans="1:12" s="514" customFormat="1" ht="16.5" x14ac:dyDescent="0.15">
      <c r="A795" s="588"/>
      <c r="B795" s="588"/>
      <c r="C795" s="588"/>
      <c r="D795" s="588"/>
      <c r="E795" s="155"/>
      <c r="F795" s="154"/>
      <c r="G795" s="154"/>
      <c r="H795" s="154"/>
      <c r="I795" s="154"/>
      <c r="J795" s="589"/>
      <c r="K795" s="590"/>
      <c r="L795" s="153"/>
    </row>
    <row r="796" spans="1:12" s="514" customFormat="1" ht="16.5" x14ac:dyDescent="0.15">
      <c r="A796" s="588"/>
      <c r="B796" s="588"/>
      <c r="C796" s="588"/>
      <c r="D796" s="588"/>
      <c r="E796" s="155"/>
      <c r="F796" s="154"/>
      <c r="G796" s="154"/>
      <c r="H796" s="154"/>
      <c r="I796" s="154"/>
      <c r="J796" s="589"/>
      <c r="K796" s="590"/>
      <c r="L796" s="153"/>
    </row>
    <row r="797" spans="1:12" s="514" customFormat="1" ht="16.5" x14ac:dyDescent="0.15">
      <c r="A797" s="588"/>
      <c r="B797" s="588"/>
      <c r="C797" s="588"/>
      <c r="D797" s="588"/>
      <c r="E797" s="155"/>
      <c r="F797" s="154"/>
      <c r="G797" s="154"/>
      <c r="H797" s="154"/>
      <c r="I797" s="154"/>
      <c r="J797" s="589"/>
      <c r="K797" s="590"/>
      <c r="L797" s="153"/>
    </row>
    <row r="798" spans="1:12" s="514" customFormat="1" ht="16.5" x14ac:dyDescent="0.15">
      <c r="A798" s="588"/>
      <c r="B798" s="588"/>
      <c r="C798" s="588"/>
      <c r="D798" s="588"/>
      <c r="E798" s="155"/>
      <c r="F798" s="154"/>
      <c r="G798" s="154"/>
      <c r="H798" s="154"/>
      <c r="I798" s="154"/>
      <c r="J798" s="589"/>
      <c r="K798" s="590"/>
      <c r="L798" s="153"/>
    </row>
    <row r="799" spans="1:12" s="514" customFormat="1" ht="16.5" x14ac:dyDescent="0.15">
      <c r="A799" s="588"/>
      <c r="B799" s="588"/>
      <c r="C799" s="588"/>
      <c r="D799" s="588"/>
      <c r="E799" s="155"/>
      <c r="F799" s="154"/>
      <c r="G799" s="154"/>
      <c r="H799" s="154"/>
      <c r="I799" s="154"/>
      <c r="J799" s="589"/>
      <c r="K799" s="590"/>
      <c r="L799" s="153"/>
    </row>
    <row r="800" spans="1:12" s="514" customFormat="1" ht="16.5" x14ac:dyDescent="0.15">
      <c r="A800" s="588"/>
      <c r="B800" s="588"/>
      <c r="C800" s="588"/>
      <c r="D800" s="588"/>
      <c r="E800" s="155"/>
      <c r="F800" s="154"/>
      <c r="G800" s="154"/>
      <c r="H800" s="154"/>
      <c r="I800" s="154"/>
      <c r="J800" s="589"/>
      <c r="K800" s="590"/>
      <c r="L800" s="153"/>
    </row>
    <row r="801" spans="1:12" s="514" customFormat="1" ht="16.5" x14ac:dyDescent="0.15">
      <c r="A801" s="588"/>
      <c r="B801" s="588"/>
      <c r="C801" s="588"/>
      <c r="D801" s="588"/>
      <c r="E801" s="155"/>
      <c r="F801" s="154"/>
      <c r="G801" s="154"/>
      <c r="H801" s="154"/>
      <c r="I801" s="154"/>
      <c r="J801" s="589"/>
      <c r="K801" s="590"/>
      <c r="L801" s="153"/>
    </row>
    <row r="802" spans="1:12" s="514" customFormat="1" ht="16.5" x14ac:dyDescent="0.15">
      <c r="A802" s="588"/>
      <c r="B802" s="588"/>
      <c r="C802" s="588"/>
      <c r="D802" s="588"/>
      <c r="E802" s="155"/>
      <c r="F802" s="154"/>
      <c r="G802" s="154"/>
      <c r="H802" s="154"/>
      <c r="I802" s="154"/>
      <c r="J802" s="589"/>
      <c r="K802" s="590"/>
      <c r="L802" s="153"/>
    </row>
    <row r="803" spans="1:12" s="514" customFormat="1" ht="16.5" x14ac:dyDescent="0.15">
      <c r="A803" s="588"/>
      <c r="B803" s="588"/>
      <c r="C803" s="588"/>
      <c r="D803" s="588"/>
      <c r="E803" s="155"/>
      <c r="F803" s="154"/>
      <c r="G803" s="154"/>
      <c r="H803" s="154"/>
      <c r="I803" s="154"/>
      <c r="J803" s="589"/>
      <c r="K803" s="590"/>
      <c r="L803" s="153"/>
    </row>
    <row r="804" spans="1:12" s="514" customFormat="1" ht="16.5" x14ac:dyDescent="0.15">
      <c r="A804" s="588"/>
      <c r="B804" s="588"/>
      <c r="C804" s="588"/>
      <c r="D804" s="588"/>
      <c r="E804" s="155"/>
      <c r="F804" s="154"/>
      <c r="G804" s="154"/>
      <c r="H804" s="154"/>
      <c r="I804" s="154"/>
      <c r="J804" s="589"/>
      <c r="K804" s="590"/>
      <c r="L804" s="153"/>
    </row>
    <row r="805" spans="1:12" s="514" customFormat="1" ht="16.5" x14ac:dyDescent="0.15">
      <c r="A805" s="588"/>
      <c r="B805" s="588"/>
      <c r="C805" s="588"/>
      <c r="D805" s="588"/>
      <c r="E805" s="155"/>
      <c r="F805" s="154"/>
      <c r="G805" s="154"/>
      <c r="H805" s="154"/>
      <c r="I805" s="154"/>
      <c r="J805" s="589"/>
      <c r="K805" s="590"/>
      <c r="L805" s="153"/>
    </row>
    <row r="806" spans="1:12" s="514" customFormat="1" ht="16.5" x14ac:dyDescent="0.15">
      <c r="A806" s="588"/>
      <c r="B806" s="588"/>
      <c r="C806" s="588"/>
      <c r="D806" s="588"/>
      <c r="E806" s="155"/>
      <c r="F806" s="154"/>
      <c r="G806" s="154"/>
      <c r="H806" s="154"/>
      <c r="I806" s="154"/>
      <c r="J806" s="589"/>
      <c r="K806" s="590"/>
      <c r="L806" s="153"/>
    </row>
    <row r="807" spans="1:12" s="514" customFormat="1" ht="16.5" x14ac:dyDescent="0.15">
      <c r="A807" s="588"/>
      <c r="B807" s="588"/>
      <c r="C807" s="588"/>
      <c r="D807" s="588"/>
      <c r="E807" s="155"/>
      <c r="F807" s="154"/>
      <c r="G807" s="154"/>
      <c r="H807" s="154"/>
      <c r="I807" s="154"/>
      <c r="J807" s="589"/>
      <c r="K807" s="590"/>
      <c r="L807" s="153"/>
    </row>
    <row r="808" spans="1:12" s="514" customFormat="1" ht="16.5" x14ac:dyDescent="0.15">
      <c r="A808" s="588"/>
      <c r="B808" s="588"/>
      <c r="C808" s="588"/>
      <c r="D808" s="588"/>
      <c r="E808" s="155"/>
      <c r="F808" s="154"/>
      <c r="G808" s="154"/>
      <c r="H808" s="154"/>
      <c r="I808" s="154"/>
      <c r="J808" s="589"/>
      <c r="K808" s="590"/>
      <c r="L808" s="153"/>
    </row>
    <row r="809" spans="1:12" s="514" customFormat="1" ht="16.5" x14ac:dyDescent="0.15">
      <c r="A809" s="588"/>
      <c r="B809" s="588"/>
      <c r="C809" s="588"/>
      <c r="D809" s="588"/>
      <c r="E809" s="155"/>
      <c r="F809" s="154"/>
      <c r="G809" s="154"/>
      <c r="H809" s="154"/>
      <c r="I809" s="154"/>
      <c r="J809" s="589"/>
      <c r="K809" s="590"/>
      <c r="L809" s="153"/>
    </row>
    <row r="810" spans="1:12" s="514" customFormat="1" ht="16.5" x14ac:dyDescent="0.15">
      <c r="A810" s="588"/>
      <c r="B810" s="588"/>
      <c r="C810" s="588"/>
      <c r="D810" s="588"/>
      <c r="E810" s="155"/>
      <c r="F810" s="154"/>
      <c r="G810" s="154"/>
      <c r="H810" s="154"/>
      <c r="I810" s="154"/>
      <c r="J810" s="589"/>
      <c r="K810" s="590"/>
      <c r="L810" s="153"/>
    </row>
    <row r="811" spans="1:12" s="514" customFormat="1" ht="16.5" x14ac:dyDescent="0.15">
      <c r="A811" s="588"/>
      <c r="B811" s="588"/>
      <c r="C811" s="588"/>
      <c r="D811" s="588"/>
      <c r="E811" s="155"/>
      <c r="F811" s="154"/>
      <c r="G811" s="154"/>
      <c r="H811" s="154"/>
      <c r="I811" s="154"/>
      <c r="J811" s="589"/>
      <c r="K811" s="590"/>
      <c r="L811" s="153"/>
    </row>
    <row r="812" spans="1:12" s="514" customFormat="1" ht="16.5" x14ac:dyDescent="0.15">
      <c r="A812" s="588"/>
      <c r="B812" s="588"/>
      <c r="C812" s="588"/>
      <c r="D812" s="588"/>
      <c r="E812" s="155"/>
      <c r="F812" s="154"/>
      <c r="G812" s="154"/>
      <c r="H812" s="154"/>
      <c r="I812" s="154"/>
      <c r="J812" s="589"/>
      <c r="K812" s="590"/>
      <c r="L812" s="153"/>
    </row>
    <row r="813" spans="1:12" s="514" customFormat="1" ht="16.5" x14ac:dyDescent="0.15">
      <c r="A813" s="588"/>
      <c r="B813" s="588"/>
      <c r="C813" s="588"/>
      <c r="D813" s="588"/>
      <c r="E813" s="155"/>
      <c r="F813" s="154"/>
      <c r="G813" s="154"/>
      <c r="H813" s="154"/>
      <c r="I813" s="154"/>
      <c r="J813" s="589"/>
      <c r="K813" s="590"/>
      <c r="L813" s="153"/>
    </row>
    <row r="814" spans="1:12" s="514" customFormat="1" ht="16.5" x14ac:dyDescent="0.15">
      <c r="A814" s="588"/>
      <c r="B814" s="588"/>
      <c r="C814" s="588"/>
      <c r="D814" s="588"/>
      <c r="E814" s="155"/>
      <c r="F814" s="154"/>
      <c r="G814" s="154"/>
      <c r="H814" s="154"/>
      <c r="I814" s="154"/>
      <c r="J814" s="589"/>
      <c r="K814" s="590"/>
      <c r="L814" s="153"/>
    </row>
    <row r="815" spans="1:12" s="514" customFormat="1" ht="16.5" x14ac:dyDescent="0.15">
      <c r="A815" s="588"/>
      <c r="B815" s="588"/>
      <c r="C815" s="588"/>
      <c r="D815" s="588"/>
      <c r="E815" s="155"/>
      <c r="F815" s="154"/>
      <c r="G815" s="154"/>
      <c r="H815" s="154"/>
      <c r="I815" s="154"/>
      <c r="J815" s="589"/>
      <c r="K815" s="590"/>
      <c r="L815" s="153"/>
    </row>
    <row r="816" spans="1:12" s="514" customFormat="1" ht="16.5" x14ac:dyDescent="0.15">
      <c r="A816" s="588"/>
      <c r="B816" s="588"/>
      <c r="C816" s="588"/>
      <c r="D816" s="588"/>
      <c r="E816" s="155"/>
      <c r="F816" s="154"/>
      <c r="G816" s="154"/>
      <c r="H816" s="154"/>
      <c r="I816" s="154"/>
      <c r="J816" s="589"/>
      <c r="K816" s="590"/>
      <c r="L816" s="153"/>
    </row>
    <row r="817" spans="1:12" s="514" customFormat="1" ht="16.5" x14ac:dyDescent="0.15">
      <c r="A817" s="588"/>
      <c r="B817" s="588"/>
      <c r="C817" s="588"/>
      <c r="D817" s="588"/>
      <c r="E817" s="155"/>
      <c r="F817" s="154"/>
      <c r="G817" s="154"/>
      <c r="H817" s="154"/>
      <c r="I817" s="154"/>
      <c r="J817" s="589"/>
      <c r="K817" s="590"/>
      <c r="L817" s="153"/>
    </row>
    <row r="818" spans="1:12" s="514" customFormat="1" ht="16.5" x14ac:dyDescent="0.15">
      <c r="A818" s="588"/>
      <c r="B818" s="588"/>
      <c r="C818" s="588"/>
      <c r="D818" s="588"/>
      <c r="E818" s="155"/>
      <c r="F818" s="154"/>
      <c r="G818" s="154"/>
      <c r="H818" s="154"/>
      <c r="I818" s="154"/>
      <c r="J818" s="589"/>
      <c r="K818" s="590"/>
      <c r="L818" s="153"/>
    </row>
    <row r="819" spans="1:12" s="514" customFormat="1" ht="16.5" x14ac:dyDescent="0.15">
      <c r="A819" s="588"/>
      <c r="B819" s="588"/>
      <c r="C819" s="588"/>
      <c r="D819" s="588"/>
      <c r="E819" s="155"/>
      <c r="F819" s="154"/>
      <c r="G819" s="154"/>
      <c r="H819" s="154"/>
      <c r="I819" s="154"/>
      <c r="J819" s="589"/>
      <c r="K819" s="590"/>
      <c r="L819" s="153"/>
    </row>
    <row r="820" spans="1:12" s="514" customFormat="1" ht="16.5" x14ac:dyDescent="0.15">
      <c r="A820" s="588"/>
      <c r="B820" s="588"/>
      <c r="C820" s="588"/>
      <c r="D820" s="588"/>
      <c r="E820" s="155"/>
      <c r="F820" s="154"/>
      <c r="G820" s="154"/>
      <c r="H820" s="154"/>
      <c r="I820" s="154"/>
      <c r="J820" s="589"/>
      <c r="K820" s="590"/>
      <c r="L820" s="153"/>
    </row>
    <row r="821" spans="1:12" s="514" customFormat="1" ht="16.5" x14ac:dyDescent="0.15">
      <c r="A821" s="588"/>
      <c r="B821" s="588"/>
      <c r="C821" s="588"/>
      <c r="D821" s="588"/>
      <c r="E821" s="155"/>
      <c r="F821" s="154"/>
      <c r="G821" s="154"/>
      <c r="H821" s="154"/>
      <c r="I821" s="154"/>
      <c r="J821" s="589"/>
      <c r="K821" s="590"/>
      <c r="L821" s="153"/>
    </row>
    <row r="822" spans="1:12" s="514" customFormat="1" ht="16.5" x14ac:dyDescent="0.15">
      <c r="A822" s="588"/>
      <c r="B822" s="588"/>
      <c r="C822" s="588"/>
      <c r="D822" s="588"/>
      <c r="E822" s="155"/>
      <c r="F822" s="154"/>
      <c r="G822" s="154"/>
      <c r="H822" s="154"/>
      <c r="I822" s="154"/>
      <c r="J822" s="589"/>
      <c r="K822" s="590"/>
      <c r="L822" s="153"/>
    </row>
    <row r="823" spans="1:12" s="514" customFormat="1" ht="16.5" x14ac:dyDescent="0.15">
      <c r="A823" s="588"/>
      <c r="B823" s="588"/>
      <c r="C823" s="588"/>
      <c r="D823" s="588"/>
      <c r="E823" s="155"/>
      <c r="F823" s="154"/>
      <c r="G823" s="154"/>
      <c r="H823" s="154"/>
      <c r="I823" s="154"/>
      <c r="J823" s="589"/>
      <c r="K823" s="590"/>
      <c r="L823" s="153"/>
    </row>
    <row r="824" spans="1:12" s="514" customFormat="1" ht="16.5" x14ac:dyDescent="0.15">
      <c r="A824" s="588"/>
      <c r="B824" s="588"/>
      <c r="C824" s="588"/>
      <c r="D824" s="588"/>
      <c r="E824" s="155"/>
      <c r="F824" s="154"/>
      <c r="G824" s="154"/>
      <c r="H824" s="154"/>
      <c r="I824" s="154"/>
      <c r="J824" s="589"/>
      <c r="K824" s="590"/>
      <c r="L824" s="153"/>
    </row>
    <row r="825" spans="1:12" s="514" customFormat="1" ht="16.5" x14ac:dyDescent="0.15">
      <c r="A825" s="588"/>
      <c r="B825" s="588"/>
      <c r="C825" s="588"/>
      <c r="D825" s="588"/>
      <c r="E825" s="155"/>
      <c r="F825" s="154"/>
      <c r="G825" s="154"/>
      <c r="H825" s="154"/>
      <c r="I825" s="154"/>
      <c r="J825" s="589"/>
      <c r="K825" s="590"/>
      <c r="L825" s="153"/>
    </row>
    <row r="826" spans="1:12" s="514" customFormat="1" ht="16.5" x14ac:dyDescent="0.15">
      <c r="A826" s="588"/>
      <c r="B826" s="588"/>
      <c r="C826" s="588"/>
      <c r="D826" s="588"/>
      <c r="E826" s="155"/>
      <c r="F826" s="154"/>
      <c r="G826" s="154"/>
      <c r="H826" s="154"/>
      <c r="I826" s="154"/>
      <c r="J826" s="589"/>
      <c r="K826" s="590"/>
      <c r="L826" s="153"/>
    </row>
    <row r="827" spans="1:12" s="514" customFormat="1" ht="16.5" x14ac:dyDescent="0.15">
      <c r="A827" s="588"/>
      <c r="B827" s="588"/>
      <c r="C827" s="588"/>
      <c r="D827" s="588"/>
      <c r="E827" s="155"/>
      <c r="F827" s="154"/>
      <c r="G827" s="154"/>
      <c r="H827" s="154"/>
      <c r="I827" s="154"/>
      <c r="J827" s="589"/>
      <c r="K827" s="590"/>
      <c r="L827" s="153"/>
    </row>
    <row r="828" spans="1:12" s="514" customFormat="1" ht="16.5" x14ac:dyDescent="0.15">
      <c r="A828" s="588"/>
      <c r="B828" s="588"/>
      <c r="C828" s="588"/>
      <c r="D828" s="588"/>
      <c r="E828" s="155"/>
      <c r="F828" s="154"/>
      <c r="G828" s="154"/>
      <c r="H828" s="154"/>
      <c r="I828" s="154"/>
      <c r="J828" s="589"/>
      <c r="K828" s="590"/>
      <c r="L828" s="153"/>
    </row>
    <row r="829" spans="1:12" s="514" customFormat="1" ht="16.5" x14ac:dyDescent="0.15">
      <c r="A829" s="588"/>
      <c r="B829" s="588"/>
      <c r="C829" s="588"/>
      <c r="D829" s="588"/>
      <c r="E829" s="155"/>
      <c r="F829" s="154"/>
      <c r="G829" s="154"/>
      <c r="H829" s="154"/>
      <c r="I829" s="154"/>
      <c r="J829" s="589"/>
      <c r="K829" s="590"/>
      <c r="L829" s="153"/>
    </row>
    <row r="830" spans="1:12" s="514" customFormat="1" ht="16.5" x14ac:dyDescent="0.15">
      <c r="A830" s="588"/>
      <c r="B830" s="588"/>
      <c r="C830" s="588"/>
      <c r="D830" s="588"/>
      <c r="E830" s="155"/>
      <c r="F830" s="154"/>
      <c r="G830" s="154"/>
      <c r="H830" s="154"/>
      <c r="I830" s="154"/>
      <c r="J830" s="589"/>
      <c r="K830" s="590"/>
      <c r="L830" s="153"/>
    </row>
    <row r="831" spans="1:12" s="514" customFormat="1" ht="16.5" x14ac:dyDescent="0.15">
      <c r="A831" s="588"/>
      <c r="B831" s="588"/>
      <c r="C831" s="588"/>
      <c r="D831" s="588"/>
      <c r="E831" s="155"/>
      <c r="F831" s="154"/>
      <c r="G831" s="154"/>
      <c r="H831" s="154"/>
      <c r="I831" s="154"/>
      <c r="J831" s="589"/>
      <c r="K831" s="590"/>
      <c r="L831" s="153"/>
    </row>
    <row r="832" spans="1:12" s="514" customFormat="1" ht="16.5" x14ac:dyDescent="0.15">
      <c r="A832" s="588"/>
      <c r="B832" s="588"/>
      <c r="C832" s="588"/>
      <c r="D832" s="588"/>
      <c r="E832" s="155"/>
      <c r="F832" s="154"/>
      <c r="G832" s="154"/>
      <c r="H832" s="154"/>
      <c r="I832" s="154"/>
      <c r="J832" s="589"/>
      <c r="K832" s="590"/>
      <c r="L832" s="153"/>
    </row>
    <row r="833" spans="1:12" s="514" customFormat="1" ht="16.5" x14ac:dyDescent="0.15">
      <c r="A833" s="588"/>
      <c r="B833" s="588"/>
      <c r="C833" s="588"/>
      <c r="D833" s="588"/>
      <c r="E833" s="155"/>
      <c r="F833" s="154"/>
      <c r="G833" s="154"/>
      <c r="H833" s="154"/>
      <c r="I833" s="154"/>
      <c r="J833" s="589"/>
      <c r="K833" s="590"/>
      <c r="L833" s="153"/>
    </row>
    <row r="834" spans="1:12" s="514" customFormat="1" ht="16.5" x14ac:dyDescent="0.15">
      <c r="A834" s="588"/>
      <c r="B834" s="588"/>
      <c r="C834" s="588"/>
      <c r="D834" s="588"/>
      <c r="E834" s="155"/>
      <c r="F834" s="154"/>
      <c r="G834" s="154"/>
      <c r="H834" s="154"/>
      <c r="I834" s="154"/>
      <c r="J834" s="589"/>
      <c r="K834" s="590"/>
      <c r="L834" s="153"/>
    </row>
    <row r="835" spans="1:12" s="514" customFormat="1" ht="16.5" x14ac:dyDescent="0.15">
      <c r="A835" s="588"/>
      <c r="B835" s="588"/>
      <c r="C835" s="588"/>
      <c r="D835" s="588"/>
      <c r="E835" s="155"/>
      <c r="F835" s="154"/>
      <c r="G835" s="154"/>
      <c r="H835" s="154"/>
      <c r="I835" s="154"/>
      <c r="J835" s="589"/>
      <c r="K835" s="590"/>
      <c r="L835" s="153"/>
    </row>
    <row r="836" spans="1:12" s="514" customFormat="1" ht="16.5" x14ac:dyDescent="0.15">
      <c r="A836" s="588"/>
      <c r="B836" s="588"/>
      <c r="C836" s="588"/>
      <c r="D836" s="588"/>
      <c r="E836" s="155"/>
      <c r="F836" s="154"/>
      <c r="G836" s="154"/>
      <c r="H836" s="154"/>
      <c r="I836" s="154"/>
      <c r="J836" s="589"/>
      <c r="K836" s="590"/>
      <c r="L836" s="153"/>
    </row>
    <row r="837" spans="1:12" s="514" customFormat="1" ht="16.5" x14ac:dyDescent="0.15">
      <c r="A837" s="588"/>
      <c r="B837" s="588"/>
      <c r="C837" s="588"/>
      <c r="D837" s="588"/>
      <c r="E837" s="155"/>
      <c r="F837" s="154"/>
      <c r="G837" s="154"/>
      <c r="H837" s="154"/>
      <c r="I837" s="154"/>
      <c r="J837" s="589"/>
      <c r="K837" s="590"/>
      <c r="L837" s="153"/>
    </row>
    <row r="838" spans="1:12" s="514" customFormat="1" ht="16.5" x14ac:dyDescent="0.15">
      <c r="A838" s="588"/>
      <c r="B838" s="588"/>
      <c r="C838" s="588"/>
      <c r="D838" s="588"/>
      <c r="E838" s="155"/>
      <c r="F838" s="154"/>
      <c r="G838" s="154"/>
      <c r="H838" s="154"/>
      <c r="I838" s="154"/>
      <c r="J838" s="589"/>
      <c r="K838" s="590"/>
      <c r="L838" s="153"/>
    </row>
    <row r="839" spans="1:12" s="514" customFormat="1" ht="16.5" x14ac:dyDescent="0.15">
      <c r="A839" s="588"/>
      <c r="B839" s="588"/>
      <c r="C839" s="588"/>
      <c r="D839" s="588"/>
      <c r="E839" s="155"/>
      <c r="F839" s="154"/>
      <c r="G839" s="154"/>
      <c r="H839" s="154"/>
      <c r="I839" s="154"/>
      <c r="J839" s="589"/>
      <c r="K839" s="590"/>
      <c r="L839" s="153"/>
    </row>
    <row r="840" spans="1:12" s="514" customFormat="1" ht="16.5" x14ac:dyDescent="0.15">
      <c r="A840" s="588"/>
      <c r="B840" s="588"/>
      <c r="C840" s="588"/>
      <c r="D840" s="588"/>
      <c r="E840" s="155"/>
      <c r="F840" s="154"/>
      <c r="G840" s="154"/>
      <c r="H840" s="154"/>
      <c r="I840" s="154"/>
      <c r="J840" s="589"/>
      <c r="K840" s="590"/>
      <c r="L840" s="153"/>
    </row>
    <row r="841" spans="1:12" s="514" customFormat="1" ht="16.5" x14ac:dyDescent="0.15">
      <c r="A841" s="588"/>
      <c r="B841" s="588"/>
      <c r="C841" s="588"/>
      <c r="D841" s="588"/>
      <c r="E841" s="155"/>
      <c r="F841" s="154"/>
      <c r="G841" s="154"/>
      <c r="H841" s="154"/>
      <c r="I841" s="154"/>
      <c r="J841" s="589"/>
      <c r="K841" s="590"/>
      <c r="L841" s="153"/>
    </row>
    <row r="842" spans="1:12" s="514" customFormat="1" ht="16.5" x14ac:dyDescent="0.15">
      <c r="A842" s="588"/>
      <c r="B842" s="588"/>
      <c r="C842" s="588"/>
      <c r="D842" s="588"/>
      <c r="E842" s="155"/>
      <c r="F842" s="154"/>
      <c r="G842" s="154"/>
      <c r="H842" s="154"/>
      <c r="I842" s="154"/>
      <c r="J842" s="589"/>
      <c r="K842" s="590"/>
      <c r="L842" s="153"/>
    </row>
    <row r="843" spans="1:12" s="514" customFormat="1" ht="16.5" x14ac:dyDescent="0.15">
      <c r="A843" s="588"/>
      <c r="B843" s="588"/>
      <c r="C843" s="588"/>
      <c r="D843" s="588"/>
      <c r="E843" s="155"/>
      <c r="F843" s="154"/>
      <c r="G843" s="154"/>
      <c r="H843" s="154"/>
      <c r="I843" s="154"/>
      <c r="J843" s="589"/>
      <c r="K843" s="590"/>
      <c r="L843" s="153"/>
    </row>
    <row r="844" spans="1:12" s="514" customFormat="1" ht="16.5" x14ac:dyDescent="0.15">
      <c r="A844" s="588"/>
      <c r="B844" s="588"/>
      <c r="C844" s="588"/>
      <c r="D844" s="588"/>
      <c r="E844" s="155"/>
      <c r="F844" s="154"/>
      <c r="G844" s="154"/>
      <c r="H844" s="154"/>
      <c r="I844" s="154"/>
      <c r="J844" s="589"/>
      <c r="K844" s="590"/>
      <c r="L844" s="153"/>
    </row>
    <row r="845" spans="1:12" s="514" customFormat="1" ht="16.5" x14ac:dyDescent="0.15">
      <c r="A845" s="588"/>
      <c r="B845" s="588"/>
      <c r="C845" s="588"/>
      <c r="D845" s="588"/>
      <c r="E845" s="155"/>
      <c r="F845" s="154"/>
      <c r="G845" s="154"/>
      <c r="H845" s="154"/>
      <c r="I845" s="154"/>
      <c r="J845" s="589"/>
      <c r="K845" s="590"/>
      <c r="L845" s="153"/>
    </row>
    <row r="846" spans="1:12" s="514" customFormat="1" ht="16.5" x14ac:dyDescent="0.15">
      <c r="A846" s="588"/>
      <c r="B846" s="588"/>
      <c r="C846" s="588"/>
      <c r="D846" s="588"/>
      <c r="E846" s="155"/>
      <c r="F846" s="154"/>
      <c r="G846" s="154"/>
      <c r="H846" s="154"/>
      <c r="I846" s="154"/>
      <c r="J846" s="589"/>
      <c r="K846" s="590"/>
      <c r="L846" s="153"/>
    </row>
    <row r="847" spans="1:12" s="514" customFormat="1" ht="16.5" x14ac:dyDescent="0.15">
      <c r="A847" s="588"/>
      <c r="B847" s="588"/>
      <c r="C847" s="588"/>
      <c r="D847" s="588"/>
      <c r="E847" s="155"/>
      <c r="F847" s="154"/>
      <c r="G847" s="154"/>
      <c r="H847" s="154"/>
      <c r="I847" s="154"/>
      <c r="J847" s="589"/>
      <c r="K847" s="590"/>
      <c r="L847" s="153"/>
    </row>
    <row r="848" spans="1:12" s="514" customFormat="1" ht="16.5" x14ac:dyDescent="0.15">
      <c r="A848" s="588"/>
      <c r="B848" s="588"/>
      <c r="C848" s="588"/>
      <c r="D848" s="588"/>
      <c r="E848" s="155"/>
      <c r="F848" s="154"/>
      <c r="G848" s="154"/>
      <c r="H848" s="154"/>
      <c r="I848" s="154"/>
      <c r="J848" s="589"/>
      <c r="K848" s="590"/>
      <c r="L848" s="153"/>
    </row>
    <row r="849" spans="1:12" s="514" customFormat="1" ht="16.5" x14ac:dyDescent="0.15">
      <c r="A849" s="588"/>
      <c r="B849" s="588"/>
      <c r="C849" s="588"/>
      <c r="D849" s="588"/>
      <c r="E849" s="155"/>
      <c r="F849" s="154"/>
      <c r="G849" s="154"/>
      <c r="H849" s="154"/>
      <c r="I849" s="154"/>
      <c r="J849" s="589"/>
      <c r="K849" s="590"/>
      <c r="L849" s="153"/>
    </row>
    <row r="850" spans="1:12" s="514" customFormat="1" ht="16.5" x14ac:dyDescent="0.15">
      <c r="A850" s="588"/>
      <c r="B850" s="588"/>
      <c r="C850" s="588"/>
      <c r="D850" s="588"/>
      <c r="E850" s="155"/>
      <c r="F850" s="154"/>
      <c r="G850" s="154"/>
      <c r="H850" s="154"/>
      <c r="I850" s="154"/>
      <c r="J850" s="589"/>
      <c r="K850" s="590"/>
      <c r="L850" s="153"/>
    </row>
    <row r="851" spans="1:12" s="514" customFormat="1" ht="16.5" x14ac:dyDescent="0.15">
      <c r="A851" s="588"/>
      <c r="B851" s="588"/>
      <c r="C851" s="588"/>
      <c r="D851" s="588"/>
      <c r="E851" s="155"/>
      <c r="F851" s="154"/>
      <c r="G851" s="154"/>
      <c r="H851" s="154"/>
      <c r="I851" s="154"/>
      <c r="J851" s="589"/>
      <c r="K851" s="590"/>
      <c r="L851" s="153"/>
    </row>
    <row r="852" spans="1:12" s="514" customFormat="1" ht="16.5" x14ac:dyDescent="0.15">
      <c r="A852" s="588"/>
      <c r="B852" s="588"/>
      <c r="C852" s="588"/>
      <c r="D852" s="588"/>
      <c r="E852" s="155"/>
      <c r="F852" s="154"/>
      <c r="G852" s="154"/>
      <c r="H852" s="154"/>
      <c r="I852" s="154"/>
      <c r="J852" s="589"/>
      <c r="K852" s="590"/>
      <c r="L852" s="153"/>
    </row>
    <row r="853" spans="1:12" s="514" customFormat="1" ht="16.5" x14ac:dyDescent="0.15">
      <c r="A853" s="588"/>
      <c r="B853" s="588"/>
      <c r="C853" s="588"/>
      <c r="D853" s="588"/>
      <c r="E853" s="155"/>
      <c r="F853" s="154"/>
      <c r="G853" s="154"/>
      <c r="H853" s="154"/>
      <c r="I853" s="154"/>
      <c r="J853" s="589"/>
      <c r="K853" s="590"/>
      <c r="L853" s="153"/>
    </row>
    <row r="854" spans="1:12" s="514" customFormat="1" ht="16.5" x14ac:dyDescent="0.15">
      <c r="A854" s="588"/>
      <c r="B854" s="588"/>
      <c r="C854" s="588"/>
      <c r="D854" s="588"/>
      <c r="E854" s="155"/>
      <c r="F854" s="154"/>
      <c r="G854" s="154"/>
      <c r="H854" s="154"/>
      <c r="I854" s="154"/>
      <c r="J854" s="589"/>
      <c r="K854" s="590"/>
      <c r="L854" s="153"/>
    </row>
    <row r="855" spans="1:12" s="514" customFormat="1" ht="16.5" x14ac:dyDescent="0.15">
      <c r="A855" s="588"/>
      <c r="B855" s="588"/>
      <c r="C855" s="588"/>
      <c r="D855" s="588"/>
      <c r="E855" s="155"/>
      <c r="F855" s="154"/>
      <c r="G855" s="154"/>
      <c r="H855" s="154"/>
      <c r="I855" s="154"/>
      <c r="J855" s="589"/>
      <c r="K855" s="590"/>
      <c r="L855" s="153"/>
    </row>
    <row r="856" spans="1:12" s="514" customFormat="1" ht="16.5" x14ac:dyDescent="0.15">
      <c r="A856" s="588"/>
      <c r="B856" s="588"/>
      <c r="C856" s="588"/>
      <c r="D856" s="588"/>
      <c r="E856" s="155"/>
      <c r="F856" s="154"/>
      <c r="G856" s="154"/>
      <c r="H856" s="154"/>
      <c r="I856" s="154"/>
      <c r="J856" s="589"/>
      <c r="K856" s="590"/>
      <c r="L856" s="153"/>
    </row>
    <row r="857" spans="1:12" s="514" customFormat="1" ht="16.5" x14ac:dyDescent="0.15">
      <c r="A857" s="588"/>
      <c r="B857" s="588"/>
      <c r="C857" s="588"/>
      <c r="D857" s="588"/>
      <c r="E857" s="155"/>
      <c r="F857" s="154"/>
      <c r="G857" s="154"/>
      <c r="H857" s="154"/>
      <c r="I857" s="154"/>
      <c r="J857" s="589"/>
      <c r="K857" s="590"/>
      <c r="L857" s="153"/>
    </row>
    <row r="858" spans="1:12" s="514" customFormat="1" ht="16.5" x14ac:dyDescent="0.15">
      <c r="A858" s="588"/>
      <c r="B858" s="588"/>
      <c r="C858" s="588"/>
      <c r="D858" s="588"/>
      <c r="E858" s="155"/>
      <c r="F858" s="154"/>
      <c r="G858" s="154"/>
      <c r="H858" s="154"/>
      <c r="I858" s="154"/>
      <c r="J858" s="589"/>
      <c r="K858" s="590"/>
      <c r="L858" s="153"/>
    </row>
    <row r="859" spans="1:12" s="514" customFormat="1" ht="16.5" x14ac:dyDescent="0.15">
      <c r="A859" s="588"/>
      <c r="B859" s="588"/>
      <c r="C859" s="588"/>
      <c r="D859" s="588"/>
      <c r="E859" s="155"/>
      <c r="F859" s="154"/>
      <c r="G859" s="154"/>
      <c r="H859" s="154"/>
      <c r="I859" s="154"/>
      <c r="J859" s="589"/>
      <c r="K859" s="590"/>
      <c r="L859" s="153"/>
    </row>
    <row r="860" spans="1:12" s="514" customFormat="1" ht="16.5" x14ac:dyDescent="0.15">
      <c r="A860" s="588"/>
      <c r="B860" s="588"/>
      <c r="C860" s="588"/>
      <c r="D860" s="588"/>
      <c r="E860" s="155"/>
      <c r="F860" s="154"/>
      <c r="G860" s="154"/>
      <c r="H860" s="154"/>
      <c r="I860" s="154"/>
      <c r="J860" s="589"/>
      <c r="K860" s="590"/>
      <c r="L860" s="153"/>
    </row>
    <row r="861" spans="1:12" s="514" customFormat="1" ht="16.5" x14ac:dyDescent="0.15">
      <c r="A861" s="588"/>
      <c r="B861" s="588"/>
      <c r="C861" s="588"/>
      <c r="D861" s="588"/>
      <c r="E861" s="155"/>
      <c r="F861" s="154"/>
      <c r="G861" s="154"/>
      <c r="H861" s="154"/>
      <c r="I861" s="154"/>
      <c r="J861" s="589"/>
      <c r="K861" s="590"/>
      <c r="L861" s="153"/>
    </row>
    <row r="862" spans="1:12" s="514" customFormat="1" ht="16.5" x14ac:dyDescent="0.15">
      <c r="A862" s="588"/>
      <c r="B862" s="588"/>
      <c r="C862" s="588"/>
      <c r="D862" s="588"/>
      <c r="E862" s="155"/>
      <c r="F862" s="154"/>
      <c r="G862" s="154"/>
      <c r="H862" s="154"/>
      <c r="I862" s="154"/>
      <c r="J862" s="589"/>
      <c r="K862" s="590"/>
      <c r="L862" s="153"/>
    </row>
    <row r="863" spans="1:12" s="514" customFormat="1" ht="16.5" x14ac:dyDescent="0.15">
      <c r="A863" s="588"/>
      <c r="B863" s="588"/>
      <c r="C863" s="588"/>
      <c r="D863" s="588"/>
      <c r="E863" s="155"/>
      <c r="F863" s="154"/>
      <c r="G863" s="154"/>
      <c r="H863" s="154"/>
      <c r="I863" s="154"/>
      <c r="J863" s="589"/>
      <c r="K863" s="590"/>
      <c r="L863" s="153"/>
    </row>
    <row r="864" spans="1:12" s="514" customFormat="1" ht="16.5" x14ac:dyDescent="0.15">
      <c r="A864" s="588"/>
      <c r="B864" s="588"/>
      <c r="C864" s="588"/>
      <c r="D864" s="588"/>
      <c r="E864" s="155"/>
      <c r="F864" s="154"/>
      <c r="G864" s="154"/>
      <c r="H864" s="154"/>
      <c r="I864" s="154"/>
      <c r="J864" s="589"/>
      <c r="K864" s="590"/>
      <c r="L864" s="153"/>
    </row>
    <row r="865" spans="1:12" s="514" customFormat="1" ht="16.5" x14ac:dyDescent="0.15">
      <c r="A865" s="588"/>
      <c r="B865" s="588"/>
      <c r="C865" s="588"/>
      <c r="D865" s="588"/>
      <c r="E865" s="155"/>
      <c r="F865" s="154"/>
      <c r="G865" s="154"/>
      <c r="H865" s="154"/>
      <c r="I865" s="154"/>
      <c r="J865" s="589"/>
      <c r="K865" s="590"/>
      <c r="L865" s="153"/>
    </row>
    <row r="866" spans="1:12" s="514" customFormat="1" ht="16.5" x14ac:dyDescent="0.15">
      <c r="A866" s="588"/>
      <c r="B866" s="588"/>
      <c r="C866" s="588"/>
      <c r="D866" s="588"/>
      <c r="E866" s="155"/>
      <c r="F866" s="154"/>
      <c r="G866" s="154"/>
      <c r="H866" s="154"/>
      <c r="I866" s="154"/>
      <c r="J866" s="589"/>
      <c r="K866" s="590"/>
      <c r="L866" s="153"/>
    </row>
    <row r="867" spans="1:12" s="514" customFormat="1" ht="16.5" x14ac:dyDescent="0.15">
      <c r="A867" s="588"/>
      <c r="B867" s="588"/>
      <c r="C867" s="588"/>
      <c r="D867" s="588"/>
      <c r="E867" s="155"/>
      <c r="F867" s="154"/>
      <c r="G867" s="154"/>
      <c r="H867" s="154"/>
      <c r="I867" s="154"/>
      <c r="J867" s="589"/>
      <c r="K867" s="590"/>
      <c r="L867" s="153"/>
    </row>
    <row r="868" spans="1:12" s="514" customFormat="1" ht="16.5" x14ac:dyDescent="0.15">
      <c r="A868" s="588"/>
      <c r="B868" s="588"/>
      <c r="C868" s="588"/>
      <c r="D868" s="588"/>
      <c r="E868" s="155"/>
      <c r="F868" s="154"/>
      <c r="G868" s="154"/>
      <c r="H868" s="154"/>
      <c r="I868" s="154"/>
      <c r="J868" s="589"/>
      <c r="K868" s="590"/>
      <c r="L868" s="153"/>
    </row>
    <row r="869" spans="1:12" s="514" customFormat="1" ht="16.5" x14ac:dyDescent="0.15">
      <c r="A869" s="588"/>
      <c r="B869" s="588"/>
      <c r="C869" s="588"/>
      <c r="D869" s="588"/>
      <c r="E869" s="155"/>
      <c r="F869" s="154"/>
      <c r="G869" s="154"/>
      <c r="H869" s="154"/>
      <c r="I869" s="154"/>
      <c r="J869" s="589"/>
      <c r="K869" s="590"/>
      <c r="L869" s="153"/>
    </row>
    <row r="870" spans="1:12" s="514" customFormat="1" ht="16.5" x14ac:dyDescent="0.15">
      <c r="A870" s="588"/>
      <c r="B870" s="588"/>
      <c r="C870" s="588"/>
      <c r="D870" s="588"/>
      <c r="E870" s="155"/>
      <c r="F870" s="154"/>
      <c r="G870" s="154"/>
      <c r="H870" s="154"/>
      <c r="I870" s="154"/>
      <c r="J870" s="589"/>
      <c r="K870" s="590"/>
      <c r="L870" s="153"/>
    </row>
    <row r="871" spans="1:12" s="514" customFormat="1" ht="16.5" x14ac:dyDescent="0.15">
      <c r="A871" s="588"/>
      <c r="B871" s="588"/>
      <c r="C871" s="588"/>
      <c r="D871" s="588"/>
      <c r="E871" s="155"/>
      <c r="F871" s="154"/>
      <c r="G871" s="154"/>
      <c r="H871" s="154"/>
      <c r="I871" s="154"/>
      <c r="J871" s="589"/>
      <c r="K871" s="590"/>
      <c r="L871" s="153"/>
    </row>
    <row r="872" spans="1:12" s="514" customFormat="1" ht="16.5" x14ac:dyDescent="0.15">
      <c r="A872" s="588"/>
      <c r="B872" s="588"/>
      <c r="C872" s="588"/>
      <c r="D872" s="588"/>
      <c r="E872" s="155"/>
      <c r="F872" s="154"/>
      <c r="G872" s="154"/>
      <c r="H872" s="154"/>
      <c r="I872" s="154"/>
      <c r="J872" s="589"/>
      <c r="K872" s="590"/>
      <c r="L872" s="153"/>
    </row>
    <row r="873" spans="1:12" s="514" customFormat="1" ht="16.5" x14ac:dyDescent="0.15">
      <c r="A873" s="588"/>
      <c r="B873" s="588"/>
      <c r="C873" s="588"/>
      <c r="D873" s="588"/>
      <c r="E873" s="155"/>
      <c r="F873" s="154"/>
      <c r="G873" s="154"/>
      <c r="H873" s="154"/>
      <c r="I873" s="154"/>
      <c r="J873" s="589"/>
      <c r="K873" s="590"/>
      <c r="L873" s="153"/>
    </row>
    <row r="874" spans="1:12" s="514" customFormat="1" ht="16.5" x14ac:dyDescent="0.15">
      <c r="A874" s="588"/>
      <c r="B874" s="588"/>
      <c r="C874" s="588"/>
      <c r="D874" s="588"/>
      <c r="E874" s="155"/>
      <c r="F874" s="154"/>
      <c r="G874" s="154"/>
      <c r="H874" s="154"/>
      <c r="I874" s="154"/>
      <c r="J874" s="589"/>
      <c r="K874" s="590"/>
      <c r="L874" s="153"/>
    </row>
    <row r="875" spans="1:12" s="514" customFormat="1" ht="16.5" x14ac:dyDescent="0.15">
      <c r="A875" s="588"/>
      <c r="B875" s="588"/>
      <c r="C875" s="588"/>
      <c r="D875" s="588"/>
      <c r="E875" s="155"/>
      <c r="F875" s="154"/>
      <c r="G875" s="154"/>
      <c r="H875" s="154"/>
      <c r="I875" s="154"/>
      <c r="J875" s="589"/>
      <c r="K875" s="590"/>
      <c r="L875" s="153"/>
    </row>
    <row r="876" spans="1:12" s="514" customFormat="1" ht="16.5" x14ac:dyDescent="0.15">
      <c r="A876" s="588"/>
      <c r="B876" s="588"/>
      <c r="C876" s="588"/>
      <c r="D876" s="588"/>
      <c r="E876" s="155"/>
      <c r="F876" s="154"/>
      <c r="G876" s="154"/>
      <c r="H876" s="154"/>
      <c r="I876" s="154"/>
      <c r="J876" s="589"/>
      <c r="K876" s="590"/>
      <c r="L876" s="153"/>
    </row>
    <row r="877" spans="1:12" s="514" customFormat="1" ht="16.5" x14ac:dyDescent="0.15">
      <c r="A877" s="588"/>
      <c r="B877" s="588"/>
      <c r="C877" s="588"/>
      <c r="D877" s="588"/>
      <c r="E877" s="155"/>
      <c r="F877" s="154"/>
      <c r="G877" s="154"/>
      <c r="H877" s="154"/>
      <c r="I877" s="154"/>
      <c r="J877" s="589"/>
      <c r="K877" s="590"/>
      <c r="L877" s="153"/>
    </row>
    <row r="878" spans="1:12" s="514" customFormat="1" ht="16.5" x14ac:dyDescent="0.15">
      <c r="A878" s="588"/>
      <c r="B878" s="588"/>
      <c r="C878" s="588"/>
      <c r="D878" s="588"/>
      <c r="E878" s="155"/>
      <c r="F878" s="154"/>
      <c r="G878" s="154"/>
      <c r="H878" s="154"/>
      <c r="I878" s="154"/>
      <c r="J878" s="589"/>
      <c r="K878" s="590"/>
      <c r="L878" s="153"/>
    </row>
    <row r="879" spans="1:12" s="514" customFormat="1" ht="16.5" x14ac:dyDescent="0.15">
      <c r="A879" s="588"/>
      <c r="B879" s="588"/>
      <c r="C879" s="588"/>
      <c r="D879" s="588"/>
      <c r="E879" s="155"/>
      <c r="F879" s="154"/>
      <c r="G879" s="154"/>
      <c r="H879" s="154"/>
      <c r="I879" s="154"/>
      <c r="J879" s="589"/>
      <c r="K879" s="590"/>
      <c r="L879" s="153"/>
    </row>
    <row r="880" spans="1:12" s="514" customFormat="1" ht="16.5" x14ac:dyDescent="0.15">
      <c r="A880" s="588"/>
      <c r="B880" s="588"/>
      <c r="C880" s="588"/>
      <c r="D880" s="588"/>
      <c r="E880" s="155"/>
      <c r="F880" s="154"/>
      <c r="G880" s="154"/>
      <c r="H880" s="154"/>
      <c r="I880" s="154"/>
      <c r="J880" s="589"/>
      <c r="K880" s="590"/>
      <c r="L880" s="153"/>
    </row>
    <row r="881" spans="1:12" s="514" customFormat="1" ht="16.5" x14ac:dyDescent="0.15">
      <c r="A881" s="588"/>
      <c r="B881" s="588"/>
      <c r="C881" s="588"/>
      <c r="D881" s="588"/>
      <c r="E881" s="155"/>
      <c r="F881" s="154"/>
      <c r="G881" s="154"/>
      <c r="H881" s="154"/>
      <c r="I881" s="154"/>
      <c r="J881" s="589"/>
      <c r="K881" s="590"/>
      <c r="L881" s="153"/>
    </row>
    <row r="882" spans="1:12" s="514" customFormat="1" ht="16.5" x14ac:dyDescent="0.15">
      <c r="A882" s="588"/>
      <c r="B882" s="588"/>
      <c r="C882" s="588"/>
      <c r="D882" s="588"/>
      <c r="E882" s="155"/>
      <c r="F882" s="154"/>
      <c r="G882" s="154"/>
      <c r="H882" s="154"/>
      <c r="I882" s="154"/>
      <c r="J882" s="589"/>
      <c r="K882" s="590"/>
      <c r="L882" s="153"/>
    </row>
    <row r="883" spans="1:12" s="514" customFormat="1" ht="16.5" x14ac:dyDescent="0.15">
      <c r="A883" s="588"/>
      <c r="B883" s="588"/>
      <c r="C883" s="588"/>
      <c r="D883" s="588"/>
      <c r="E883" s="155"/>
      <c r="F883" s="154"/>
      <c r="G883" s="154"/>
      <c r="H883" s="154"/>
      <c r="I883" s="154"/>
      <c r="J883" s="589"/>
      <c r="K883" s="590"/>
      <c r="L883" s="153"/>
    </row>
    <row r="884" spans="1:12" s="514" customFormat="1" ht="16.5" x14ac:dyDescent="0.15">
      <c r="A884" s="588"/>
      <c r="B884" s="588"/>
      <c r="C884" s="588"/>
      <c r="D884" s="588"/>
      <c r="E884" s="155"/>
      <c r="F884" s="154"/>
      <c r="G884" s="154"/>
      <c r="H884" s="154"/>
      <c r="I884" s="154"/>
      <c r="J884" s="589"/>
      <c r="K884" s="590"/>
      <c r="L884" s="153"/>
    </row>
    <row r="885" spans="1:12" s="514" customFormat="1" ht="16.5" x14ac:dyDescent="0.15">
      <c r="A885" s="588"/>
      <c r="B885" s="588"/>
      <c r="C885" s="588"/>
      <c r="D885" s="588"/>
      <c r="E885" s="155"/>
      <c r="F885" s="154"/>
      <c r="G885" s="154"/>
      <c r="H885" s="154"/>
      <c r="I885" s="154"/>
      <c r="J885" s="589"/>
      <c r="K885" s="590"/>
      <c r="L885" s="153"/>
    </row>
    <row r="886" spans="1:12" s="514" customFormat="1" ht="16.5" x14ac:dyDescent="0.15">
      <c r="A886" s="588"/>
      <c r="B886" s="588"/>
      <c r="C886" s="588"/>
      <c r="D886" s="588"/>
      <c r="E886" s="155"/>
      <c r="F886" s="154"/>
      <c r="G886" s="154"/>
      <c r="H886" s="154"/>
      <c r="I886" s="154"/>
      <c r="J886" s="589"/>
      <c r="K886" s="590"/>
      <c r="L886" s="153"/>
    </row>
    <row r="887" spans="1:12" s="514" customFormat="1" ht="16.5" x14ac:dyDescent="0.15">
      <c r="A887" s="588"/>
      <c r="B887" s="588"/>
      <c r="C887" s="588"/>
      <c r="D887" s="588"/>
      <c r="E887" s="155"/>
      <c r="F887" s="154"/>
      <c r="G887" s="154"/>
      <c r="H887" s="154"/>
      <c r="I887" s="154"/>
      <c r="J887" s="589"/>
      <c r="K887" s="590"/>
      <c r="L887" s="153"/>
    </row>
    <row r="888" spans="1:12" s="514" customFormat="1" ht="16.5" x14ac:dyDescent="0.15">
      <c r="A888" s="588"/>
      <c r="B888" s="588"/>
      <c r="C888" s="588"/>
      <c r="D888" s="588"/>
      <c r="E888" s="155"/>
      <c r="F888" s="154"/>
      <c r="G888" s="154"/>
      <c r="H888" s="154"/>
      <c r="I888" s="154"/>
      <c r="J888" s="589"/>
      <c r="K888" s="590"/>
      <c r="L888" s="153"/>
    </row>
    <row r="889" spans="1:12" s="514" customFormat="1" ht="16.5" x14ac:dyDescent="0.15">
      <c r="A889" s="588"/>
      <c r="B889" s="588"/>
      <c r="C889" s="588"/>
      <c r="D889" s="588"/>
      <c r="E889" s="155"/>
      <c r="F889" s="154"/>
      <c r="G889" s="154"/>
      <c r="H889" s="154"/>
      <c r="I889" s="154"/>
      <c r="J889" s="589"/>
      <c r="K889" s="590"/>
      <c r="L889" s="153"/>
    </row>
    <row r="890" spans="1:12" s="514" customFormat="1" ht="16.5" x14ac:dyDescent="0.15">
      <c r="A890" s="588"/>
      <c r="B890" s="588"/>
      <c r="C890" s="588"/>
      <c r="D890" s="588"/>
      <c r="E890" s="155"/>
      <c r="F890" s="154"/>
      <c r="G890" s="154"/>
      <c r="H890" s="154"/>
      <c r="I890" s="154"/>
      <c r="J890" s="589"/>
      <c r="K890" s="590"/>
      <c r="L890" s="153"/>
    </row>
    <row r="891" spans="1:12" s="514" customFormat="1" ht="16.5" x14ac:dyDescent="0.15">
      <c r="A891" s="588"/>
      <c r="B891" s="588"/>
      <c r="C891" s="588"/>
      <c r="D891" s="588"/>
      <c r="E891" s="155"/>
      <c r="F891" s="154"/>
      <c r="G891" s="154"/>
      <c r="H891" s="154"/>
      <c r="I891" s="154"/>
      <c r="J891" s="589"/>
      <c r="K891" s="590"/>
      <c r="L891" s="153"/>
    </row>
    <row r="892" spans="1:12" s="514" customFormat="1" ht="16.5" x14ac:dyDescent="0.15">
      <c r="A892" s="588"/>
      <c r="B892" s="588"/>
      <c r="C892" s="588"/>
      <c r="D892" s="588"/>
      <c r="E892" s="155"/>
      <c r="F892" s="154"/>
      <c r="G892" s="154"/>
      <c r="H892" s="154"/>
      <c r="I892" s="154"/>
      <c r="J892" s="589"/>
      <c r="K892" s="590"/>
      <c r="L892" s="153"/>
    </row>
    <row r="893" spans="1:12" s="514" customFormat="1" ht="16.5" x14ac:dyDescent="0.15">
      <c r="A893" s="588"/>
      <c r="B893" s="588"/>
      <c r="C893" s="588"/>
      <c r="D893" s="588"/>
      <c r="E893" s="155"/>
      <c r="F893" s="154"/>
      <c r="G893" s="154"/>
      <c r="H893" s="154"/>
      <c r="I893" s="154"/>
      <c r="J893" s="589"/>
      <c r="K893" s="590"/>
      <c r="L893" s="153"/>
    </row>
    <row r="894" spans="1:12" s="514" customFormat="1" ht="16.5" x14ac:dyDescent="0.15">
      <c r="A894" s="588"/>
      <c r="B894" s="588"/>
      <c r="C894" s="588"/>
      <c r="D894" s="588"/>
      <c r="E894" s="155"/>
      <c r="F894" s="154"/>
      <c r="G894" s="154"/>
      <c r="H894" s="154"/>
      <c r="I894" s="154"/>
      <c r="J894" s="589"/>
      <c r="K894" s="590"/>
      <c r="L894" s="153"/>
    </row>
    <row r="895" spans="1:12" s="514" customFormat="1" ht="16.5" x14ac:dyDescent="0.15">
      <c r="A895" s="588"/>
      <c r="B895" s="588"/>
      <c r="C895" s="588"/>
      <c r="D895" s="588"/>
      <c r="E895" s="155"/>
      <c r="F895" s="154"/>
      <c r="G895" s="154"/>
      <c r="H895" s="154"/>
      <c r="I895" s="154"/>
      <c r="J895" s="589"/>
      <c r="K895" s="590"/>
      <c r="L895" s="153"/>
    </row>
    <row r="896" spans="1:12" s="514" customFormat="1" ht="16.5" x14ac:dyDescent="0.15">
      <c r="A896" s="588"/>
      <c r="B896" s="588"/>
      <c r="C896" s="588"/>
      <c r="D896" s="588"/>
      <c r="E896" s="155"/>
      <c r="F896" s="154"/>
      <c r="G896" s="154"/>
      <c r="H896" s="154"/>
      <c r="I896" s="154"/>
      <c r="J896" s="589"/>
      <c r="K896" s="590"/>
      <c r="L896" s="153"/>
    </row>
    <row r="897" spans="1:12" s="514" customFormat="1" ht="16.5" x14ac:dyDescent="0.15">
      <c r="A897" s="588"/>
      <c r="B897" s="588"/>
      <c r="C897" s="588"/>
      <c r="D897" s="588"/>
      <c r="E897" s="155"/>
      <c r="F897" s="154"/>
      <c r="G897" s="154"/>
      <c r="H897" s="154"/>
      <c r="I897" s="154"/>
      <c r="J897" s="589"/>
      <c r="K897" s="590"/>
      <c r="L897" s="153"/>
    </row>
    <row r="898" spans="1:12" s="514" customFormat="1" ht="16.5" x14ac:dyDescent="0.15">
      <c r="A898" s="588"/>
      <c r="B898" s="588"/>
      <c r="C898" s="588"/>
      <c r="D898" s="588"/>
      <c r="E898" s="155"/>
      <c r="F898" s="154"/>
      <c r="G898" s="154"/>
      <c r="H898" s="154"/>
      <c r="I898" s="154"/>
      <c r="J898" s="589"/>
      <c r="K898" s="590"/>
      <c r="L898" s="153"/>
    </row>
    <row r="899" spans="1:12" s="514" customFormat="1" ht="16.5" x14ac:dyDescent="0.15">
      <c r="A899" s="588"/>
      <c r="B899" s="588"/>
      <c r="C899" s="588"/>
      <c r="D899" s="588"/>
      <c r="E899" s="155"/>
      <c r="F899" s="154"/>
      <c r="G899" s="154"/>
      <c r="H899" s="154"/>
      <c r="I899" s="154"/>
      <c r="J899" s="589"/>
      <c r="K899" s="590"/>
      <c r="L899" s="153"/>
    </row>
    <row r="900" spans="1:12" s="514" customFormat="1" ht="16.5" x14ac:dyDescent="0.15">
      <c r="A900" s="588"/>
      <c r="B900" s="588"/>
      <c r="C900" s="588"/>
      <c r="D900" s="588"/>
      <c r="E900" s="155"/>
      <c r="F900" s="154"/>
      <c r="G900" s="154"/>
      <c r="H900" s="154"/>
      <c r="I900" s="154"/>
      <c r="J900" s="589"/>
      <c r="K900" s="590"/>
      <c r="L900" s="153"/>
    </row>
    <row r="901" spans="1:12" s="514" customFormat="1" ht="16.5" x14ac:dyDescent="0.15">
      <c r="A901" s="588"/>
      <c r="B901" s="588"/>
      <c r="C901" s="588"/>
      <c r="D901" s="588"/>
      <c r="E901" s="155"/>
      <c r="F901" s="154"/>
      <c r="G901" s="154"/>
      <c r="H901" s="154"/>
      <c r="I901" s="154"/>
      <c r="J901" s="589"/>
      <c r="K901" s="590"/>
      <c r="L901" s="153"/>
    </row>
    <row r="902" spans="1:12" s="514" customFormat="1" ht="16.5" x14ac:dyDescent="0.15">
      <c r="A902" s="588"/>
      <c r="B902" s="588"/>
      <c r="C902" s="588"/>
      <c r="D902" s="588"/>
      <c r="E902" s="155"/>
      <c r="F902" s="154"/>
      <c r="G902" s="154"/>
      <c r="H902" s="154"/>
      <c r="I902" s="154"/>
      <c r="J902" s="589"/>
      <c r="K902" s="590"/>
      <c r="L902" s="153"/>
    </row>
    <row r="903" spans="1:12" s="514" customFormat="1" ht="16.5" x14ac:dyDescent="0.15">
      <c r="A903" s="588"/>
      <c r="B903" s="588"/>
      <c r="C903" s="588"/>
      <c r="D903" s="588"/>
      <c r="E903" s="155"/>
      <c r="F903" s="154"/>
      <c r="G903" s="154"/>
      <c r="H903" s="154"/>
      <c r="I903" s="154"/>
      <c r="J903" s="589"/>
      <c r="K903" s="590"/>
      <c r="L903" s="153"/>
    </row>
    <row r="904" spans="1:12" s="514" customFormat="1" ht="16.5" x14ac:dyDescent="0.15">
      <c r="A904" s="588"/>
      <c r="B904" s="588"/>
      <c r="C904" s="588"/>
      <c r="D904" s="588"/>
      <c r="E904" s="155"/>
      <c r="F904" s="154"/>
      <c r="G904" s="154"/>
      <c r="H904" s="154"/>
      <c r="I904" s="154"/>
      <c r="J904" s="589"/>
      <c r="K904" s="590"/>
      <c r="L904" s="153"/>
    </row>
    <row r="905" spans="1:12" s="514" customFormat="1" ht="16.5" x14ac:dyDescent="0.15">
      <c r="A905" s="588"/>
      <c r="B905" s="588"/>
      <c r="C905" s="588"/>
      <c r="D905" s="588"/>
      <c r="E905" s="155"/>
      <c r="F905" s="154"/>
      <c r="G905" s="154"/>
      <c r="H905" s="154"/>
      <c r="I905" s="154"/>
      <c r="J905" s="589"/>
      <c r="K905" s="590"/>
      <c r="L905" s="153"/>
    </row>
    <row r="906" spans="1:12" s="514" customFormat="1" ht="16.5" x14ac:dyDescent="0.15">
      <c r="A906" s="588"/>
      <c r="B906" s="588"/>
      <c r="C906" s="588"/>
      <c r="D906" s="588"/>
      <c r="E906" s="155"/>
      <c r="F906" s="154"/>
      <c r="G906" s="154"/>
      <c r="H906" s="154"/>
      <c r="I906" s="154"/>
      <c r="J906" s="589"/>
      <c r="K906" s="590"/>
      <c r="L906" s="153"/>
    </row>
    <row r="907" spans="1:12" s="514" customFormat="1" ht="16.5" x14ac:dyDescent="0.15">
      <c r="A907" s="588"/>
      <c r="B907" s="588"/>
      <c r="C907" s="588"/>
      <c r="D907" s="588"/>
      <c r="E907" s="155"/>
      <c r="F907" s="154"/>
      <c r="G907" s="154"/>
      <c r="H907" s="154"/>
      <c r="I907" s="154"/>
      <c r="J907" s="589"/>
      <c r="K907" s="590"/>
      <c r="L907" s="153"/>
    </row>
    <row r="908" spans="1:12" s="514" customFormat="1" ht="16.5" x14ac:dyDescent="0.15">
      <c r="A908" s="588"/>
      <c r="B908" s="588"/>
      <c r="C908" s="588"/>
      <c r="D908" s="588"/>
      <c r="E908" s="155"/>
      <c r="F908" s="154"/>
      <c r="G908" s="154"/>
      <c r="H908" s="154"/>
      <c r="I908" s="154"/>
      <c r="J908" s="589"/>
      <c r="K908" s="590"/>
      <c r="L908" s="153"/>
    </row>
    <row r="909" spans="1:12" s="514" customFormat="1" ht="16.5" x14ac:dyDescent="0.15">
      <c r="A909" s="588"/>
      <c r="B909" s="588"/>
      <c r="C909" s="588"/>
      <c r="D909" s="588"/>
      <c r="E909" s="155"/>
      <c r="F909" s="154"/>
      <c r="G909" s="154"/>
      <c r="H909" s="154"/>
      <c r="I909" s="154"/>
      <c r="J909" s="589"/>
      <c r="K909" s="590"/>
      <c r="L909" s="153"/>
    </row>
    <row r="910" spans="1:12" s="514" customFormat="1" ht="16.5" x14ac:dyDescent="0.15">
      <c r="A910" s="588"/>
      <c r="B910" s="588"/>
      <c r="C910" s="588"/>
      <c r="D910" s="588"/>
      <c r="E910" s="155"/>
      <c r="F910" s="154"/>
      <c r="G910" s="154"/>
      <c r="H910" s="154"/>
      <c r="I910" s="154"/>
      <c r="J910" s="589"/>
      <c r="K910" s="590"/>
      <c r="L910" s="153"/>
    </row>
    <row r="911" spans="1:12" s="514" customFormat="1" ht="16.5" x14ac:dyDescent="0.15">
      <c r="A911" s="588"/>
      <c r="B911" s="588"/>
      <c r="C911" s="588"/>
      <c r="D911" s="588"/>
      <c r="E911" s="155"/>
      <c r="F911" s="154"/>
      <c r="G911" s="154"/>
      <c r="H911" s="154"/>
      <c r="I911" s="154"/>
      <c r="J911" s="589"/>
      <c r="K911" s="590"/>
      <c r="L911" s="153"/>
    </row>
    <row r="912" spans="1:12" s="514" customFormat="1" ht="16.5" x14ac:dyDescent="0.15">
      <c r="A912" s="588"/>
      <c r="B912" s="588"/>
      <c r="C912" s="588"/>
      <c r="D912" s="588"/>
      <c r="E912" s="155"/>
      <c r="F912" s="154"/>
      <c r="G912" s="154"/>
      <c r="H912" s="154"/>
      <c r="I912" s="154"/>
      <c r="J912" s="589"/>
      <c r="K912" s="590"/>
      <c r="L912" s="153"/>
    </row>
    <row r="913" spans="1:12" s="514" customFormat="1" ht="16.5" x14ac:dyDescent="0.15">
      <c r="A913" s="588"/>
      <c r="B913" s="588"/>
      <c r="C913" s="588"/>
      <c r="D913" s="588"/>
      <c r="E913" s="155"/>
      <c r="F913" s="154"/>
      <c r="G913" s="154"/>
      <c r="H913" s="154"/>
      <c r="I913" s="154"/>
      <c r="J913" s="589"/>
      <c r="K913" s="590"/>
      <c r="L913" s="153"/>
    </row>
    <row r="914" spans="1:12" s="514" customFormat="1" ht="16.5" x14ac:dyDescent="0.15">
      <c r="A914" s="588"/>
      <c r="B914" s="588"/>
      <c r="C914" s="588"/>
      <c r="D914" s="588"/>
      <c r="E914" s="155"/>
      <c r="F914" s="154"/>
      <c r="G914" s="154"/>
      <c r="H914" s="154"/>
      <c r="I914" s="154"/>
      <c r="J914" s="589"/>
      <c r="K914" s="590"/>
      <c r="L914" s="153"/>
    </row>
    <row r="915" spans="1:12" s="514" customFormat="1" ht="16.5" x14ac:dyDescent="0.15">
      <c r="A915" s="588"/>
      <c r="B915" s="588"/>
      <c r="C915" s="588"/>
      <c r="D915" s="588"/>
      <c r="E915" s="155"/>
      <c r="F915" s="154"/>
      <c r="G915" s="154"/>
      <c r="H915" s="154"/>
      <c r="I915" s="154"/>
      <c r="J915" s="589"/>
      <c r="K915" s="590"/>
      <c r="L915" s="153"/>
    </row>
    <row r="916" spans="1:12" s="514" customFormat="1" ht="16.5" x14ac:dyDescent="0.15">
      <c r="A916" s="588"/>
      <c r="B916" s="588"/>
      <c r="C916" s="588"/>
      <c r="D916" s="588"/>
      <c r="E916" s="155"/>
      <c r="F916" s="154"/>
      <c r="G916" s="154"/>
      <c r="H916" s="154"/>
      <c r="I916" s="154"/>
      <c r="J916" s="589"/>
      <c r="K916" s="590"/>
      <c r="L916" s="153"/>
    </row>
    <row r="917" spans="1:12" s="514" customFormat="1" ht="16.5" x14ac:dyDescent="0.15">
      <c r="A917" s="588"/>
      <c r="B917" s="588"/>
      <c r="C917" s="588"/>
      <c r="D917" s="588"/>
      <c r="E917" s="155"/>
      <c r="F917" s="154"/>
      <c r="G917" s="154"/>
      <c r="H917" s="154"/>
      <c r="I917" s="154"/>
      <c r="J917" s="589"/>
      <c r="K917" s="590"/>
      <c r="L917" s="153"/>
    </row>
    <row r="918" spans="1:12" s="514" customFormat="1" ht="16.5" x14ac:dyDescent="0.15">
      <c r="A918" s="588"/>
      <c r="B918" s="588"/>
      <c r="C918" s="588"/>
      <c r="D918" s="588"/>
      <c r="E918" s="155"/>
      <c r="F918" s="154"/>
      <c r="G918" s="154"/>
      <c r="H918" s="154"/>
      <c r="I918" s="154"/>
      <c r="J918" s="589"/>
      <c r="K918" s="590"/>
      <c r="L918" s="153"/>
    </row>
    <row r="919" spans="1:12" s="514" customFormat="1" ht="16.5" x14ac:dyDescent="0.15">
      <c r="A919" s="588"/>
      <c r="B919" s="588"/>
      <c r="C919" s="588"/>
      <c r="D919" s="588"/>
      <c r="E919" s="155"/>
      <c r="F919" s="154"/>
      <c r="G919" s="154"/>
      <c r="H919" s="154"/>
      <c r="I919" s="154"/>
      <c r="J919" s="589"/>
      <c r="K919" s="590"/>
      <c r="L919" s="153"/>
    </row>
    <row r="920" spans="1:12" s="514" customFormat="1" ht="16.5" x14ac:dyDescent="0.15">
      <c r="A920" s="588"/>
      <c r="B920" s="588"/>
      <c r="C920" s="588"/>
      <c r="D920" s="588"/>
      <c r="E920" s="155"/>
      <c r="F920" s="154"/>
      <c r="G920" s="154"/>
      <c r="H920" s="154"/>
      <c r="I920" s="154"/>
      <c r="J920" s="589"/>
      <c r="K920" s="590"/>
      <c r="L920" s="153"/>
    </row>
    <row r="921" spans="1:12" s="514" customFormat="1" ht="16.5" x14ac:dyDescent="0.15">
      <c r="A921" s="588"/>
      <c r="B921" s="588"/>
      <c r="C921" s="588"/>
      <c r="D921" s="588"/>
      <c r="E921" s="155"/>
      <c r="F921" s="154"/>
      <c r="G921" s="154"/>
      <c r="H921" s="154"/>
      <c r="I921" s="154"/>
      <c r="J921" s="589"/>
      <c r="K921" s="590"/>
      <c r="L921" s="153"/>
    </row>
    <row r="922" spans="1:12" s="514" customFormat="1" ht="16.5" x14ac:dyDescent="0.15">
      <c r="A922" s="588"/>
      <c r="B922" s="588"/>
      <c r="C922" s="588"/>
      <c r="D922" s="588"/>
      <c r="E922" s="155"/>
      <c r="F922" s="154"/>
      <c r="G922" s="154"/>
      <c r="H922" s="154"/>
      <c r="I922" s="154"/>
      <c r="J922" s="589"/>
      <c r="K922" s="590"/>
      <c r="L922" s="153"/>
    </row>
    <row r="923" spans="1:12" s="514" customFormat="1" x14ac:dyDescent="0.15">
      <c r="A923" s="588"/>
      <c r="B923" s="588"/>
      <c r="C923" s="588"/>
      <c r="D923" s="588"/>
      <c r="E923" s="155"/>
      <c r="F923" s="157"/>
      <c r="G923" s="157"/>
      <c r="H923" s="158"/>
      <c r="I923" s="157"/>
      <c r="J923" s="589"/>
      <c r="K923" s="590"/>
      <c r="L923" s="153"/>
    </row>
    <row r="924" spans="1:12" s="514" customFormat="1" x14ac:dyDescent="0.15">
      <c r="A924" s="588"/>
      <c r="B924" s="588"/>
      <c r="C924" s="588"/>
      <c r="D924" s="588"/>
      <c r="E924" s="155"/>
      <c r="F924" s="157"/>
      <c r="G924" s="157"/>
      <c r="H924" s="158"/>
      <c r="I924" s="157"/>
      <c r="J924" s="589"/>
      <c r="K924" s="590"/>
      <c r="L924" s="153"/>
    </row>
    <row r="925" spans="1:12" s="514" customFormat="1" x14ac:dyDescent="0.15">
      <c r="A925" s="588"/>
      <c r="B925" s="588"/>
      <c r="C925" s="588"/>
      <c r="D925" s="588"/>
      <c r="E925" s="155"/>
      <c r="F925" s="157"/>
      <c r="G925" s="157"/>
      <c r="H925" s="158"/>
      <c r="I925" s="157"/>
      <c r="J925" s="589"/>
      <c r="K925" s="590"/>
      <c r="L925" s="153"/>
    </row>
    <row r="926" spans="1:12" s="514" customFormat="1" x14ac:dyDescent="0.15">
      <c r="A926" s="588"/>
      <c r="B926" s="588"/>
      <c r="C926" s="588"/>
      <c r="D926" s="588"/>
      <c r="E926" s="155"/>
      <c r="F926" s="157"/>
      <c r="G926" s="157"/>
      <c r="H926" s="158"/>
      <c r="I926" s="157"/>
      <c r="J926" s="589"/>
      <c r="K926" s="590"/>
      <c r="L926" s="153"/>
    </row>
    <row r="927" spans="1:12" s="514" customFormat="1" x14ac:dyDescent="0.15">
      <c r="A927" s="588"/>
      <c r="B927" s="588"/>
      <c r="C927" s="588"/>
      <c r="D927" s="588"/>
      <c r="E927" s="155"/>
      <c r="F927" s="157"/>
      <c r="G927" s="157"/>
      <c r="H927" s="158"/>
      <c r="I927" s="157"/>
      <c r="J927" s="589"/>
      <c r="K927" s="590"/>
      <c r="L927" s="153"/>
    </row>
    <row r="928" spans="1:12" s="514" customFormat="1" x14ac:dyDescent="0.15">
      <c r="A928" s="588"/>
      <c r="B928" s="588"/>
      <c r="C928" s="588"/>
      <c r="D928" s="588"/>
      <c r="E928" s="155"/>
      <c r="F928" s="157"/>
      <c r="G928" s="157"/>
      <c r="H928" s="158"/>
      <c r="I928" s="157"/>
      <c r="J928" s="589"/>
      <c r="K928" s="590"/>
      <c r="L928" s="153"/>
    </row>
    <row r="929" spans="1:12" s="514" customFormat="1" x14ac:dyDescent="0.15">
      <c r="A929" s="588"/>
      <c r="B929" s="588"/>
      <c r="C929" s="588"/>
      <c r="D929" s="588"/>
      <c r="E929" s="155"/>
      <c r="F929" s="157"/>
      <c r="G929" s="157"/>
      <c r="H929" s="158"/>
      <c r="I929" s="157"/>
      <c r="J929" s="589"/>
      <c r="K929" s="590"/>
      <c r="L929" s="153"/>
    </row>
    <row r="930" spans="1:12" s="514" customFormat="1" x14ac:dyDescent="0.15">
      <c r="A930" s="588"/>
      <c r="B930" s="588"/>
      <c r="C930" s="588"/>
      <c r="D930" s="588"/>
      <c r="E930" s="155"/>
      <c r="F930" s="157"/>
      <c r="G930" s="157"/>
      <c r="H930" s="158"/>
      <c r="I930" s="157"/>
      <c r="J930" s="589"/>
      <c r="K930" s="590"/>
      <c r="L930" s="153"/>
    </row>
    <row r="931" spans="1:12" s="514" customFormat="1" x14ac:dyDescent="0.15">
      <c r="A931" s="588"/>
      <c r="B931" s="588"/>
      <c r="C931" s="588"/>
      <c r="D931" s="588"/>
      <c r="E931" s="155"/>
      <c r="F931" s="157"/>
      <c r="G931" s="157"/>
      <c r="H931" s="158"/>
      <c r="I931" s="157"/>
      <c r="J931" s="589"/>
      <c r="K931" s="590"/>
      <c r="L931" s="153"/>
    </row>
    <row r="932" spans="1:12" s="514" customFormat="1" x14ac:dyDescent="0.15">
      <c r="A932" s="588"/>
      <c r="B932" s="588"/>
      <c r="C932" s="588"/>
      <c r="D932" s="588"/>
      <c r="E932" s="155"/>
      <c r="F932" s="157"/>
      <c r="G932" s="157"/>
      <c r="H932" s="158"/>
      <c r="I932" s="157"/>
      <c r="J932" s="589"/>
      <c r="K932" s="590"/>
      <c r="L932" s="153"/>
    </row>
    <row r="933" spans="1:12" s="514" customFormat="1" x14ac:dyDescent="0.15">
      <c r="A933" s="588"/>
      <c r="B933" s="588"/>
      <c r="C933" s="588"/>
      <c r="D933" s="588"/>
      <c r="E933" s="155"/>
      <c r="F933" s="157"/>
      <c r="G933" s="157"/>
      <c r="H933" s="158"/>
      <c r="I933" s="157"/>
      <c r="J933" s="589"/>
      <c r="K933" s="590"/>
      <c r="L933" s="153"/>
    </row>
    <row r="934" spans="1:12" s="514" customFormat="1" x14ac:dyDescent="0.15">
      <c r="A934" s="588"/>
      <c r="B934" s="588"/>
      <c r="C934" s="588"/>
      <c r="D934" s="588"/>
      <c r="E934" s="155"/>
      <c r="F934" s="157"/>
      <c r="G934" s="157"/>
      <c r="H934" s="158"/>
      <c r="I934" s="157"/>
      <c r="J934" s="589"/>
      <c r="K934" s="590"/>
      <c r="L934" s="153"/>
    </row>
    <row r="935" spans="1:12" s="514" customFormat="1" x14ac:dyDescent="0.15">
      <c r="A935" s="588"/>
      <c r="B935" s="588"/>
      <c r="C935" s="588"/>
      <c r="D935" s="588"/>
      <c r="E935" s="155"/>
      <c r="F935" s="157"/>
      <c r="G935" s="157"/>
      <c r="H935" s="158"/>
      <c r="I935" s="157"/>
      <c r="J935" s="589"/>
      <c r="K935" s="590"/>
      <c r="L935" s="153"/>
    </row>
    <row r="936" spans="1:12" s="514" customFormat="1" x14ac:dyDescent="0.15">
      <c r="A936" s="588"/>
      <c r="B936" s="588"/>
      <c r="C936" s="588"/>
      <c r="D936" s="588"/>
      <c r="E936" s="155"/>
      <c r="F936" s="157"/>
      <c r="G936" s="157"/>
      <c r="H936" s="158"/>
      <c r="I936" s="157"/>
      <c r="J936" s="589"/>
      <c r="K936" s="590"/>
      <c r="L936" s="153"/>
    </row>
    <row r="937" spans="1:12" s="514" customFormat="1" x14ac:dyDescent="0.15">
      <c r="A937" s="588"/>
      <c r="B937" s="588"/>
      <c r="C937" s="588"/>
      <c r="D937" s="588"/>
      <c r="E937" s="155"/>
      <c r="F937" s="157"/>
      <c r="G937" s="157"/>
      <c r="H937" s="158"/>
      <c r="I937" s="157"/>
      <c r="J937" s="589"/>
      <c r="K937" s="590"/>
      <c r="L937" s="153"/>
    </row>
    <row r="938" spans="1:12" s="514" customFormat="1" x14ac:dyDescent="0.15">
      <c r="A938" s="588"/>
      <c r="B938" s="588"/>
      <c r="C938" s="588"/>
      <c r="D938" s="588"/>
      <c r="E938" s="155"/>
      <c r="F938" s="157"/>
      <c r="G938" s="157"/>
      <c r="H938" s="158"/>
      <c r="I938" s="157"/>
      <c r="J938" s="589"/>
      <c r="K938" s="590"/>
      <c r="L938" s="153"/>
    </row>
    <row r="939" spans="1:12" s="514" customFormat="1" x14ac:dyDescent="0.15">
      <c r="A939" s="588"/>
      <c r="B939" s="588"/>
      <c r="C939" s="588"/>
      <c r="D939" s="588"/>
      <c r="E939" s="155"/>
      <c r="F939" s="157"/>
      <c r="G939" s="157"/>
      <c r="H939" s="158"/>
      <c r="I939" s="157"/>
      <c r="J939" s="589"/>
      <c r="K939" s="590"/>
      <c r="L939" s="153"/>
    </row>
    <row r="940" spans="1:12" s="514" customFormat="1" x14ac:dyDescent="0.15">
      <c r="A940" s="588"/>
      <c r="B940" s="588"/>
      <c r="C940" s="588"/>
      <c r="D940" s="588"/>
      <c r="E940" s="155"/>
      <c r="F940" s="157"/>
      <c r="G940" s="157"/>
      <c r="H940" s="158"/>
      <c r="I940" s="157"/>
      <c r="J940" s="589"/>
      <c r="K940" s="590"/>
      <c r="L940" s="153"/>
    </row>
    <row r="941" spans="1:12" s="514" customFormat="1" x14ac:dyDescent="0.15">
      <c r="A941" s="588"/>
      <c r="B941" s="588"/>
      <c r="C941" s="588"/>
      <c r="D941" s="588"/>
      <c r="E941" s="155"/>
      <c r="F941" s="157"/>
      <c r="G941" s="157"/>
      <c r="H941" s="158"/>
      <c r="I941" s="157"/>
      <c r="J941" s="589"/>
      <c r="K941" s="590"/>
      <c r="L941" s="153"/>
    </row>
    <row r="942" spans="1:12" s="514" customFormat="1" x14ac:dyDescent="0.15">
      <c r="A942" s="588"/>
      <c r="B942" s="588"/>
      <c r="C942" s="588"/>
      <c r="D942" s="588"/>
      <c r="E942" s="155"/>
      <c r="F942" s="157"/>
      <c r="G942" s="157"/>
      <c r="H942" s="158"/>
      <c r="I942" s="157"/>
      <c r="J942" s="589"/>
      <c r="K942" s="590"/>
      <c r="L942" s="153"/>
    </row>
    <row r="943" spans="1:12" s="514" customFormat="1" x14ac:dyDescent="0.15">
      <c r="A943" s="588"/>
      <c r="B943" s="588"/>
      <c r="C943" s="588"/>
      <c r="D943" s="588"/>
      <c r="E943" s="155"/>
      <c r="F943" s="157"/>
      <c r="G943" s="157"/>
      <c r="H943" s="158"/>
      <c r="I943" s="157"/>
      <c r="J943" s="589"/>
      <c r="K943" s="590"/>
      <c r="L943" s="153"/>
    </row>
    <row r="944" spans="1:12" s="514" customFormat="1" x14ac:dyDescent="0.15">
      <c r="A944" s="588"/>
      <c r="B944" s="588"/>
      <c r="C944" s="588"/>
      <c r="D944" s="588"/>
      <c r="E944" s="155"/>
      <c r="F944" s="157"/>
      <c r="G944" s="157"/>
      <c r="H944" s="158"/>
      <c r="I944" s="157"/>
      <c r="J944" s="589"/>
      <c r="K944" s="590"/>
      <c r="L944" s="153"/>
    </row>
    <row r="945" spans="1:12" s="514" customFormat="1" x14ac:dyDescent="0.15">
      <c r="A945" s="588"/>
      <c r="B945" s="588"/>
      <c r="C945" s="588"/>
      <c r="D945" s="588"/>
      <c r="E945" s="155"/>
      <c r="F945" s="157"/>
      <c r="G945" s="157"/>
      <c r="H945" s="158"/>
      <c r="I945" s="157"/>
      <c r="J945" s="589"/>
      <c r="K945" s="590"/>
      <c r="L945" s="153"/>
    </row>
    <row r="946" spans="1:12" s="514" customFormat="1" x14ac:dyDescent="0.15">
      <c r="A946" s="588"/>
      <c r="B946" s="588"/>
      <c r="C946" s="588"/>
      <c r="D946" s="588"/>
      <c r="E946" s="155"/>
      <c r="F946" s="157"/>
      <c r="G946" s="157"/>
      <c r="H946" s="158"/>
      <c r="I946" s="157"/>
      <c r="J946" s="589"/>
      <c r="K946" s="590"/>
      <c r="L946" s="153"/>
    </row>
    <row r="947" spans="1:12" s="514" customFormat="1" x14ac:dyDescent="0.15">
      <c r="A947" s="588"/>
      <c r="B947" s="588"/>
      <c r="C947" s="588"/>
      <c r="D947" s="588"/>
      <c r="E947" s="155"/>
      <c r="F947" s="157"/>
      <c r="G947" s="157"/>
      <c r="H947" s="158"/>
      <c r="I947" s="157"/>
      <c r="J947" s="589"/>
      <c r="K947" s="590"/>
      <c r="L947" s="153"/>
    </row>
    <row r="948" spans="1:12" s="514" customFormat="1" x14ac:dyDescent="0.15">
      <c r="A948" s="588"/>
      <c r="B948" s="588"/>
      <c r="C948" s="588"/>
      <c r="D948" s="588"/>
      <c r="E948" s="155"/>
      <c r="F948" s="157"/>
      <c r="G948" s="157"/>
      <c r="H948" s="158"/>
      <c r="I948" s="157"/>
      <c r="J948" s="589"/>
      <c r="K948" s="590"/>
      <c r="L948" s="153"/>
    </row>
    <row r="949" spans="1:12" s="514" customFormat="1" x14ac:dyDescent="0.15">
      <c r="A949" s="588"/>
      <c r="B949" s="588"/>
      <c r="C949" s="588"/>
      <c r="D949" s="588"/>
      <c r="E949" s="155"/>
      <c r="F949" s="157"/>
      <c r="G949" s="157"/>
      <c r="H949" s="158"/>
      <c r="I949" s="157"/>
      <c r="J949" s="589"/>
      <c r="K949" s="590"/>
      <c r="L949" s="153"/>
    </row>
    <row r="950" spans="1:12" s="514" customFormat="1" x14ac:dyDescent="0.15">
      <c r="A950" s="588"/>
      <c r="B950" s="588"/>
      <c r="C950" s="588"/>
      <c r="D950" s="588"/>
      <c r="E950" s="155"/>
      <c r="F950" s="157"/>
      <c r="G950" s="157"/>
      <c r="H950" s="158"/>
      <c r="I950" s="157"/>
      <c r="J950" s="589"/>
      <c r="K950" s="590"/>
      <c r="L950" s="153"/>
    </row>
    <row r="951" spans="1:12" s="514" customFormat="1" x14ac:dyDescent="0.15">
      <c r="A951" s="588"/>
      <c r="B951" s="588"/>
      <c r="C951" s="588"/>
      <c r="D951" s="588"/>
      <c r="E951" s="155"/>
      <c r="F951" s="157"/>
      <c r="G951" s="157"/>
      <c r="H951" s="158"/>
      <c r="I951" s="157"/>
      <c r="J951" s="589"/>
      <c r="K951" s="590"/>
      <c r="L951" s="153"/>
    </row>
    <row r="952" spans="1:12" s="514" customFormat="1" x14ac:dyDescent="0.15">
      <c r="A952" s="588"/>
      <c r="B952" s="588"/>
      <c r="C952" s="588"/>
      <c r="D952" s="588"/>
      <c r="E952" s="155"/>
      <c r="F952" s="157"/>
      <c r="G952" s="157"/>
      <c r="H952" s="158"/>
      <c r="I952" s="157"/>
      <c r="J952" s="589"/>
      <c r="K952" s="590"/>
      <c r="L952" s="153"/>
    </row>
    <row r="953" spans="1:12" s="514" customFormat="1" x14ac:dyDescent="0.15">
      <c r="A953" s="588"/>
      <c r="B953" s="588"/>
      <c r="C953" s="588"/>
      <c r="D953" s="588"/>
      <c r="E953" s="155"/>
      <c r="F953" s="157"/>
      <c r="G953" s="157"/>
      <c r="H953" s="158"/>
      <c r="I953" s="157"/>
      <c r="J953" s="589"/>
      <c r="K953" s="590"/>
      <c r="L953" s="153"/>
    </row>
    <row r="954" spans="1:12" s="514" customFormat="1" x14ac:dyDescent="0.15">
      <c r="A954" s="588"/>
      <c r="B954" s="588"/>
      <c r="C954" s="588"/>
      <c r="D954" s="588"/>
      <c r="E954" s="155"/>
      <c r="F954" s="157"/>
      <c r="G954" s="157"/>
      <c r="H954" s="158"/>
      <c r="I954" s="157"/>
      <c r="J954" s="589"/>
      <c r="K954" s="590"/>
      <c r="L954" s="153"/>
    </row>
    <row r="955" spans="1:12" s="514" customFormat="1" x14ac:dyDescent="0.15">
      <c r="A955" s="588"/>
      <c r="B955" s="588"/>
      <c r="C955" s="588"/>
      <c r="D955" s="588"/>
      <c r="E955" s="155"/>
      <c r="F955" s="157"/>
      <c r="G955" s="157"/>
      <c r="H955" s="158"/>
      <c r="I955" s="157"/>
      <c r="J955" s="589"/>
      <c r="K955" s="590"/>
      <c r="L955" s="153"/>
    </row>
    <row r="956" spans="1:12" s="514" customFormat="1" x14ac:dyDescent="0.15">
      <c r="A956" s="588"/>
      <c r="B956" s="588"/>
      <c r="C956" s="588"/>
      <c r="D956" s="588"/>
      <c r="E956" s="155"/>
      <c r="F956" s="157"/>
      <c r="G956" s="157"/>
      <c r="H956" s="158"/>
      <c r="I956" s="157"/>
      <c r="J956" s="589"/>
      <c r="K956" s="590"/>
      <c r="L956" s="153"/>
    </row>
    <row r="957" spans="1:12" s="514" customFormat="1" x14ac:dyDescent="0.15">
      <c r="A957" s="588"/>
      <c r="B957" s="588"/>
      <c r="C957" s="588"/>
      <c r="D957" s="588"/>
      <c r="E957" s="155"/>
      <c r="F957" s="157"/>
      <c r="G957" s="157"/>
      <c r="H957" s="158"/>
      <c r="I957" s="157"/>
      <c r="J957" s="589"/>
      <c r="K957" s="590"/>
      <c r="L957" s="153"/>
    </row>
    <row r="958" spans="1:12" s="514" customFormat="1" x14ac:dyDescent="0.15">
      <c r="A958" s="588"/>
      <c r="B958" s="588"/>
      <c r="C958" s="588"/>
      <c r="D958" s="588"/>
      <c r="E958" s="155"/>
      <c r="F958" s="157"/>
      <c r="G958" s="157"/>
      <c r="H958" s="158"/>
      <c r="I958" s="157"/>
      <c r="J958" s="589"/>
      <c r="K958" s="590"/>
      <c r="L958" s="153"/>
    </row>
    <row r="959" spans="1:12" s="514" customFormat="1" x14ac:dyDescent="0.15">
      <c r="A959" s="588"/>
      <c r="B959" s="588"/>
      <c r="C959" s="588"/>
      <c r="D959" s="588"/>
      <c r="E959" s="155"/>
      <c r="F959" s="157"/>
      <c r="G959" s="157"/>
      <c r="H959" s="158"/>
      <c r="I959" s="157"/>
      <c r="J959" s="589"/>
      <c r="K959" s="590"/>
      <c r="L959" s="153"/>
    </row>
    <row r="960" spans="1:12" s="514" customFormat="1" x14ac:dyDescent="0.15">
      <c r="A960" s="588"/>
      <c r="B960" s="588"/>
      <c r="C960" s="588"/>
      <c r="D960" s="588"/>
      <c r="E960" s="155"/>
      <c r="F960" s="157"/>
      <c r="G960" s="157"/>
      <c r="H960" s="158"/>
      <c r="I960" s="157"/>
      <c r="J960" s="589"/>
      <c r="K960" s="590"/>
      <c r="L960" s="153"/>
    </row>
    <row r="961" spans="1:12" s="514" customFormat="1" x14ac:dyDescent="0.15">
      <c r="A961" s="588"/>
      <c r="B961" s="588"/>
      <c r="C961" s="588"/>
      <c r="D961" s="588"/>
      <c r="E961" s="155"/>
      <c r="F961" s="157"/>
      <c r="G961" s="157"/>
      <c r="H961" s="158"/>
      <c r="I961" s="157"/>
      <c r="J961" s="589"/>
      <c r="K961" s="590"/>
      <c r="L961" s="153"/>
    </row>
    <row r="962" spans="1:12" s="514" customFormat="1" x14ac:dyDescent="0.15">
      <c r="A962" s="588"/>
      <c r="B962" s="588"/>
      <c r="C962" s="588"/>
      <c r="D962" s="588"/>
      <c r="E962" s="155"/>
      <c r="F962" s="157"/>
      <c r="G962" s="157"/>
      <c r="H962" s="158"/>
      <c r="I962" s="157"/>
      <c r="J962" s="589"/>
      <c r="K962" s="590"/>
      <c r="L962" s="153"/>
    </row>
    <row r="963" spans="1:12" s="514" customFormat="1" x14ac:dyDescent="0.15">
      <c r="A963" s="588"/>
      <c r="B963" s="588"/>
      <c r="C963" s="588"/>
      <c r="D963" s="588"/>
      <c r="E963" s="155"/>
      <c r="F963" s="157"/>
      <c r="G963" s="157"/>
      <c r="H963" s="158"/>
      <c r="I963" s="157"/>
      <c r="J963" s="589"/>
      <c r="K963" s="590"/>
      <c r="L963" s="153"/>
    </row>
    <row r="964" spans="1:12" s="514" customFormat="1" x14ac:dyDescent="0.15">
      <c r="A964" s="588"/>
      <c r="B964" s="588"/>
      <c r="C964" s="588"/>
      <c r="D964" s="588"/>
      <c r="E964" s="155"/>
      <c r="F964" s="157"/>
      <c r="G964" s="157"/>
      <c r="H964" s="158"/>
      <c r="I964" s="157"/>
      <c r="J964" s="589"/>
      <c r="K964" s="590"/>
      <c r="L964" s="153"/>
    </row>
    <row r="965" spans="1:12" s="514" customFormat="1" x14ac:dyDescent="0.15">
      <c r="A965" s="588"/>
      <c r="B965" s="588"/>
      <c r="C965" s="588"/>
      <c r="D965" s="588"/>
      <c r="E965" s="155"/>
      <c r="F965" s="157"/>
      <c r="G965" s="157"/>
      <c r="H965" s="158"/>
      <c r="I965" s="157"/>
      <c r="J965" s="589"/>
      <c r="K965" s="590"/>
      <c r="L965" s="153"/>
    </row>
    <row r="966" spans="1:12" s="514" customFormat="1" x14ac:dyDescent="0.15">
      <c r="A966" s="588"/>
      <c r="B966" s="588"/>
      <c r="C966" s="588"/>
      <c r="D966" s="588"/>
      <c r="E966" s="155"/>
      <c r="F966" s="157"/>
      <c r="G966" s="157"/>
      <c r="H966" s="158"/>
      <c r="I966" s="157"/>
      <c r="J966" s="589"/>
      <c r="K966" s="590"/>
      <c r="L966" s="153"/>
    </row>
    <row r="967" spans="1:12" s="514" customFormat="1" x14ac:dyDescent="0.15">
      <c r="A967" s="588"/>
      <c r="B967" s="588"/>
      <c r="C967" s="588"/>
      <c r="D967" s="588"/>
      <c r="E967" s="155"/>
      <c r="F967" s="157"/>
      <c r="G967" s="157"/>
      <c r="H967" s="158"/>
      <c r="I967" s="157"/>
      <c r="J967" s="589"/>
      <c r="K967" s="590"/>
      <c r="L967" s="153"/>
    </row>
    <row r="968" spans="1:12" s="514" customFormat="1" x14ac:dyDescent="0.15">
      <c r="A968" s="588"/>
      <c r="B968" s="588"/>
      <c r="C968" s="588"/>
      <c r="D968" s="588"/>
      <c r="E968" s="155"/>
      <c r="F968" s="157"/>
      <c r="G968" s="157"/>
      <c r="H968" s="158"/>
      <c r="I968" s="157"/>
      <c r="J968" s="589"/>
      <c r="K968" s="590"/>
      <c r="L968" s="153"/>
    </row>
    <row r="969" spans="1:12" s="514" customFormat="1" x14ac:dyDescent="0.15">
      <c r="A969" s="588"/>
      <c r="B969" s="588"/>
      <c r="C969" s="588"/>
      <c r="D969" s="588"/>
      <c r="E969" s="155"/>
      <c r="F969" s="157"/>
      <c r="G969" s="157"/>
      <c r="H969" s="158"/>
      <c r="I969" s="157"/>
      <c r="J969" s="589"/>
      <c r="K969" s="590"/>
      <c r="L969" s="153"/>
    </row>
    <row r="970" spans="1:12" s="514" customFormat="1" x14ac:dyDescent="0.15">
      <c r="A970" s="588"/>
      <c r="B970" s="588"/>
      <c r="C970" s="588"/>
      <c r="D970" s="588"/>
      <c r="E970" s="155"/>
      <c r="F970" s="157"/>
      <c r="G970" s="157"/>
      <c r="H970" s="158"/>
      <c r="I970" s="157"/>
      <c r="J970" s="589"/>
      <c r="K970" s="590"/>
      <c r="L970" s="153"/>
    </row>
    <row r="971" spans="1:12" s="514" customFormat="1" x14ac:dyDescent="0.15">
      <c r="A971" s="588"/>
      <c r="B971" s="588"/>
      <c r="C971" s="588"/>
      <c r="D971" s="588"/>
      <c r="E971" s="155"/>
      <c r="F971" s="157"/>
      <c r="G971" s="157"/>
      <c r="H971" s="158"/>
      <c r="I971" s="157"/>
      <c r="J971" s="589"/>
      <c r="K971" s="590"/>
      <c r="L971" s="153"/>
    </row>
    <row r="972" spans="1:12" s="514" customFormat="1" x14ac:dyDescent="0.15">
      <c r="A972" s="588"/>
      <c r="B972" s="588"/>
      <c r="C972" s="588"/>
      <c r="D972" s="588"/>
      <c r="E972" s="155"/>
      <c r="F972" s="157"/>
      <c r="G972" s="157"/>
      <c r="H972" s="158"/>
      <c r="I972" s="157"/>
      <c r="J972" s="589"/>
      <c r="K972" s="590"/>
      <c r="L972" s="153"/>
    </row>
    <row r="973" spans="1:12" s="514" customFormat="1" x14ac:dyDescent="0.15">
      <c r="A973" s="588"/>
      <c r="B973" s="588"/>
      <c r="C973" s="588"/>
      <c r="D973" s="588"/>
      <c r="E973" s="155"/>
      <c r="F973" s="157"/>
      <c r="G973" s="157"/>
      <c r="H973" s="158"/>
      <c r="I973" s="157"/>
      <c r="J973" s="589"/>
      <c r="K973" s="590"/>
      <c r="L973" s="153"/>
    </row>
    <row r="974" spans="1:12" s="514" customFormat="1" x14ac:dyDescent="0.15">
      <c r="A974" s="588"/>
      <c r="B974" s="588"/>
      <c r="C974" s="588"/>
      <c r="D974" s="588"/>
      <c r="E974" s="155"/>
      <c r="F974" s="157"/>
      <c r="G974" s="157"/>
      <c r="H974" s="158"/>
      <c r="I974" s="157"/>
      <c r="J974" s="589"/>
      <c r="K974" s="590"/>
      <c r="L974" s="153"/>
    </row>
    <row r="975" spans="1:12" s="514" customFormat="1" x14ac:dyDescent="0.15">
      <c r="A975" s="588"/>
      <c r="B975" s="588"/>
      <c r="C975" s="588"/>
      <c r="D975" s="588"/>
      <c r="E975" s="155"/>
      <c r="F975" s="157"/>
      <c r="G975" s="157"/>
      <c r="H975" s="158"/>
      <c r="I975" s="157"/>
      <c r="J975" s="589"/>
      <c r="K975" s="590"/>
      <c r="L975" s="153"/>
    </row>
    <row r="976" spans="1:12" s="514" customFormat="1" x14ac:dyDescent="0.15">
      <c r="A976" s="588"/>
      <c r="B976" s="588"/>
      <c r="C976" s="588"/>
      <c r="D976" s="588"/>
      <c r="E976" s="155"/>
      <c r="F976" s="157"/>
      <c r="G976" s="157"/>
      <c r="H976" s="158"/>
      <c r="I976" s="157"/>
      <c r="J976" s="589"/>
      <c r="K976" s="590"/>
      <c r="L976" s="153"/>
    </row>
    <row r="977" spans="1:12" s="514" customFormat="1" x14ac:dyDescent="0.15">
      <c r="A977" s="588"/>
      <c r="B977" s="588"/>
      <c r="C977" s="588"/>
      <c r="D977" s="588"/>
      <c r="E977" s="155"/>
      <c r="F977" s="157"/>
      <c r="G977" s="157"/>
      <c r="H977" s="158"/>
      <c r="I977" s="157"/>
      <c r="J977" s="589"/>
      <c r="K977" s="590"/>
      <c r="L977" s="153"/>
    </row>
    <row r="978" spans="1:12" s="514" customFormat="1" x14ac:dyDescent="0.15">
      <c r="A978" s="588"/>
      <c r="B978" s="588"/>
      <c r="C978" s="588"/>
      <c r="D978" s="588"/>
      <c r="E978" s="155"/>
      <c r="F978" s="157"/>
      <c r="G978" s="157"/>
      <c r="H978" s="158"/>
      <c r="I978" s="157"/>
      <c r="J978" s="589"/>
      <c r="K978" s="590"/>
      <c r="L978" s="153"/>
    </row>
    <row r="979" spans="1:12" s="514" customFormat="1" x14ac:dyDescent="0.15">
      <c r="A979" s="588"/>
      <c r="B979" s="588"/>
      <c r="C979" s="588"/>
      <c r="D979" s="588"/>
      <c r="E979" s="155"/>
      <c r="F979" s="157"/>
      <c r="G979" s="157"/>
      <c r="H979" s="158"/>
      <c r="I979" s="157"/>
      <c r="J979" s="589"/>
      <c r="K979" s="590"/>
      <c r="L979" s="153"/>
    </row>
    <row r="980" spans="1:12" s="514" customFormat="1" x14ac:dyDescent="0.15">
      <c r="A980" s="588"/>
      <c r="B980" s="588"/>
      <c r="C980" s="588"/>
      <c r="D980" s="588"/>
      <c r="E980" s="155"/>
      <c r="F980" s="157"/>
      <c r="G980" s="157"/>
      <c r="H980" s="158"/>
      <c r="I980" s="157"/>
      <c r="J980" s="589"/>
      <c r="K980" s="590"/>
      <c r="L980" s="153"/>
    </row>
    <row r="981" spans="1:12" s="514" customFormat="1" x14ac:dyDescent="0.15">
      <c r="A981" s="588"/>
      <c r="B981" s="588"/>
      <c r="C981" s="588"/>
      <c r="D981" s="588"/>
      <c r="E981" s="155"/>
      <c r="F981" s="157"/>
      <c r="G981" s="157"/>
      <c r="H981" s="158"/>
      <c r="I981" s="157"/>
      <c r="J981" s="589"/>
      <c r="K981" s="590"/>
      <c r="L981" s="153"/>
    </row>
    <row r="982" spans="1:12" s="514" customFormat="1" x14ac:dyDescent="0.15">
      <c r="A982" s="588"/>
      <c r="B982" s="588"/>
      <c r="C982" s="588"/>
      <c r="D982" s="588"/>
      <c r="E982" s="155"/>
      <c r="F982" s="157"/>
      <c r="G982" s="157"/>
      <c r="H982" s="158"/>
      <c r="I982" s="157"/>
      <c r="J982" s="589"/>
      <c r="K982" s="590"/>
      <c r="L982" s="153"/>
    </row>
    <row r="983" spans="1:12" s="514" customFormat="1" x14ac:dyDescent="0.15">
      <c r="A983" s="588"/>
      <c r="B983" s="588"/>
      <c r="C983" s="588"/>
      <c r="D983" s="588"/>
      <c r="E983" s="155"/>
      <c r="F983" s="157"/>
      <c r="G983" s="157"/>
      <c r="H983" s="158"/>
      <c r="I983" s="157"/>
      <c r="J983" s="589"/>
      <c r="K983" s="590"/>
      <c r="L983" s="153"/>
    </row>
    <row r="984" spans="1:12" s="514" customFormat="1" x14ac:dyDescent="0.15">
      <c r="A984" s="588"/>
      <c r="B984" s="588"/>
      <c r="C984" s="588"/>
      <c r="D984" s="588"/>
      <c r="E984" s="155"/>
      <c r="F984" s="157"/>
      <c r="G984" s="157"/>
      <c r="H984" s="158"/>
      <c r="I984" s="157"/>
      <c r="J984" s="589"/>
      <c r="K984" s="590"/>
      <c r="L984" s="153"/>
    </row>
    <row r="985" spans="1:12" s="514" customFormat="1" x14ac:dyDescent="0.15">
      <c r="A985" s="588"/>
      <c r="B985" s="588"/>
      <c r="C985" s="588"/>
      <c r="D985" s="588"/>
      <c r="E985" s="155"/>
      <c r="F985" s="157"/>
      <c r="G985" s="157"/>
      <c r="H985" s="158"/>
      <c r="I985" s="157"/>
      <c r="J985" s="589"/>
      <c r="K985" s="590"/>
      <c r="L985" s="153"/>
    </row>
    <row r="986" spans="1:12" s="514" customFormat="1" x14ac:dyDescent="0.15">
      <c r="A986" s="588"/>
      <c r="B986" s="588"/>
      <c r="C986" s="588"/>
      <c r="D986" s="588"/>
      <c r="E986" s="155"/>
      <c r="F986" s="157"/>
      <c r="G986" s="157"/>
      <c r="H986" s="158"/>
      <c r="I986" s="157"/>
      <c r="J986" s="589"/>
      <c r="K986" s="590"/>
      <c r="L986" s="153"/>
    </row>
    <row r="987" spans="1:12" s="514" customFormat="1" x14ac:dyDescent="0.15">
      <c r="A987" s="588"/>
      <c r="B987" s="588"/>
      <c r="C987" s="588"/>
      <c r="D987" s="588"/>
      <c r="E987" s="155"/>
      <c r="F987" s="157"/>
      <c r="G987" s="157"/>
      <c r="H987" s="158"/>
      <c r="I987" s="157"/>
      <c r="J987" s="589"/>
      <c r="K987" s="590"/>
      <c r="L987" s="153"/>
    </row>
    <row r="988" spans="1:12" s="514" customFormat="1" x14ac:dyDescent="0.15">
      <c r="A988" s="588"/>
      <c r="B988" s="588"/>
      <c r="C988" s="588"/>
      <c r="D988" s="588"/>
      <c r="E988" s="155"/>
      <c r="F988" s="157"/>
      <c r="G988" s="157"/>
      <c r="H988" s="158"/>
      <c r="I988" s="157"/>
      <c r="J988" s="589"/>
      <c r="K988" s="590"/>
      <c r="L988" s="153"/>
    </row>
    <row r="989" spans="1:12" s="514" customFormat="1" x14ac:dyDescent="0.15">
      <c r="A989" s="588"/>
      <c r="B989" s="588"/>
      <c r="C989" s="588"/>
      <c r="D989" s="588"/>
      <c r="E989" s="155"/>
      <c r="F989" s="157"/>
      <c r="G989" s="157"/>
      <c r="H989" s="158"/>
      <c r="I989" s="157"/>
      <c r="J989" s="589"/>
      <c r="K989" s="590"/>
      <c r="L989" s="153"/>
    </row>
    <row r="990" spans="1:12" s="514" customFormat="1" x14ac:dyDescent="0.15">
      <c r="A990" s="588"/>
      <c r="B990" s="588"/>
      <c r="C990" s="588"/>
      <c r="D990" s="588"/>
      <c r="E990" s="155"/>
      <c r="F990" s="157"/>
      <c r="G990" s="157"/>
      <c r="H990" s="158"/>
      <c r="I990" s="157"/>
      <c r="J990" s="589"/>
      <c r="K990" s="590"/>
      <c r="L990" s="153"/>
    </row>
    <row r="991" spans="1:12" s="514" customFormat="1" x14ac:dyDescent="0.15">
      <c r="A991" s="588"/>
      <c r="B991" s="588"/>
      <c r="C991" s="588"/>
      <c r="D991" s="588"/>
      <c r="E991" s="155"/>
      <c r="F991" s="157"/>
      <c r="G991" s="157"/>
      <c r="H991" s="158"/>
      <c r="I991" s="157"/>
      <c r="J991" s="589"/>
      <c r="K991" s="590"/>
      <c r="L991" s="153"/>
    </row>
    <row r="992" spans="1:12" s="514" customFormat="1" x14ac:dyDescent="0.15">
      <c r="A992" s="588"/>
      <c r="B992" s="588"/>
      <c r="C992" s="588"/>
      <c r="D992" s="588"/>
      <c r="E992" s="155"/>
      <c r="F992" s="157"/>
      <c r="G992" s="157"/>
      <c r="H992" s="158"/>
      <c r="I992" s="157"/>
      <c r="J992" s="589"/>
      <c r="K992" s="590"/>
      <c r="L992" s="153"/>
    </row>
    <row r="993" spans="1:12" s="514" customFormat="1" x14ac:dyDescent="0.15">
      <c r="A993" s="588"/>
      <c r="B993" s="588"/>
      <c r="C993" s="588"/>
      <c r="D993" s="588"/>
      <c r="E993" s="155"/>
      <c r="F993" s="157"/>
      <c r="G993" s="157"/>
      <c r="H993" s="158"/>
      <c r="I993" s="157"/>
      <c r="J993" s="589"/>
      <c r="K993" s="590"/>
      <c r="L993" s="153"/>
    </row>
    <row r="994" spans="1:12" s="514" customFormat="1" x14ac:dyDescent="0.15">
      <c r="A994" s="588"/>
      <c r="B994" s="588"/>
      <c r="C994" s="588"/>
      <c r="D994" s="588"/>
      <c r="E994" s="155"/>
      <c r="F994" s="157"/>
      <c r="G994" s="157"/>
      <c r="H994" s="158"/>
      <c r="I994" s="157"/>
      <c r="J994" s="589"/>
      <c r="K994" s="590"/>
      <c r="L994" s="153"/>
    </row>
    <row r="995" spans="1:12" s="514" customFormat="1" x14ac:dyDescent="0.15">
      <c r="A995" s="588"/>
      <c r="B995" s="588"/>
      <c r="C995" s="588"/>
      <c r="D995" s="588"/>
      <c r="E995" s="155"/>
      <c r="F995" s="157"/>
      <c r="G995" s="157"/>
      <c r="H995" s="158"/>
      <c r="I995" s="157"/>
      <c r="J995" s="589"/>
      <c r="K995" s="590"/>
      <c r="L995" s="153"/>
    </row>
    <row r="996" spans="1:12" s="514" customFormat="1" x14ac:dyDescent="0.15">
      <c r="A996" s="588"/>
      <c r="B996" s="588"/>
      <c r="C996" s="588"/>
      <c r="D996" s="588"/>
      <c r="E996" s="155"/>
      <c r="F996" s="157"/>
      <c r="G996" s="157"/>
      <c r="H996" s="158"/>
      <c r="I996" s="157"/>
      <c r="J996" s="589"/>
      <c r="K996" s="590"/>
      <c r="L996" s="153"/>
    </row>
    <row r="997" spans="1:12" s="514" customFormat="1" x14ac:dyDescent="0.15">
      <c r="A997" s="588"/>
      <c r="B997" s="588"/>
      <c r="C997" s="588"/>
      <c r="D997" s="588"/>
      <c r="E997" s="155"/>
      <c r="F997" s="157"/>
      <c r="G997" s="157"/>
      <c r="H997" s="158"/>
      <c r="I997" s="157"/>
      <c r="J997" s="589"/>
      <c r="K997" s="590"/>
      <c r="L997" s="153"/>
    </row>
    <row r="998" spans="1:12" s="514" customFormat="1" x14ac:dyDescent="0.15">
      <c r="A998" s="588"/>
      <c r="B998" s="588"/>
      <c r="C998" s="588"/>
      <c r="D998" s="588"/>
      <c r="E998" s="155"/>
      <c r="F998" s="157"/>
      <c r="G998" s="157"/>
      <c r="H998" s="158"/>
      <c r="I998" s="157"/>
      <c r="J998" s="589"/>
      <c r="K998" s="590"/>
      <c r="L998" s="153"/>
    </row>
    <row r="999" spans="1:12" s="514" customFormat="1" x14ac:dyDescent="0.15">
      <c r="A999" s="588"/>
      <c r="B999" s="588"/>
      <c r="C999" s="588"/>
      <c r="D999" s="588"/>
      <c r="E999" s="155"/>
      <c r="F999" s="157"/>
      <c r="G999" s="157"/>
      <c r="H999" s="158"/>
      <c r="I999" s="157"/>
      <c r="J999" s="589"/>
      <c r="K999" s="590"/>
      <c r="L999" s="153"/>
    </row>
    <row r="1000" spans="1:12" s="514" customFormat="1" x14ac:dyDescent="0.15">
      <c r="A1000" s="588"/>
      <c r="B1000" s="588"/>
      <c r="C1000" s="588"/>
      <c r="D1000" s="588"/>
      <c r="E1000" s="155"/>
      <c r="F1000" s="157"/>
      <c r="G1000" s="157"/>
      <c r="H1000" s="158"/>
      <c r="I1000" s="157"/>
      <c r="J1000" s="589"/>
      <c r="K1000" s="590"/>
      <c r="L1000" s="153"/>
    </row>
    <row r="1001" spans="1:12" s="514" customFormat="1" x14ac:dyDescent="0.15">
      <c r="A1001" s="588"/>
      <c r="B1001" s="588"/>
      <c r="C1001" s="588"/>
      <c r="D1001" s="588"/>
      <c r="E1001" s="155"/>
      <c r="F1001" s="157"/>
      <c r="G1001" s="157"/>
      <c r="H1001" s="158"/>
      <c r="I1001" s="157"/>
      <c r="J1001" s="589"/>
      <c r="K1001" s="590"/>
      <c r="L1001" s="153"/>
    </row>
    <row r="1002" spans="1:12" s="514" customFormat="1" x14ac:dyDescent="0.15">
      <c r="A1002" s="588"/>
      <c r="B1002" s="588"/>
      <c r="C1002" s="588"/>
      <c r="D1002" s="588"/>
      <c r="E1002" s="155"/>
      <c r="F1002" s="157"/>
      <c r="G1002" s="157"/>
      <c r="H1002" s="158"/>
      <c r="I1002" s="157"/>
      <c r="J1002" s="589"/>
      <c r="K1002" s="590"/>
      <c r="L1002" s="153"/>
    </row>
    <row r="1003" spans="1:12" s="514" customFormat="1" x14ac:dyDescent="0.15">
      <c r="A1003" s="588"/>
      <c r="B1003" s="588"/>
      <c r="C1003" s="588"/>
      <c r="D1003" s="588"/>
      <c r="E1003" s="155"/>
      <c r="F1003" s="157"/>
      <c r="G1003" s="157"/>
      <c r="H1003" s="158"/>
      <c r="I1003" s="157"/>
      <c r="J1003" s="589"/>
      <c r="K1003" s="590"/>
      <c r="L1003" s="153"/>
    </row>
    <row r="1004" spans="1:12" s="514" customFormat="1" x14ac:dyDescent="0.15">
      <c r="A1004" s="588"/>
      <c r="B1004" s="588"/>
      <c r="C1004" s="588"/>
      <c r="D1004" s="588"/>
      <c r="E1004" s="155"/>
      <c r="F1004" s="157"/>
      <c r="G1004" s="157"/>
      <c r="H1004" s="158"/>
      <c r="I1004" s="157"/>
      <c r="J1004" s="589"/>
      <c r="K1004" s="590"/>
      <c r="L1004" s="153"/>
    </row>
    <row r="1005" spans="1:12" s="514" customFormat="1" x14ac:dyDescent="0.15">
      <c r="A1005" s="588"/>
      <c r="B1005" s="588"/>
      <c r="C1005" s="588"/>
      <c r="D1005" s="588"/>
      <c r="E1005" s="155"/>
      <c r="F1005" s="157"/>
      <c r="G1005" s="157"/>
      <c r="H1005" s="158"/>
      <c r="I1005" s="157"/>
      <c r="J1005" s="589"/>
      <c r="K1005" s="590"/>
      <c r="L1005" s="153"/>
    </row>
    <row r="1006" spans="1:12" s="514" customFormat="1" x14ac:dyDescent="0.15">
      <c r="A1006" s="588"/>
      <c r="B1006" s="588"/>
      <c r="C1006" s="588"/>
      <c r="D1006" s="588"/>
      <c r="E1006" s="155"/>
      <c r="F1006" s="157"/>
      <c r="G1006" s="157"/>
      <c r="H1006" s="158"/>
      <c r="I1006" s="157"/>
      <c r="J1006" s="589"/>
      <c r="K1006" s="590"/>
      <c r="L1006" s="153"/>
    </row>
    <row r="1007" spans="1:12" s="514" customFormat="1" x14ac:dyDescent="0.15">
      <c r="A1007" s="588"/>
      <c r="B1007" s="588"/>
      <c r="C1007" s="588"/>
      <c r="D1007" s="588"/>
      <c r="E1007" s="155"/>
      <c r="F1007" s="157"/>
      <c r="G1007" s="157"/>
      <c r="H1007" s="158"/>
      <c r="I1007" s="157"/>
      <c r="J1007" s="589"/>
      <c r="K1007" s="590"/>
      <c r="L1007" s="153"/>
    </row>
    <row r="1008" spans="1:12" s="514" customFormat="1" x14ac:dyDescent="0.15">
      <c r="A1008" s="588"/>
      <c r="B1008" s="588"/>
      <c r="C1008" s="588"/>
      <c r="D1008" s="588"/>
      <c r="E1008" s="155"/>
      <c r="F1008" s="157"/>
      <c r="G1008" s="157"/>
      <c r="H1008" s="158"/>
      <c r="I1008" s="157"/>
      <c r="J1008" s="589"/>
      <c r="K1008" s="590"/>
      <c r="L1008" s="153"/>
    </row>
    <row r="1009" spans="1:12" s="514" customFormat="1" x14ac:dyDescent="0.15">
      <c r="A1009" s="588"/>
      <c r="B1009" s="588"/>
      <c r="C1009" s="588"/>
      <c r="D1009" s="588"/>
      <c r="E1009" s="155"/>
      <c r="F1009" s="157"/>
      <c r="G1009" s="157"/>
      <c r="H1009" s="158"/>
      <c r="I1009" s="157"/>
      <c r="J1009" s="589"/>
      <c r="K1009" s="590"/>
      <c r="L1009" s="153"/>
    </row>
    <row r="1010" spans="1:12" s="514" customFormat="1" x14ac:dyDescent="0.15">
      <c r="A1010" s="588"/>
      <c r="B1010" s="588"/>
      <c r="C1010" s="588"/>
      <c r="D1010" s="588"/>
      <c r="E1010" s="155"/>
      <c r="F1010" s="157"/>
      <c r="G1010" s="157"/>
      <c r="H1010" s="158"/>
      <c r="I1010" s="157"/>
      <c r="J1010" s="589"/>
      <c r="K1010" s="590"/>
      <c r="L1010" s="153"/>
    </row>
    <row r="1011" spans="1:12" s="514" customFormat="1" x14ac:dyDescent="0.15">
      <c r="A1011" s="588"/>
      <c r="B1011" s="588"/>
      <c r="C1011" s="588"/>
      <c r="D1011" s="588"/>
      <c r="E1011" s="155"/>
      <c r="F1011" s="157"/>
      <c r="G1011" s="157"/>
      <c r="H1011" s="158"/>
      <c r="I1011" s="157"/>
      <c r="J1011" s="589"/>
      <c r="K1011" s="590"/>
      <c r="L1011" s="153"/>
    </row>
    <row r="1012" spans="1:12" s="514" customFormat="1" x14ac:dyDescent="0.15">
      <c r="A1012" s="588"/>
      <c r="B1012" s="588"/>
      <c r="C1012" s="588"/>
      <c r="D1012" s="588"/>
      <c r="E1012" s="155"/>
      <c r="F1012" s="157"/>
      <c r="G1012" s="157"/>
      <c r="H1012" s="158"/>
      <c r="I1012" s="157"/>
      <c r="J1012" s="589"/>
      <c r="K1012" s="590"/>
      <c r="L1012" s="153"/>
    </row>
    <row r="1013" spans="1:12" s="514" customFormat="1" x14ac:dyDescent="0.15">
      <c r="A1013" s="588"/>
      <c r="B1013" s="588"/>
      <c r="C1013" s="588"/>
      <c r="D1013" s="588"/>
      <c r="E1013" s="155"/>
      <c r="F1013" s="157"/>
      <c r="G1013" s="157"/>
      <c r="H1013" s="158"/>
      <c r="I1013" s="157"/>
      <c r="J1013" s="589"/>
      <c r="K1013" s="590"/>
      <c r="L1013" s="153"/>
    </row>
    <row r="1014" spans="1:12" s="514" customFormat="1" x14ac:dyDescent="0.15">
      <c r="A1014" s="588"/>
      <c r="B1014" s="588"/>
      <c r="C1014" s="588"/>
      <c r="D1014" s="588"/>
      <c r="E1014" s="155"/>
      <c r="F1014" s="157"/>
      <c r="G1014" s="157"/>
      <c r="H1014" s="158"/>
      <c r="I1014" s="157"/>
      <c r="J1014" s="589"/>
      <c r="K1014" s="590"/>
      <c r="L1014" s="153"/>
    </row>
    <row r="1015" spans="1:12" s="514" customFormat="1" x14ac:dyDescent="0.15">
      <c r="A1015" s="588"/>
      <c r="B1015" s="588"/>
      <c r="C1015" s="588"/>
      <c r="D1015" s="588"/>
      <c r="E1015" s="155"/>
      <c r="F1015" s="157"/>
      <c r="G1015" s="157"/>
      <c r="H1015" s="158"/>
      <c r="I1015" s="157"/>
      <c r="J1015" s="589"/>
      <c r="K1015" s="590"/>
      <c r="L1015" s="153"/>
    </row>
    <row r="1016" spans="1:12" s="514" customFormat="1" x14ac:dyDescent="0.15">
      <c r="A1016" s="588"/>
      <c r="B1016" s="588"/>
      <c r="C1016" s="588"/>
      <c r="D1016" s="588"/>
      <c r="E1016" s="155"/>
      <c r="F1016" s="157"/>
      <c r="G1016" s="157"/>
      <c r="H1016" s="158"/>
      <c r="I1016" s="157"/>
      <c r="J1016" s="589"/>
      <c r="K1016" s="590"/>
      <c r="L1016" s="153"/>
    </row>
    <row r="1017" spans="1:12" s="514" customFormat="1" x14ac:dyDescent="0.15">
      <c r="A1017" s="588"/>
      <c r="B1017" s="588"/>
      <c r="C1017" s="588"/>
      <c r="D1017" s="588"/>
      <c r="E1017" s="155"/>
      <c r="F1017" s="157"/>
      <c r="G1017" s="157"/>
      <c r="H1017" s="158"/>
      <c r="I1017" s="157"/>
      <c r="J1017" s="589"/>
      <c r="K1017" s="590"/>
      <c r="L1017" s="153"/>
    </row>
    <row r="1018" spans="1:12" s="514" customFormat="1" x14ac:dyDescent="0.15">
      <c r="A1018" s="588"/>
      <c r="B1018" s="588"/>
      <c r="C1018" s="588"/>
      <c r="D1018" s="588"/>
      <c r="E1018" s="155"/>
      <c r="F1018" s="157"/>
      <c r="G1018" s="157"/>
      <c r="H1018" s="158"/>
      <c r="I1018" s="157"/>
      <c r="J1018" s="589"/>
      <c r="K1018" s="590"/>
      <c r="L1018" s="153"/>
    </row>
    <row r="1019" spans="1:12" s="514" customFormat="1" x14ac:dyDescent="0.15">
      <c r="A1019" s="588"/>
      <c r="B1019" s="588"/>
      <c r="C1019" s="588"/>
      <c r="D1019" s="588"/>
      <c r="E1019" s="155"/>
      <c r="F1019" s="157"/>
      <c r="G1019" s="157"/>
      <c r="H1019" s="158"/>
      <c r="I1019" s="157"/>
      <c r="J1019" s="589"/>
      <c r="K1019" s="590"/>
      <c r="L1019" s="153"/>
    </row>
    <row r="1020" spans="1:12" s="514" customFormat="1" x14ac:dyDescent="0.15">
      <c r="A1020" s="588"/>
      <c r="B1020" s="588"/>
      <c r="C1020" s="588"/>
      <c r="D1020" s="588"/>
      <c r="E1020" s="155"/>
      <c r="F1020" s="157"/>
      <c r="G1020" s="157"/>
      <c r="H1020" s="158"/>
      <c r="I1020" s="157"/>
      <c r="J1020" s="589"/>
      <c r="K1020" s="590"/>
      <c r="L1020" s="153"/>
    </row>
    <row r="1021" spans="1:12" s="514" customFormat="1" x14ac:dyDescent="0.15">
      <c r="A1021" s="588"/>
      <c r="B1021" s="588"/>
      <c r="C1021" s="588"/>
      <c r="D1021" s="588"/>
      <c r="E1021" s="155"/>
      <c r="F1021" s="157"/>
      <c r="G1021" s="157"/>
      <c r="H1021" s="158"/>
      <c r="I1021" s="157"/>
      <c r="J1021" s="589"/>
      <c r="K1021" s="590"/>
      <c r="L1021" s="153"/>
    </row>
    <row r="1022" spans="1:12" s="514" customFormat="1" x14ac:dyDescent="0.15">
      <c r="A1022" s="588"/>
      <c r="B1022" s="588"/>
      <c r="C1022" s="588"/>
      <c r="D1022" s="588"/>
      <c r="E1022" s="155"/>
      <c r="F1022" s="157"/>
      <c r="G1022" s="157"/>
      <c r="H1022" s="158"/>
      <c r="I1022" s="157"/>
      <c r="J1022" s="589"/>
      <c r="K1022" s="590"/>
      <c r="L1022" s="153"/>
    </row>
    <row r="1023" spans="1:12" s="514" customFormat="1" x14ac:dyDescent="0.15">
      <c r="A1023" s="588"/>
      <c r="B1023" s="588"/>
      <c r="C1023" s="588"/>
      <c r="D1023" s="588"/>
      <c r="E1023" s="155"/>
      <c r="F1023" s="157"/>
      <c r="G1023" s="157"/>
      <c r="H1023" s="158"/>
      <c r="I1023" s="157"/>
      <c r="J1023" s="589"/>
      <c r="K1023" s="590"/>
      <c r="L1023" s="153"/>
    </row>
    <row r="1024" spans="1:12" s="514" customFormat="1" x14ac:dyDescent="0.15">
      <c r="A1024" s="588"/>
      <c r="B1024" s="588"/>
      <c r="C1024" s="588"/>
      <c r="D1024" s="588"/>
      <c r="E1024" s="155"/>
      <c r="F1024" s="157"/>
      <c r="G1024" s="157"/>
      <c r="H1024" s="158"/>
      <c r="I1024" s="157"/>
      <c r="J1024" s="589"/>
      <c r="K1024" s="590"/>
      <c r="L1024" s="153"/>
    </row>
    <row r="1025" spans="1:12" s="514" customFormat="1" x14ac:dyDescent="0.15">
      <c r="A1025" s="588"/>
      <c r="B1025" s="588"/>
      <c r="C1025" s="588"/>
      <c r="D1025" s="588"/>
      <c r="E1025" s="155"/>
      <c r="F1025" s="157"/>
      <c r="G1025" s="157"/>
      <c r="H1025" s="158"/>
      <c r="I1025" s="157"/>
      <c r="J1025" s="589"/>
      <c r="K1025" s="590"/>
      <c r="L1025" s="153"/>
    </row>
    <row r="1026" spans="1:12" s="514" customFormat="1" x14ac:dyDescent="0.15">
      <c r="A1026" s="588"/>
      <c r="B1026" s="588"/>
      <c r="C1026" s="588"/>
      <c r="D1026" s="588"/>
      <c r="E1026" s="155"/>
      <c r="F1026" s="157"/>
      <c r="G1026" s="157"/>
      <c r="H1026" s="158"/>
      <c r="I1026" s="157"/>
      <c r="J1026" s="589"/>
      <c r="K1026" s="590"/>
      <c r="L1026" s="153"/>
    </row>
    <row r="1027" spans="1:12" s="514" customFormat="1" x14ac:dyDescent="0.15">
      <c r="A1027" s="588"/>
      <c r="B1027" s="588"/>
      <c r="C1027" s="588"/>
      <c r="D1027" s="588"/>
      <c r="E1027" s="155"/>
      <c r="F1027" s="157"/>
      <c r="G1027" s="157"/>
      <c r="H1027" s="158"/>
      <c r="I1027" s="157"/>
      <c r="J1027" s="589"/>
      <c r="K1027" s="590"/>
      <c r="L1027" s="153"/>
    </row>
    <row r="1028" spans="1:12" s="514" customFormat="1" x14ac:dyDescent="0.15">
      <c r="A1028" s="588"/>
      <c r="B1028" s="588"/>
      <c r="C1028" s="588"/>
      <c r="D1028" s="588"/>
      <c r="E1028" s="155"/>
      <c r="F1028" s="157"/>
      <c r="G1028" s="157"/>
      <c r="H1028" s="158"/>
      <c r="I1028" s="157"/>
      <c r="J1028" s="589"/>
      <c r="K1028" s="590"/>
      <c r="L1028" s="153"/>
    </row>
    <row r="1029" spans="1:12" s="514" customFormat="1" x14ac:dyDescent="0.15">
      <c r="A1029" s="588"/>
      <c r="B1029" s="588"/>
      <c r="C1029" s="588"/>
      <c r="D1029" s="588"/>
      <c r="E1029" s="155"/>
      <c r="F1029" s="157"/>
      <c r="G1029" s="157"/>
      <c r="H1029" s="158"/>
      <c r="I1029" s="157"/>
      <c r="J1029" s="589"/>
      <c r="K1029" s="590"/>
      <c r="L1029" s="153"/>
    </row>
    <row r="1030" spans="1:12" s="514" customFormat="1" x14ac:dyDescent="0.15">
      <c r="A1030" s="588"/>
      <c r="B1030" s="588"/>
      <c r="C1030" s="588"/>
      <c r="D1030" s="588"/>
      <c r="E1030" s="155"/>
      <c r="F1030" s="157"/>
      <c r="G1030" s="157"/>
      <c r="H1030" s="158"/>
      <c r="I1030" s="157"/>
      <c r="J1030" s="589"/>
      <c r="K1030" s="590"/>
      <c r="L1030" s="153"/>
    </row>
    <row r="1031" spans="1:12" s="514" customFormat="1" x14ac:dyDescent="0.15">
      <c r="A1031" s="588"/>
      <c r="B1031" s="588"/>
      <c r="C1031" s="588"/>
      <c r="D1031" s="588"/>
      <c r="E1031" s="155"/>
      <c r="F1031" s="157"/>
      <c r="G1031" s="157"/>
      <c r="H1031" s="158"/>
      <c r="I1031" s="157"/>
      <c r="J1031" s="589"/>
      <c r="K1031" s="590"/>
      <c r="L1031" s="153"/>
    </row>
    <row r="1032" spans="1:12" s="514" customFormat="1" x14ac:dyDescent="0.15">
      <c r="A1032" s="588"/>
      <c r="B1032" s="588"/>
      <c r="C1032" s="588"/>
      <c r="D1032" s="588"/>
      <c r="E1032" s="155"/>
      <c r="F1032" s="157"/>
      <c r="G1032" s="157"/>
      <c r="H1032" s="158"/>
      <c r="I1032" s="157"/>
      <c r="J1032" s="589"/>
      <c r="K1032" s="590"/>
      <c r="L1032" s="153"/>
    </row>
    <row r="1033" spans="1:12" s="514" customFormat="1" x14ac:dyDescent="0.15">
      <c r="A1033" s="588"/>
      <c r="B1033" s="588"/>
      <c r="C1033" s="588"/>
      <c r="D1033" s="588"/>
      <c r="E1033" s="155"/>
      <c r="F1033" s="157"/>
      <c r="G1033" s="157"/>
      <c r="H1033" s="158"/>
      <c r="I1033" s="157"/>
      <c r="J1033" s="589"/>
      <c r="K1033" s="590"/>
      <c r="L1033" s="153"/>
    </row>
    <row r="1034" spans="1:12" s="514" customFormat="1" x14ac:dyDescent="0.15">
      <c r="A1034" s="588"/>
      <c r="B1034" s="588"/>
      <c r="C1034" s="588"/>
      <c r="D1034" s="588"/>
      <c r="E1034" s="155"/>
      <c r="F1034" s="157"/>
      <c r="G1034" s="157"/>
      <c r="H1034" s="158"/>
      <c r="I1034" s="157"/>
      <c r="J1034" s="589"/>
      <c r="K1034" s="590"/>
      <c r="L1034" s="153"/>
    </row>
    <row r="1035" spans="1:12" s="514" customFormat="1" x14ac:dyDescent="0.15">
      <c r="A1035" s="588"/>
      <c r="B1035" s="588"/>
      <c r="C1035" s="588"/>
      <c r="D1035" s="588"/>
      <c r="E1035" s="155"/>
      <c r="F1035" s="157"/>
      <c r="G1035" s="157"/>
      <c r="H1035" s="158"/>
      <c r="I1035" s="157"/>
      <c r="J1035" s="589"/>
      <c r="K1035" s="590"/>
      <c r="L1035" s="153"/>
    </row>
    <row r="1036" spans="1:12" s="514" customFormat="1" x14ac:dyDescent="0.15">
      <c r="A1036" s="588"/>
      <c r="B1036" s="588"/>
      <c r="C1036" s="588"/>
      <c r="D1036" s="588"/>
      <c r="E1036" s="155"/>
      <c r="F1036" s="157"/>
      <c r="G1036" s="157"/>
      <c r="H1036" s="158"/>
      <c r="I1036" s="157"/>
      <c r="J1036" s="589"/>
      <c r="K1036" s="590"/>
      <c r="L1036" s="153"/>
    </row>
    <row r="1037" spans="1:12" s="514" customFormat="1" x14ac:dyDescent="0.15">
      <c r="A1037" s="588"/>
      <c r="B1037" s="588"/>
      <c r="C1037" s="588"/>
      <c r="D1037" s="588"/>
      <c r="E1037" s="155"/>
      <c r="F1037" s="157"/>
      <c r="G1037" s="157"/>
      <c r="H1037" s="158"/>
      <c r="I1037" s="157"/>
      <c r="J1037" s="589"/>
      <c r="K1037" s="590"/>
      <c r="L1037" s="153"/>
    </row>
    <row r="1038" spans="1:12" s="514" customFormat="1" x14ac:dyDescent="0.15">
      <c r="A1038" s="588"/>
      <c r="B1038" s="588"/>
      <c r="C1038" s="588"/>
      <c r="D1038" s="588"/>
      <c r="E1038" s="155"/>
      <c r="F1038" s="157"/>
      <c r="G1038" s="157"/>
      <c r="H1038" s="158"/>
      <c r="I1038" s="157"/>
      <c r="J1038" s="589"/>
      <c r="K1038" s="590"/>
      <c r="L1038" s="153"/>
    </row>
    <row r="1039" spans="1:12" s="514" customFormat="1" x14ac:dyDescent="0.15">
      <c r="A1039" s="588"/>
      <c r="B1039" s="588"/>
      <c r="C1039" s="588"/>
      <c r="D1039" s="588"/>
      <c r="E1039" s="155"/>
      <c r="F1039" s="157"/>
      <c r="G1039" s="157"/>
      <c r="H1039" s="158"/>
      <c r="I1039" s="157"/>
      <c r="J1039" s="589"/>
      <c r="K1039" s="590"/>
      <c r="L1039" s="153"/>
    </row>
    <row r="1040" spans="1:12" s="514" customFormat="1" x14ac:dyDescent="0.15">
      <c r="A1040" s="588"/>
      <c r="B1040" s="588"/>
      <c r="C1040" s="588"/>
      <c r="D1040" s="588"/>
      <c r="E1040" s="155"/>
      <c r="F1040" s="157"/>
      <c r="G1040" s="157"/>
      <c r="H1040" s="158"/>
      <c r="I1040" s="157"/>
      <c r="J1040" s="589"/>
      <c r="K1040" s="590"/>
      <c r="L1040" s="153"/>
    </row>
    <row r="1041" spans="1:12" s="514" customFormat="1" x14ac:dyDescent="0.15">
      <c r="A1041" s="588"/>
      <c r="B1041" s="588"/>
      <c r="C1041" s="588"/>
      <c r="D1041" s="588"/>
      <c r="E1041" s="155"/>
      <c r="F1041" s="157"/>
      <c r="G1041" s="157"/>
      <c r="H1041" s="158"/>
      <c r="I1041" s="157"/>
      <c r="J1041" s="589"/>
      <c r="K1041" s="590"/>
      <c r="L1041" s="153"/>
    </row>
    <row r="1042" spans="1:12" s="514" customFormat="1" x14ac:dyDescent="0.15">
      <c r="A1042" s="588"/>
      <c r="B1042" s="588"/>
      <c r="C1042" s="588"/>
      <c r="D1042" s="588"/>
      <c r="E1042" s="155"/>
      <c r="F1042" s="157"/>
      <c r="G1042" s="157"/>
      <c r="H1042" s="158"/>
      <c r="I1042" s="157"/>
      <c r="J1042" s="589"/>
      <c r="K1042" s="590"/>
      <c r="L1042" s="153"/>
    </row>
    <row r="1043" spans="1:12" s="514" customFormat="1" x14ac:dyDescent="0.15">
      <c r="A1043" s="588"/>
      <c r="B1043" s="588"/>
      <c r="C1043" s="588"/>
      <c r="D1043" s="588"/>
      <c r="E1043" s="155"/>
      <c r="F1043" s="157"/>
      <c r="G1043" s="157"/>
      <c r="H1043" s="158"/>
      <c r="I1043" s="157"/>
      <c r="J1043" s="589"/>
      <c r="K1043" s="590"/>
      <c r="L1043" s="153"/>
    </row>
    <row r="1044" spans="1:12" s="514" customFormat="1" x14ac:dyDescent="0.15">
      <c r="A1044" s="588"/>
      <c r="B1044" s="588"/>
      <c r="C1044" s="588"/>
      <c r="D1044" s="588"/>
      <c r="E1044" s="155"/>
      <c r="F1044" s="157"/>
      <c r="G1044" s="157"/>
      <c r="H1044" s="158"/>
      <c r="I1044" s="157"/>
      <c r="J1044" s="589"/>
      <c r="K1044" s="590"/>
      <c r="L1044" s="153"/>
    </row>
    <row r="1045" spans="1:12" s="514" customFormat="1" x14ac:dyDescent="0.15">
      <c r="A1045" s="588"/>
      <c r="B1045" s="588"/>
      <c r="C1045" s="588"/>
      <c r="D1045" s="588"/>
      <c r="E1045" s="155"/>
      <c r="F1045" s="157"/>
      <c r="G1045" s="157"/>
      <c r="H1045" s="158"/>
      <c r="I1045" s="157"/>
      <c r="J1045" s="589"/>
      <c r="K1045" s="590"/>
      <c r="L1045" s="153"/>
    </row>
    <row r="1046" spans="1:12" s="514" customFormat="1" x14ac:dyDescent="0.15">
      <c r="A1046" s="588"/>
      <c r="B1046" s="588"/>
      <c r="C1046" s="588"/>
      <c r="D1046" s="588"/>
      <c r="E1046" s="155"/>
      <c r="F1046" s="157"/>
      <c r="G1046" s="157"/>
      <c r="H1046" s="158"/>
      <c r="I1046" s="157"/>
      <c r="J1046" s="589"/>
      <c r="K1046" s="590"/>
      <c r="L1046" s="153"/>
    </row>
    <row r="1047" spans="1:12" s="514" customFormat="1" x14ac:dyDescent="0.15">
      <c r="A1047" s="588"/>
      <c r="B1047" s="588"/>
      <c r="C1047" s="588"/>
      <c r="D1047" s="588"/>
      <c r="E1047" s="155"/>
      <c r="F1047" s="157"/>
      <c r="G1047" s="157"/>
      <c r="H1047" s="158"/>
      <c r="I1047" s="157"/>
      <c r="J1047" s="589"/>
      <c r="K1047" s="590"/>
      <c r="L1047" s="153"/>
    </row>
    <row r="1048" spans="1:12" s="514" customFormat="1" x14ac:dyDescent="0.15">
      <c r="A1048" s="588"/>
      <c r="B1048" s="588"/>
      <c r="C1048" s="588"/>
      <c r="D1048" s="588"/>
      <c r="E1048" s="155"/>
      <c r="F1048" s="157"/>
      <c r="G1048" s="157"/>
      <c r="H1048" s="158"/>
      <c r="I1048" s="157"/>
      <c r="J1048" s="589"/>
      <c r="K1048" s="590"/>
      <c r="L1048" s="153"/>
    </row>
    <row r="1049" spans="1:12" s="514" customFormat="1" x14ac:dyDescent="0.15">
      <c r="A1049" s="588"/>
      <c r="B1049" s="588"/>
      <c r="C1049" s="588"/>
      <c r="D1049" s="588"/>
      <c r="E1049" s="155"/>
      <c r="F1049" s="157"/>
      <c r="G1049" s="157"/>
      <c r="H1049" s="158"/>
      <c r="I1049" s="157"/>
      <c r="J1049" s="589"/>
      <c r="K1049" s="590"/>
      <c r="L1049" s="153"/>
    </row>
    <row r="1050" spans="1:12" s="514" customFormat="1" x14ac:dyDescent="0.15">
      <c r="A1050" s="588"/>
      <c r="B1050" s="588"/>
      <c r="C1050" s="588"/>
      <c r="D1050" s="588"/>
      <c r="E1050" s="155"/>
      <c r="F1050" s="157"/>
      <c r="G1050" s="157"/>
      <c r="H1050" s="158"/>
      <c r="I1050" s="157"/>
      <c r="J1050" s="589"/>
      <c r="K1050" s="590"/>
      <c r="L1050" s="153"/>
    </row>
    <row r="1051" spans="1:12" s="514" customFormat="1" x14ac:dyDescent="0.15">
      <c r="A1051" s="588"/>
      <c r="B1051" s="588"/>
      <c r="C1051" s="588"/>
      <c r="D1051" s="588"/>
      <c r="E1051" s="155"/>
      <c r="F1051" s="157"/>
      <c r="G1051" s="157"/>
      <c r="H1051" s="158"/>
      <c r="I1051" s="157"/>
      <c r="J1051" s="589"/>
      <c r="K1051" s="590"/>
      <c r="L1051" s="153"/>
    </row>
    <row r="1052" spans="1:12" s="514" customFormat="1" x14ac:dyDescent="0.15">
      <c r="A1052" s="588"/>
      <c r="B1052" s="588"/>
      <c r="C1052" s="588"/>
      <c r="D1052" s="588"/>
      <c r="E1052" s="155"/>
      <c r="F1052" s="157"/>
      <c r="G1052" s="157"/>
      <c r="H1052" s="158"/>
      <c r="I1052" s="157"/>
      <c r="J1052" s="589"/>
      <c r="K1052" s="590"/>
      <c r="L1052" s="153"/>
    </row>
    <row r="1053" spans="1:12" s="514" customFormat="1" x14ac:dyDescent="0.15">
      <c r="A1053" s="588"/>
      <c r="B1053" s="588"/>
      <c r="C1053" s="588"/>
      <c r="D1053" s="588"/>
      <c r="E1053" s="155"/>
      <c r="F1053" s="157"/>
      <c r="G1053" s="157"/>
      <c r="H1053" s="158"/>
      <c r="I1053" s="157"/>
      <c r="J1053" s="589"/>
      <c r="K1053" s="590"/>
      <c r="L1053" s="153"/>
    </row>
    <row r="1054" spans="1:12" s="514" customFormat="1" x14ac:dyDescent="0.15">
      <c r="A1054" s="588"/>
      <c r="B1054" s="588"/>
      <c r="C1054" s="588"/>
      <c r="D1054" s="588"/>
      <c r="E1054" s="155"/>
      <c r="F1054" s="157"/>
      <c r="G1054" s="157"/>
      <c r="H1054" s="158"/>
      <c r="I1054" s="157"/>
      <c r="J1054" s="589"/>
      <c r="K1054" s="590"/>
      <c r="L1054" s="153"/>
    </row>
    <row r="1055" spans="1:12" s="514" customFormat="1" x14ac:dyDescent="0.15">
      <c r="A1055" s="588"/>
      <c r="B1055" s="588"/>
      <c r="C1055" s="588"/>
      <c r="D1055" s="588"/>
      <c r="E1055" s="155"/>
      <c r="F1055" s="157"/>
      <c r="G1055" s="157"/>
      <c r="H1055" s="158"/>
      <c r="I1055" s="157"/>
      <c r="J1055" s="589"/>
      <c r="K1055" s="590"/>
      <c r="L1055" s="153"/>
    </row>
    <row r="1056" spans="1:12" s="514" customFormat="1" x14ac:dyDescent="0.15">
      <c r="A1056" s="588"/>
      <c r="B1056" s="588"/>
      <c r="C1056" s="588"/>
      <c r="D1056" s="588"/>
      <c r="E1056" s="155"/>
      <c r="F1056" s="157"/>
      <c r="G1056" s="157"/>
      <c r="H1056" s="158"/>
      <c r="I1056" s="157"/>
      <c r="J1056" s="589"/>
      <c r="K1056" s="590"/>
      <c r="L1056" s="153"/>
    </row>
    <row r="1057" spans="1:12" s="514" customFormat="1" x14ac:dyDescent="0.15">
      <c r="A1057" s="588"/>
      <c r="B1057" s="588"/>
      <c r="C1057" s="588"/>
      <c r="D1057" s="588"/>
      <c r="E1057" s="155"/>
      <c r="F1057" s="157"/>
      <c r="G1057" s="157"/>
      <c r="H1057" s="158"/>
      <c r="I1057" s="157"/>
      <c r="J1057" s="589"/>
      <c r="K1057" s="590"/>
      <c r="L1057" s="153"/>
    </row>
    <row r="1058" spans="1:12" s="514" customFormat="1" x14ac:dyDescent="0.15">
      <c r="A1058" s="588"/>
      <c r="B1058" s="588"/>
      <c r="C1058" s="588"/>
      <c r="D1058" s="588"/>
      <c r="E1058" s="155"/>
      <c r="F1058" s="157"/>
      <c r="G1058" s="157"/>
      <c r="H1058" s="158"/>
      <c r="I1058" s="157"/>
      <c r="J1058" s="589"/>
      <c r="K1058" s="590"/>
      <c r="L1058" s="153"/>
    </row>
    <row r="1059" spans="1:12" s="514" customFormat="1" x14ac:dyDescent="0.15">
      <c r="A1059" s="588"/>
      <c r="B1059" s="588"/>
      <c r="C1059" s="588"/>
      <c r="D1059" s="588"/>
      <c r="E1059" s="155"/>
      <c r="F1059" s="157"/>
      <c r="G1059" s="157"/>
      <c r="H1059" s="158"/>
      <c r="I1059" s="157"/>
      <c r="J1059" s="589"/>
      <c r="K1059" s="590"/>
      <c r="L1059" s="153"/>
    </row>
    <row r="1060" spans="1:12" s="514" customFormat="1" x14ac:dyDescent="0.15">
      <c r="A1060" s="588"/>
      <c r="B1060" s="588"/>
      <c r="C1060" s="588"/>
      <c r="D1060" s="588"/>
      <c r="E1060" s="155"/>
      <c r="F1060" s="157"/>
      <c r="G1060" s="157"/>
      <c r="H1060" s="158"/>
      <c r="I1060" s="157"/>
      <c r="J1060" s="589"/>
      <c r="K1060" s="590"/>
      <c r="L1060" s="153"/>
    </row>
    <row r="1061" spans="1:12" s="514" customFormat="1" x14ac:dyDescent="0.15">
      <c r="A1061" s="588"/>
      <c r="B1061" s="588"/>
      <c r="C1061" s="588"/>
      <c r="D1061" s="588"/>
      <c r="E1061" s="155"/>
      <c r="F1061" s="157"/>
      <c r="G1061" s="157"/>
      <c r="H1061" s="158"/>
      <c r="I1061" s="157"/>
      <c r="J1061" s="589"/>
      <c r="K1061" s="590"/>
      <c r="L1061" s="153"/>
    </row>
    <row r="1062" spans="1:12" s="514" customFormat="1" x14ac:dyDescent="0.15">
      <c r="A1062" s="588"/>
      <c r="B1062" s="588"/>
      <c r="C1062" s="588"/>
      <c r="D1062" s="588"/>
      <c r="E1062" s="155"/>
      <c r="F1062" s="157"/>
      <c r="G1062" s="157"/>
      <c r="H1062" s="158"/>
      <c r="I1062" s="157"/>
      <c r="J1062" s="589"/>
      <c r="K1062" s="590"/>
      <c r="L1062" s="153"/>
    </row>
    <row r="1063" spans="1:12" s="514" customFormat="1" x14ac:dyDescent="0.15">
      <c r="A1063" s="588"/>
      <c r="B1063" s="588"/>
      <c r="C1063" s="588"/>
      <c r="D1063" s="588"/>
      <c r="E1063" s="155"/>
      <c r="F1063" s="157"/>
      <c r="G1063" s="157"/>
      <c r="H1063" s="158"/>
      <c r="I1063" s="157"/>
      <c r="J1063" s="589"/>
      <c r="K1063" s="590"/>
      <c r="L1063" s="153"/>
    </row>
    <row r="1064" spans="1:12" s="514" customFormat="1" x14ac:dyDescent="0.15">
      <c r="A1064" s="588"/>
      <c r="B1064" s="588"/>
      <c r="C1064" s="588"/>
      <c r="D1064" s="588"/>
      <c r="E1064" s="155"/>
      <c r="F1064" s="157"/>
      <c r="G1064" s="157"/>
      <c r="H1064" s="158"/>
      <c r="I1064" s="157"/>
      <c r="J1064" s="589"/>
      <c r="K1064" s="590"/>
      <c r="L1064" s="153"/>
    </row>
    <row r="1065" spans="1:12" s="514" customFormat="1" x14ac:dyDescent="0.15">
      <c r="A1065" s="588"/>
      <c r="B1065" s="588"/>
      <c r="C1065" s="588"/>
      <c r="D1065" s="588"/>
      <c r="E1065" s="155"/>
      <c r="F1065" s="157"/>
      <c r="G1065" s="157"/>
      <c r="H1065" s="158"/>
      <c r="I1065" s="157"/>
      <c r="J1065" s="589"/>
      <c r="K1065" s="590"/>
      <c r="L1065" s="153"/>
    </row>
    <row r="1066" spans="1:12" s="514" customFormat="1" x14ac:dyDescent="0.15">
      <c r="A1066" s="588"/>
      <c r="B1066" s="588"/>
      <c r="C1066" s="588"/>
      <c r="D1066" s="588"/>
      <c r="E1066" s="155"/>
      <c r="F1066" s="157"/>
      <c r="G1066" s="157"/>
      <c r="H1066" s="158"/>
      <c r="I1066" s="157"/>
      <c r="J1066" s="589"/>
      <c r="K1066" s="590"/>
      <c r="L1066" s="153"/>
    </row>
    <row r="1067" spans="1:12" s="514" customFormat="1" x14ac:dyDescent="0.15">
      <c r="A1067" s="588"/>
      <c r="B1067" s="588"/>
      <c r="C1067" s="588"/>
      <c r="D1067" s="588"/>
      <c r="E1067" s="155"/>
      <c r="F1067" s="157"/>
      <c r="G1067" s="157"/>
      <c r="H1067" s="158"/>
      <c r="I1067" s="157"/>
      <c r="J1067" s="589"/>
      <c r="K1067" s="590"/>
      <c r="L1067" s="153"/>
    </row>
    <row r="1068" spans="1:12" s="514" customFormat="1" x14ac:dyDescent="0.15">
      <c r="A1068" s="588"/>
      <c r="B1068" s="588"/>
      <c r="C1068" s="588"/>
      <c r="D1068" s="588"/>
      <c r="E1068" s="155"/>
      <c r="F1068" s="157"/>
      <c r="G1068" s="157"/>
      <c r="H1068" s="158"/>
      <c r="I1068" s="157"/>
      <c r="J1068" s="589"/>
      <c r="K1068" s="590"/>
      <c r="L1068" s="153"/>
    </row>
    <row r="1069" spans="1:12" s="514" customFormat="1" x14ac:dyDescent="0.15">
      <c r="A1069" s="588"/>
      <c r="B1069" s="588"/>
      <c r="C1069" s="588"/>
      <c r="D1069" s="588"/>
      <c r="E1069" s="155"/>
      <c r="F1069" s="157"/>
      <c r="G1069" s="157"/>
      <c r="H1069" s="158"/>
      <c r="I1069" s="157"/>
      <c r="J1069" s="589"/>
      <c r="K1069" s="590"/>
      <c r="L1069" s="153"/>
    </row>
    <row r="1070" spans="1:12" s="514" customFormat="1" x14ac:dyDescent="0.15">
      <c r="A1070" s="588"/>
      <c r="B1070" s="588"/>
      <c r="C1070" s="588"/>
      <c r="D1070" s="588"/>
      <c r="E1070" s="155"/>
      <c r="F1070" s="157"/>
      <c r="G1070" s="157"/>
      <c r="H1070" s="158"/>
      <c r="I1070" s="157"/>
      <c r="J1070" s="589"/>
      <c r="K1070" s="590"/>
      <c r="L1070" s="153"/>
    </row>
    <row r="1071" spans="1:12" s="514" customFormat="1" x14ac:dyDescent="0.15">
      <c r="A1071" s="588"/>
      <c r="B1071" s="588"/>
      <c r="C1071" s="588"/>
      <c r="D1071" s="588"/>
      <c r="E1071" s="155"/>
      <c r="F1071" s="157"/>
      <c r="G1071" s="157"/>
      <c r="H1071" s="158"/>
      <c r="I1071" s="157"/>
      <c r="J1071" s="589"/>
      <c r="K1071" s="590"/>
      <c r="L1071" s="153"/>
    </row>
    <row r="1072" spans="1:12" s="514" customFormat="1" x14ac:dyDescent="0.15">
      <c r="A1072" s="588"/>
      <c r="B1072" s="588"/>
      <c r="C1072" s="588"/>
      <c r="D1072" s="588"/>
      <c r="E1072" s="155"/>
      <c r="F1072" s="157"/>
      <c r="G1072" s="157"/>
      <c r="H1072" s="158"/>
      <c r="I1072" s="157"/>
      <c r="J1072" s="589"/>
      <c r="K1072" s="590"/>
      <c r="L1072" s="153"/>
    </row>
    <row r="1073" spans="1:12" s="514" customFormat="1" x14ac:dyDescent="0.15">
      <c r="A1073" s="588"/>
      <c r="B1073" s="588"/>
      <c r="C1073" s="588"/>
      <c r="D1073" s="588"/>
      <c r="E1073" s="155"/>
      <c r="F1073" s="157"/>
      <c r="G1073" s="157"/>
      <c r="H1073" s="158"/>
      <c r="I1073" s="157"/>
      <c r="J1073" s="589"/>
      <c r="K1073" s="590"/>
      <c r="L1073" s="153"/>
    </row>
    <row r="1074" spans="1:12" s="514" customFormat="1" x14ac:dyDescent="0.15">
      <c r="A1074" s="588"/>
      <c r="B1074" s="588"/>
      <c r="C1074" s="588"/>
      <c r="D1074" s="588"/>
      <c r="E1074" s="155"/>
      <c r="F1074" s="157"/>
      <c r="G1074" s="157"/>
      <c r="H1074" s="158"/>
      <c r="I1074" s="157"/>
      <c r="J1074" s="589"/>
      <c r="K1074" s="590"/>
      <c r="L1074" s="153"/>
    </row>
    <row r="1075" spans="1:12" s="514" customFormat="1" x14ac:dyDescent="0.15">
      <c r="A1075" s="588"/>
      <c r="B1075" s="588"/>
      <c r="C1075" s="588"/>
      <c r="D1075" s="588"/>
      <c r="E1075" s="155"/>
      <c r="F1075" s="157"/>
      <c r="G1075" s="157"/>
      <c r="H1075" s="158"/>
      <c r="I1075" s="157"/>
      <c r="J1075" s="589"/>
      <c r="K1075" s="590"/>
      <c r="L1075" s="153"/>
    </row>
    <row r="1076" spans="1:12" s="514" customFormat="1" x14ac:dyDescent="0.15">
      <c r="A1076" s="588"/>
      <c r="B1076" s="588"/>
      <c r="C1076" s="588"/>
      <c r="D1076" s="588"/>
      <c r="E1076" s="155"/>
      <c r="F1076" s="157"/>
      <c r="G1076" s="157"/>
      <c r="H1076" s="158"/>
      <c r="I1076" s="157"/>
      <c r="J1076" s="589"/>
      <c r="K1076" s="590"/>
      <c r="L1076" s="153"/>
    </row>
    <row r="1077" spans="1:12" s="514" customFormat="1" x14ac:dyDescent="0.15">
      <c r="A1077" s="588"/>
      <c r="B1077" s="588"/>
      <c r="C1077" s="588"/>
      <c r="D1077" s="588"/>
      <c r="E1077" s="155"/>
      <c r="F1077" s="157"/>
      <c r="G1077" s="157"/>
      <c r="H1077" s="158"/>
      <c r="I1077" s="157"/>
      <c r="J1077" s="589"/>
      <c r="K1077" s="590"/>
      <c r="L1077" s="153"/>
    </row>
    <row r="1078" spans="1:12" s="514" customFormat="1" x14ac:dyDescent="0.15">
      <c r="A1078" s="588"/>
      <c r="B1078" s="588"/>
      <c r="C1078" s="588"/>
      <c r="D1078" s="588"/>
      <c r="E1078" s="155"/>
      <c r="F1078" s="157"/>
      <c r="G1078" s="157"/>
      <c r="H1078" s="158"/>
      <c r="I1078" s="157"/>
      <c r="J1078" s="589"/>
      <c r="K1078" s="590"/>
      <c r="L1078" s="153"/>
    </row>
    <row r="1079" spans="1:12" s="514" customFormat="1" x14ac:dyDescent="0.15">
      <c r="A1079" s="588"/>
      <c r="B1079" s="588"/>
      <c r="C1079" s="588"/>
      <c r="D1079" s="588"/>
      <c r="E1079" s="155"/>
      <c r="F1079" s="157"/>
      <c r="G1079" s="157"/>
      <c r="H1079" s="158"/>
      <c r="I1079" s="157"/>
      <c r="J1079" s="589"/>
      <c r="K1079" s="590"/>
      <c r="L1079" s="153"/>
    </row>
    <row r="1080" spans="1:12" s="514" customFormat="1" x14ac:dyDescent="0.15">
      <c r="A1080" s="588"/>
      <c r="B1080" s="588"/>
      <c r="C1080" s="588"/>
      <c r="D1080" s="588"/>
      <c r="E1080" s="155"/>
      <c r="F1080" s="157"/>
      <c r="G1080" s="157"/>
      <c r="H1080" s="158"/>
      <c r="I1080" s="157"/>
      <c r="J1080" s="589"/>
      <c r="K1080" s="590"/>
      <c r="L1080" s="153"/>
    </row>
    <row r="1081" spans="1:12" s="514" customFormat="1" x14ac:dyDescent="0.15">
      <c r="A1081" s="588"/>
      <c r="B1081" s="588"/>
      <c r="C1081" s="588"/>
      <c r="D1081" s="588"/>
      <c r="E1081" s="155"/>
      <c r="F1081" s="157"/>
      <c r="G1081" s="157"/>
      <c r="H1081" s="158"/>
      <c r="I1081" s="157"/>
      <c r="J1081" s="589"/>
      <c r="K1081" s="590"/>
      <c r="L1081" s="153"/>
    </row>
    <row r="1082" spans="1:12" s="514" customFormat="1" x14ac:dyDescent="0.15">
      <c r="A1082" s="588"/>
      <c r="B1082" s="588"/>
      <c r="C1082" s="588"/>
      <c r="D1082" s="588"/>
      <c r="E1082" s="155"/>
      <c r="F1082" s="157"/>
      <c r="G1082" s="157"/>
      <c r="H1082" s="158"/>
      <c r="I1082" s="157"/>
      <c r="J1082" s="589"/>
      <c r="K1082" s="590"/>
      <c r="L1082" s="153"/>
    </row>
    <row r="1083" spans="1:12" s="514" customFormat="1" x14ac:dyDescent="0.15">
      <c r="A1083" s="588"/>
      <c r="B1083" s="588"/>
      <c r="C1083" s="588"/>
      <c r="D1083" s="588"/>
      <c r="E1083" s="155"/>
      <c r="F1083" s="157"/>
      <c r="G1083" s="157"/>
      <c r="H1083" s="158"/>
      <c r="I1083" s="157"/>
      <c r="J1083" s="589"/>
      <c r="K1083" s="590"/>
      <c r="L1083" s="153"/>
    </row>
    <row r="1084" spans="1:12" s="514" customFormat="1" x14ac:dyDescent="0.15">
      <c r="A1084" s="588"/>
      <c r="B1084" s="588"/>
      <c r="C1084" s="588"/>
      <c r="D1084" s="588"/>
      <c r="E1084" s="155"/>
      <c r="F1084" s="157"/>
      <c r="G1084" s="157"/>
      <c r="H1084" s="158"/>
      <c r="I1084" s="157"/>
      <c r="J1084" s="589"/>
      <c r="K1084" s="590"/>
      <c r="L1084" s="153"/>
    </row>
    <row r="1085" spans="1:12" s="514" customFormat="1" x14ac:dyDescent="0.15">
      <c r="A1085" s="588"/>
      <c r="B1085" s="588"/>
      <c r="C1085" s="588"/>
      <c r="D1085" s="588"/>
      <c r="E1085" s="155"/>
      <c r="F1085" s="157"/>
      <c r="G1085" s="157"/>
      <c r="H1085" s="158"/>
      <c r="I1085" s="157"/>
      <c r="J1085" s="589"/>
      <c r="K1085" s="590"/>
      <c r="L1085" s="153"/>
    </row>
    <row r="1086" spans="1:12" s="514" customFormat="1" x14ac:dyDescent="0.15">
      <c r="A1086" s="588"/>
      <c r="B1086" s="588"/>
      <c r="C1086" s="588"/>
      <c r="D1086" s="588"/>
      <c r="E1086" s="155"/>
      <c r="F1086" s="157"/>
      <c r="G1086" s="157"/>
      <c r="H1086" s="158"/>
      <c r="I1086" s="157"/>
      <c r="J1086" s="589"/>
      <c r="K1086" s="590"/>
      <c r="L1086" s="153"/>
    </row>
    <row r="1087" spans="1:12" s="514" customFormat="1" x14ac:dyDescent="0.15">
      <c r="A1087" s="588"/>
      <c r="B1087" s="588"/>
      <c r="C1087" s="588"/>
      <c r="D1087" s="588"/>
      <c r="E1087" s="155"/>
      <c r="F1087" s="157"/>
      <c r="G1087" s="157"/>
      <c r="H1087" s="158"/>
      <c r="I1087" s="157"/>
      <c r="J1087" s="589"/>
      <c r="K1087" s="590"/>
      <c r="L1087" s="153"/>
    </row>
    <row r="1088" spans="1:12" s="514" customFormat="1" x14ac:dyDescent="0.15">
      <c r="A1088" s="588"/>
      <c r="B1088" s="588"/>
      <c r="C1088" s="588"/>
      <c r="D1088" s="588"/>
      <c r="E1088" s="155"/>
      <c r="F1088" s="157"/>
      <c r="G1088" s="157"/>
      <c r="H1088" s="158"/>
      <c r="I1088" s="157"/>
      <c r="J1088" s="589"/>
      <c r="K1088" s="590"/>
      <c r="L1088" s="153"/>
    </row>
    <row r="1089" spans="1:12" s="514" customFormat="1" x14ac:dyDescent="0.15">
      <c r="A1089" s="588"/>
      <c r="B1089" s="588"/>
      <c r="C1089" s="588"/>
      <c r="D1089" s="588"/>
      <c r="E1089" s="155"/>
      <c r="F1089" s="157"/>
      <c r="G1089" s="157"/>
      <c r="H1089" s="158"/>
      <c r="I1089" s="157"/>
      <c r="J1089" s="589"/>
      <c r="K1089" s="590"/>
      <c r="L1089" s="153"/>
    </row>
    <row r="1090" spans="1:12" s="514" customFormat="1" x14ac:dyDescent="0.15">
      <c r="A1090" s="588"/>
      <c r="B1090" s="588"/>
      <c r="C1090" s="588"/>
      <c r="D1090" s="588"/>
      <c r="E1090" s="155"/>
      <c r="F1090" s="157"/>
      <c r="G1090" s="157"/>
      <c r="H1090" s="158"/>
      <c r="I1090" s="157"/>
      <c r="J1090" s="589"/>
      <c r="K1090" s="590"/>
      <c r="L1090" s="153"/>
    </row>
    <row r="1091" spans="1:12" s="514" customFormat="1" x14ac:dyDescent="0.15">
      <c r="A1091" s="588"/>
      <c r="B1091" s="588"/>
      <c r="C1091" s="588"/>
      <c r="D1091" s="588"/>
      <c r="E1091" s="155"/>
      <c r="F1091" s="157"/>
      <c r="G1091" s="157"/>
      <c r="H1091" s="158"/>
      <c r="I1091" s="157"/>
      <c r="J1091" s="589"/>
      <c r="K1091" s="590"/>
      <c r="L1091" s="153"/>
    </row>
    <row r="1092" spans="1:12" s="514" customFormat="1" x14ac:dyDescent="0.15">
      <c r="A1092" s="588"/>
      <c r="B1092" s="588"/>
      <c r="C1092" s="588"/>
      <c r="D1092" s="588"/>
      <c r="E1092" s="155"/>
      <c r="F1092" s="157"/>
      <c r="G1092" s="157"/>
      <c r="H1092" s="158"/>
      <c r="I1092" s="157"/>
      <c r="J1092" s="589"/>
      <c r="K1092" s="590"/>
      <c r="L1092" s="153"/>
    </row>
    <row r="1093" spans="1:12" s="514" customFormat="1" x14ac:dyDescent="0.15">
      <c r="A1093" s="588"/>
      <c r="B1093" s="588"/>
      <c r="C1093" s="588"/>
      <c r="D1093" s="588"/>
      <c r="E1093" s="155"/>
      <c r="F1093" s="157"/>
      <c r="G1093" s="157"/>
      <c r="H1093" s="158"/>
      <c r="I1093" s="157"/>
      <c r="J1093" s="589"/>
      <c r="K1093" s="590"/>
      <c r="L1093" s="153"/>
    </row>
    <row r="1094" spans="1:12" s="514" customFormat="1" x14ac:dyDescent="0.15">
      <c r="A1094" s="588"/>
      <c r="B1094" s="588"/>
      <c r="C1094" s="588"/>
      <c r="D1094" s="588"/>
      <c r="E1094" s="155"/>
      <c r="F1094" s="157"/>
      <c r="G1094" s="157"/>
      <c r="H1094" s="158"/>
      <c r="I1094" s="157"/>
      <c r="J1094" s="589"/>
      <c r="K1094" s="590"/>
      <c r="L1094" s="153"/>
    </row>
    <row r="1095" spans="1:12" s="514" customFormat="1" x14ac:dyDescent="0.15">
      <c r="A1095" s="588"/>
      <c r="B1095" s="588"/>
      <c r="C1095" s="588"/>
      <c r="D1095" s="588"/>
      <c r="E1095" s="155"/>
      <c r="F1095" s="157"/>
      <c r="G1095" s="157"/>
      <c r="H1095" s="158"/>
      <c r="I1095" s="157"/>
      <c r="J1095" s="589"/>
      <c r="K1095" s="590"/>
      <c r="L1095" s="153"/>
    </row>
    <row r="1096" spans="1:12" s="514" customFormat="1" x14ac:dyDescent="0.15">
      <c r="A1096" s="588"/>
      <c r="B1096" s="588"/>
      <c r="C1096" s="588"/>
      <c r="D1096" s="588"/>
      <c r="E1096" s="155"/>
      <c r="F1096" s="157"/>
      <c r="G1096" s="157"/>
      <c r="H1096" s="158"/>
      <c r="I1096" s="157"/>
      <c r="J1096" s="589"/>
      <c r="K1096" s="590"/>
      <c r="L1096" s="153"/>
    </row>
    <row r="1097" spans="1:12" s="514" customFormat="1" x14ac:dyDescent="0.15">
      <c r="A1097" s="588"/>
      <c r="B1097" s="588"/>
      <c r="C1097" s="588"/>
      <c r="D1097" s="588"/>
      <c r="E1097" s="155"/>
      <c r="F1097" s="157"/>
      <c r="G1097" s="157"/>
      <c r="H1097" s="158"/>
      <c r="I1097" s="157"/>
      <c r="J1097" s="589"/>
      <c r="K1097" s="590"/>
      <c r="L1097" s="153"/>
    </row>
    <row r="1098" spans="1:12" s="514" customFormat="1" x14ac:dyDescent="0.15">
      <c r="A1098" s="588"/>
      <c r="B1098" s="588"/>
      <c r="C1098" s="588"/>
      <c r="D1098" s="588"/>
      <c r="E1098" s="155"/>
      <c r="F1098" s="157"/>
      <c r="G1098" s="157"/>
      <c r="H1098" s="158"/>
      <c r="I1098" s="157"/>
      <c r="J1098" s="589"/>
      <c r="K1098" s="590"/>
      <c r="L1098" s="153"/>
    </row>
    <row r="1099" spans="1:12" s="514" customFormat="1" x14ac:dyDescent="0.15">
      <c r="A1099" s="588"/>
      <c r="B1099" s="588"/>
      <c r="C1099" s="588"/>
      <c r="D1099" s="588"/>
      <c r="E1099" s="155"/>
      <c r="F1099" s="157"/>
      <c r="G1099" s="157"/>
      <c r="H1099" s="158"/>
      <c r="I1099" s="157"/>
      <c r="J1099" s="589"/>
      <c r="K1099" s="590"/>
      <c r="L1099" s="153"/>
    </row>
    <row r="1100" spans="1:12" s="514" customFormat="1" x14ac:dyDescent="0.15">
      <c r="A1100" s="588"/>
      <c r="B1100" s="588"/>
      <c r="C1100" s="588"/>
      <c r="D1100" s="588"/>
      <c r="E1100" s="155"/>
      <c r="F1100" s="157"/>
      <c r="G1100" s="157"/>
      <c r="H1100" s="158"/>
      <c r="I1100" s="157"/>
      <c r="J1100" s="589"/>
      <c r="K1100" s="590"/>
      <c r="L1100" s="153"/>
    </row>
    <row r="1101" spans="1:12" s="514" customFormat="1" x14ac:dyDescent="0.15">
      <c r="A1101" s="588"/>
      <c r="B1101" s="588"/>
      <c r="C1101" s="588"/>
      <c r="D1101" s="588"/>
      <c r="E1101" s="155"/>
      <c r="F1101" s="157"/>
      <c r="G1101" s="157"/>
      <c r="H1101" s="158"/>
      <c r="I1101" s="157"/>
      <c r="J1101" s="589"/>
      <c r="K1101" s="590"/>
      <c r="L1101" s="153"/>
    </row>
    <row r="1102" spans="1:12" s="514" customFormat="1" x14ac:dyDescent="0.15">
      <c r="A1102" s="588"/>
      <c r="B1102" s="588"/>
      <c r="C1102" s="588"/>
      <c r="D1102" s="588"/>
      <c r="E1102" s="155"/>
      <c r="F1102" s="157"/>
      <c r="G1102" s="157"/>
      <c r="H1102" s="158"/>
      <c r="I1102" s="157"/>
      <c r="J1102" s="589"/>
      <c r="K1102" s="590"/>
      <c r="L1102" s="153"/>
    </row>
    <row r="1103" spans="1:12" s="514" customFormat="1" x14ac:dyDescent="0.15">
      <c r="A1103" s="588"/>
      <c r="B1103" s="588"/>
      <c r="C1103" s="588"/>
      <c r="D1103" s="588"/>
      <c r="E1103" s="155"/>
      <c r="F1103" s="157"/>
      <c r="G1103" s="157"/>
      <c r="H1103" s="158"/>
      <c r="I1103" s="157"/>
      <c r="J1103" s="589"/>
      <c r="K1103" s="590"/>
      <c r="L1103" s="153"/>
    </row>
    <row r="1104" spans="1:12" s="514" customFormat="1" x14ac:dyDescent="0.15">
      <c r="A1104" s="588"/>
      <c r="B1104" s="588"/>
      <c r="C1104" s="588"/>
      <c r="D1104" s="588"/>
      <c r="E1104" s="155"/>
      <c r="F1104" s="157"/>
      <c r="G1104" s="157"/>
      <c r="H1104" s="158"/>
      <c r="I1104" s="157"/>
      <c r="J1104" s="589"/>
      <c r="K1104" s="590"/>
      <c r="L1104" s="153"/>
    </row>
    <row r="1105" spans="1:12" s="514" customFormat="1" x14ac:dyDescent="0.15">
      <c r="A1105" s="588"/>
      <c r="B1105" s="588"/>
      <c r="C1105" s="588"/>
      <c r="D1105" s="588"/>
      <c r="E1105" s="155"/>
      <c r="F1105" s="157"/>
      <c r="G1105" s="157"/>
      <c r="H1105" s="158"/>
      <c r="I1105" s="157"/>
      <c r="J1105" s="589"/>
      <c r="K1105" s="590"/>
      <c r="L1105" s="153"/>
    </row>
    <row r="1106" spans="1:12" s="514" customFormat="1" x14ac:dyDescent="0.15">
      <c r="A1106" s="588"/>
      <c r="B1106" s="588"/>
      <c r="C1106" s="588"/>
      <c r="D1106" s="588"/>
      <c r="E1106" s="155"/>
      <c r="F1106" s="157"/>
      <c r="G1106" s="157"/>
      <c r="H1106" s="158"/>
      <c r="I1106" s="157"/>
      <c r="J1106" s="589"/>
      <c r="K1106" s="590"/>
      <c r="L1106" s="153"/>
    </row>
    <row r="1107" spans="1:12" s="514" customFormat="1" x14ac:dyDescent="0.15">
      <c r="A1107" s="588"/>
      <c r="B1107" s="588"/>
      <c r="C1107" s="588"/>
      <c r="D1107" s="588"/>
      <c r="E1107" s="155"/>
      <c r="F1107" s="157"/>
      <c r="G1107" s="157"/>
      <c r="H1107" s="158"/>
      <c r="I1107" s="157"/>
      <c r="J1107" s="589"/>
      <c r="K1107" s="590"/>
      <c r="L1107" s="153"/>
    </row>
    <row r="1108" spans="1:12" s="514" customFormat="1" x14ac:dyDescent="0.15">
      <c r="A1108" s="588"/>
      <c r="B1108" s="588"/>
      <c r="C1108" s="588"/>
      <c r="D1108" s="588"/>
      <c r="E1108" s="155"/>
      <c r="F1108" s="157"/>
      <c r="G1108" s="157"/>
      <c r="H1108" s="158"/>
      <c r="I1108" s="157"/>
      <c r="J1108" s="589"/>
      <c r="K1108" s="590"/>
      <c r="L1108" s="153"/>
    </row>
    <row r="1109" spans="1:12" s="514" customFormat="1" x14ac:dyDescent="0.15">
      <c r="A1109" s="588"/>
      <c r="B1109" s="588"/>
      <c r="C1109" s="588"/>
      <c r="D1109" s="588"/>
      <c r="E1109" s="155"/>
      <c r="F1109" s="157"/>
      <c r="G1109" s="157"/>
      <c r="H1109" s="158"/>
      <c r="I1109" s="157"/>
      <c r="J1109" s="589"/>
      <c r="K1109" s="590"/>
      <c r="L1109" s="153"/>
    </row>
    <row r="1110" spans="1:12" s="514" customFormat="1" x14ac:dyDescent="0.15">
      <c r="A1110" s="588"/>
      <c r="B1110" s="588"/>
      <c r="C1110" s="588"/>
      <c r="D1110" s="588"/>
      <c r="E1110" s="155"/>
      <c r="F1110" s="157"/>
      <c r="G1110" s="157"/>
      <c r="H1110" s="158"/>
      <c r="I1110" s="157"/>
      <c r="J1110" s="589"/>
      <c r="K1110" s="590"/>
      <c r="L1110" s="153"/>
    </row>
    <row r="1111" spans="1:12" s="514" customFormat="1" x14ac:dyDescent="0.15">
      <c r="A1111" s="588"/>
      <c r="B1111" s="588"/>
      <c r="C1111" s="588"/>
      <c r="D1111" s="588"/>
      <c r="E1111" s="155"/>
      <c r="F1111" s="157"/>
      <c r="G1111" s="157"/>
      <c r="H1111" s="158"/>
      <c r="I1111" s="157"/>
      <c r="J1111" s="589"/>
      <c r="K1111" s="590"/>
      <c r="L1111" s="153"/>
    </row>
    <row r="1112" spans="1:12" s="514" customFormat="1" x14ac:dyDescent="0.15">
      <c r="A1112" s="588"/>
      <c r="B1112" s="588"/>
      <c r="C1112" s="588"/>
      <c r="D1112" s="588"/>
      <c r="E1112" s="155"/>
      <c r="F1112" s="157"/>
      <c r="G1112" s="157"/>
      <c r="H1112" s="158"/>
      <c r="I1112" s="157"/>
      <c r="J1112" s="589"/>
      <c r="K1112" s="590"/>
      <c r="L1112" s="153"/>
    </row>
    <row r="1113" spans="1:12" s="514" customFormat="1" x14ac:dyDescent="0.15">
      <c r="A1113" s="588"/>
      <c r="B1113" s="588"/>
      <c r="C1113" s="588"/>
      <c r="D1113" s="588"/>
      <c r="E1113" s="155"/>
      <c r="F1113" s="157"/>
      <c r="G1113" s="157"/>
      <c r="H1113" s="158"/>
      <c r="I1113" s="157"/>
      <c r="J1113" s="589"/>
      <c r="K1113" s="590"/>
      <c r="L1113" s="153"/>
    </row>
    <row r="1114" spans="1:12" s="514" customFormat="1" x14ac:dyDescent="0.15">
      <c r="A1114" s="588"/>
      <c r="B1114" s="588"/>
      <c r="C1114" s="588"/>
      <c r="D1114" s="588"/>
      <c r="E1114" s="155"/>
      <c r="F1114" s="157"/>
      <c r="G1114" s="157"/>
      <c r="H1114" s="158"/>
      <c r="I1114" s="157"/>
      <c r="J1114" s="589"/>
      <c r="K1114" s="590"/>
      <c r="L1114" s="153"/>
    </row>
    <row r="1115" spans="1:12" s="514" customFormat="1" x14ac:dyDescent="0.15">
      <c r="A1115" s="588"/>
      <c r="B1115" s="588"/>
      <c r="C1115" s="588"/>
      <c r="D1115" s="588"/>
      <c r="E1115" s="155"/>
      <c r="F1115" s="157"/>
      <c r="G1115" s="157"/>
      <c r="H1115" s="158"/>
      <c r="I1115" s="157"/>
      <c r="J1115" s="589"/>
      <c r="K1115" s="590"/>
      <c r="L1115" s="153"/>
    </row>
    <row r="1116" spans="1:12" s="514" customFormat="1" x14ac:dyDescent="0.15">
      <c r="A1116" s="588"/>
      <c r="B1116" s="588"/>
      <c r="C1116" s="588"/>
      <c r="D1116" s="588"/>
      <c r="E1116" s="155"/>
      <c r="F1116" s="157"/>
      <c r="G1116" s="157"/>
      <c r="H1116" s="158"/>
      <c r="I1116" s="157"/>
      <c r="J1116" s="589"/>
      <c r="K1116" s="590"/>
      <c r="L1116" s="153"/>
    </row>
    <row r="1117" spans="1:12" s="514" customFormat="1" x14ac:dyDescent="0.15">
      <c r="A1117" s="588"/>
      <c r="B1117" s="588"/>
      <c r="C1117" s="588"/>
      <c r="D1117" s="588"/>
      <c r="E1117" s="155"/>
      <c r="F1117" s="157"/>
      <c r="G1117" s="157"/>
      <c r="H1117" s="158"/>
      <c r="I1117" s="157"/>
      <c r="J1117" s="589"/>
      <c r="K1117" s="590"/>
      <c r="L1117" s="153"/>
    </row>
    <row r="1118" spans="1:12" s="514" customFormat="1" x14ac:dyDescent="0.15">
      <c r="A1118" s="588"/>
      <c r="B1118" s="588"/>
      <c r="C1118" s="588"/>
      <c r="D1118" s="588"/>
      <c r="E1118" s="155"/>
      <c r="F1118" s="157"/>
      <c r="G1118" s="157"/>
      <c r="H1118" s="158"/>
      <c r="I1118" s="157"/>
      <c r="J1118" s="589"/>
      <c r="K1118" s="590"/>
      <c r="L1118" s="153"/>
    </row>
    <row r="1119" spans="1:12" s="514" customFormat="1" x14ac:dyDescent="0.15">
      <c r="A1119" s="588"/>
      <c r="B1119" s="588"/>
      <c r="C1119" s="588"/>
      <c r="D1119" s="588"/>
      <c r="E1119" s="155"/>
      <c r="F1119" s="157"/>
      <c r="G1119" s="157"/>
      <c r="H1119" s="158"/>
      <c r="I1119" s="157"/>
      <c r="J1119" s="589"/>
      <c r="K1119" s="590"/>
      <c r="L1119" s="153"/>
    </row>
    <row r="1120" spans="1:12" s="514" customFormat="1" x14ac:dyDescent="0.15">
      <c r="A1120" s="588"/>
      <c r="B1120" s="588"/>
      <c r="C1120" s="588"/>
      <c r="D1120" s="588"/>
      <c r="E1120" s="155"/>
      <c r="F1120" s="157"/>
      <c r="G1120" s="157"/>
      <c r="H1120" s="158"/>
      <c r="I1120" s="157"/>
      <c r="J1120" s="589"/>
      <c r="K1120" s="590"/>
      <c r="L1120" s="153"/>
    </row>
    <row r="1121" spans="1:12" s="514" customFormat="1" x14ac:dyDescent="0.15">
      <c r="A1121" s="588"/>
      <c r="B1121" s="588"/>
      <c r="C1121" s="588"/>
      <c r="D1121" s="588"/>
      <c r="E1121" s="155"/>
      <c r="F1121" s="157"/>
      <c r="G1121" s="157"/>
      <c r="H1121" s="158"/>
      <c r="I1121" s="157"/>
      <c r="J1121" s="589"/>
      <c r="K1121" s="590"/>
      <c r="L1121" s="153"/>
    </row>
    <row r="1122" spans="1:12" s="514" customFormat="1" x14ac:dyDescent="0.15">
      <c r="A1122" s="588"/>
      <c r="B1122" s="588"/>
      <c r="C1122" s="588"/>
      <c r="D1122" s="588"/>
      <c r="E1122" s="155"/>
      <c r="F1122" s="157"/>
      <c r="G1122" s="157"/>
      <c r="H1122" s="158"/>
      <c r="I1122" s="157"/>
      <c r="J1122" s="589"/>
      <c r="K1122" s="590"/>
      <c r="L1122" s="153"/>
    </row>
    <row r="1123" spans="1:12" s="514" customFormat="1" x14ac:dyDescent="0.15">
      <c r="A1123" s="588"/>
      <c r="B1123" s="588"/>
      <c r="C1123" s="588"/>
      <c r="D1123" s="588"/>
      <c r="E1123" s="155"/>
      <c r="F1123" s="157"/>
      <c r="G1123" s="157"/>
      <c r="H1123" s="158"/>
      <c r="I1123" s="157"/>
      <c r="J1123" s="589"/>
      <c r="K1123" s="590"/>
      <c r="L1123" s="153"/>
    </row>
    <row r="1124" spans="1:12" s="514" customFormat="1" x14ac:dyDescent="0.15">
      <c r="A1124" s="588"/>
      <c r="B1124" s="588"/>
      <c r="C1124" s="588"/>
      <c r="D1124" s="588"/>
      <c r="E1124" s="155"/>
      <c r="F1124" s="157"/>
      <c r="G1124" s="157"/>
      <c r="H1124" s="158"/>
      <c r="I1124" s="157"/>
      <c r="J1124" s="589"/>
      <c r="K1124" s="590"/>
      <c r="L1124" s="153"/>
    </row>
    <row r="1125" spans="1:12" s="514" customFormat="1" x14ac:dyDescent="0.15">
      <c r="A1125" s="588"/>
      <c r="B1125" s="588"/>
      <c r="C1125" s="588"/>
      <c r="D1125" s="588"/>
      <c r="E1125" s="155"/>
      <c r="F1125" s="157"/>
      <c r="G1125" s="157"/>
      <c r="H1125" s="158"/>
      <c r="I1125" s="157"/>
      <c r="J1125" s="589"/>
      <c r="K1125" s="590"/>
      <c r="L1125" s="153"/>
    </row>
    <row r="1126" spans="1:12" s="514" customFormat="1" x14ac:dyDescent="0.15">
      <c r="A1126" s="588"/>
      <c r="B1126" s="588"/>
      <c r="C1126" s="588"/>
      <c r="D1126" s="588"/>
      <c r="E1126" s="155"/>
      <c r="F1126" s="157"/>
      <c r="G1126" s="157"/>
      <c r="H1126" s="158"/>
      <c r="I1126" s="157"/>
      <c r="J1126" s="589"/>
      <c r="K1126" s="590"/>
      <c r="L1126" s="153"/>
    </row>
    <row r="1127" spans="1:12" s="514" customFormat="1" x14ac:dyDescent="0.15">
      <c r="A1127" s="588"/>
      <c r="B1127" s="588"/>
      <c r="C1127" s="588"/>
      <c r="D1127" s="588"/>
      <c r="E1127" s="155"/>
      <c r="F1127" s="157"/>
      <c r="G1127" s="157"/>
      <c r="H1127" s="158"/>
      <c r="I1127" s="157"/>
      <c r="J1127" s="589"/>
      <c r="K1127" s="590"/>
      <c r="L1127" s="153"/>
    </row>
    <row r="1128" spans="1:12" s="514" customFormat="1" x14ac:dyDescent="0.15">
      <c r="A1128" s="588"/>
      <c r="B1128" s="588"/>
      <c r="C1128" s="588"/>
      <c r="D1128" s="588"/>
      <c r="E1128" s="155"/>
      <c r="F1128" s="157"/>
      <c r="G1128" s="157"/>
      <c r="H1128" s="158"/>
      <c r="I1128" s="157"/>
      <c r="J1128" s="589"/>
      <c r="K1128" s="590"/>
      <c r="L1128" s="153"/>
    </row>
    <row r="1129" spans="1:12" s="514" customFormat="1" x14ac:dyDescent="0.15">
      <c r="A1129" s="588"/>
      <c r="B1129" s="588"/>
      <c r="C1129" s="588"/>
      <c r="D1129" s="588"/>
      <c r="E1129" s="155"/>
      <c r="F1129" s="157"/>
      <c r="G1129" s="157"/>
      <c r="H1129" s="158"/>
      <c r="I1129" s="157"/>
      <c r="J1129" s="589"/>
      <c r="K1129" s="590"/>
      <c r="L1129" s="153"/>
    </row>
    <row r="1130" spans="1:12" s="514" customFormat="1" x14ac:dyDescent="0.15">
      <c r="A1130" s="588"/>
      <c r="B1130" s="588"/>
      <c r="C1130" s="588"/>
      <c r="D1130" s="588"/>
      <c r="E1130" s="155"/>
      <c r="F1130" s="157"/>
      <c r="G1130" s="157"/>
      <c r="H1130" s="158"/>
      <c r="I1130" s="157"/>
      <c r="J1130" s="589"/>
      <c r="K1130" s="590"/>
      <c r="L1130" s="153"/>
    </row>
    <row r="1131" spans="1:12" s="514" customFormat="1" x14ac:dyDescent="0.15">
      <c r="A1131" s="588"/>
      <c r="B1131" s="588"/>
      <c r="C1131" s="588"/>
      <c r="D1131" s="588"/>
      <c r="E1131" s="155"/>
      <c r="F1131" s="157"/>
      <c r="G1131" s="157"/>
      <c r="H1131" s="158"/>
      <c r="I1131" s="157"/>
      <c r="J1131" s="589"/>
      <c r="K1131" s="590"/>
      <c r="L1131" s="153"/>
    </row>
    <row r="1132" spans="1:12" s="514" customFormat="1" x14ac:dyDescent="0.15">
      <c r="A1132" s="588"/>
      <c r="B1132" s="588"/>
      <c r="C1132" s="588"/>
      <c r="D1132" s="588"/>
      <c r="E1132" s="155"/>
      <c r="F1132" s="157"/>
      <c r="G1132" s="157"/>
      <c r="H1132" s="158"/>
      <c r="I1132" s="157"/>
      <c r="J1132" s="589"/>
      <c r="K1132" s="590"/>
      <c r="L1132" s="153"/>
    </row>
    <row r="1133" spans="1:12" s="514" customFormat="1" x14ac:dyDescent="0.15">
      <c r="A1133" s="588"/>
      <c r="B1133" s="588"/>
      <c r="C1133" s="588"/>
      <c r="D1133" s="588"/>
      <c r="E1133" s="155"/>
      <c r="F1133" s="157"/>
      <c r="G1133" s="157"/>
      <c r="H1133" s="158"/>
      <c r="I1133" s="157"/>
      <c r="J1133" s="589"/>
      <c r="K1133" s="590"/>
      <c r="L1133" s="153"/>
    </row>
    <row r="1134" spans="1:12" s="514" customFormat="1" x14ac:dyDescent="0.15">
      <c r="A1134" s="588"/>
      <c r="B1134" s="588"/>
      <c r="C1134" s="588"/>
      <c r="D1134" s="588"/>
      <c r="E1134" s="155"/>
      <c r="F1134" s="157"/>
      <c r="G1134" s="157"/>
      <c r="H1134" s="158"/>
      <c r="I1134" s="157"/>
      <c r="J1134" s="589"/>
      <c r="K1134" s="590"/>
      <c r="L1134" s="153"/>
    </row>
    <row r="1135" spans="1:12" s="514" customFormat="1" x14ac:dyDescent="0.15">
      <c r="A1135" s="588"/>
      <c r="B1135" s="588"/>
      <c r="C1135" s="588"/>
      <c r="D1135" s="588"/>
      <c r="E1135" s="155"/>
      <c r="F1135" s="157"/>
      <c r="G1135" s="157"/>
      <c r="H1135" s="158"/>
      <c r="I1135" s="157"/>
      <c r="J1135" s="589"/>
      <c r="K1135" s="590"/>
      <c r="L1135" s="153"/>
    </row>
    <row r="1136" spans="1:12" s="514" customFormat="1" x14ac:dyDescent="0.15">
      <c r="A1136" s="588"/>
      <c r="B1136" s="588"/>
      <c r="C1136" s="588"/>
      <c r="D1136" s="588"/>
      <c r="E1136" s="155"/>
      <c r="F1136" s="157"/>
      <c r="G1136" s="157"/>
      <c r="H1136" s="158"/>
      <c r="I1136" s="157"/>
      <c r="J1136" s="589"/>
      <c r="K1136" s="590"/>
      <c r="L1136" s="153"/>
    </row>
    <row r="1137" spans="1:12" s="514" customFormat="1" x14ac:dyDescent="0.15">
      <c r="A1137" s="588"/>
      <c r="B1137" s="588"/>
      <c r="C1137" s="588"/>
      <c r="D1137" s="588"/>
      <c r="E1137" s="155"/>
      <c r="F1137" s="157"/>
      <c r="G1137" s="157"/>
      <c r="H1137" s="158"/>
      <c r="I1137" s="157"/>
      <c r="J1137" s="589"/>
      <c r="K1137" s="590"/>
      <c r="L1137" s="153"/>
    </row>
    <row r="1138" spans="1:12" s="514" customFormat="1" x14ac:dyDescent="0.15">
      <c r="A1138" s="588"/>
      <c r="B1138" s="588"/>
      <c r="C1138" s="588"/>
      <c r="D1138" s="588"/>
      <c r="E1138" s="155"/>
      <c r="F1138" s="157"/>
      <c r="G1138" s="157"/>
      <c r="H1138" s="158"/>
      <c r="I1138" s="157"/>
      <c r="J1138" s="589"/>
      <c r="K1138" s="590"/>
      <c r="L1138" s="153"/>
    </row>
    <row r="1139" spans="1:12" s="514" customFormat="1" x14ac:dyDescent="0.15">
      <c r="A1139" s="588"/>
      <c r="B1139" s="588"/>
      <c r="C1139" s="588"/>
      <c r="D1139" s="588"/>
      <c r="E1139" s="155"/>
      <c r="F1139" s="157"/>
      <c r="G1139" s="157"/>
      <c r="H1139" s="158"/>
      <c r="I1139" s="157"/>
      <c r="J1139" s="589"/>
      <c r="K1139" s="590"/>
      <c r="L1139" s="153"/>
    </row>
    <row r="1140" spans="1:12" s="514" customFormat="1" x14ac:dyDescent="0.15">
      <c r="A1140" s="588"/>
      <c r="B1140" s="588"/>
      <c r="C1140" s="588"/>
      <c r="D1140" s="588"/>
      <c r="E1140" s="155"/>
      <c r="F1140" s="157"/>
      <c r="G1140" s="157"/>
      <c r="H1140" s="158"/>
      <c r="I1140" s="157"/>
      <c r="J1140" s="589"/>
      <c r="K1140" s="590"/>
      <c r="L1140" s="153"/>
    </row>
    <row r="1141" spans="1:12" s="514" customFormat="1" x14ac:dyDescent="0.15">
      <c r="A1141" s="588"/>
      <c r="B1141" s="588"/>
      <c r="C1141" s="588"/>
      <c r="D1141" s="588"/>
      <c r="E1141" s="155"/>
      <c r="F1141" s="157"/>
      <c r="G1141" s="157"/>
      <c r="H1141" s="158"/>
      <c r="I1141" s="157"/>
      <c r="J1141" s="589"/>
      <c r="K1141" s="590"/>
      <c r="L1141" s="153"/>
    </row>
    <row r="1142" spans="1:12" s="514" customFormat="1" x14ac:dyDescent="0.15">
      <c r="A1142" s="588"/>
      <c r="B1142" s="588"/>
      <c r="C1142" s="588"/>
      <c r="D1142" s="588"/>
      <c r="E1142" s="155"/>
      <c r="F1142" s="157"/>
      <c r="G1142" s="157"/>
      <c r="H1142" s="158"/>
      <c r="I1142" s="157"/>
      <c r="J1142" s="589"/>
      <c r="K1142" s="590"/>
      <c r="L1142" s="153"/>
    </row>
    <row r="1143" spans="1:12" x14ac:dyDescent="0.15">
      <c r="E1143" s="155"/>
      <c r="F1143" s="157"/>
      <c r="G1143" s="157"/>
      <c r="H1143" s="158"/>
      <c r="I1143" s="157"/>
      <c r="K1143" s="590"/>
    </row>
    <row r="1144" spans="1:12" x14ac:dyDescent="0.15">
      <c r="E1144" s="155"/>
      <c r="F1144" s="157"/>
      <c r="G1144" s="157"/>
      <c r="H1144" s="158"/>
      <c r="I1144" s="157"/>
      <c r="K1144" s="590"/>
    </row>
    <row r="1145" spans="1:12" x14ac:dyDescent="0.15">
      <c r="E1145" s="155"/>
      <c r="F1145" s="157"/>
      <c r="G1145" s="157"/>
      <c r="H1145" s="158"/>
      <c r="I1145" s="157"/>
      <c r="K1145" s="590"/>
    </row>
    <row r="1146" spans="1:12" x14ac:dyDescent="0.15">
      <c r="F1146" s="157"/>
      <c r="G1146" s="157"/>
      <c r="H1146" s="158"/>
      <c r="I1146" s="157"/>
    </row>
    <row r="1147" spans="1:12" x14ac:dyDescent="0.15">
      <c r="F1147" s="157"/>
      <c r="G1147" s="157"/>
      <c r="H1147" s="158"/>
      <c r="I1147" s="157"/>
    </row>
    <row r="1148" spans="1:12" x14ac:dyDescent="0.15">
      <c r="F1148" s="157"/>
      <c r="G1148" s="157"/>
      <c r="H1148" s="158"/>
      <c r="I1148" s="157"/>
    </row>
    <row r="1149" spans="1:12" x14ac:dyDescent="0.15">
      <c r="F1149" s="157"/>
      <c r="G1149" s="157"/>
      <c r="H1149" s="158"/>
      <c r="I1149" s="157"/>
    </row>
    <row r="1150" spans="1:12" x14ac:dyDescent="0.15">
      <c r="F1150" s="157"/>
      <c r="G1150" s="157"/>
      <c r="H1150" s="158"/>
      <c r="I1150" s="157"/>
    </row>
    <row r="1151" spans="1:12" x14ac:dyDescent="0.15">
      <c r="F1151" s="157"/>
      <c r="G1151" s="157"/>
      <c r="H1151" s="158"/>
      <c r="I1151" s="157"/>
    </row>
    <row r="1152" spans="1:12" x14ac:dyDescent="0.15">
      <c r="F1152" s="157"/>
      <c r="G1152" s="157"/>
      <c r="H1152" s="158"/>
      <c r="I1152" s="157"/>
    </row>
    <row r="1153" spans="1:11" x14ac:dyDescent="0.15">
      <c r="F1153" s="157"/>
      <c r="G1153" s="157"/>
      <c r="H1153" s="158"/>
      <c r="I1153" s="157"/>
    </row>
    <row r="1154" spans="1:11" x14ac:dyDescent="0.15">
      <c r="F1154" s="157"/>
      <c r="G1154" s="157"/>
      <c r="H1154" s="158"/>
      <c r="I1154" s="157"/>
    </row>
    <row r="1155" spans="1:11" s="156" customFormat="1" x14ac:dyDescent="0.15">
      <c r="A1155" s="588"/>
      <c r="B1155" s="588"/>
      <c r="C1155" s="588"/>
      <c r="D1155" s="588"/>
      <c r="E1155" s="112"/>
      <c r="F1155" s="157"/>
      <c r="G1155" s="157"/>
      <c r="H1155" s="158"/>
      <c r="I1155" s="157"/>
      <c r="J1155" s="589"/>
      <c r="K1155" s="591"/>
    </row>
    <row r="1156" spans="1:11" s="156" customFormat="1" x14ac:dyDescent="0.15">
      <c r="A1156" s="588"/>
      <c r="B1156" s="588"/>
      <c r="C1156" s="588"/>
      <c r="D1156" s="588"/>
      <c r="E1156" s="112"/>
      <c r="F1156" s="159"/>
      <c r="G1156" s="159"/>
      <c r="H1156" s="160"/>
      <c r="I1156" s="159"/>
      <c r="J1156" s="589"/>
      <c r="K1156" s="591"/>
    </row>
    <row r="1157" spans="1:11" s="156" customFormat="1" x14ac:dyDescent="0.15">
      <c r="A1157" s="588"/>
      <c r="B1157" s="588"/>
      <c r="C1157" s="588"/>
      <c r="D1157" s="588"/>
      <c r="E1157" s="112"/>
      <c r="F1157" s="159"/>
      <c r="G1157" s="159"/>
      <c r="H1157" s="160"/>
      <c r="I1157" s="159"/>
      <c r="J1157" s="589"/>
      <c r="K1157" s="591"/>
    </row>
    <row r="1158" spans="1:11" s="156" customFormat="1" x14ac:dyDescent="0.15">
      <c r="A1158" s="588"/>
      <c r="B1158" s="588"/>
      <c r="C1158" s="588"/>
      <c r="D1158" s="588"/>
      <c r="E1158" s="112"/>
      <c r="F1158" s="159"/>
      <c r="G1158" s="159"/>
      <c r="H1158" s="160"/>
      <c r="I1158" s="159"/>
      <c r="J1158" s="589"/>
      <c r="K1158" s="591"/>
    </row>
    <row r="1159" spans="1:11" s="156" customFormat="1" x14ac:dyDescent="0.15">
      <c r="A1159" s="588"/>
      <c r="B1159" s="588"/>
      <c r="C1159" s="588"/>
      <c r="D1159" s="588"/>
      <c r="E1159" s="112"/>
      <c r="F1159" s="159"/>
      <c r="G1159" s="159"/>
      <c r="H1159" s="160"/>
      <c r="I1159" s="159"/>
      <c r="J1159" s="589"/>
      <c r="K1159" s="591"/>
    </row>
    <row r="1160" spans="1:11" s="156" customFormat="1" x14ac:dyDescent="0.15">
      <c r="A1160" s="588"/>
      <c r="B1160" s="588"/>
      <c r="C1160" s="588"/>
      <c r="D1160" s="588"/>
      <c r="E1160" s="112"/>
      <c r="F1160" s="159"/>
      <c r="G1160" s="159"/>
      <c r="H1160" s="160"/>
      <c r="I1160" s="159"/>
      <c r="J1160" s="589"/>
      <c r="K1160" s="591"/>
    </row>
    <row r="1161" spans="1:11" s="156" customFormat="1" x14ac:dyDescent="0.15">
      <c r="A1161" s="588"/>
      <c r="B1161" s="588"/>
      <c r="C1161" s="588"/>
      <c r="D1161" s="588"/>
      <c r="E1161" s="112"/>
      <c r="F1161" s="159"/>
      <c r="G1161" s="159"/>
      <c r="H1161" s="160"/>
      <c r="I1161" s="159"/>
      <c r="J1161" s="589"/>
      <c r="K1161" s="591"/>
    </row>
    <row r="1162" spans="1:11" s="156" customFormat="1" x14ac:dyDescent="0.15">
      <c r="A1162" s="588"/>
      <c r="B1162" s="588"/>
      <c r="C1162" s="588"/>
      <c r="D1162" s="588"/>
      <c r="E1162" s="112"/>
      <c r="F1162" s="159"/>
      <c r="G1162" s="159"/>
      <c r="H1162" s="160"/>
      <c r="I1162" s="159"/>
      <c r="J1162" s="589"/>
      <c r="K1162" s="591"/>
    </row>
    <row r="1163" spans="1:11" s="156" customFormat="1" x14ac:dyDescent="0.15">
      <c r="A1163" s="588"/>
      <c r="B1163" s="588"/>
      <c r="C1163" s="588"/>
      <c r="D1163" s="588"/>
      <c r="E1163" s="112"/>
      <c r="F1163" s="159"/>
      <c r="G1163" s="159"/>
      <c r="H1163" s="160"/>
      <c r="I1163" s="159"/>
      <c r="J1163" s="589"/>
      <c r="K1163" s="591"/>
    </row>
    <row r="1164" spans="1:11" s="156" customFormat="1" x14ac:dyDescent="0.15">
      <c r="A1164" s="588"/>
      <c r="B1164" s="588"/>
      <c r="C1164" s="588"/>
      <c r="D1164" s="588"/>
      <c r="E1164" s="112"/>
      <c r="F1164" s="159"/>
      <c r="G1164" s="159"/>
      <c r="H1164" s="160"/>
      <c r="I1164" s="159"/>
      <c r="J1164" s="589"/>
      <c r="K1164" s="591"/>
    </row>
    <row r="1165" spans="1:11" s="156" customFormat="1" x14ac:dyDescent="0.15">
      <c r="A1165" s="588"/>
      <c r="B1165" s="588"/>
      <c r="C1165" s="588"/>
      <c r="D1165" s="588"/>
      <c r="E1165" s="112"/>
      <c r="F1165" s="159"/>
      <c r="G1165" s="159"/>
      <c r="H1165" s="160"/>
      <c r="I1165" s="159"/>
      <c r="J1165" s="589"/>
      <c r="K1165" s="591"/>
    </row>
    <row r="1166" spans="1:11" s="156" customFormat="1" x14ac:dyDescent="0.15">
      <c r="A1166" s="588"/>
      <c r="B1166" s="588"/>
      <c r="C1166" s="588"/>
      <c r="D1166" s="588"/>
      <c r="E1166" s="112"/>
      <c r="F1166" s="159"/>
      <c r="G1166" s="159"/>
      <c r="H1166" s="160"/>
      <c r="I1166" s="159"/>
      <c r="J1166" s="589"/>
      <c r="K1166" s="591"/>
    </row>
    <row r="1167" spans="1:11" s="156" customFormat="1" x14ac:dyDescent="0.15">
      <c r="A1167" s="588"/>
      <c r="B1167" s="588"/>
      <c r="C1167" s="588"/>
      <c r="D1167" s="588"/>
      <c r="E1167" s="112"/>
      <c r="F1167" s="159"/>
      <c r="G1167" s="159"/>
      <c r="H1167" s="160"/>
      <c r="I1167" s="159"/>
      <c r="J1167" s="589"/>
      <c r="K1167" s="591"/>
    </row>
    <row r="1168" spans="1:11" s="156" customFormat="1" x14ac:dyDescent="0.15">
      <c r="A1168" s="588"/>
      <c r="B1168" s="588"/>
      <c r="C1168" s="588"/>
      <c r="D1168" s="588"/>
      <c r="E1168" s="112"/>
      <c r="F1168" s="159"/>
      <c r="G1168" s="159"/>
      <c r="H1168" s="160"/>
      <c r="I1168" s="159"/>
      <c r="J1168" s="589"/>
      <c r="K1168" s="591"/>
    </row>
    <row r="1169" spans="1:11" s="156" customFormat="1" x14ac:dyDescent="0.15">
      <c r="A1169" s="588"/>
      <c r="B1169" s="588"/>
      <c r="C1169" s="588"/>
      <c r="D1169" s="588"/>
      <c r="E1169" s="112"/>
      <c r="F1169" s="159"/>
      <c r="G1169" s="159"/>
      <c r="H1169" s="160"/>
      <c r="I1169" s="159"/>
      <c r="J1169" s="589"/>
      <c r="K1169" s="591"/>
    </row>
    <row r="1170" spans="1:11" s="156" customFormat="1" x14ac:dyDescent="0.15">
      <c r="A1170" s="588"/>
      <c r="B1170" s="588"/>
      <c r="C1170" s="588"/>
      <c r="D1170" s="588"/>
      <c r="E1170" s="112"/>
      <c r="F1170" s="159"/>
      <c r="G1170" s="159"/>
      <c r="H1170" s="160"/>
      <c r="I1170" s="159"/>
      <c r="J1170" s="589"/>
      <c r="K1170" s="591"/>
    </row>
    <row r="1171" spans="1:11" s="156" customFormat="1" x14ac:dyDescent="0.15">
      <c r="A1171" s="588"/>
      <c r="B1171" s="588"/>
      <c r="C1171" s="588"/>
      <c r="D1171" s="588"/>
      <c r="E1171" s="112"/>
      <c r="F1171" s="159"/>
      <c r="G1171" s="159"/>
      <c r="H1171" s="160"/>
      <c r="I1171" s="159"/>
      <c r="J1171" s="589"/>
      <c r="K1171" s="591"/>
    </row>
    <row r="1172" spans="1:11" s="156" customFormat="1" x14ac:dyDescent="0.15">
      <c r="A1172" s="588"/>
      <c r="B1172" s="588"/>
      <c r="C1172" s="588"/>
      <c r="D1172" s="588"/>
      <c r="E1172" s="112"/>
      <c r="F1172" s="159"/>
      <c r="G1172" s="159"/>
      <c r="H1172" s="160"/>
      <c r="I1172" s="159"/>
      <c r="J1172" s="589"/>
      <c r="K1172" s="591"/>
    </row>
    <row r="1173" spans="1:11" s="156" customFormat="1" x14ac:dyDescent="0.15">
      <c r="A1173" s="588"/>
      <c r="B1173" s="588"/>
      <c r="C1173" s="588"/>
      <c r="D1173" s="588"/>
      <c r="E1173" s="112"/>
      <c r="F1173" s="159"/>
      <c r="G1173" s="159"/>
      <c r="H1173" s="160"/>
      <c r="I1173" s="159"/>
      <c r="J1173" s="589"/>
      <c r="K1173" s="591"/>
    </row>
    <row r="1174" spans="1:11" s="156" customFormat="1" x14ac:dyDescent="0.15">
      <c r="A1174" s="588"/>
      <c r="B1174" s="588"/>
      <c r="C1174" s="588"/>
      <c r="D1174" s="588"/>
      <c r="E1174" s="112"/>
      <c r="F1174" s="159"/>
      <c r="G1174" s="159"/>
      <c r="H1174" s="160"/>
      <c r="I1174" s="159"/>
      <c r="J1174" s="589"/>
      <c r="K1174" s="591"/>
    </row>
    <row r="1175" spans="1:11" s="156" customFormat="1" x14ac:dyDescent="0.15">
      <c r="A1175" s="588"/>
      <c r="B1175" s="588"/>
      <c r="C1175" s="588"/>
      <c r="D1175" s="588"/>
      <c r="E1175" s="112"/>
      <c r="F1175" s="159"/>
      <c r="G1175" s="159"/>
      <c r="H1175" s="160"/>
      <c r="I1175" s="159"/>
      <c r="J1175" s="589"/>
      <c r="K1175" s="591"/>
    </row>
    <row r="1176" spans="1:11" s="156" customFormat="1" x14ac:dyDescent="0.15">
      <c r="A1176" s="588"/>
      <c r="B1176" s="588"/>
      <c r="C1176" s="588"/>
      <c r="D1176" s="588"/>
      <c r="E1176" s="112"/>
      <c r="F1176" s="159"/>
      <c r="G1176" s="159"/>
      <c r="H1176" s="160"/>
      <c r="I1176" s="159"/>
      <c r="J1176" s="589"/>
      <c r="K1176" s="591"/>
    </row>
    <row r="1177" spans="1:11" s="156" customFormat="1" x14ac:dyDescent="0.15">
      <c r="A1177" s="588"/>
      <c r="B1177" s="588"/>
      <c r="C1177" s="588"/>
      <c r="D1177" s="588"/>
      <c r="E1177" s="112"/>
      <c r="F1177" s="159"/>
      <c r="G1177" s="159"/>
      <c r="H1177" s="160"/>
      <c r="I1177" s="159"/>
      <c r="J1177" s="589"/>
      <c r="K1177" s="591"/>
    </row>
    <row r="1178" spans="1:11" s="156" customFormat="1" x14ac:dyDescent="0.15">
      <c r="A1178" s="588"/>
      <c r="B1178" s="588"/>
      <c r="C1178" s="588"/>
      <c r="D1178" s="588"/>
      <c r="E1178" s="112"/>
      <c r="F1178" s="159"/>
      <c r="G1178" s="159"/>
      <c r="H1178" s="160"/>
      <c r="I1178" s="159"/>
      <c r="J1178" s="589"/>
      <c r="K1178" s="591"/>
    </row>
    <row r="1179" spans="1:11" s="156" customFormat="1" x14ac:dyDescent="0.15">
      <c r="A1179" s="588"/>
      <c r="B1179" s="588"/>
      <c r="C1179" s="588"/>
      <c r="D1179" s="588"/>
      <c r="E1179" s="112"/>
      <c r="F1179" s="159"/>
      <c r="G1179" s="159"/>
      <c r="H1179" s="160"/>
      <c r="I1179" s="159"/>
      <c r="J1179" s="589"/>
      <c r="K1179" s="591"/>
    </row>
    <row r="1180" spans="1:11" s="156" customFormat="1" x14ac:dyDescent="0.15">
      <c r="A1180" s="588"/>
      <c r="B1180" s="588"/>
      <c r="C1180" s="588"/>
      <c r="D1180" s="588"/>
      <c r="E1180" s="112"/>
      <c r="F1180" s="159"/>
      <c r="G1180" s="159"/>
      <c r="H1180" s="160"/>
      <c r="I1180" s="159"/>
      <c r="J1180" s="589"/>
      <c r="K1180" s="591"/>
    </row>
    <row r="1181" spans="1:11" s="156" customFormat="1" x14ac:dyDescent="0.15">
      <c r="A1181" s="588"/>
      <c r="B1181" s="588"/>
      <c r="C1181" s="588"/>
      <c r="D1181" s="588"/>
      <c r="E1181" s="112"/>
      <c r="F1181" s="159"/>
      <c r="G1181" s="159"/>
      <c r="H1181" s="160"/>
      <c r="I1181" s="159"/>
      <c r="J1181" s="589"/>
      <c r="K1181" s="591"/>
    </row>
    <row r="1182" spans="1:11" s="156" customFormat="1" x14ac:dyDescent="0.15">
      <c r="A1182" s="588"/>
      <c r="B1182" s="588"/>
      <c r="C1182" s="588"/>
      <c r="D1182" s="588"/>
      <c r="E1182" s="112"/>
      <c r="F1182" s="159"/>
      <c r="G1182" s="159"/>
      <c r="H1182" s="160"/>
      <c r="I1182" s="159"/>
      <c r="J1182" s="589"/>
      <c r="K1182" s="591"/>
    </row>
    <row r="1183" spans="1:11" s="156" customFormat="1" x14ac:dyDescent="0.15">
      <c r="A1183" s="588"/>
      <c r="B1183" s="588"/>
      <c r="C1183" s="588"/>
      <c r="D1183" s="588"/>
      <c r="E1183" s="112"/>
      <c r="F1183" s="159"/>
      <c r="G1183" s="159"/>
      <c r="H1183" s="160"/>
      <c r="I1183" s="159"/>
      <c r="J1183" s="589"/>
      <c r="K1183" s="591"/>
    </row>
    <row r="1184" spans="1:11" s="156" customFormat="1" x14ac:dyDescent="0.15">
      <c r="A1184" s="588"/>
      <c r="B1184" s="588"/>
      <c r="C1184" s="588"/>
      <c r="D1184" s="588"/>
      <c r="E1184" s="112"/>
      <c r="F1184" s="159"/>
      <c r="G1184" s="159"/>
      <c r="H1184" s="160"/>
      <c r="I1184" s="159"/>
      <c r="J1184" s="589"/>
      <c r="K1184" s="591"/>
    </row>
    <row r="1185" spans="1:11" s="156" customFormat="1" x14ac:dyDescent="0.15">
      <c r="A1185" s="588"/>
      <c r="B1185" s="588"/>
      <c r="C1185" s="588"/>
      <c r="D1185" s="588"/>
      <c r="E1185" s="112"/>
      <c r="F1185" s="159"/>
      <c r="G1185" s="159"/>
      <c r="H1185" s="160"/>
      <c r="I1185" s="159"/>
      <c r="J1185" s="589"/>
      <c r="K1185" s="591"/>
    </row>
    <row r="1186" spans="1:11" s="156" customFormat="1" x14ac:dyDescent="0.15">
      <c r="A1186" s="588"/>
      <c r="B1186" s="588"/>
      <c r="C1186" s="588"/>
      <c r="D1186" s="588"/>
      <c r="E1186" s="112"/>
      <c r="F1186" s="159"/>
      <c r="G1186" s="159"/>
      <c r="H1186" s="160"/>
      <c r="I1186" s="159"/>
      <c r="J1186" s="589"/>
      <c r="K1186" s="591"/>
    </row>
    <row r="1187" spans="1:11" s="156" customFormat="1" x14ac:dyDescent="0.15">
      <c r="A1187" s="588"/>
      <c r="B1187" s="588"/>
      <c r="C1187" s="588"/>
      <c r="D1187" s="588"/>
      <c r="E1187" s="112"/>
      <c r="F1187" s="159"/>
      <c r="G1187" s="159"/>
      <c r="H1187" s="160"/>
      <c r="I1187" s="159"/>
      <c r="J1187" s="589"/>
      <c r="K1187" s="591"/>
    </row>
    <row r="1188" spans="1:11" s="156" customFormat="1" x14ac:dyDescent="0.15">
      <c r="A1188" s="588"/>
      <c r="B1188" s="588"/>
      <c r="C1188" s="588"/>
      <c r="D1188" s="588"/>
      <c r="E1188" s="112"/>
      <c r="F1188" s="159"/>
      <c r="G1188" s="159"/>
      <c r="H1188" s="160"/>
      <c r="I1188" s="159"/>
      <c r="J1188" s="589"/>
      <c r="K1188" s="591"/>
    </row>
    <row r="1189" spans="1:11" s="156" customFormat="1" x14ac:dyDescent="0.15">
      <c r="A1189" s="588"/>
      <c r="B1189" s="588"/>
      <c r="C1189" s="588"/>
      <c r="D1189" s="588"/>
      <c r="E1189" s="112"/>
      <c r="F1189" s="159"/>
      <c r="G1189" s="159"/>
      <c r="H1189" s="160"/>
      <c r="I1189" s="159"/>
      <c r="J1189" s="589"/>
      <c r="K1189" s="591"/>
    </row>
    <row r="1190" spans="1:11" s="156" customFormat="1" x14ac:dyDescent="0.15">
      <c r="A1190" s="588"/>
      <c r="B1190" s="588"/>
      <c r="C1190" s="588"/>
      <c r="D1190" s="588"/>
      <c r="E1190" s="112"/>
      <c r="F1190" s="159"/>
      <c r="G1190" s="159"/>
      <c r="H1190" s="160"/>
      <c r="I1190" s="159"/>
      <c r="J1190" s="589"/>
      <c r="K1190" s="591"/>
    </row>
    <row r="1191" spans="1:11" s="156" customFormat="1" x14ac:dyDescent="0.15">
      <c r="A1191" s="588"/>
      <c r="B1191" s="588"/>
      <c r="C1191" s="588"/>
      <c r="D1191" s="588"/>
      <c r="E1191" s="112"/>
      <c r="F1191" s="159"/>
      <c r="G1191" s="159"/>
      <c r="H1191" s="160"/>
      <c r="I1191" s="159"/>
      <c r="J1191" s="589"/>
      <c r="K1191" s="591"/>
    </row>
    <row r="1192" spans="1:11" s="156" customFormat="1" x14ac:dyDescent="0.15">
      <c r="A1192" s="588"/>
      <c r="B1192" s="588"/>
      <c r="C1192" s="588"/>
      <c r="D1192" s="588"/>
      <c r="E1192" s="112"/>
      <c r="F1192" s="159"/>
      <c r="G1192" s="159"/>
      <c r="H1192" s="160"/>
      <c r="I1192" s="159"/>
      <c r="J1192" s="589"/>
      <c r="K1192" s="591"/>
    </row>
    <row r="1193" spans="1:11" s="156" customFormat="1" x14ac:dyDescent="0.15">
      <c r="A1193" s="588"/>
      <c r="B1193" s="588"/>
      <c r="C1193" s="588"/>
      <c r="D1193" s="588"/>
      <c r="E1193" s="112"/>
      <c r="F1193" s="159"/>
      <c r="G1193" s="159"/>
      <c r="H1193" s="160"/>
      <c r="I1193" s="159"/>
      <c r="J1193" s="589"/>
      <c r="K1193" s="591"/>
    </row>
    <row r="1194" spans="1:11" s="156" customFormat="1" x14ac:dyDescent="0.15">
      <c r="A1194" s="588"/>
      <c r="B1194" s="588"/>
      <c r="C1194" s="588"/>
      <c r="D1194" s="588"/>
      <c r="E1194" s="112"/>
      <c r="F1194" s="159"/>
      <c r="G1194" s="159"/>
      <c r="H1194" s="160"/>
      <c r="I1194" s="159"/>
      <c r="J1194" s="589"/>
      <c r="K1194" s="591"/>
    </row>
    <row r="1195" spans="1:11" s="156" customFormat="1" x14ac:dyDescent="0.15">
      <c r="A1195" s="588"/>
      <c r="B1195" s="588"/>
      <c r="C1195" s="588"/>
      <c r="D1195" s="588"/>
      <c r="E1195" s="112"/>
      <c r="F1195" s="159"/>
      <c r="G1195" s="159"/>
      <c r="H1195" s="160"/>
      <c r="I1195" s="159"/>
      <c r="J1195" s="589"/>
      <c r="K1195" s="591"/>
    </row>
    <row r="1196" spans="1:11" s="156" customFormat="1" x14ac:dyDescent="0.15">
      <c r="A1196" s="588"/>
      <c r="B1196" s="588"/>
      <c r="C1196" s="588"/>
      <c r="D1196" s="588"/>
      <c r="E1196" s="112"/>
      <c r="F1196" s="159"/>
      <c r="G1196" s="159"/>
      <c r="H1196" s="160"/>
      <c r="I1196" s="159"/>
      <c r="J1196" s="589"/>
      <c r="K1196" s="591"/>
    </row>
    <row r="1197" spans="1:11" s="156" customFormat="1" x14ac:dyDescent="0.15">
      <c r="A1197" s="588"/>
      <c r="B1197" s="588"/>
      <c r="C1197" s="588"/>
      <c r="D1197" s="588"/>
      <c r="E1197" s="112"/>
      <c r="F1197" s="159"/>
      <c r="G1197" s="159"/>
      <c r="H1197" s="160"/>
      <c r="I1197" s="159"/>
      <c r="J1197" s="589"/>
      <c r="K1197" s="591"/>
    </row>
    <row r="1198" spans="1:11" s="156" customFormat="1" x14ac:dyDescent="0.15">
      <c r="A1198" s="588"/>
      <c r="B1198" s="588"/>
      <c r="C1198" s="588"/>
      <c r="D1198" s="588"/>
      <c r="E1198" s="112"/>
      <c r="F1198" s="159"/>
      <c r="G1198" s="159"/>
      <c r="H1198" s="160"/>
      <c r="I1198" s="159"/>
      <c r="J1198" s="589"/>
      <c r="K1198" s="591"/>
    </row>
    <row r="1199" spans="1:11" s="156" customFormat="1" x14ac:dyDescent="0.15">
      <c r="A1199" s="588"/>
      <c r="B1199" s="588"/>
      <c r="C1199" s="588"/>
      <c r="D1199" s="588"/>
      <c r="E1199" s="112"/>
      <c r="F1199" s="159"/>
      <c r="G1199" s="159"/>
      <c r="H1199" s="160"/>
      <c r="I1199" s="159"/>
      <c r="J1199" s="589"/>
      <c r="K1199" s="591"/>
    </row>
    <row r="1200" spans="1:11" s="156" customFormat="1" x14ac:dyDescent="0.15">
      <c r="A1200" s="588"/>
      <c r="B1200" s="588"/>
      <c r="C1200" s="588"/>
      <c r="D1200" s="588"/>
      <c r="E1200" s="112"/>
      <c r="F1200" s="159"/>
      <c r="G1200" s="159"/>
      <c r="H1200" s="160"/>
      <c r="I1200" s="159"/>
      <c r="J1200" s="589"/>
      <c r="K1200" s="591"/>
    </row>
    <row r="1201" spans="1:11" s="156" customFormat="1" x14ac:dyDescent="0.15">
      <c r="A1201" s="588"/>
      <c r="B1201" s="588"/>
      <c r="C1201" s="588"/>
      <c r="D1201" s="588"/>
      <c r="E1201" s="112"/>
      <c r="F1201" s="159"/>
      <c r="G1201" s="159"/>
      <c r="H1201" s="160"/>
      <c r="I1201" s="159"/>
      <c r="J1201" s="589"/>
      <c r="K1201" s="591"/>
    </row>
    <row r="1202" spans="1:11" s="156" customFormat="1" x14ac:dyDescent="0.15">
      <c r="A1202" s="588"/>
      <c r="B1202" s="588"/>
      <c r="C1202" s="588"/>
      <c r="D1202" s="588"/>
      <c r="E1202" s="112"/>
      <c r="F1202" s="159"/>
      <c r="G1202" s="159"/>
      <c r="H1202" s="160"/>
      <c r="I1202" s="159"/>
      <c r="J1202" s="589"/>
      <c r="K1202" s="591"/>
    </row>
    <row r="1203" spans="1:11" s="156" customFormat="1" x14ac:dyDescent="0.15">
      <c r="A1203" s="588"/>
      <c r="B1203" s="588"/>
      <c r="C1203" s="588"/>
      <c r="D1203" s="588"/>
      <c r="E1203" s="112"/>
      <c r="F1203" s="159"/>
      <c r="G1203" s="159"/>
      <c r="H1203" s="160"/>
      <c r="I1203" s="159"/>
      <c r="J1203" s="589"/>
      <c r="K1203" s="591"/>
    </row>
    <row r="1204" spans="1:11" s="156" customFormat="1" x14ac:dyDescent="0.15">
      <c r="A1204" s="588"/>
      <c r="B1204" s="588"/>
      <c r="C1204" s="588"/>
      <c r="D1204" s="588"/>
      <c r="E1204" s="112"/>
      <c r="F1204" s="159"/>
      <c r="G1204" s="159"/>
      <c r="H1204" s="160"/>
      <c r="I1204" s="159"/>
      <c r="J1204" s="589"/>
      <c r="K1204" s="591"/>
    </row>
    <row r="1205" spans="1:11" s="156" customFormat="1" x14ac:dyDescent="0.15">
      <c r="A1205" s="588"/>
      <c r="B1205" s="588"/>
      <c r="C1205" s="588"/>
      <c r="D1205" s="588"/>
      <c r="E1205" s="112"/>
      <c r="F1205" s="159"/>
      <c r="G1205" s="159"/>
      <c r="H1205" s="160"/>
      <c r="I1205" s="159"/>
      <c r="J1205" s="589"/>
      <c r="K1205" s="591"/>
    </row>
    <row r="1206" spans="1:11" s="156" customFormat="1" x14ac:dyDescent="0.15">
      <c r="A1206" s="588"/>
      <c r="B1206" s="588"/>
      <c r="C1206" s="588"/>
      <c r="D1206" s="588"/>
      <c r="E1206" s="112"/>
      <c r="F1206" s="159"/>
      <c r="G1206" s="159"/>
      <c r="H1206" s="160"/>
      <c r="I1206" s="159"/>
      <c r="J1206" s="589"/>
      <c r="K1206" s="591"/>
    </row>
    <row r="1207" spans="1:11" s="156" customFormat="1" x14ac:dyDescent="0.15">
      <c r="A1207" s="588"/>
      <c r="B1207" s="588"/>
      <c r="C1207" s="588"/>
      <c r="D1207" s="588"/>
      <c r="E1207" s="112"/>
      <c r="F1207" s="159"/>
      <c r="G1207" s="159"/>
      <c r="H1207" s="160"/>
      <c r="I1207" s="159"/>
      <c r="J1207" s="589"/>
      <c r="K1207" s="591"/>
    </row>
    <row r="1208" spans="1:11" s="156" customFormat="1" x14ac:dyDescent="0.15">
      <c r="A1208" s="588"/>
      <c r="B1208" s="588"/>
      <c r="C1208" s="588"/>
      <c r="D1208" s="588"/>
      <c r="E1208" s="112"/>
      <c r="F1208" s="159"/>
      <c r="G1208" s="159"/>
      <c r="H1208" s="160"/>
      <c r="I1208" s="159"/>
      <c r="J1208" s="589"/>
      <c r="K1208" s="591"/>
    </row>
    <row r="1209" spans="1:11" s="156" customFormat="1" x14ac:dyDescent="0.15">
      <c r="A1209" s="588"/>
      <c r="B1209" s="588"/>
      <c r="C1209" s="588"/>
      <c r="D1209" s="588"/>
      <c r="E1209" s="112"/>
      <c r="F1209" s="159"/>
      <c r="G1209" s="159"/>
      <c r="H1209" s="160"/>
      <c r="I1209" s="159"/>
      <c r="J1209" s="589"/>
      <c r="K1209" s="591"/>
    </row>
    <row r="1210" spans="1:11" s="156" customFormat="1" x14ac:dyDescent="0.15">
      <c r="A1210" s="588"/>
      <c r="B1210" s="588"/>
      <c r="C1210" s="588"/>
      <c r="D1210" s="588"/>
      <c r="E1210" s="112"/>
      <c r="F1210" s="159"/>
      <c r="G1210" s="159"/>
      <c r="H1210" s="160"/>
      <c r="I1210" s="159"/>
      <c r="J1210" s="589"/>
      <c r="K1210" s="591"/>
    </row>
    <row r="1211" spans="1:11" s="156" customFormat="1" x14ac:dyDescent="0.15">
      <c r="A1211" s="588"/>
      <c r="B1211" s="588"/>
      <c r="C1211" s="588"/>
      <c r="D1211" s="588"/>
      <c r="E1211" s="112"/>
      <c r="F1211" s="159"/>
      <c r="G1211" s="159"/>
      <c r="H1211" s="160"/>
      <c r="I1211" s="159"/>
      <c r="J1211" s="589"/>
      <c r="K1211" s="591"/>
    </row>
    <row r="1212" spans="1:11" s="156" customFormat="1" x14ac:dyDescent="0.15">
      <c r="A1212" s="588"/>
      <c r="B1212" s="588"/>
      <c r="C1212" s="588"/>
      <c r="D1212" s="588"/>
      <c r="E1212" s="112"/>
      <c r="F1212" s="159"/>
      <c r="G1212" s="159"/>
      <c r="H1212" s="160"/>
      <c r="I1212" s="159"/>
      <c r="J1212" s="589"/>
      <c r="K1212" s="591"/>
    </row>
    <row r="1213" spans="1:11" s="156" customFormat="1" x14ac:dyDescent="0.15">
      <c r="A1213" s="588"/>
      <c r="B1213" s="588"/>
      <c r="C1213" s="588"/>
      <c r="D1213" s="588"/>
      <c r="E1213" s="112"/>
      <c r="F1213" s="159"/>
      <c r="G1213" s="159"/>
      <c r="H1213" s="160"/>
      <c r="I1213" s="159"/>
      <c r="J1213" s="589"/>
      <c r="K1213" s="591"/>
    </row>
    <row r="1214" spans="1:11" s="156" customFormat="1" x14ac:dyDescent="0.15">
      <c r="A1214" s="588"/>
      <c r="B1214" s="588"/>
      <c r="C1214" s="588"/>
      <c r="D1214" s="588"/>
      <c r="E1214" s="112"/>
      <c r="F1214" s="159"/>
      <c r="G1214" s="159"/>
      <c r="H1214" s="160"/>
      <c r="I1214" s="159"/>
      <c r="J1214" s="589"/>
      <c r="K1214" s="591"/>
    </row>
    <row r="1215" spans="1:11" s="156" customFormat="1" x14ac:dyDescent="0.15">
      <c r="A1215" s="588"/>
      <c r="B1215" s="588"/>
      <c r="C1215" s="588"/>
      <c r="D1215" s="588"/>
      <c r="E1215" s="112"/>
      <c r="F1215" s="159"/>
      <c r="G1215" s="159"/>
      <c r="H1215" s="160"/>
      <c r="I1215" s="159"/>
      <c r="J1215" s="589"/>
      <c r="K1215" s="591"/>
    </row>
    <row r="1216" spans="1:11" s="156" customFormat="1" x14ac:dyDescent="0.15">
      <c r="A1216" s="588"/>
      <c r="B1216" s="588"/>
      <c r="C1216" s="588"/>
      <c r="D1216" s="588"/>
      <c r="E1216" s="112"/>
      <c r="F1216" s="159"/>
      <c r="G1216" s="159"/>
      <c r="H1216" s="160"/>
      <c r="I1216" s="159"/>
      <c r="J1216" s="589"/>
      <c r="K1216" s="591"/>
    </row>
    <row r="1217" spans="1:11" s="156" customFormat="1" x14ac:dyDescent="0.15">
      <c r="A1217" s="588"/>
      <c r="B1217" s="588"/>
      <c r="C1217" s="588"/>
      <c r="D1217" s="588"/>
      <c r="E1217" s="112"/>
      <c r="F1217" s="159"/>
      <c r="G1217" s="159"/>
      <c r="H1217" s="160"/>
      <c r="I1217" s="159"/>
      <c r="J1217" s="589"/>
      <c r="K1217" s="591"/>
    </row>
    <row r="1218" spans="1:11" s="156" customFormat="1" x14ac:dyDescent="0.15">
      <c r="A1218" s="588"/>
      <c r="B1218" s="588"/>
      <c r="C1218" s="588"/>
      <c r="D1218" s="588"/>
      <c r="E1218" s="112"/>
      <c r="F1218" s="159"/>
      <c r="G1218" s="159"/>
      <c r="H1218" s="160"/>
      <c r="I1218" s="159"/>
      <c r="J1218" s="589"/>
      <c r="K1218" s="591"/>
    </row>
    <row r="1219" spans="1:11" s="156" customFormat="1" x14ac:dyDescent="0.15">
      <c r="A1219" s="588"/>
      <c r="B1219" s="588"/>
      <c r="C1219" s="588"/>
      <c r="D1219" s="588"/>
      <c r="E1219" s="112"/>
      <c r="F1219" s="159"/>
      <c r="G1219" s="159"/>
      <c r="H1219" s="160"/>
      <c r="I1219" s="159"/>
      <c r="J1219" s="589"/>
      <c r="K1219" s="591"/>
    </row>
    <row r="1220" spans="1:11" s="156" customFormat="1" x14ac:dyDescent="0.15">
      <c r="A1220" s="588"/>
      <c r="B1220" s="588"/>
      <c r="C1220" s="588"/>
      <c r="D1220" s="588"/>
      <c r="E1220" s="112"/>
      <c r="F1220" s="159"/>
      <c r="G1220" s="159"/>
      <c r="H1220" s="160"/>
      <c r="I1220" s="159"/>
      <c r="J1220" s="589"/>
      <c r="K1220" s="591"/>
    </row>
    <row r="1221" spans="1:11" s="156" customFormat="1" x14ac:dyDescent="0.15">
      <c r="A1221" s="588"/>
      <c r="B1221" s="588"/>
      <c r="C1221" s="588"/>
      <c r="D1221" s="588"/>
      <c r="E1221" s="112"/>
      <c r="F1221" s="159"/>
      <c r="G1221" s="159"/>
      <c r="H1221" s="160"/>
      <c r="I1221" s="159"/>
      <c r="J1221" s="589"/>
      <c r="K1221" s="591"/>
    </row>
    <row r="1222" spans="1:11" s="156" customFormat="1" x14ac:dyDescent="0.15">
      <c r="A1222" s="588"/>
      <c r="B1222" s="588"/>
      <c r="C1222" s="588"/>
      <c r="D1222" s="588"/>
      <c r="E1222" s="112"/>
      <c r="F1222" s="159"/>
      <c r="G1222" s="159"/>
      <c r="H1222" s="160"/>
      <c r="I1222" s="159"/>
      <c r="J1222" s="589"/>
      <c r="K1222" s="591"/>
    </row>
    <row r="1223" spans="1:11" s="156" customFormat="1" x14ac:dyDescent="0.15">
      <c r="A1223" s="588"/>
      <c r="B1223" s="588"/>
      <c r="C1223" s="588"/>
      <c r="D1223" s="588"/>
      <c r="E1223" s="112"/>
      <c r="F1223" s="159"/>
      <c r="G1223" s="159"/>
      <c r="H1223" s="160"/>
      <c r="I1223" s="159"/>
      <c r="J1223" s="589"/>
      <c r="K1223" s="591"/>
    </row>
    <row r="1224" spans="1:11" s="156" customFormat="1" x14ac:dyDescent="0.15">
      <c r="A1224" s="588"/>
      <c r="B1224" s="588"/>
      <c r="C1224" s="588"/>
      <c r="D1224" s="588"/>
      <c r="E1224" s="112"/>
      <c r="F1224" s="159"/>
      <c r="G1224" s="159"/>
      <c r="H1224" s="160"/>
      <c r="I1224" s="159"/>
      <c r="J1224" s="589"/>
      <c r="K1224" s="591"/>
    </row>
    <row r="1225" spans="1:11" s="156" customFormat="1" x14ac:dyDescent="0.15">
      <c r="A1225" s="588"/>
      <c r="B1225" s="588"/>
      <c r="C1225" s="588"/>
      <c r="D1225" s="588"/>
      <c r="E1225" s="112"/>
      <c r="F1225" s="159"/>
      <c r="G1225" s="159"/>
      <c r="H1225" s="160"/>
      <c r="I1225" s="159"/>
      <c r="J1225" s="589"/>
      <c r="K1225" s="591"/>
    </row>
    <row r="1226" spans="1:11" s="156" customFormat="1" x14ac:dyDescent="0.15">
      <c r="A1226" s="588"/>
      <c r="B1226" s="588"/>
      <c r="C1226" s="588"/>
      <c r="D1226" s="588"/>
      <c r="E1226" s="112"/>
      <c r="F1226" s="159"/>
      <c r="G1226" s="159"/>
      <c r="H1226" s="160"/>
      <c r="I1226" s="159"/>
      <c r="J1226" s="589"/>
      <c r="K1226" s="591"/>
    </row>
    <row r="1227" spans="1:11" s="156" customFormat="1" x14ac:dyDescent="0.15">
      <c r="A1227" s="588"/>
      <c r="B1227" s="588"/>
      <c r="C1227" s="588"/>
      <c r="D1227" s="588"/>
      <c r="E1227" s="112"/>
      <c r="F1227" s="159"/>
      <c r="G1227" s="159"/>
      <c r="H1227" s="160"/>
      <c r="I1227" s="159"/>
      <c r="J1227" s="589"/>
      <c r="K1227" s="591"/>
    </row>
    <row r="1228" spans="1:11" s="156" customFormat="1" x14ac:dyDescent="0.15">
      <c r="A1228" s="588"/>
      <c r="B1228" s="588"/>
      <c r="C1228" s="588"/>
      <c r="D1228" s="588"/>
      <c r="E1228" s="112"/>
      <c r="F1228" s="159"/>
      <c r="G1228" s="159"/>
      <c r="H1228" s="160"/>
      <c r="I1228" s="159"/>
      <c r="J1228" s="589"/>
      <c r="K1228" s="591"/>
    </row>
    <row r="1229" spans="1:11" s="156" customFormat="1" x14ac:dyDescent="0.15">
      <c r="A1229" s="588"/>
      <c r="B1229" s="588"/>
      <c r="C1229" s="588"/>
      <c r="D1229" s="588"/>
      <c r="E1229" s="112"/>
      <c r="F1229" s="159"/>
      <c r="G1229" s="159"/>
      <c r="H1229" s="160"/>
      <c r="I1229" s="159"/>
      <c r="J1229" s="589"/>
      <c r="K1229" s="591"/>
    </row>
    <row r="1230" spans="1:11" s="156" customFormat="1" x14ac:dyDescent="0.15">
      <c r="A1230" s="588"/>
      <c r="B1230" s="588"/>
      <c r="C1230" s="588"/>
      <c r="D1230" s="588"/>
      <c r="E1230" s="112"/>
      <c r="F1230" s="159"/>
      <c r="G1230" s="159"/>
      <c r="H1230" s="160"/>
      <c r="I1230" s="159"/>
      <c r="J1230" s="589"/>
      <c r="K1230" s="591"/>
    </row>
    <row r="1231" spans="1:11" s="156" customFormat="1" x14ac:dyDescent="0.15">
      <c r="A1231" s="588"/>
      <c r="B1231" s="588"/>
      <c r="C1231" s="588"/>
      <c r="D1231" s="588"/>
      <c r="E1231" s="112"/>
      <c r="F1231" s="159"/>
      <c r="G1231" s="159"/>
      <c r="H1231" s="160"/>
      <c r="I1231" s="159"/>
      <c r="J1231" s="589"/>
      <c r="K1231" s="591"/>
    </row>
    <row r="1232" spans="1:11" s="156" customFormat="1" x14ac:dyDescent="0.15">
      <c r="A1232" s="588"/>
      <c r="B1232" s="588"/>
      <c r="C1232" s="588"/>
      <c r="D1232" s="588"/>
      <c r="E1232" s="112"/>
      <c r="F1232" s="159"/>
      <c r="G1232" s="159"/>
      <c r="H1232" s="160"/>
      <c r="I1232" s="159"/>
      <c r="J1232" s="589"/>
      <c r="K1232" s="591"/>
    </row>
    <row r="1233" spans="1:11" s="156" customFormat="1" x14ac:dyDescent="0.15">
      <c r="A1233" s="588"/>
      <c r="B1233" s="588"/>
      <c r="C1233" s="588"/>
      <c r="D1233" s="588"/>
      <c r="E1233" s="112"/>
      <c r="F1233" s="159"/>
      <c r="G1233" s="159"/>
      <c r="H1233" s="160"/>
      <c r="I1233" s="159"/>
      <c r="J1233" s="589"/>
      <c r="K1233" s="591"/>
    </row>
    <row r="1234" spans="1:11" s="156" customFormat="1" x14ac:dyDescent="0.15">
      <c r="A1234" s="588"/>
      <c r="B1234" s="588"/>
      <c r="C1234" s="588"/>
      <c r="D1234" s="588"/>
      <c r="E1234" s="112"/>
      <c r="F1234" s="159"/>
      <c r="G1234" s="159"/>
      <c r="H1234" s="160"/>
      <c r="I1234" s="159"/>
      <c r="J1234" s="589"/>
      <c r="K1234" s="591"/>
    </row>
    <row r="1235" spans="1:11" s="156" customFormat="1" x14ac:dyDescent="0.15">
      <c r="A1235" s="588"/>
      <c r="B1235" s="588"/>
      <c r="C1235" s="588"/>
      <c r="D1235" s="588"/>
      <c r="E1235" s="112"/>
      <c r="F1235" s="159"/>
      <c r="G1235" s="159"/>
      <c r="H1235" s="160"/>
      <c r="I1235" s="159"/>
      <c r="J1235" s="589"/>
      <c r="K1235" s="591"/>
    </row>
    <row r="1236" spans="1:11" s="156" customFormat="1" x14ac:dyDescent="0.15">
      <c r="A1236" s="588"/>
      <c r="B1236" s="588"/>
      <c r="C1236" s="588"/>
      <c r="D1236" s="588"/>
      <c r="E1236" s="112"/>
      <c r="F1236" s="159"/>
      <c r="G1236" s="159"/>
      <c r="H1236" s="160"/>
      <c r="I1236" s="159"/>
      <c r="J1236" s="589"/>
      <c r="K1236" s="591"/>
    </row>
    <row r="1237" spans="1:11" s="156" customFormat="1" x14ac:dyDescent="0.15">
      <c r="A1237" s="588"/>
      <c r="B1237" s="588"/>
      <c r="C1237" s="588"/>
      <c r="D1237" s="588"/>
      <c r="E1237" s="112"/>
      <c r="F1237" s="159"/>
      <c r="G1237" s="159"/>
      <c r="H1237" s="160"/>
      <c r="I1237" s="159"/>
      <c r="J1237" s="589"/>
      <c r="K1237" s="591"/>
    </row>
    <row r="1238" spans="1:11" s="156" customFormat="1" x14ac:dyDescent="0.15">
      <c r="A1238" s="588"/>
      <c r="B1238" s="588"/>
      <c r="C1238" s="588"/>
      <c r="D1238" s="588"/>
      <c r="E1238" s="112"/>
      <c r="F1238" s="159"/>
      <c r="G1238" s="159"/>
      <c r="H1238" s="160"/>
      <c r="I1238" s="159"/>
      <c r="J1238" s="589"/>
      <c r="K1238" s="591"/>
    </row>
    <row r="1239" spans="1:11" s="156" customFormat="1" x14ac:dyDescent="0.15">
      <c r="A1239" s="588"/>
      <c r="B1239" s="588"/>
      <c r="C1239" s="588"/>
      <c r="D1239" s="588"/>
      <c r="E1239" s="112"/>
      <c r="F1239" s="159"/>
      <c r="G1239" s="159"/>
      <c r="H1239" s="160"/>
      <c r="I1239" s="159"/>
      <c r="J1239" s="589"/>
      <c r="K1239" s="591"/>
    </row>
    <row r="1240" spans="1:11" s="156" customFormat="1" x14ac:dyDescent="0.15">
      <c r="A1240" s="588"/>
      <c r="B1240" s="588"/>
      <c r="C1240" s="588"/>
      <c r="D1240" s="588"/>
      <c r="E1240" s="112"/>
      <c r="F1240" s="159"/>
      <c r="G1240" s="159"/>
      <c r="H1240" s="160"/>
      <c r="I1240" s="159"/>
      <c r="J1240" s="589"/>
      <c r="K1240" s="591"/>
    </row>
    <row r="1241" spans="1:11" s="156" customFormat="1" x14ac:dyDescent="0.15">
      <c r="A1241" s="588"/>
      <c r="B1241" s="588"/>
      <c r="C1241" s="588"/>
      <c r="D1241" s="588"/>
      <c r="E1241" s="112"/>
      <c r="F1241" s="159"/>
      <c r="G1241" s="159"/>
      <c r="H1241" s="160"/>
      <c r="I1241" s="159"/>
      <c r="J1241" s="589"/>
      <c r="K1241" s="591"/>
    </row>
    <row r="1242" spans="1:11" s="156" customFormat="1" x14ac:dyDescent="0.15">
      <c r="A1242" s="588"/>
      <c r="B1242" s="588"/>
      <c r="C1242" s="588"/>
      <c r="D1242" s="588"/>
      <c r="E1242" s="112"/>
      <c r="F1242" s="159"/>
      <c r="G1242" s="159"/>
      <c r="H1242" s="160"/>
      <c r="I1242" s="159"/>
      <c r="J1242" s="589"/>
      <c r="K1242" s="591"/>
    </row>
    <row r="1243" spans="1:11" s="156" customFormat="1" x14ac:dyDescent="0.15">
      <c r="A1243" s="588"/>
      <c r="B1243" s="588"/>
      <c r="C1243" s="588"/>
      <c r="D1243" s="588"/>
      <c r="E1243" s="112"/>
      <c r="F1243" s="159"/>
      <c r="G1243" s="159"/>
      <c r="H1243" s="160"/>
      <c r="I1243" s="159"/>
      <c r="J1243" s="589"/>
      <c r="K1243" s="591"/>
    </row>
    <row r="1244" spans="1:11" s="156" customFormat="1" x14ac:dyDescent="0.15">
      <c r="A1244" s="588"/>
      <c r="B1244" s="588"/>
      <c r="C1244" s="588"/>
      <c r="D1244" s="588"/>
      <c r="E1244" s="112"/>
      <c r="F1244" s="159"/>
      <c r="G1244" s="159"/>
      <c r="H1244" s="160"/>
      <c r="I1244" s="159"/>
      <c r="J1244" s="589"/>
      <c r="K1244" s="591"/>
    </row>
    <row r="1245" spans="1:11" s="156" customFormat="1" x14ac:dyDescent="0.15">
      <c r="A1245" s="588"/>
      <c r="B1245" s="588"/>
      <c r="C1245" s="588"/>
      <c r="D1245" s="588"/>
      <c r="E1245" s="112"/>
      <c r="F1245" s="159"/>
      <c r="G1245" s="159"/>
      <c r="H1245" s="160"/>
      <c r="I1245" s="159"/>
      <c r="J1245" s="589"/>
      <c r="K1245" s="591"/>
    </row>
    <row r="1246" spans="1:11" s="156" customFormat="1" x14ac:dyDescent="0.15">
      <c r="A1246" s="588"/>
      <c r="B1246" s="588"/>
      <c r="C1246" s="588"/>
      <c r="D1246" s="588"/>
      <c r="E1246" s="112"/>
      <c r="F1246" s="159"/>
      <c r="G1246" s="159"/>
      <c r="H1246" s="160"/>
      <c r="I1246" s="159"/>
      <c r="J1246" s="589"/>
      <c r="K1246" s="591"/>
    </row>
    <row r="1247" spans="1:11" s="156" customFormat="1" x14ac:dyDescent="0.15">
      <c r="A1247" s="588"/>
      <c r="B1247" s="588"/>
      <c r="C1247" s="588"/>
      <c r="D1247" s="588"/>
      <c r="E1247" s="112"/>
      <c r="F1247" s="159"/>
      <c r="G1247" s="159"/>
      <c r="H1247" s="160"/>
      <c r="I1247" s="159"/>
      <c r="J1247" s="589"/>
      <c r="K1247" s="591"/>
    </row>
    <row r="1248" spans="1:11" s="156" customFormat="1" x14ac:dyDescent="0.15">
      <c r="A1248" s="588"/>
      <c r="B1248" s="588"/>
      <c r="C1248" s="588"/>
      <c r="D1248" s="588"/>
      <c r="E1248" s="112"/>
      <c r="F1248" s="159"/>
      <c r="G1248" s="159"/>
      <c r="H1248" s="160"/>
      <c r="I1248" s="159"/>
      <c r="J1248" s="589"/>
      <c r="K1248" s="591"/>
    </row>
    <row r="1249" spans="1:11" s="156" customFormat="1" x14ac:dyDescent="0.15">
      <c r="A1249" s="588"/>
      <c r="B1249" s="588"/>
      <c r="C1249" s="588"/>
      <c r="D1249" s="588"/>
      <c r="E1249" s="112"/>
      <c r="F1249" s="159"/>
      <c r="G1249" s="159"/>
      <c r="H1249" s="160"/>
      <c r="I1249" s="159"/>
      <c r="J1249" s="589"/>
      <c r="K1249" s="591"/>
    </row>
    <row r="1250" spans="1:11" s="156" customFormat="1" x14ac:dyDescent="0.15">
      <c r="A1250" s="588"/>
      <c r="B1250" s="588"/>
      <c r="C1250" s="588"/>
      <c r="D1250" s="588"/>
      <c r="E1250" s="112"/>
      <c r="F1250" s="159"/>
      <c r="G1250" s="159"/>
      <c r="H1250" s="160"/>
      <c r="I1250" s="159"/>
      <c r="J1250" s="589"/>
      <c r="K1250" s="591"/>
    </row>
    <row r="1251" spans="1:11" s="156" customFormat="1" x14ac:dyDescent="0.15">
      <c r="A1251" s="588"/>
      <c r="B1251" s="588"/>
      <c r="C1251" s="588"/>
      <c r="D1251" s="588"/>
      <c r="E1251" s="112"/>
      <c r="F1251" s="159"/>
      <c r="G1251" s="159"/>
      <c r="H1251" s="160"/>
      <c r="I1251" s="159"/>
      <c r="J1251" s="589"/>
      <c r="K1251" s="591"/>
    </row>
    <row r="1252" spans="1:11" s="156" customFormat="1" x14ac:dyDescent="0.15">
      <c r="A1252" s="588"/>
      <c r="B1252" s="588"/>
      <c r="C1252" s="588"/>
      <c r="D1252" s="588"/>
      <c r="E1252" s="112"/>
      <c r="F1252" s="159"/>
      <c r="G1252" s="159"/>
      <c r="H1252" s="160"/>
      <c r="I1252" s="159"/>
      <c r="J1252" s="589"/>
      <c r="K1252" s="591"/>
    </row>
    <row r="1253" spans="1:11" s="156" customFormat="1" x14ac:dyDescent="0.15">
      <c r="A1253" s="588"/>
      <c r="B1253" s="588"/>
      <c r="C1253" s="588"/>
      <c r="D1253" s="588"/>
      <c r="E1253" s="112"/>
      <c r="F1253" s="159"/>
      <c r="G1253" s="159"/>
      <c r="H1253" s="160"/>
      <c r="I1253" s="159"/>
      <c r="J1253" s="589"/>
      <c r="K1253" s="591"/>
    </row>
    <row r="1254" spans="1:11" s="156" customFormat="1" x14ac:dyDescent="0.15">
      <c r="A1254" s="588"/>
      <c r="B1254" s="588"/>
      <c r="C1254" s="588"/>
      <c r="D1254" s="588"/>
      <c r="E1254" s="112"/>
      <c r="F1254" s="159"/>
      <c r="G1254" s="159"/>
      <c r="H1254" s="160"/>
      <c r="I1254" s="159"/>
      <c r="J1254" s="589"/>
      <c r="K1254" s="591"/>
    </row>
    <row r="1255" spans="1:11" s="156" customFormat="1" x14ac:dyDescent="0.15">
      <c r="A1255" s="588"/>
      <c r="B1255" s="588"/>
      <c r="C1255" s="588"/>
      <c r="D1255" s="588"/>
      <c r="E1255" s="112"/>
      <c r="F1255" s="159"/>
      <c r="G1255" s="159"/>
      <c r="H1255" s="160"/>
      <c r="I1255" s="159"/>
      <c r="J1255" s="589"/>
      <c r="K1255" s="591"/>
    </row>
    <row r="1256" spans="1:11" s="156" customFormat="1" x14ac:dyDescent="0.15">
      <c r="A1256" s="588"/>
      <c r="B1256" s="588"/>
      <c r="C1256" s="588"/>
      <c r="D1256" s="588"/>
      <c r="E1256" s="112"/>
      <c r="F1256" s="159"/>
      <c r="G1256" s="159"/>
      <c r="H1256" s="160"/>
      <c r="I1256" s="159"/>
      <c r="J1256" s="589"/>
      <c r="K1256" s="591"/>
    </row>
    <row r="1257" spans="1:11" s="156" customFormat="1" x14ac:dyDescent="0.15">
      <c r="A1257" s="588"/>
      <c r="B1257" s="588"/>
      <c r="C1257" s="588"/>
      <c r="D1257" s="588"/>
      <c r="E1257" s="112"/>
      <c r="F1257" s="159"/>
      <c r="G1257" s="159"/>
      <c r="H1257" s="160"/>
      <c r="I1257" s="159"/>
      <c r="J1257" s="589"/>
      <c r="K1257" s="591"/>
    </row>
    <row r="1258" spans="1:11" s="156" customFormat="1" x14ac:dyDescent="0.15">
      <c r="A1258" s="588"/>
      <c r="B1258" s="588"/>
      <c r="C1258" s="588"/>
      <c r="D1258" s="588"/>
      <c r="E1258" s="112"/>
      <c r="F1258" s="159"/>
      <c r="G1258" s="159"/>
      <c r="H1258" s="160"/>
      <c r="I1258" s="159"/>
      <c r="J1258" s="589"/>
      <c r="K1258" s="591"/>
    </row>
    <row r="1259" spans="1:11" s="156" customFormat="1" x14ac:dyDescent="0.15">
      <c r="A1259" s="588"/>
      <c r="B1259" s="588"/>
      <c r="C1259" s="588"/>
      <c r="D1259" s="588"/>
      <c r="E1259" s="112"/>
      <c r="F1259" s="159"/>
      <c r="G1259" s="159"/>
      <c r="H1259" s="160"/>
      <c r="I1259" s="159"/>
      <c r="J1259" s="589"/>
      <c r="K1259" s="591"/>
    </row>
    <row r="1260" spans="1:11" s="156" customFormat="1" x14ac:dyDescent="0.15">
      <c r="A1260" s="588"/>
      <c r="B1260" s="588"/>
      <c r="C1260" s="588"/>
      <c r="D1260" s="588"/>
      <c r="E1260" s="112"/>
      <c r="F1260" s="159"/>
      <c r="G1260" s="159"/>
      <c r="H1260" s="160"/>
      <c r="I1260" s="159"/>
      <c r="J1260" s="589"/>
      <c r="K1260" s="591"/>
    </row>
    <row r="1261" spans="1:11" s="156" customFormat="1" x14ac:dyDescent="0.15">
      <c r="A1261" s="588"/>
      <c r="B1261" s="588"/>
      <c r="C1261" s="588"/>
      <c r="D1261" s="588"/>
      <c r="E1261" s="112"/>
      <c r="F1261" s="159"/>
      <c r="G1261" s="159"/>
      <c r="H1261" s="160"/>
      <c r="I1261" s="159"/>
      <c r="J1261" s="589"/>
      <c r="K1261" s="591"/>
    </row>
    <row r="1262" spans="1:11" s="156" customFormat="1" x14ac:dyDescent="0.15">
      <c r="A1262" s="588"/>
      <c r="B1262" s="588"/>
      <c r="C1262" s="588"/>
      <c r="D1262" s="588"/>
      <c r="E1262" s="112"/>
      <c r="F1262" s="159"/>
      <c r="G1262" s="159"/>
      <c r="H1262" s="160"/>
      <c r="I1262" s="159"/>
      <c r="J1262" s="589"/>
      <c r="K1262" s="591"/>
    </row>
    <row r="1263" spans="1:11" s="156" customFormat="1" x14ac:dyDescent="0.15">
      <c r="A1263" s="588"/>
      <c r="B1263" s="588"/>
      <c r="C1263" s="588"/>
      <c r="D1263" s="588"/>
      <c r="E1263" s="112"/>
      <c r="F1263" s="159"/>
      <c r="G1263" s="159"/>
      <c r="H1263" s="160"/>
      <c r="I1263" s="159"/>
      <c r="J1263" s="589"/>
      <c r="K1263" s="591"/>
    </row>
    <row r="1264" spans="1:11" s="156" customFormat="1" x14ac:dyDescent="0.15">
      <c r="A1264" s="588"/>
      <c r="B1264" s="588"/>
      <c r="C1264" s="588"/>
      <c r="D1264" s="588"/>
      <c r="E1264" s="112"/>
      <c r="F1264" s="159"/>
      <c r="G1264" s="159"/>
      <c r="H1264" s="160"/>
      <c r="I1264" s="159"/>
      <c r="J1264" s="589"/>
      <c r="K1264" s="591"/>
    </row>
    <row r="1265" spans="1:11" s="156" customFormat="1" x14ac:dyDescent="0.15">
      <c r="A1265" s="588"/>
      <c r="B1265" s="588"/>
      <c r="C1265" s="588"/>
      <c r="D1265" s="588"/>
      <c r="E1265" s="112"/>
      <c r="F1265" s="159"/>
      <c r="G1265" s="159"/>
      <c r="H1265" s="160"/>
      <c r="I1265" s="159"/>
      <c r="J1265" s="589"/>
      <c r="K1265" s="591"/>
    </row>
    <row r="1266" spans="1:11" s="156" customFormat="1" x14ac:dyDescent="0.15">
      <c r="A1266" s="588"/>
      <c r="B1266" s="588"/>
      <c r="C1266" s="588"/>
      <c r="D1266" s="588"/>
      <c r="E1266" s="112"/>
      <c r="F1266" s="159"/>
      <c r="G1266" s="159"/>
      <c r="H1266" s="160"/>
      <c r="I1266" s="159"/>
      <c r="J1266" s="589"/>
      <c r="K1266" s="591"/>
    </row>
    <row r="1267" spans="1:11" s="156" customFormat="1" x14ac:dyDescent="0.15">
      <c r="A1267" s="588"/>
      <c r="B1267" s="588"/>
      <c r="C1267" s="588"/>
      <c r="D1267" s="588"/>
      <c r="E1267" s="112"/>
      <c r="F1267" s="159"/>
      <c r="G1267" s="159"/>
      <c r="H1267" s="160"/>
      <c r="I1267" s="159"/>
      <c r="J1267" s="589"/>
      <c r="K1267" s="591"/>
    </row>
    <row r="1268" spans="1:11" s="156" customFormat="1" x14ac:dyDescent="0.15">
      <c r="A1268" s="588"/>
      <c r="B1268" s="588"/>
      <c r="C1268" s="588"/>
      <c r="D1268" s="588"/>
      <c r="E1268" s="112"/>
      <c r="F1268" s="159"/>
      <c r="G1268" s="159"/>
      <c r="H1268" s="160"/>
      <c r="I1268" s="159"/>
      <c r="J1268" s="589"/>
      <c r="K1268" s="591"/>
    </row>
    <row r="1269" spans="1:11" s="156" customFormat="1" x14ac:dyDescent="0.15">
      <c r="A1269" s="588"/>
      <c r="B1269" s="588"/>
      <c r="C1269" s="588"/>
      <c r="D1269" s="588"/>
      <c r="E1269" s="112"/>
      <c r="F1269" s="159"/>
      <c r="G1269" s="159"/>
      <c r="H1269" s="160"/>
      <c r="I1269" s="159"/>
      <c r="J1269" s="589"/>
      <c r="K1269" s="591"/>
    </row>
    <row r="1270" spans="1:11" s="156" customFormat="1" x14ac:dyDescent="0.15">
      <c r="A1270" s="588"/>
      <c r="B1270" s="588"/>
      <c r="C1270" s="588"/>
      <c r="D1270" s="588"/>
      <c r="E1270" s="112"/>
      <c r="F1270" s="159"/>
      <c r="G1270" s="159"/>
      <c r="H1270" s="160"/>
      <c r="I1270" s="159"/>
      <c r="J1270" s="589"/>
      <c r="K1270" s="591"/>
    </row>
    <row r="1271" spans="1:11" s="156" customFormat="1" x14ac:dyDescent="0.15">
      <c r="A1271" s="588"/>
      <c r="B1271" s="588"/>
      <c r="C1271" s="588"/>
      <c r="D1271" s="588"/>
      <c r="E1271" s="112"/>
      <c r="F1271" s="159"/>
      <c r="G1271" s="159"/>
      <c r="H1271" s="160"/>
      <c r="I1271" s="159"/>
      <c r="J1271" s="589"/>
      <c r="K1271" s="591"/>
    </row>
    <row r="1272" spans="1:11" s="156" customFormat="1" x14ac:dyDescent="0.15">
      <c r="A1272" s="588"/>
      <c r="B1272" s="588"/>
      <c r="C1272" s="588"/>
      <c r="D1272" s="588"/>
      <c r="E1272" s="112"/>
      <c r="F1272" s="159"/>
      <c r="G1272" s="159"/>
      <c r="H1272" s="160"/>
      <c r="I1272" s="159"/>
      <c r="J1272" s="589"/>
      <c r="K1272" s="591"/>
    </row>
    <row r="1273" spans="1:11" s="156" customFormat="1" x14ac:dyDescent="0.15">
      <c r="A1273" s="588"/>
      <c r="B1273" s="588"/>
      <c r="C1273" s="588"/>
      <c r="D1273" s="588"/>
      <c r="E1273" s="112"/>
      <c r="F1273" s="159"/>
      <c r="G1273" s="159"/>
      <c r="H1273" s="160"/>
      <c r="I1273" s="159"/>
      <c r="J1273" s="589"/>
      <c r="K1273" s="591"/>
    </row>
    <row r="1274" spans="1:11" s="156" customFormat="1" x14ac:dyDescent="0.15">
      <c r="A1274" s="588"/>
      <c r="B1274" s="588"/>
      <c r="C1274" s="588"/>
      <c r="D1274" s="588"/>
      <c r="E1274" s="112"/>
      <c r="F1274" s="159"/>
      <c r="G1274" s="159"/>
      <c r="H1274" s="160"/>
      <c r="I1274" s="159"/>
      <c r="J1274" s="589"/>
      <c r="K1274" s="591"/>
    </row>
    <row r="1275" spans="1:11" s="156" customFormat="1" x14ac:dyDescent="0.15">
      <c r="A1275" s="588"/>
      <c r="B1275" s="588"/>
      <c r="C1275" s="588"/>
      <c r="D1275" s="588"/>
      <c r="E1275" s="112"/>
      <c r="F1275" s="159"/>
      <c r="G1275" s="159"/>
      <c r="H1275" s="160"/>
      <c r="I1275" s="159"/>
      <c r="J1275" s="589"/>
      <c r="K1275" s="591"/>
    </row>
    <row r="1276" spans="1:11" s="156" customFormat="1" x14ac:dyDescent="0.15">
      <c r="A1276" s="588"/>
      <c r="B1276" s="588"/>
      <c r="C1276" s="588"/>
      <c r="D1276" s="588"/>
      <c r="E1276" s="112"/>
      <c r="F1276" s="159"/>
      <c r="G1276" s="159"/>
      <c r="H1276" s="160"/>
      <c r="I1276" s="159"/>
      <c r="J1276" s="589"/>
      <c r="K1276" s="591"/>
    </row>
    <row r="1277" spans="1:11" s="156" customFormat="1" x14ac:dyDescent="0.15">
      <c r="A1277" s="588"/>
      <c r="B1277" s="588"/>
      <c r="C1277" s="588"/>
      <c r="D1277" s="588"/>
      <c r="E1277" s="112"/>
      <c r="F1277" s="159"/>
      <c r="G1277" s="159"/>
      <c r="H1277" s="160"/>
      <c r="I1277" s="159"/>
      <c r="J1277" s="589"/>
      <c r="K1277" s="591"/>
    </row>
    <row r="1278" spans="1:11" s="156" customFormat="1" x14ac:dyDescent="0.15">
      <c r="A1278" s="588"/>
      <c r="B1278" s="588"/>
      <c r="C1278" s="588"/>
      <c r="D1278" s="588"/>
      <c r="E1278" s="112"/>
      <c r="F1278" s="159"/>
      <c r="G1278" s="159"/>
      <c r="H1278" s="160"/>
      <c r="I1278" s="159"/>
      <c r="J1278" s="589"/>
      <c r="K1278" s="591"/>
    </row>
    <row r="1279" spans="1:11" s="156" customFormat="1" x14ac:dyDescent="0.15">
      <c r="A1279" s="588"/>
      <c r="B1279" s="588"/>
      <c r="C1279" s="588"/>
      <c r="D1279" s="588"/>
      <c r="E1279" s="112"/>
      <c r="F1279" s="159"/>
      <c r="G1279" s="159"/>
      <c r="H1279" s="160"/>
      <c r="I1279" s="159"/>
      <c r="J1279" s="589"/>
      <c r="K1279" s="591"/>
    </row>
    <row r="1280" spans="1:11" s="156" customFormat="1" x14ac:dyDescent="0.15">
      <c r="A1280" s="588"/>
      <c r="B1280" s="588"/>
      <c r="C1280" s="588"/>
      <c r="D1280" s="588"/>
      <c r="E1280" s="112"/>
      <c r="F1280" s="159"/>
      <c r="G1280" s="159"/>
      <c r="H1280" s="160"/>
      <c r="I1280" s="159"/>
      <c r="J1280" s="589"/>
      <c r="K1280" s="591"/>
    </row>
    <row r="1281" spans="1:11" s="156" customFormat="1" x14ac:dyDescent="0.15">
      <c r="A1281" s="588"/>
      <c r="B1281" s="588"/>
      <c r="C1281" s="588"/>
      <c r="D1281" s="588"/>
      <c r="E1281" s="112"/>
      <c r="F1281" s="159"/>
      <c r="G1281" s="159"/>
      <c r="H1281" s="160"/>
      <c r="I1281" s="159"/>
      <c r="J1281" s="589"/>
      <c r="K1281" s="591"/>
    </row>
    <row r="1282" spans="1:11" s="156" customFormat="1" x14ac:dyDescent="0.15">
      <c r="A1282" s="588"/>
      <c r="B1282" s="588"/>
      <c r="C1282" s="588"/>
      <c r="D1282" s="588"/>
      <c r="E1282" s="112"/>
      <c r="F1282" s="159"/>
      <c r="G1282" s="159"/>
      <c r="H1282" s="160"/>
      <c r="I1282" s="159"/>
      <c r="J1282" s="589"/>
      <c r="K1282" s="591"/>
    </row>
    <row r="1283" spans="1:11" s="156" customFormat="1" x14ac:dyDescent="0.15">
      <c r="A1283" s="588"/>
      <c r="B1283" s="588"/>
      <c r="C1283" s="588"/>
      <c r="D1283" s="588"/>
      <c r="E1283" s="112"/>
      <c r="F1283" s="159"/>
      <c r="G1283" s="159"/>
      <c r="H1283" s="160"/>
      <c r="I1283" s="159"/>
      <c r="J1283" s="589"/>
      <c r="K1283" s="591"/>
    </row>
    <row r="1284" spans="1:11" s="156" customFormat="1" x14ac:dyDescent="0.15">
      <c r="A1284" s="588"/>
      <c r="B1284" s="588"/>
      <c r="C1284" s="588"/>
      <c r="D1284" s="588"/>
      <c r="E1284" s="112"/>
      <c r="F1284" s="159"/>
      <c r="G1284" s="159"/>
      <c r="H1284" s="160"/>
      <c r="I1284" s="159"/>
      <c r="J1284" s="589"/>
      <c r="K1284" s="591"/>
    </row>
    <row r="1285" spans="1:11" s="156" customFormat="1" x14ac:dyDescent="0.15">
      <c r="A1285" s="588"/>
      <c r="B1285" s="588"/>
      <c r="C1285" s="588"/>
      <c r="D1285" s="588"/>
      <c r="E1285" s="112"/>
      <c r="F1285" s="159"/>
      <c r="G1285" s="159"/>
      <c r="H1285" s="160"/>
      <c r="I1285" s="159"/>
      <c r="J1285" s="589"/>
      <c r="K1285" s="591"/>
    </row>
    <row r="1286" spans="1:11" s="156" customFormat="1" x14ac:dyDescent="0.15">
      <c r="A1286" s="588"/>
      <c r="B1286" s="588"/>
      <c r="C1286" s="588"/>
      <c r="D1286" s="588"/>
      <c r="E1286" s="112"/>
      <c r="F1286" s="159"/>
      <c r="G1286" s="159"/>
      <c r="H1286" s="160"/>
      <c r="I1286" s="159"/>
      <c r="J1286" s="589"/>
      <c r="K1286" s="591"/>
    </row>
    <row r="1287" spans="1:11" s="156" customFormat="1" x14ac:dyDescent="0.15">
      <c r="A1287" s="588"/>
      <c r="B1287" s="588"/>
      <c r="C1287" s="588"/>
      <c r="D1287" s="588"/>
      <c r="E1287" s="112"/>
      <c r="F1287" s="159"/>
      <c r="G1287" s="159"/>
      <c r="H1287" s="160"/>
      <c r="I1287" s="159"/>
      <c r="J1287" s="589"/>
      <c r="K1287" s="591"/>
    </row>
    <row r="1288" spans="1:11" s="156" customFormat="1" x14ac:dyDescent="0.15">
      <c r="A1288" s="588"/>
      <c r="B1288" s="588"/>
      <c r="C1288" s="588"/>
      <c r="D1288" s="588"/>
      <c r="E1288" s="112"/>
      <c r="F1288" s="159"/>
      <c r="G1288" s="159"/>
      <c r="H1288" s="160"/>
      <c r="I1288" s="159"/>
      <c r="J1288" s="589"/>
      <c r="K1288" s="591"/>
    </row>
    <row r="1289" spans="1:11" s="156" customFormat="1" x14ac:dyDescent="0.15">
      <c r="A1289" s="588"/>
      <c r="B1289" s="588"/>
      <c r="C1289" s="588"/>
      <c r="D1289" s="588"/>
      <c r="E1289" s="112"/>
      <c r="F1289" s="159"/>
      <c r="G1289" s="159"/>
      <c r="H1289" s="160"/>
      <c r="I1289" s="159"/>
      <c r="J1289" s="589"/>
      <c r="K1289" s="591"/>
    </row>
    <row r="1290" spans="1:11" s="156" customFormat="1" x14ac:dyDescent="0.15">
      <c r="A1290" s="588"/>
      <c r="B1290" s="588"/>
      <c r="C1290" s="588"/>
      <c r="D1290" s="588"/>
      <c r="E1290" s="112"/>
      <c r="F1290" s="159"/>
      <c r="G1290" s="159"/>
      <c r="H1290" s="160"/>
      <c r="I1290" s="159"/>
      <c r="J1290" s="589"/>
      <c r="K1290" s="591"/>
    </row>
    <row r="1291" spans="1:11" s="156" customFormat="1" x14ac:dyDescent="0.15">
      <c r="A1291" s="588"/>
      <c r="B1291" s="588"/>
      <c r="C1291" s="588"/>
      <c r="D1291" s="588"/>
      <c r="E1291" s="112"/>
      <c r="F1291" s="159"/>
      <c r="G1291" s="159"/>
      <c r="H1291" s="160"/>
      <c r="I1291" s="159"/>
      <c r="J1291" s="589"/>
      <c r="K1291" s="591"/>
    </row>
    <row r="1292" spans="1:11" s="156" customFormat="1" x14ac:dyDescent="0.15">
      <c r="A1292" s="588"/>
      <c r="B1292" s="588"/>
      <c r="C1292" s="588"/>
      <c r="D1292" s="588"/>
      <c r="E1292" s="112"/>
      <c r="F1292" s="159"/>
      <c r="G1292" s="159"/>
      <c r="H1292" s="160"/>
      <c r="I1292" s="159"/>
      <c r="J1292" s="589"/>
      <c r="K1292" s="591"/>
    </row>
    <row r="1293" spans="1:11" s="156" customFormat="1" x14ac:dyDescent="0.15">
      <c r="A1293" s="588"/>
      <c r="B1293" s="588"/>
      <c r="C1293" s="588"/>
      <c r="D1293" s="588"/>
      <c r="E1293" s="112"/>
      <c r="F1293" s="159"/>
      <c r="G1293" s="159"/>
      <c r="H1293" s="160"/>
      <c r="I1293" s="159"/>
      <c r="J1293" s="589"/>
      <c r="K1293" s="591"/>
    </row>
    <row r="1294" spans="1:11" s="156" customFormat="1" x14ac:dyDescent="0.15">
      <c r="A1294" s="588"/>
      <c r="B1294" s="588"/>
      <c r="C1294" s="588"/>
      <c r="D1294" s="588"/>
      <c r="E1294" s="112"/>
      <c r="F1294" s="159"/>
      <c r="G1294" s="159"/>
      <c r="H1294" s="160"/>
      <c r="I1294" s="159"/>
      <c r="J1294" s="589"/>
      <c r="K1294" s="591"/>
    </row>
    <row r="1295" spans="1:11" s="156" customFormat="1" x14ac:dyDescent="0.15">
      <c r="A1295" s="588"/>
      <c r="B1295" s="588"/>
      <c r="C1295" s="588"/>
      <c r="D1295" s="588"/>
      <c r="E1295" s="112"/>
      <c r="F1295" s="159"/>
      <c r="G1295" s="159"/>
      <c r="H1295" s="160"/>
      <c r="I1295" s="159"/>
      <c r="J1295" s="589"/>
      <c r="K1295" s="591"/>
    </row>
    <row r="1296" spans="1:11" s="156" customFormat="1" x14ac:dyDescent="0.15">
      <c r="A1296" s="588"/>
      <c r="B1296" s="588"/>
      <c r="C1296" s="588"/>
      <c r="D1296" s="588"/>
      <c r="E1296" s="112"/>
      <c r="F1296" s="159"/>
      <c r="G1296" s="159"/>
      <c r="H1296" s="160"/>
      <c r="I1296" s="159"/>
      <c r="J1296" s="589"/>
      <c r="K1296" s="591"/>
    </row>
    <row r="1297" spans="1:11" s="156" customFormat="1" x14ac:dyDescent="0.15">
      <c r="A1297" s="588"/>
      <c r="B1297" s="588"/>
      <c r="C1297" s="588"/>
      <c r="D1297" s="588"/>
      <c r="E1297" s="112"/>
      <c r="F1297" s="159"/>
      <c r="G1297" s="159"/>
      <c r="H1297" s="160"/>
      <c r="I1297" s="159"/>
      <c r="J1297" s="589"/>
      <c r="K1297" s="591"/>
    </row>
    <row r="1298" spans="1:11" s="156" customFormat="1" x14ac:dyDescent="0.15">
      <c r="A1298" s="588"/>
      <c r="B1298" s="588"/>
      <c r="C1298" s="588"/>
      <c r="D1298" s="588"/>
      <c r="E1298" s="112"/>
      <c r="F1298" s="159"/>
      <c r="G1298" s="159"/>
      <c r="H1298" s="160"/>
      <c r="I1298" s="159"/>
      <c r="J1298" s="589"/>
      <c r="K1298" s="591"/>
    </row>
    <row r="1299" spans="1:11" s="156" customFormat="1" x14ac:dyDescent="0.15">
      <c r="A1299" s="588"/>
      <c r="B1299" s="588"/>
      <c r="C1299" s="588"/>
      <c r="D1299" s="588"/>
      <c r="E1299" s="112"/>
      <c r="F1299" s="159"/>
      <c r="G1299" s="159"/>
      <c r="H1299" s="160"/>
      <c r="I1299" s="159"/>
      <c r="J1299" s="589"/>
      <c r="K1299" s="591"/>
    </row>
    <row r="1300" spans="1:11" s="156" customFormat="1" x14ac:dyDescent="0.15">
      <c r="A1300" s="588"/>
      <c r="B1300" s="588"/>
      <c r="C1300" s="588"/>
      <c r="D1300" s="588"/>
      <c r="E1300" s="112"/>
      <c r="F1300" s="159"/>
      <c r="G1300" s="159"/>
      <c r="H1300" s="160"/>
      <c r="I1300" s="159"/>
      <c r="J1300" s="589"/>
      <c r="K1300" s="591"/>
    </row>
    <row r="1301" spans="1:11" s="156" customFormat="1" x14ac:dyDescent="0.15">
      <c r="A1301" s="588"/>
      <c r="B1301" s="588"/>
      <c r="C1301" s="588"/>
      <c r="D1301" s="588"/>
      <c r="E1301" s="112"/>
      <c r="F1301" s="159"/>
      <c r="G1301" s="159"/>
      <c r="H1301" s="160"/>
      <c r="I1301" s="159"/>
      <c r="J1301" s="589"/>
      <c r="K1301" s="591"/>
    </row>
    <row r="1302" spans="1:11" s="156" customFormat="1" x14ac:dyDescent="0.15">
      <c r="A1302" s="588"/>
      <c r="B1302" s="588"/>
      <c r="C1302" s="588"/>
      <c r="D1302" s="588"/>
      <c r="E1302" s="112"/>
      <c r="F1302" s="159"/>
      <c r="G1302" s="159"/>
      <c r="H1302" s="160"/>
      <c r="I1302" s="159"/>
      <c r="J1302" s="589"/>
      <c r="K1302" s="591"/>
    </row>
    <row r="1303" spans="1:11" s="156" customFormat="1" x14ac:dyDescent="0.15">
      <c r="A1303" s="588"/>
      <c r="B1303" s="588"/>
      <c r="C1303" s="588"/>
      <c r="D1303" s="588"/>
      <c r="E1303" s="112"/>
      <c r="F1303" s="159"/>
      <c r="G1303" s="159"/>
      <c r="H1303" s="160"/>
      <c r="I1303" s="159"/>
      <c r="J1303" s="589"/>
      <c r="K1303" s="591"/>
    </row>
    <row r="1304" spans="1:11" s="156" customFormat="1" x14ac:dyDescent="0.15">
      <c r="A1304" s="588"/>
      <c r="B1304" s="588"/>
      <c r="C1304" s="588"/>
      <c r="D1304" s="588"/>
      <c r="E1304" s="112"/>
      <c r="F1304" s="159"/>
      <c r="G1304" s="159"/>
      <c r="H1304" s="160"/>
      <c r="I1304" s="159"/>
      <c r="J1304" s="589"/>
      <c r="K1304" s="591"/>
    </row>
    <row r="1305" spans="1:11" s="156" customFormat="1" x14ac:dyDescent="0.15">
      <c r="A1305" s="588"/>
      <c r="B1305" s="588"/>
      <c r="C1305" s="588"/>
      <c r="D1305" s="588"/>
      <c r="E1305" s="112"/>
      <c r="F1305" s="159"/>
      <c r="G1305" s="159"/>
      <c r="H1305" s="160"/>
      <c r="I1305" s="159"/>
      <c r="J1305" s="589"/>
      <c r="K1305" s="591"/>
    </row>
    <row r="1306" spans="1:11" s="156" customFormat="1" x14ac:dyDescent="0.15">
      <c r="A1306" s="588"/>
      <c r="B1306" s="588"/>
      <c r="C1306" s="588"/>
      <c r="D1306" s="588"/>
      <c r="E1306" s="112"/>
      <c r="F1306" s="159"/>
      <c r="G1306" s="159"/>
      <c r="H1306" s="160"/>
      <c r="I1306" s="159"/>
      <c r="J1306" s="589"/>
      <c r="K1306" s="591"/>
    </row>
    <row r="1307" spans="1:11" s="156" customFormat="1" x14ac:dyDescent="0.15">
      <c r="A1307" s="588"/>
      <c r="B1307" s="588"/>
      <c r="C1307" s="588"/>
      <c r="D1307" s="588"/>
      <c r="E1307" s="112"/>
      <c r="F1307" s="159"/>
      <c r="G1307" s="159"/>
      <c r="H1307" s="160"/>
      <c r="I1307" s="159"/>
      <c r="J1307" s="589"/>
      <c r="K1307" s="591"/>
    </row>
    <row r="1308" spans="1:11" s="156" customFormat="1" x14ac:dyDescent="0.15">
      <c r="A1308" s="588"/>
      <c r="B1308" s="588"/>
      <c r="C1308" s="588"/>
      <c r="D1308" s="588"/>
      <c r="E1308" s="112"/>
      <c r="F1308" s="159"/>
      <c r="G1308" s="159"/>
      <c r="H1308" s="160"/>
      <c r="I1308" s="159"/>
      <c r="J1308" s="589"/>
      <c r="K1308" s="591"/>
    </row>
    <row r="1309" spans="1:11" s="156" customFormat="1" x14ac:dyDescent="0.15">
      <c r="A1309" s="588"/>
      <c r="B1309" s="588"/>
      <c r="C1309" s="588"/>
      <c r="D1309" s="588"/>
      <c r="E1309" s="112"/>
      <c r="F1309" s="159"/>
      <c r="G1309" s="159"/>
      <c r="H1309" s="160"/>
      <c r="I1309" s="159"/>
      <c r="J1309" s="589"/>
      <c r="K1309" s="591"/>
    </row>
    <row r="1310" spans="1:11" s="156" customFormat="1" x14ac:dyDescent="0.15">
      <c r="A1310" s="588"/>
      <c r="B1310" s="588"/>
      <c r="C1310" s="588"/>
      <c r="D1310" s="588"/>
      <c r="E1310" s="112"/>
      <c r="F1310" s="159"/>
      <c r="G1310" s="159"/>
      <c r="H1310" s="160"/>
      <c r="I1310" s="159"/>
      <c r="J1310" s="589"/>
      <c r="K1310" s="591"/>
    </row>
    <row r="1311" spans="1:11" s="156" customFormat="1" x14ac:dyDescent="0.15">
      <c r="A1311" s="588"/>
      <c r="B1311" s="588"/>
      <c r="C1311" s="588"/>
      <c r="D1311" s="588"/>
      <c r="E1311" s="112"/>
      <c r="F1311" s="159"/>
      <c r="G1311" s="159"/>
      <c r="H1311" s="160"/>
      <c r="I1311" s="159"/>
      <c r="J1311" s="589"/>
      <c r="K1311" s="591"/>
    </row>
    <row r="1312" spans="1:11" s="156" customFormat="1" x14ac:dyDescent="0.15">
      <c r="A1312" s="588"/>
      <c r="B1312" s="588"/>
      <c r="C1312" s="588"/>
      <c r="D1312" s="588"/>
      <c r="E1312" s="112"/>
      <c r="F1312" s="159"/>
      <c r="G1312" s="159"/>
      <c r="H1312" s="160"/>
      <c r="I1312" s="159"/>
      <c r="J1312" s="589"/>
      <c r="K1312" s="591"/>
    </row>
    <row r="1313" spans="1:11" s="156" customFormat="1" x14ac:dyDescent="0.15">
      <c r="A1313" s="588"/>
      <c r="B1313" s="588"/>
      <c r="C1313" s="588"/>
      <c r="D1313" s="588"/>
      <c r="E1313" s="112"/>
      <c r="F1313" s="159"/>
      <c r="G1313" s="159"/>
      <c r="H1313" s="160"/>
      <c r="I1313" s="159"/>
      <c r="J1313" s="589"/>
      <c r="K1313" s="591"/>
    </row>
    <row r="1314" spans="1:11" s="156" customFormat="1" x14ac:dyDescent="0.15">
      <c r="A1314" s="588"/>
      <c r="B1314" s="588"/>
      <c r="C1314" s="588"/>
      <c r="D1314" s="588"/>
      <c r="E1314" s="112"/>
      <c r="F1314" s="159"/>
      <c r="G1314" s="159"/>
      <c r="H1314" s="160"/>
      <c r="I1314" s="159"/>
      <c r="J1314" s="589"/>
      <c r="K1314" s="591"/>
    </row>
    <row r="1315" spans="1:11" s="156" customFormat="1" x14ac:dyDescent="0.15">
      <c r="A1315" s="588"/>
      <c r="B1315" s="588"/>
      <c r="C1315" s="588"/>
      <c r="D1315" s="588"/>
      <c r="E1315" s="112"/>
      <c r="F1315" s="159"/>
      <c r="G1315" s="159"/>
      <c r="H1315" s="160"/>
      <c r="I1315" s="159"/>
      <c r="J1315" s="589"/>
      <c r="K1315" s="591"/>
    </row>
    <row r="1316" spans="1:11" s="156" customFormat="1" x14ac:dyDescent="0.15">
      <c r="A1316" s="588"/>
      <c r="B1316" s="588"/>
      <c r="C1316" s="588"/>
      <c r="D1316" s="588"/>
      <c r="E1316" s="112"/>
      <c r="F1316" s="159"/>
      <c r="G1316" s="159"/>
      <c r="H1316" s="160"/>
      <c r="I1316" s="159"/>
      <c r="J1316" s="589"/>
      <c r="K1316" s="591"/>
    </row>
    <row r="1317" spans="1:11" s="156" customFormat="1" x14ac:dyDescent="0.15">
      <c r="A1317" s="588"/>
      <c r="B1317" s="588"/>
      <c r="C1317" s="588"/>
      <c r="D1317" s="588"/>
      <c r="E1317" s="112"/>
      <c r="F1317" s="159"/>
      <c r="G1317" s="159"/>
      <c r="H1317" s="160"/>
      <c r="I1317" s="159"/>
      <c r="J1317" s="589"/>
      <c r="K1317" s="591"/>
    </row>
    <row r="1318" spans="1:11" s="156" customFormat="1" x14ac:dyDescent="0.15">
      <c r="A1318" s="588"/>
      <c r="B1318" s="588"/>
      <c r="C1318" s="588"/>
      <c r="D1318" s="588"/>
      <c r="E1318" s="112"/>
      <c r="F1318" s="159"/>
      <c r="G1318" s="159"/>
      <c r="H1318" s="160"/>
      <c r="I1318" s="159"/>
      <c r="J1318" s="589"/>
      <c r="K1318" s="591"/>
    </row>
    <row r="1319" spans="1:11" s="156" customFormat="1" x14ac:dyDescent="0.15">
      <c r="A1319" s="588"/>
      <c r="B1319" s="588"/>
      <c r="C1319" s="588"/>
      <c r="D1319" s="588"/>
      <c r="E1319" s="112"/>
      <c r="F1319" s="159"/>
      <c r="G1319" s="159"/>
      <c r="H1319" s="160"/>
      <c r="I1319" s="159"/>
      <c r="J1319" s="589"/>
      <c r="K1319" s="591"/>
    </row>
    <row r="1320" spans="1:11" s="156" customFormat="1" x14ac:dyDescent="0.15">
      <c r="A1320" s="588"/>
      <c r="B1320" s="588"/>
      <c r="C1320" s="588"/>
      <c r="D1320" s="588"/>
      <c r="E1320" s="112"/>
      <c r="F1320" s="159"/>
      <c r="G1320" s="159"/>
      <c r="H1320" s="160"/>
      <c r="I1320" s="159"/>
      <c r="J1320" s="589"/>
      <c r="K1320" s="591"/>
    </row>
    <row r="1321" spans="1:11" s="156" customFormat="1" x14ac:dyDescent="0.15">
      <c r="A1321" s="588"/>
      <c r="B1321" s="588"/>
      <c r="C1321" s="588"/>
      <c r="D1321" s="588"/>
      <c r="E1321" s="112"/>
      <c r="F1321" s="159"/>
      <c r="G1321" s="159"/>
      <c r="H1321" s="160"/>
      <c r="I1321" s="159"/>
      <c r="J1321" s="589"/>
      <c r="K1321" s="591"/>
    </row>
    <row r="1322" spans="1:11" s="156" customFormat="1" x14ac:dyDescent="0.15">
      <c r="A1322" s="588"/>
      <c r="B1322" s="588"/>
      <c r="C1322" s="588"/>
      <c r="D1322" s="588"/>
      <c r="E1322" s="112"/>
      <c r="F1322" s="159"/>
      <c r="G1322" s="159"/>
      <c r="H1322" s="160"/>
      <c r="I1322" s="159"/>
      <c r="J1322" s="589"/>
      <c r="K1322" s="591"/>
    </row>
    <row r="1323" spans="1:11" s="156" customFormat="1" x14ac:dyDescent="0.15">
      <c r="A1323" s="588"/>
      <c r="B1323" s="588"/>
      <c r="C1323" s="588"/>
      <c r="D1323" s="588"/>
      <c r="E1323" s="112"/>
      <c r="F1323" s="159"/>
      <c r="G1323" s="159"/>
      <c r="H1323" s="160"/>
      <c r="I1323" s="159"/>
      <c r="J1323" s="589"/>
      <c r="K1323" s="591"/>
    </row>
    <row r="1324" spans="1:11" s="156" customFormat="1" x14ac:dyDescent="0.15">
      <c r="A1324" s="588"/>
      <c r="B1324" s="588"/>
      <c r="C1324" s="588"/>
      <c r="D1324" s="588"/>
      <c r="E1324" s="112"/>
      <c r="F1324" s="159"/>
      <c r="G1324" s="159"/>
      <c r="H1324" s="160"/>
      <c r="I1324" s="159"/>
      <c r="J1324" s="589"/>
      <c r="K1324" s="591"/>
    </row>
    <row r="1325" spans="1:11" s="156" customFormat="1" x14ac:dyDescent="0.15">
      <c r="A1325" s="588"/>
      <c r="B1325" s="588"/>
      <c r="C1325" s="588"/>
      <c r="D1325" s="588"/>
      <c r="E1325" s="112"/>
      <c r="F1325" s="159"/>
      <c r="G1325" s="159"/>
      <c r="H1325" s="160"/>
      <c r="I1325" s="159"/>
      <c r="J1325" s="589"/>
      <c r="K1325" s="591"/>
    </row>
    <row r="1326" spans="1:11" s="156" customFormat="1" x14ac:dyDescent="0.15">
      <c r="A1326" s="588"/>
      <c r="B1326" s="588"/>
      <c r="C1326" s="588"/>
      <c r="D1326" s="588"/>
      <c r="E1326" s="112"/>
      <c r="F1326" s="159"/>
      <c r="G1326" s="159"/>
      <c r="H1326" s="160"/>
      <c r="I1326" s="159"/>
      <c r="J1326" s="589"/>
      <c r="K1326" s="591"/>
    </row>
    <row r="1327" spans="1:11" s="156" customFormat="1" x14ac:dyDescent="0.15">
      <c r="A1327" s="588"/>
      <c r="B1327" s="588"/>
      <c r="C1327" s="588"/>
      <c r="D1327" s="588"/>
      <c r="E1327" s="112"/>
      <c r="F1327" s="159"/>
      <c r="G1327" s="159"/>
      <c r="H1327" s="160"/>
      <c r="I1327" s="159"/>
      <c r="J1327" s="589"/>
      <c r="K1327" s="591"/>
    </row>
    <row r="1328" spans="1:11" s="156" customFormat="1" x14ac:dyDescent="0.15">
      <c r="A1328" s="588"/>
      <c r="B1328" s="588"/>
      <c r="C1328" s="588"/>
      <c r="D1328" s="588"/>
      <c r="E1328" s="112"/>
      <c r="F1328" s="159"/>
      <c r="G1328" s="159"/>
      <c r="H1328" s="160"/>
      <c r="I1328" s="159"/>
      <c r="J1328" s="589"/>
      <c r="K1328" s="591"/>
    </row>
    <row r="1329" spans="1:11" s="156" customFormat="1" x14ac:dyDescent="0.15">
      <c r="A1329" s="588"/>
      <c r="B1329" s="588"/>
      <c r="C1329" s="588"/>
      <c r="D1329" s="588"/>
      <c r="E1329" s="112"/>
      <c r="F1329" s="159"/>
      <c r="G1329" s="159"/>
      <c r="H1329" s="160"/>
      <c r="I1329" s="159"/>
      <c r="J1329" s="589"/>
      <c r="K1329" s="591"/>
    </row>
    <row r="1330" spans="1:11" s="156" customFormat="1" x14ac:dyDescent="0.15">
      <c r="A1330" s="588"/>
      <c r="B1330" s="588"/>
      <c r="C1330" s="588"/>
      <c r="D1330" s="588"/>
      <c r="E1330" s="112"/>
      <c r="F1330" s="159"/>
      <c r="G1330" s="159"/>
      <c r="H1330" s="160"/>
      <c r="I1330" s="159"/>
      <c r="J1330" s="589"/>
      <c r="K1330" s="591"/>
    </row>
    <row r="1331" spans="1:11" s="156" customFormat="1" x14ac:dyDescent="0.15">
      <c r="A1331" s="588"/>
      <c r="B1331" s="588"/>
      <c r="C1331" s="588"/>
      <c r="D1331" s="588"/>
      <c r="E1331" s="112"/>
      <c r="F1331" s="159"/>
      <c r="G1331" s="159"/>
      <c r="H1331" s="160"/>
      <c r="I1331" s="159"/>
      <c r="J1331" s="589"/>
      <c r="K1331" s="591"/>
    </row>
    <row r="1332" spans="1:11" s="156" customFormat="1" x14ac:dyDescent="0.15">
      <c r="A1332" s="588"/>
      <c r="B1332" s="588"/>
      <c r="C1332" s="588"/>
      <c r="D1332" s="588"/>
      <c r="E1332" s="112"/>
      <c r="F1332" s="159"/>
      <c r="G1332" s="159"/>
      <c r="H1332" s="160"/>
      <c r="I1332" s="159"/>
      <c r="J1332" s="589"/>
      <c r="K1332" s="591"/>
    </row>
    <row r="1333" spans="1:11" s="156" customFormat="1" x14ac:dyDescent="0.15">
      <c r="A1333" s="588"/>
      <c r="B1333" s="588"/>
      <c r="C1333" s="588"/>
      <c r="D1333" s="588"/>
      <c r="E1333" s="112"/>
      <c r="F1333" s="159"/>
      <c r="G1333" s="159"/>
      <c r="H1333" s="160"/>
      <c r="I1333" s="159"/>
      <c r="J1333" s="589"/>
      <c r="K1333" s="591"/>
    </row>
    <row r="1334" spans="1:11" s="156" customFormat="1" x14ac:dyDescent="0.15">
      <c r="A1334" s="588"/>
      <c r="B1334" s="588"/>
      <c r="C1334" s="588"/>
      <c r="D1334" s="588"/>
      <c r="E1334" s="112"/>
      <c r="F1334" s="159"/>
      <c r="G1334" s="159"/>
      <c r="H1334" s="160"/>
      <c r="I1334" s="159"/>
      <c r="J1334" s="589"/>
      <c r="K1334" s="591"/>
    </row>
    <row r="1335" spans="1:11" s="156" customFormat="1" x14ac:dyDescent="0.15">
      <c r="A1335" s="588"/>
      <c r="B1335" s="588"/>
      <c r="C1335" s="588"/>
      <c r="D1335" s="588"/>
      <c r="E1335" s="112"/>
      <c r="F1335" s="159"/>
      <c r="G1335" s="159"/>
      <c r="H1335" s="160"/>
      <c r="I1335" s="159"/>
      <c r="J1335" s="589"/>
      <c r="K1335" s="591"/>
    </row>
    <row r="1336" spans="1:11" s="156" customFormat="1" x14ac:dyDescent="0.15">
      <c r="A1336" s="588"/>
      <c r="B1336" s="588"/>
      <c r="C1336" s="588"/>
      <c r="D1336" s="588"/>
      <c r="E1336" s="112"/>
      <c r="F1336" s="159"/>
      <c r="G1336" s="159"/>
      <c r="H1336" s="160"/>
      <c r="I1336" s="159"/>
      <c r="J1336" s="589"/>
      <c r="K1336" s="591"/>
    </row>
    <row r="1337" spans="1:11" s="156" customFormat="1" x14ac:dyDescent="0.15">
      <c r="A1337" s="588"/>
      <c r="B1337" s="588"/>
      <c r="C1337" s="588"/>
      <c r="D1337" s="588"/>
      <c r="E1337" s="112"/>
      <c r="F1337" s="159"/>
      <c r="G1337" s="159"/>
      <c r="H1337" s="160"/>
      <c r="I1337" s="159"/>
      <c r="J1337" s="589"/>
      <c r="K1337" s="591"/>
    </row>
    <row r="1338" spans="1:11" s="156" customFormat="1" x14ac:dyDescent="0.15">
      <c r="A1338" s="588"/>
      <c r="B1338" s="588"/>
      <c r="C1338" s="588"/>
      <c r="D1338" s="588"/>
      <c r="E1338" s="112"/>
      <c r="F1338" s="159"/>
      <c r="G1338" s="159"/>
      <c r="H1338" s="160"/>
      <c r="I1338" s="159"/>
      <c r="J1338" s="589"/>
      <c r="K1338" s="591"/>
    </row>
    <row r="1339" spans="1:11" s="156" customFormat="1" x14ac:dyDescent="0.15">
      <c r="A1339" s="588"/>
      <c r="B1339" s="588"/>
      <c r="C1339" s="588"/>
      <c r="D1339" s="588"/>
      <c r="E1339" s="112"/>
      <c r="F1339" s="159"/>
      <c r="G1339" s="159"/>
      <c r="H1339" s="160"/>
      <c r="I1339" s="159"/>
      <c r="J1339" s="589"/>
      <c r="K1339" s="591"/>
    </row>
    <row r="1340" spans="1:11" s="156" customFormat="1" x14ac:dyDescent="0.15">
      <c r="A1340" s="588"/>
      <c r="B1340" s="588"/>
      <c r="C1340" s="588"/>
      <c r="D1340" s="588"/>
      <c r="E1340" s="112"/>
      <c r="F1340" s="159"/>
      <c r="G1340" s="159"/>
      <c r="H1340" s="160"/>
      <c r="I1340" s="159"/>
      <c r="J1340" s="589"/>
      <c r="K1340" s="591"/>
    </row>
    <row r="1341" spans="1:11" s="156" customFormat="1" x14ac:dyDescent="0.15">
      <c r="A1341" s="588"/>
      <c r="B1341" s="588"/>
      <c r="C1341" s="588"/>
      <c r="D1341" s="588"/>
      <c r="E1341" s="112"/>
      <c r="F1341" s="159"/>
      <c r="G1341" s="159"/>
      <c r="H1341" s="160"/>
      <c r="I1341" s="159"/>
      <c r="J1341" s="589"/>
      <c r="K1341" s="591"/>
    </row>
    <row r="1342" spans="1:11" s="156" customFormat="1" x14ac:dyDescent="0.15">
      <c r="A1342" s="588"/>
      <c r="B1342" s="588"/>
      <c r="C1342" s="588"/>
      <c r="D1342" s="588"/>
      <c r="E1342" s="112"/>
      <c r="F1342" s="159"/>
      <c r="G1342" s="159"/>
      <c r="H1342" s="160"/>
      <c r="I1342" s="159"/>
      <c r="J1342" s="589"/>
      <c r="K1342" s="591"/>
    </row>
    <row r="1343" spans="1:11" s="156" customFormat="1" x14ac:dyDescent="0.15">
      <c r="A1343" s="588"/>
      <c r="B1343" s="588"/>
      <c r="C1343" s="588"/>
      <c r="D1343" s="588"/>
      <c r="E1343" s="112"/>
      <c r="F1343" s="159"/>
      <c r="G1343" s="159"/>
      <c r="H1343" s="160"/>
      <c r="I1343" s="159"/>
      <c r="J1343" s="589"/>
      <c r="K1343" s="591"/>
    </row>
    <row r="1344" spans="1:11" s="156" customFormat="1" x14ac:dyDescent="0.15">
      <c r="A1344" s="588"/>
      <c r="B1344" s="588"/>
      <c r="C1344" s="588"/>
      <c r="D1344" s="588"/>
      <c r="E1344" s="112"/>
      <c r="F1344" s="159"/>
      <c r="G1344" s="159"/>
      <c r="H1344" s="160"/>
      <c r="I1344" s="159"/>
      <c r="J1344" s="589"/>
      <c r="K1344" s="591"/>
    </row>
    <row r="1345" spans="1:11" s="156" customFormat="1" x14ac:dyDescent="0.15">
      <c r="A1345" s="588"/>
      <c r="B1345" s="588"/>
      <c r="C1345" s="588"/>
      <c r="D1345" s="588"/>
      <c r="E1345" s="112"/>
      <c r="F1345" s="159"/>
      <c r="G1345" s="159"/>
      <c r="H1345" s="160"/>
      <c r="I1345" s="159"/>
      <c r="J1345" s="589"/>
      <c r="K1345" s="591"/>
    </row>
    <row r="1346" spans="1:11" s="156" customFormat="1" x14ac:dyDescent="0.15">
      <c r="A1346" s="588"/>
      <c r="B1346" s="588"/>
      <c r="C1346" s="588"/>
      <c r="D1346" s="588"/>
      <c r="E1346" s="112"/>
      <c r="F1346" s="159"/>
      <c r="G1346" s="159"/>
      <c r="H1346" s="160"/>
      <c r="I1346" s="159"/>
      <c r="J1346" s="589"/>
      <c r="K1346" s="591"/>
    </row>
    <row r="1347" spans="1:11" s="156" customFormat="1" x14ac:dyDescent="0.15">
      <c r="A1347" s="588"/>
      <c r="B1347" s="588"/>
      <c r="C1347" s="588"/>
      <c r="D1347" s="588"/>
      <c r="E1347" s="112"/>
      <c r="F1347" s="159"/>
      <c r="G1347" s="159"/>
      <c r="H1347" s="160"/>
      <c r="I1347" s="159"/>
      <c r="J1347" s="589"/>
      <c r="K1347" s="591"/>
    </row>
    <row r="1348" spans="1:11" s="156" customFormat="1" x14ac:dyDescent="0.15">
      <c r="A1348" s="588"/>
      <c r="B1348" s="588"/>
      <c r="C1348" s="588"/>
      <c r="D1348" s="588"/>
      <c r="E1348" s="112"/>
      <c r="F1348" s="159"/>
      <c r="G1348" s="159"/>
      <c r="H1348" s="160"/>
      <c r="I1348" s="159"/>
      <c r="J1348" s="589"/>
      <c r="K1348" s="591"/>
    </row>
    <row r="1349" spans="1:11" s="156" customFormat="1" x14ac:dyDescent="0.15">
      <c r="A1349" s="588"/>
      <c r="B1349" s="588"/>
      <c r="C1349" s="588"/>
      <c r="D1349" s="588"/>
      <c r="E1349" s="112"/>
      <c r="F1349" s="159"/>
      <c r="G1349" s="159"/>
      <c r="H1349" s="160"/>
      <c r="I1349" s="159"/>
      <c r="J1349" s="589"/>
      <c r="K1349" s="591"/>
    </row>
    <row r="1350" spans="1:11" s="156" customFormat="1" x14ac:dyDescent="0.15">
      <c r="A1350" s="588"/>
      <c r="B1350" s="588"/>
      <c r="C1350" s="588"/>
      <c r="D1350" s="588"/>
      <c r="E1350" s="112"/>
      <c r="F1350" s="159"/>
      <c r="G1350" s="159"/>
      <c r="H1350" s="160"/>
      <c r="I1350" s="159"/>
      <c r="J1350" s="589"/>
      <c r="K1350" s="591"/>
    </row>
    <row r="1351" spans="1:11" s="156" customFormat="1" x14ac:dyDescent="0.15">
      <c r="A1351" s="588"/>
      <c r="B1351" s="588"/>
      <c r="C1351" s="588"/>
      <c r="D1351" s="588"/>
      <c r="E1351" s="112"/>
      <c r="F1351" s="159"/>
      <c r="G1351" s="159"/>
      <c r="H1351" s="160"/>
      <c r="I1351" s="159"/>
      <c r="J1351" s="589"/>
      <c r="K1351" s="591"/>
    </row>
    <row r="1352" spans="1:11" s="156" customFormat="1" x14ac:dyDescent="0.15">
      <c r="A1352" s="588"/>
      <c r="B1352" s="588"/>
      <c r="C1352" s="588"/>
      <c r="D1352" s="588"/>
      <c r="E1352" s="112"/>
      <c r="F1352" s="159"/>
      <c r="G1352" s="159"/>
      <c r="H1352" s="160"/>
      <c r="I1352" s="159"/>
      <c r="J1352" s="589"/>
      <c r="K1352" s="591"/>
    </row>
    <row r="1353" spans="1:11" s="156" customFormat="1" x14ac:dyDescent="0.15">
      <c r="A1353" s="588"/>
      <c r="B1353" s="588"/>
      <c r="C1353" s="588"/>
      <c r="D1353" s="588"/>
      <c r="E1353" s="112"/>
      <c r="F1353" s="159"/>
      <c r="G1353" s="159"/>
      <c r="H1353" s="160"/>
      <c r="I1353" s="159"/>
      <c r="J1353" s="589"/>
      <c r="K1353" s="591"/>
    </row>
    <row r="1354" spans="1:11" s="156" customFormat="1" x14ac:dyDescent="0.15">
      <c r="A1354" s="588"/>
      <c r="B1354" s="588"/>
      <c r="C1354" s="588"/>
      <c r="D1354" s="588"/>
      <c r="E1354" s="112"/>
      <c r="F1354" s="159"/>
      <c r="G1354" s="159"/>
      <c r="H1354" s="160"/>
      <c r="I1354" s="159"/>
      <c r="J1354" s="589"/>
      <c r="K1354" s="591"/>
    </row>
    <row r="1355" spans="1:11" s="156" customFormat="1" x14ac:dyDescent="0.15">
      <c r="A1355" s="588"/>
      <c r="B1355" s="588"/>
      <c r="C1355" s="588"/>
      <c r="D1355" s="588"/>
      <c r="E1355" s="112"/>
      <c r="F1355" s="159"/>
      <c r="G1355" s="159"/>
      <c r="H1355" s="160"/>
      <c r="I1355" s="159"/>
      <c r="J1355" s="589"/>
      <c r="K1355" s="591"/>
    </row>
    <row r="1356" spans="1:11" s="156" customFormat="1" x14ac:dyDescent="0.15">
      <c r="A1356" s="588"/>
      <c r="B1356" s="588"/>
      <c r="C1356" s="588"/>
      <c r="D1356" s="588"/>
      <c r="E1356" s="112"/>
      <c r="F1356" s="159"/>
      <c r="G1356" s="159"/>
      <c r="H1356" s="160"/>
      <c r="I1356" s="159"/>
      <c r="J1356" s="589"/>
      <c r="K1356" s="591"/>
    </row>
    <row r="1357" spans="1:11" s="156" customFormat="1" x14ac:dyDescent="0.15">
      <c r="A1357" s="588"/>
      <c r="B1357" s="588"/>
      <c r="C1357" s="588"/>
      <c r="D1357" s="588"/>
      <c r="E1357" s="112"/>
      <c r="F1357" s="159"/>
      <c r="G1357" s="159"/>
      <c r="H1357" s="160"/>
      <c r="I1357" s="159"/>
      <c r="J1357" s="589"/>
      <c r="K1357" s="591"/>
    </row>
    <row r="1358" spans="1:11" s="156" customFormat="1" x14ac:dyDescent="0.15">
      <c r="A1358" s="588"/>
      <c r="B1358" s="588"/>
      <c r="C1358" s="588"/>
      <c r="D1358" s="588"/>
      <c r="E1358" s="112"/>
      <c r="F1358" s="159"/>
      <c r="G1358" s="159"/>
      <c r="H1358" s="160"/>
      <c r="I1358" s="159"/>
      <c r="J1358" s="589"/>
      <c r="K1358" s="591"/>
    </row>
    <row r="1359" spans="1:11" s="156" customFormat="1" x14ac:dyDescent="0.15">
      <c r="A1359" s="588"/>
      <c r="B1359" s="588"/>
      <c r="C1359" s="588"/>
      <c r="D1359" s="588"/>
      <c r="E1359" s="112"/>
      <c r="F1359" s="159"/>
      <c r="G1359" s="159"/>
      <c r="H1359" s="160"/>
      <c r="I1359" s="159"/>
      <c r="J1359" s="589"/>
      <c r="K1359" s="591"/>
    </row>
    <row r="1360" spans="1:11" s="156" customFormat="1" x14ac:dyDescent="0.15">
      <c r="A1360" s="588"/>
      <c r="B1360" s="588"/>
      <c r="C1360" s="588"/>
      <c r="D1360" s="588"/>
      <c r="E1360" s="112"/>
      <c r="F1360" s="159"/>
      <c r="G1360" s="159"/>
      <c r="H1360" s="160"/>
      <c r="I1360" s="159"/>
      <c r="J1360" s="589"/>
      <c r="K1360" s="591"/>
    </row>
    <row r="1361" spans="1:11" s="156" customFormat="1" x14ac:dyDescent="0.15">
      <c r="A1361" s="588"/>
      <c r="B1361" s="588"/>
      <c r="C1361" s="588"/>
      <c r="D1361" s="588"/>
      <c r="E1361" s="112"/>
      <c r="F1361" s="159"/>
      <c r="G1361" s="159"/>
      <c r="H1361" s="160"/>
      <c r="I1361" s="159"/>
      <c r="J1361" s="589"/>
      <c r="K1361" s="591"/>
    </row>
    <row r="1362" spans="1:11" s="156" customFormat="1" x14ac:dyDescent="0.15">
      <c r="A1362" s="588"/>
      <c r="B1362" s="588"/>
      <c r="C1362" s="588"/>
      <c r="D1362" s="588"/>
      <c r="E1362" s="112"/>
      <c r="F1362" s="159"/>
      <c r="G1362" s="159"/>
      <c r="H1362" s="160"/>
      <c r="I1362" s="159"/>
      <c r="J1362" s="589"/>
      <c r="K1362" s="591"/>
    </row>
    <row r="1363" spans="1:11" s="156" customFormat="1" x14ac:dyDescent="0.15">
      <c r="A1363" s="588"/>
      <c r="B1363" s="588"/>
      <c r="C1363" s="588"/>
      <c r="D1363" s="588"/>
      <c r="E1363" s="112"/>
      <c r="F1363" s="159"/>
      <c r="G1363" s="159"/>
      <c r="H1363" s="160"/>
      <c r="I1363" s="159"/>
      <c r="J1363" s="589"/>
      <c r="K1363" s="591"/>
    </row>
    <row r="1364" spans="1:11" s="156" customFormat="1" x14ac:dyDescent="0.15">
      <c r="A1364" s="588"/>
      <c r="B1364" s="588"/>
      <c r="C1364" s="588"/>
      <c r="D1364" s="588"/>
      <c r="E1364" s="112"/>
      <c r="F1364" s="159"/>
      <c r="G1364" s="159"/>
      <c r="H1364" s="160"/>
      <c r="I1364" s="159"/>
      <c r="J1364" s="589"/>
      <c r="K1364" s="591"/>
    </row>
    <row r="1365" spans="1:11" s="156" customFormat="1" x14ac:dyDescent="0.15">
      <c r="A1365" s="588"/>
      <c r="B1365" s="588"/>
      <c r="C1365" s="588"/>
      <c r="D1365" s="588"/>
      <c r="E1365" s="112"/>
      <c r="F1365" s="159"/>
      <c r="G1365" s="159"/>
      <c r="H1365" s="160"/>
      <c r="I1365" s="159"/>
      <c r="J1365" s="589"/>
      <c r="K1365" s="591"/>
    </row>
    <row r="1366" spans="1:11" s="156" customFormat="1" x14ac:dyDescent="0.15">
      <c r="A1366" s="588"/>
      <c r="B1366" s="588"/>
      <c r="C1366" s="588"/>
      <c r="D1366" s="588"/>
      <c r="E1366" s="112"/>
      <c r="F1366" s="159"/>
      <c r="G1366" s="159"/>
      <c r="H1366" s="160"/>
      <c r="I1366" s="159"/>
      <c r="J1366" s="589"/>
      <c r="K1366" s="591"/>
    </row>
    <row r="1367" spans="1:11" s="156" customFormat="1" x14ac:dyDescent="0.15">
      <c r="A1367" s="588"/>
      <c r="B1367" s="588"/>
      <c r="C1367" s="588"/>
      <c r="D1367" s="588"/>
      <c r="E1367" s="112"/>
      <c r="F1367" s="159"/>
      <c r="G1367" s="159"/>
      <c r="H1367" s="160"/>
      <c r="I1367" s="159"/>
      <c r="J1367" s="589"/>
      <c r="K1367" s="591"/>
    </row>
    <row r="1368" spans="1:11" s="156" customFormat="1" x14ac:dyDescent="0.15">
      <c r="A1368" s="588"/>
      <c r="B1368" s="588"/>
      <c r="C1368" s="588"/>
      <c r="D1368" s="588"/>
      <c r="E1368" s="112"/>
      <c r="F1368" s="159"/>
      <c r="G1368" s="159"/>
      <c r="H1368" s="160"/>
      <c r="I1368" s="159"/>
      <c r="J1368" s="589"/>
      <c r="K1368" s="591"/>
    </row>
    <row r="1369" spans="1:11" s="156" customFormat="1" x14ac:dyDescent="0.15">
      <c r="A1369" s="588"/>
      <c r="B1369" s="588"/>
      <c r="C1369" s="588"/>
      <c r="D1369" s="588"/>
      <c r="E1369" s="112"/>
      <c r="F1369" s="159"/>
      <c r="G1369" s="159"/>
      <c r="H1369" s="160"/>
      <c r="I1369" s="159"/>
      <c r="J1369" s="589"/>
      <c r="K1369" s="591"/>
    </row>
    <row r="1370" spans="1:11" s="156" customFormat="1" x14ac:dyDescent="0.15">
      <c r="A1370" s="588"/>
      <c r="B1370" s="588"/>
      <c r="C1370" s="588"/>
      <c r="D1370" s="588"/>
      <c r="E1370" s="112"/>
      <c r="F1370" s="159"/>
      <c r="G1370" s="159"/>
      <c r="H1370" s="160"/>
      <c r="I1370" s="159"/>
      <c r="J1370" s="589"/>
      <c r="K1370" s="591"/>
    </row>
    <row r="1371" spans="1:11" s="156" customFormat="1" x14ac:dyDescent="0.15">
      <c r="A1371" s="588"/>
      <c r="B1371" s="588"/>
      <c r="C1371" s="588"/>
      <c r="D1371" s="588"/>
      <c r="E1371" s="112"/>
      <c r="F1371" s="159"/>
      <c r="G1371" s="159"/>
      <c r="H1371" s="160"/>
      <c r="I1371" s="159"/>
      <c r="J1371" s="589"/>
      <c r="K1371" s="591"/>
    </row>
    <row r="1372" spans="1:11" s="156" customFormat="1" x14ac:dyDescent="0.15">
      <c r="A1372" s="588"/>
      <c r="B1372" s="588"/>
      <c r="C1372" s="588"/>
      <c r="D1372" s="588"/>
      <c r="E1372" s="112"/>
      <c r="F1372" s="159"/>
      <c r="G1372" s="159"/>
      <c r="H1372" s="160"/>
      <c r="I1372" s="159"/>
      <c r="J1372" s="589"/>
      <c r="K1372" s="591"/>
    </row>
    <row r="1373" spans="1:11" s="156" customFormat="1" x14ac:dyDescent="0.15">
      <c r="A1373" s="588"/>
      <c r="B1373" s="588"/>
      <c r="C1373" s="588"/>
      <c r="D1373" s="588"/>
      <c r="E1373" s="112"/>
      <c r="F1373" s="159"/>
      <c r="G1373" s="159"/>
      <c r="H1373" s="160"/>
      <c r="I1373" s="159"/>
      <c r="J1373" s="589"/>
      <c r="K1373" s="591"/>
    </row>
    <row r="1374" spans="1:11" s="156" customFormat="1" x14ac:dyDescent="0.15">
      <c r="A1374" s="588"/>
      <c r="B1374" s="588"/>
      <c r="C1374" s="588"/>
      <c r="D1374" s="588"/>
      <c r="E1374" s="112"/>
      <c r="F1374" s="159"/>
      <c r="G1374" s="159"/>
      <c r="H1374" s="160"/>
      <c r="I1374" s="159"/>
      <c r="J1374" s="589"/>
      <c r="K1374" s="591"/>
    </row>
    <row r="1375" spans="1:11" s="156" customFormat="1" x14ac:dyDescent="0.15">
      <c r="A1375" s="588"/>
      <c r="B1375" s="588"/>
      <c r="C1375" s="588"/>
      <c r="D1375" s="588"/>
      <c r="E1375" s="112"/>
      <c r="F1375" s="159"/>
      <c r="G1375" s="159"/>
      <c r="H1375" s="160"/>
      <c r="I1375" s="159"/>
      <c r="J1375" s="589"/>
      <c r="K1375" s="591"/>
    </row>
    <row r="1376" spans="1:11" s="156" customFormat="1" x14ac:dyDescent="0.15">
      <c r="A1376" s="588"/>
      <c r="B1376" s="588"/>
      <c r="C1376" s="588"/>
      <c r="D1376" s="588"/>
      <c r="E1376" s="112"/>
      <c r="F1376" s="159"/>
      <c r="G1376" s="159"/>
      <c r="H1376" s="160"/>
      <c r="I1376" s="159"/>
      <c r="J1376" s="589"/>
      <c r="K1376" s="591"/>
    </row>
    <row r="1377" spans="1:11" s="156" customFormat="1" x14ac:dyDescent="0.15">
      <c r="A1377" s="588"/>
      <c r="B1377" s="588"/>
      <c r="C1377" s="588"/>
      <c r="D1377" s="588"/>
      <c r="E1377" s="112"/>
      <c r="F1377" s="159"/>
      <c r="G1377" s="159"/>
      <c r="H1377" s="160"/>
      <c r="I1377" s="159"/>
      <c r="J1377" s="589"/>
      <c r="K1377" s="591"/>
    </row>
    <row r="1378" spans="1:11" s="156" customFormat="1" x14ac:dyDescent="0.15">
      <c r="A1378" s="588"/>
      <c r="B1378" s="588"/>
      <c r="C1378" s="588"/>
      <c r="D1378" s="588"/>
      <c r="E1378" s="112"/>
      <c r="F1378" s="159"/>
      <c r="G1378" s="159"/>
      <c r="H1378" s="160"/>
      <c r="I1378" s="159"/>
      <c r="J1378" s="589"/>
      <c r="K1378" s="591"/>
    </row>
    <row r="1379" spans="1:11" s="156" customFormat="1" x14ac:dyDescent="0.15">
      <c r="A1379" s="588"/>
      <c r="B1379" s="588"/>
      <c r="C1379" s="588"/>
      <c r="D1379" s="588"/>
      <c r="E1379" s="112"/>
      <c r="F1379" s="159"/>
      <c r="G1379" s="159"/>
      <c r="H1379" s="160"/>
      <c r="I1379" s="159"/>
      <c r="J1379" s="589"/>
      <c r="K1379" s="591"/>
    </row>
    <row r="1380" spans="1:11" s="156" customFormat="1" x14ac:dyDescent="0.15">
      <c r="A1380" s="588"/>
      <c r="B1380" s="588"/>
      <c r="C1380" s="588"/>
      <c r="D1380" s="588"/>
      <c r="E1380" s="112"/>
      <c r="F1380" s="159"/>
      <c r="G1380" s="159"/>
      <c r="H1380" s="160"/>
      <c r="I1380" s="159"/>
      <c r="J1380" s="589"/>
      <c r="K1380" s="591"/>
    </row>
    <row r="1381" spans="1:11" s="156" customFormat="1" x14ac:dyDescent="0.15">
      <c r="A1381" s="588"/>
      <c r="B1381" s="588"/>
      <c r="C1381" s="588"/>
      <c r="D1381" s="588"/>
      <c r="E1381" s="112"/>
      <c r="F1381" s="159"/>
      <c r="G1381" s="159"/>
      <c r="H1381" s="160"/>
      <c r="I1381" s="159"/>
      <c r="J1381" s="589"/>
      <c r="K1381" s="591"/>
    </row>
    <row r="1382" spans="1:11" s="156" customFormat="1" x14ac:dyDescent="0.15">
      <c r="A1382" s="588"/>
      <c r="B1382" s="588"/>
      <c r="C1382" s="588"/>
      <c r="D1382" s="588"/>
      <c r="E1382" s="112"/>
      <c r="F1382" s="159"/>
      <c r="G1382" s="159"/>
      <c r="H1382" s="160"/>
      <c r="I1382" s="159"/>
      <c r="J1382" s="589"/>
      <c r="K1382" s="591"/>
    </row>
    <row r="1383" spans="1:11" s="156" customFormat="1" x14ac:dyDescent="0.15">
      <c r="A1383" s="588"/>
      <c r="B1383" s="588"/>
      <c r="C1383" s="588"/>
      <c r="D1383" s="588"/>
      <c r="E1383" s="112"/>
      <c r="F1383" s="159"/>
      <c r="G1383" s="159"/>
      <c r="H1383" s="160"/>
      <c r="I1383" s="159"/>
      <c r="J1383" s="589"/>
      <c r="K1383" s="591"/>
    </row>
    <row r="1384" spans="1:11" s="156" customFormat="1" x14ac:dyDescent="0.15">
      <c r="A1384" s="588"/>
      <c r="B1384" s="588"/>
      <c r="C1384" s="588"/>
      <c r="D1384" s="588"/>
      <c r="E1384" s="112"/>
      <c r="F1384" s="159"/>
      <c r="G1384" s="159"/>
      <c r="H1384" s="160"/>
      <c r="I1384" s="159"/>
      <c r="J1384" s="589"/>
      <c r="K1384" s="591"/>
    </row>
    <row r="1385" spans="1:11" s="156" customFormat="1" x14ac:dyDescent="0.15">
      <c r="A1385" s="588"/>
      <c r="B1385" s="588"/>
      <c r="C1385" s="588"/>
      <c r="D1385" s="588"/>
      <c r="E1385" s="112"/>
      <c r="F1385" s="159"/>
      <c r="G1385" s="159"/>
      <c r="H1385" s="160"/>
      <c r="I1385" s="159"/>
      <c r="J1385" s="589"/>
      <c r="K1385" s="591"/>
    </row>
    <row r="1386" spans="1:11" s="156" customFormat="1" x14ac:dyDescent="0.15">
      <c r="A1386" s="588"/>
      <c r="B1386" s="588"/>
      <c r="C1386" s="588"/>
      <c r="D1386" s="588"/>
      <c r="E1386" s="112"/>
      <c r="F1386" s="159"/>
      <c r="G1386" s="159"/>
      <c r="H1386" s="160"/>
      <c r="I1386" s="159"/>
      <c r="J1386" s="589"/>
      <c r="K1386" s="591"/>
    </row>
    <row r="1387" spans="1:11" s="156" customFormat="1" x14ac:dyDescent="0.15">
      <c r="A1387" s="588"/>
      <c r="B1387" s="588"/>
      <c r="C1387" s="588"/>
      <c r="D1387" s="588"/>
      <c r="E1387" s="112"/>
      <c r="F1387" s="159"/>
      <c r="G1387" s="159"/>
      <c r="H1387" s="160"/>
      <c r="I1387" s="159"/>
      <c r="J1387" s="589"/>
      <c r="K1387" s="591"/>
    </row>
    <row r="1388" spans="1:11" s="156" customFormat="1" x14ac:dyDescent="0.15">
      <c r="A1388" s="588"/>
      <c r="B1388" s="588"/>
      <c r="C1388" s="588"/>
      <c r="D1388" s="588"/>
      <c r="E1388" s="112"/>
      <c r="F1388" s="159"/>
      <c r="G1388" s="159"/>
      <c r="H1388" s="160"/>
      <c r="I1388" s="159"/>
      <c r="J1388" s="589"/>
      <c r="K1388" s="591"/>
    </row>
    <row r="1389" spans="1:11" s="156" customFormat="1" x14ac:dyDescent="0.15">
      <c r="A1389" s="588"/>
      <c r="B1389" s="588"/>
      <c r="C1389" s="588"/>
      <c r="D1389" s="588"/>
      <c r="E1389" s="112"/>
      <c r="F1389" s="159"/>
      <c r="G1389" s="159"/>
      <c r="H1389" s="160"/>
      <c r="I1389" s="159"/>
      <c r="J1389" s="589"/>
      <c r="K1389" s="591"/>
    </row>
    <row r="1390" spans="1:11" s="156" customFormat="1" x14ac:dyDescent="0.15">
      <c r="A1390" s="588"/>
      <c r="B1390" s="588"/>
      <c r="C1390" s="588"/>
      <c r="D1390" s="588"/>
      <c r="E1390" s="112"/>
      <c r="F1390" s="159"/>
      <c r="G1390" s="159"/>
      <c r="H1390" s="160"/>
      <c r="I1390" s="159"/>
      <c r="J1390" s="589"/>
      <c r="K1390" s="591"/>
    </row>
    <row r="1391" spans="1:11" s="156" customFormat="1" x14ac:dyDescent="0.15">
      <c r="A1391" s="588"/>
      <c r="B1391" s="588"/>
      <c r="C1391" s="588"/>
      <c r="D1391" s="588"/>
      <c r="E1391" s="112"/>
      <c r="F1391" s="159"/>
      <c r="G1391" s="159"/>
      <c r="H1391" s="160"/>
      <c r="I1391" s="159"/>
      <c r="J1391" s="589"/>
      <c r="K1391" s="591"/>
    </row>
    <row r="1392" spans="1:11" s="156" customFormat="1" x14ac:dyDescent="0.15">
      <c r="A1392" s="588"/>
      <c r="B1392" s="588"/>
      <c r="C1392" s="588"/>
      <c r="D1392" s="588"/>
      <c r="E1392" s="112"/>
      <c r="F1392" s="159"/>
      <c r="G1392" s="159"/>
      <c r="H1392" s="160"/>
      <c r="I1392" s="159"/>
      <c r="J1392" s="589"/>
      <c r="K1392" s="591"/>
    </row>
    <row r="1393" spans="1:11" s="156" customFormat="1" x14ac:dyDescent="0.15">
      <c r="A1393" s="588"/>
      <c r="B1393" s="588"/>
      <c r="C1393" s="588"/>
      <c r="D1393" s="588"/>
      <c r="E1393" s="112"/>
      <c r="F1393" s="159"/>
      <c r="G1393" s="159"/>
      <c r="H1393" s="160"/>
      <c r="I1393" s="159"/>
      <c r="J1393" s="589"/>
      <c r="K1393" s="591"/>
    </row>
    <row r="1394" spans="1:11" s="156" customFormat="1" x14ac:dyDescent="0.15">
      <c r="A1394" s="588"/>
      <c r="B1394" s="588"/>
      <c r="C1394" s="588"/>
      <c r="D1394" s="588"/>
      <c r="E1394" s="112"/>
      <c r="F1394" s="159"/>
      <c r="G1394" s="159"/>
      <c r="H1394" s="160"/>
      <c r="I1394" s="159"/>
      <c r="J1394" s="589"/>
      <c r="K1394" s="591"/>
    </row>
    <row r="1395" spans="1:11" s="156" customFormat="1" x14ac:dyDescent="0.15">
      <c r="A1395" s="588"/>
      <c r="B1395" s="588"/>
      <c r="C1395" s="588"/>
      <c r="D1395" s="588"/>
      <c r="E1395" s="112"/>
      <c r="F1395" s="159"/>
      <c r="G1395" s="159"/>
      <c r="H1395" s="160"/>
      <c r="I1395" s="159"/>
      <c r="J1395" s="589"/>
      <c r="K1395" s="591"/>
    </row>
    <row r="1396" spans="1:11" s="156" customFormat="1" x14ac:dyDescent="0.15">
      <c r="A1396" s="588"/>
      <c r="B1396" s="588"/>
      <c r="C1396" s="588"/>
      <c r="D1396" s="588"/>
      <c r="E1396" s="112"/>
      <c r="F1396" s="159"/>
      <c r="G1396" s="159"/>
      <c r="H1396" s="160"/>
      <c r="I1396" s="159"/>
      <c r="J1396" s="589"/>
      <c r="K1396" s="591"/>
    </row>
    <row r="1397" spans="1:11" s="156" customFormat="1" x14ac:dyDescent="0.15">
      <c r="A1397" s="588"/>
      <c r="B1397" s="588"/>
      <c r="C1397" s="588"/>
      <c r="D1397" s="588"/>
      <c r="E1397" s="112"/>
      <c r="F1397" s="159"/>
      <c r="G1397" s="159"/>
      <c r="H1397" s="160"/>
      <c r="I1397" s="159"/>
      <c r="J1397" s="589"/>
      <c r="K1397" s="591"/>
    </row>
    <row r="1398" spans="1:11" s="156" customFormat="1" x14ac:dyDescent="0.15">
      <c r="A1398" s="588"/>
      <c r="B1398" s="588"/>
      <c r="C1398" s="588"/>
      <c r="D1398" s="588"/>
      <c r="E1398" s="112"/>
      <c r="F1398" s="159"/>
      <c r="G1398" s="159"/>
      <c r="H1398" s="160"/>
      <c r="I1398" s="159"/>
      <c r="J1398" s="589"/>
      <c r="K1398" s="591"/>
    </row>
    <row r="1399" spans="1:11" s="156" customFormat="1" x14ac:dyDescent="0.15">
      <c r="A1399" s="588"/>
      <c r="B1399" s="588"/>
      <c r="C1399" s="588"/>
      <c r="D1399" s="588"/>
      <c r="E1399" s="112"/>
      <c r="F1399" s="159"/>
      <c r="G1399" s="159"/>
      <c r="H1399" s="160"/>
      <c r="I1399" s="159"/>
      <c r="J1399" s="589"/>
      <c r="K1399" s="591"/>
    </row>
    <row r="1400" spans="1:11" s="156" customFormat="1" x14ac:dyDescent="0.15">
      <c r="A1400" s="588"/>
      <c r="B1400" s="588"/>
      <c r="C1400" s="588"/>
      <c r="D1400" s="588"/>
      <c r="E1400" s="112"/>
      <c r="F1400" s="159"/>
      <c r="G1400" s="159"/>
      <c r="H1400" s="160"/>
      <c r="I1400" s="159"/>
      <c r="J1400" s="589"/>
      <c r="K1400" s="591"/>
    </row>
    <row r="1401" spans="1:11" s="156" customFormat="1" x14ac:dyDescent="0.15">
      <c r="A1401" s="588"/>
      <c r="B1401" s="588"/>
      <c r="C1401" s="588"/>
      <c r="D1401" s="588"/>
      <c r="E1401" s="112"/>
      <c r="F1401" s="159"/>
      <c r="G1401" s="159"/>
      <c r="H1401" s="160"/>
      <c r="I1401" s="159"/>
      <c r="J1401" s="589"/>
      <c r="K1401" s="591"/>
    </row>
    <row r="1402" spans="1:11" s="156" customFormat="1" x14ac:dyDescent="0.15">
      <c r="A1402" s="588"/>
      <c r="B1402" s="588"/>
      <c r="C1402" s="588"/>
      <c r="D1402" s="588"/>
      <c r="E1402" s="112"/>
      <c r="F1402" s="159"/>
      <c r="G1402" s="159"/>
      <c r="H1402" s="160"/>
      <c r="I1402" s="159"/>
      <c r="J1402" s="589"/>
      <c r="K1402" s="591"/>
    </row>
    <row r="1403" spans="1:11" s="156" customFormat="1" x14ac:dyDescent="0.15">
      <c r="A1403" s="588"/>
      <c r="B1403" s="588"/>
      <c r="C1403" s="588"/>
      <c r="D1403" s="588"/>
      <c r="E1403" s="112"/>
      <c r="F1403" s="159"/>
      <c r="G1403" s="159"/>
      <c r="H1403" s="160"/>
      <c r="I1403" s="159"/>
      <c r="J1403" s="589"/>
      <c r="K1403" s="591"/>
    </row>
    <row r="1404" spans="1:11" s="156" customFormat="1" x14ac:dyDescent="0.15">
      <c r="A1404" s="588"/>
      <c r="B1404" s="588"/>
      <c r="C1404" s="588"/>
      <c r="D1404" s="588"/>
      <c r="E1404" s="112"/>
      <c r="F1404" s="159"/>
      <c r="G1404" s="159"/>
      <c r="H1404" s="160"/>
      <c r="I1404" s="159"/>
      <c r="J1404" s="589"/>
      <c r="K1404" s="591"/>
    </row>
    <row r="1405" spans="1:11" s="156" customFormat="1" x14ac:dyDescent="0.15">
      <c r="A1405" s="588"/>
      <c r="B1405" s="588"/>
      <c r="C1405" s="588"/>
      <c r="D1405" s="588"/>
      <c r="E1405" s="112"/>
      <c r="F1405" s="159"/>
      <c r="G1405" s="159"/>
      <c r="H1405" s="160"/>
      <c r="I1405" s="159"/>
      <c r="J1405" s="589"/>
      <c r="K1405" s="591"/>
    </row>
    <row r="1406" spans="1:11" s="156" customFormat="1" x14ac:dyDescent="0.15">
      <c r="A1406" s="588"/>
      <c r="B1406" s="588"/>
      <c r="C1406" s="588"/>
      <c r="D1406" s="588"/>
      <c r="E1406" s="112"/>
      <c r="F1406" s="159"/>
      <c r="G1406" s="159"/>
      <c r="H1406" s="160"/>
      <c r="I1406" s="159"/>
      <c r="J1406" s="589"/>
      <c r="K1406" s="591"/>
    </row>
    <row r="1407" spans="1:11" s="156" customFormat="1" x14ac:dyDescent="0.15">
      <c r="A1407" s="588"/>
      <c r="B1407" s="588"/>
      <c r="C1407" s="588"/>
      <c r="D1407" s="588"/>
      <c r="E1407" s="112"/>
      <c r="F1407" s="159"/>
      <c r="G1407" s="159"/>
      <c r="H1407" s="160"/>
      <c r="I1407" s="159"/>
      <c r="J1407" s="589"/>
      <c r="K1407" s="591"/>
    </row>
    <row r="1408" spans="1:11" s="156" customFormat="1" x14ac:dyDescent="0.15">
      <c r="A1408" s="588"/>
      <c r="B1408" s="588"/>
      <c r="C1408" s="588"/>
      <c r="D1408" s="588"/>
      <c r="E1408" s="112"/>
      <c r="F1408" s="159"/>
      <c r="G1408" s="159"/>
      <c r="H1408" s="160"/>
      <c r="I1408" s="159"/>
      <c r="J1408" s="589"/>
      <c r="K1408" s="591"/>
    </row>
    <row r="1409" spans="1:11" s="156" customFormat="1" x14ac:dyDescent="0.15">
      <c r="A1409" s="588"/>
      <c r="B1409" s="588"/>
      <c r="C1409" s="588"/>
      <c r="D1409" s="588"/>
      <c r="E1409" s="112"/>
      <c r="F1409" s="159"/>
      <c r="G1409" s="159"/>
      <c r="H1409" s="160"/>
      <c r="I1409" s="159"/>
      <c r="J1409" s="589"/>
      <c r="K1409" s="591"/>
    </row>
    <row r="1410" spans="1:11" s="156" customFormat="1" x14ac:dyDescent="0.15">
      <c r="A1410" s="588"/>
      <c r="B1410" s="588"/>
      <c r="C1410" s="588"/>
      <c r="D1410" s="588"/>
      <c r="E1410" s="112"/>
      <c r="F1410" s="159"/>
      <c r="G1410" s="159"/>
      <c r="H1410" s="160"/>
      <c r="I1410" s="159"/>
      <c r="J1410" s="589"/>
      <c r="K1410" s="591"/>
    </row>
    <row r="1411" spans="1:11" s="156" customFormat="1" x14ac:dyDescent="0.15">
      <c r="A1411" s="588"/>
      <c r="B1411" s="588"/>
      <c r="C1411" s="588"/>
      <c r="D1411" s="588"/>
      <c r="E1411" s="112"/>
      <c r="F1411" s="159"/>
      <c r="G1411" s="159"/>
      <c r="H1411" s="160"/>
      <c r="I1411" s="159"/>
      <c r="J1411" s="589"/>
      <c r="K1411" s="591"/>
    </row>
    <row r="1412" spans="1:11" s="156" customFormat="1" x14ac:dyDescent="0.15">
      <c r="A1412" s="588"/>
      <c r="B1412" s="588"/>
      <c r="C1412" s="588"/>
      <c r="D1412" s="588"/>
      <c r="E1412" s="112"/>
      <c r="F1412" s="159"/>
      <c r="G1412" s="159"/>
      <c r="H1412" s="160"/>
      <c r="I1412" s="159"/>
      <c r="J1412" s="589"/>
      <c r="K1412" s="591"/>
    </row>
    <row r="1413" spans="1:11" s="156" customFormat="1" x14ac:dyDescent="0.15">
      <c r="A1413" s="588"/>
      <c r="B1413" s="588"/>
      <c r="C1413" s="588"/>
      <c r="D1413" s="588"/>
      <c r="E1413" s="112"/>
      <c r="F1413" s="159"/>
      <c r="G1413" s="159"/>
      <c r="H1413" s="160"/>
      <c r="I1413" s="159"/>
      <c r="J1413" s="589"/>
      <c r="K1413" s="591"/>
    </row>
    <row r="1414" spans="1:11" s="156" customFormat="1" x14ac:dyDescent="0.15">
      <c r="A1414" s="588"/>
      <c r="B1414" s="588"/>
      <c r="C1414" s="588"/>
      <c r="D1414" s="588"/>
      <c r="E1414" s="112"/>
      <c r="F1414" s="159"/>
      <c r="G1414" s="159"/>
      <c r="H1414" s="160"/>
      <c r="I1414" s="159"/>
      <c r="J1414" s="589"/>
      <c r="K1414" s="591"/>
    </row>
    <row r="1415" spans="1:11" s="156" customFormat="1" x14ac:dyDescent="0.15">
      <c r="A1415" s="588"/>
      <c r="B1415" s="588"/>
      <c r="C1415" s="588"/>
      <c r="D1415" s="588"/>
      <c r="E1415" s="112"/>
      <c r="F1415" s="159"/>
      <c r="G1415" s="159"/>
      <c r="H1415" s="160"/>
      <c r="I1415" s="159"/>
      <c r="J1415" s="589"/>
      <c r="K1415" s="591"/>
    </row>
    <row r="1416" spans="1:11" s="156" customFormat="1" x14ac:dyDescent="0.15">
      <c r="A1416" s="588"/>
      <c r="B1416" s="588"/>
      <c r="C1416" s="588"/>
      <c r="D1416" s="588"/>
      <c r="E1416" s="112"/>
      <c r="F1416" s="159"/>
      <c r="G1416" s="159"/>
      <c r="H1416" s="160"/>
      <c r="I1416" s="159"/>
      <c r="J1416" s="589"/>
      <c r="K1416" s="591"/>
    </row>
    <row r="1417" spans="1:11" s="156" customFormat="1" x14ac:dyDescent="0.15">
      <c r="A1417" s="588"/>
      <c r="B1417" s="588"/>
      <c r="C1417" s="588"/>
      <c r="D1417" s="588"/>
      <c r="E1417" s="112"/>
      <c r="F1417" s="159"/>
      <c r="G1417" s="159"/>
      <c r="H1417" s="160"/>
      <c r="I1417" s="159"/>
      <c r="J1417" s="589"/>
      <c r="K1417" s="591"/>
    </row>
    <row r="1418" spans="1:11" s="156" customFormat="1" x14ac:dyDescent="0.15">
      <c r="A1418" s="588"/>
      <c r="B1418" s="588"/>
      <c r="C1418" s="588"/>
      <c r="D1418" s="588"/>
      <c r="E1418" s="112"/>
      <c r="F1418" s="159"/>
      <c r="G1418" s="159"/>
      <c r="H1418" s="160"/>
      <c r="I1418" s="159"/>
      <c r="J1418" s="589"/>
      <c r="K1418" s="591"/>
    </row>
    <row r="1419" spans="1:11" s="156" customFormat="1" x14ac:dyDescent="0.15">
      <c r="A1419" s="588"/>
      <c r="B1419" s="588"/>
      <c r="C1419" s="588"/>
      <c r="D1419" s="588"/>
      <c r="E1419" s="112"/>
      <c r="F1419" s="159"/>
      <c r="G1419" s="159"/>
      <c r="H1419" s="160"/>
      <c r="I1419" s="159"/>
      <c r="J1419" s="589"/>
      <c r="K1419" s="591"/>
    </row>
    <row r="1420" spans="1:11" s="156" customFormat="1" x14ac:dyDescent="0.15">
      <c r="A1420" s="588"/>
      <c r="B1420" s="588"/>
      <c r="C1420" s="588"/>
      <c r="D1420" s="588"/>
      <c r="E1420" s="112"/>
      <c r="F1420" s="159"/>
      <c r="G1420" s="159"/>
      <c r="H1420" s="160"/>
      <c r="I1420" s="159"/>
      <c r="J1420" s="589"/>
      <c r="K1420" s="591"/>
    </row>
    <row r="1421" spans="1:11" s="156" customFormat="1" x14ac:dyDescent="0.15">
      <c r="A1421" s="588"/>
      <c r="B1421" s="588"/>
      <c r="C1421" s="588"/>
      <c r="D1421" s="588"/>
      <c r="E1421" s="112"/>
      <c r="F1421" s="159"/>
      <c r="G1421" s="159"/>
      <c r="H1421" s="160"/>
      <c r="I1421" s="159"/>
      <c r="J1421" s="589"/>
      <c r="K1421" s="591"/>
    </row>
    <row r="1422" spans="1:11" s="156" customFormat="1" x14ac:dyDescent="0.15">
      <c r="A1422" s="588"/>
      <c r="B1422" s="588"/>
      <c r="C1422" s="588"/>
      <c r="D1422" s="588"/>
      <c r="E1422" s="112"/>
      <c r="F1422" s="159"/>
      <c r="G1422" s="159"/>
      <c r="H1422" s="160"/>
      <c r="I1422" s="159"/>
      <c r="J1422" s="589"/>
      <c r="K1422" s="591"/>
    </row>
    <row r="1423" spans="1:11" s="156" customFormat="1" x14ac:dyDescent="0.15">
      <c r="A1423" s="588"/>
      <c r="B1423" s="588"/>
      <c r="C1423" s="588"/>
      <c r="D1423" s="588"/>
      <c r="E1423" s="112"/>
      <c r="F1423" s="159"/>
      <c r="G1423" s="159"/>
      <c r="H1423" s="160"/>
      <c r="I1423" s="159"/>
      <c r="J1423" s="589"/>
      <c r="K1423" s="591"/>
    </row>
    <row r="1424" spans="1:11" s="156" customFormat="1" x14ac:dyDescent="0.15">
      <c r="A1424" s="588"/>
      <c r="B1424" s="588"/>
      <c r="C1424" s="588"/>
      <c r="D1424" s="588"/>
      <c r="E1424" s="112"/>
      <c r="F1424" s="159"/>
      <c r="G1424" s="159"/>
      <c r="H1424" s="160"/>
      <c r="I1424" s="159"/>
      <c r="J1424" s="589"/>
      <c r="K1424" s="591"/>
    </row>
    <row r="1425" spans="1:11" s="156" customFormat="1" x14ac:dyDescent="0.15">
      <c r="A1425" s="588"/>
      <c r="B1425" s="588"/>
      <c r="C1425" s="588"/>
      <c r="D1425" s="588"/>
      <c r="E1425" s="112"/>
      <c r="F1425" s="159"/>
      <c r="G1425" s="159"/>
      <c r="H1425" s="160"/>
      <c r="I1425" s="159"/>
      <c r="J1425" s="589"/>
      <c r="K1425" s="591"/>
    </row>
    <row r="1426" spans="1:11" s="156" customFormat="1" x14ac:dyDescent="0.15">
      <c r="A1426" s="588"/>
      <c r="B1426" s="588"/>
      <c r="C1426" s="588"/>
      <c r="D1426" s="588"/>
      <c r="E1426" s="112"/>
      <c r="F1426" s="159"/>
      <c r="G1426" s="159"/>
      <c r="H1426" s="160"/>
      <c r="I1426" s="159"/>
      <c r="J1426" s="589"/>
      <c r="K1426" s="591"/>
    </row>
    <row r="1427" spans="1:11" s="156" customFormat="1" x14ac:dyDescent="0.15">
      <c r="A1427" s="588"/>
      <c r="B1427" s="588"/>
      <c r="C1427" s="588"/>
      <c r="D1427" s="588"/>
      <c r="E1427" s="112"/>
      <c r="F1427" s="159"/>
      <c r="G1427" s="159"/>
      <c r="H1427" s="160"/>
      <c r="I1427" s="159"/>
      <c r="J1427" s="589"/>
      <c r="K1427" s="591"/>
    </row>
    <row r="1428" spans="1:11" s="156" customFormat="1" x14ac:dyDescent="0.15">
      <c r="A1428" s="588"/>
      <c r="B1428" s="588"/>
      <c r="C1428" s="588"/>
      <c r="D1428" s="588"/>
      <c r="E1428" s="112"/>
      <c r="F1428" s="159"/>
      <c r="G1428" s="159"/>
      <c r="H1428" s="160"/>
      <c r="I1428" s="159"/>
      <c r="J1428" s="589"/>
      <c r="K1428" s="591"/>
    </row>
    <row r="1429" spans="1:11" s="156" customFormat="1" x14ac:dyDescent="0.15">
      <c r="A1429" s="588"/>
      <c r="B1429" s="588"/>
      <c r="C1429" s="588"/>
      <c r="D1429" s="588"/>
      <c r="E1429" s="112"/>
      <c r="F1429" s="159"/>
      <c r="G1429" s="159"/>
      <c r="H1429" s="160"/>
      <c r="I1429" s="159"/>
      <c r="J1429" s="589"/>
      <c r="K1429" s="591"/>
    </row>
    <row r="1430" spans="1:11" s="156" customFormat="1" x14ac:dyDescent="0.15">
      <c r="A1430" s="588"/>
      <c r="B1430" s="588"/>
      <c r="C1430" s="588"/>
      <c r="D1430" s="588"/>
      <c r="E1430" s="112"/>
      <c r="F1430" s="159"/>
      <c r="G1430" s="159"/>
      <c r="H1430" s="160"/>
      <c r="I1430" s="159"/>
      <c r="J1430" s="589"/>
      <c r="K1430" s="591"/>
    </row>
    <row r="1431" spans="1:11" s="156" customFormat="1" x14ac:dyDescent="0.15">
      <c r="A1431" s="588"/>
      <c r="B1431" s="588"/>
      <c r="C1431" s="588"/>
      <c r="D1431" s="588"/>
      <c r="E1431" s="112"/>
      <c r="F1431" s="159"/>
      <c r="G1431" s="159"/>
      <c r="H1431" s="160"/>
      <c r="I1431" s="159"/>
      <c r="J1431" s="589"/>
      <c r="K1431" s="591"/>
    </row>
    <row r="1432" spans="1:11" s="156" customFormat="1" x14ac:dyDescent="0.15">
      <c r="A1432" s="588"/>
      <c r="B1432" s="588"/>
      <c r="C1432" s="588"/>
      <c r="D1432" s="588"/>
      <c r="E1432" s="112"/>
      <c r="F1432" s="159"/>
      <c r="G1432" s="159"/>
      <c r="H1432" s="160"/>
      <c r="I1432" s="159"/>
      <c r="J1432" s="589"/>
      <c r="K1432" s="591"/>
    </row>
    <row r="1433" spans="1:11" s="156" customFormat="1" x14ac:dyDescent="0.15">
      <c r="A1433" s="588"/>
      <c r="B1433" s="588"/>
      <c r="C1433" s="588"/>
      <c r="D1433" s="588"/>
      <c r="E1433" s="112"/>
      <c r="F1433" s="159"/>
      <c r="G1433" s="159"/>
      <c r="H1433" s="160"/>
      <c r="I1433" s="159"/>
      <c r="J1433" s="589"/>
      <c r="K1433" s="591"/>
    </row>
    <row r="1434" spans="1:11" s="156" customFormat="1" x14ac:dyDescent="0.15">
      <c r="A1434" s="588"/>
      <c r="B1434" s="588"/>
      <c r="C1434" s="588"/>
      <c r="D1434" s="588"/>
      <c r="E1434" s="112"/>
      <c r="F1434" s="159"/>
      <c r="G1434" s="159"/>
      <c r="H1434" s="160"/>
      <c r="I1434" s="159"/>
      <c r="J1434" s="589"/>
      <c r="K1434" s="591"/>
    </row>
    <row r="1435" spans="1:11" s="156" customFormat="1" x14ac:dyDescent="0.15">
      <c r="A1435" s="588"/>
      <c r="B1435" s="588"/>
      <c r="C1435" s="588"/>
      <c r="D1435" s="588"/>
      <c r="E1435" s="112"/>
      <c r="F1435" s="159"/>
      <c r="G1435" s="159"/>
      <c r="H1435" s="160"/>
      <c r="I1435" s="159"/>
      <c r="J1435" s="589"/>
      <c r="K1435" s="591"/>
    </row>
    <row r="1436" spans="1:11" s="156" customFormat="1" x14ac:dyDescent="0.15">
      <c r="A1436" s="588"/>
      <c r="B1436" s="588"/>
      <c r="C1436" s="588"/>
      <c r="D1436" s="588"/>
      <c r="E1436" s="112"/>
      <c r="F1436" s="159"/>
      <c r="G1436" s="159"/>
      <c r="H1436" s="160"/>
      <c r="I1436" s="159"/>
      <c r="J1436" s="589"/>
      <c r="K1436" s="591"/>
    </row>
    <row r="1437" spans="1:11" s="156" customFormat="1" x14ac:dyDescent="0.15">
      <c r="A1437" s="588"/>
      <c r="B1437" s="588"/>
      <c r="C1437" s="588"/>
      <c r="D1437" s="588"/>
      <c r="E1437" s="112"/>
      <c r="F1437" s="159"/>
      <c r="G1437" s="159"/>
      <c r="H1437" s="160"/>
      <c r="I1437" s="159"/>
      <c r="J1437" s="589"/>
      <c r="K1437" s="591"/>
    </row>
    <row r="1438" spans="1:11" s="156" customFormat="1" x14ac:dyDescent="0.15">
      <c r="A1438" s="588"/>
      <c r="B1438" s="588"/>
      <c r="C1438" s="588"/>
      <c r="D1438" s="588"/>
      <c r="E1438" s="112"/>
      <c r="F1438" s="159"/>
      <c r="G1438" s="159"/>
      <c r="H1438" s="160"/>
      <c r="I1438" s="159"/>
      <c r="J1438" s="589"/>
      <c r="K1438" s="591"/>
    </row>
    <row r="1439" spans="1:11" s="156" customFormat="1" x14ac:dyDescent="0.15">
      <c r="A1439" s="588"/>
      <c r="B1439" s="588"/>
      <c r="C1439" s="588"/>
      <c r="D1439" s="588"/>
      <c r="E1439" s="112"/>
      <c r="F1439" s="159"/>
      <c r="G1439" s="159"/>
      <c r="H1439" s="160"/>
      <c r="I1439" s="159"/>
      <c r="J1439" s="589"/>
      <c r="K1439" s="591"/>
    </row>
    <row r="1440" spans="1:11" s="156" customFormat="1" x14ac:dyDescent="0.15">
      <c r="A1440" s="588"/>
      <c r="B1440" s="588"/>
      <c r="C1440" s="588"/>
      <c r="D1440" s="588"/>
      <c r="E1440" s="112"/>
      <c r="F1440" s="159"/>
      <c r="G1440" s="159"/>
      <c r="H1440" s="160"/>
      <c r="I1440" s="159"/>
      <c r="J1440" s="589"/>
      <c r="K1440" s="591"/>
    </row>
    <row r="1441" spans="1:11" s="156" customFormat="1" x14ac:dyDescent="0.15">
      <c r="A1441" s="588"/>
      <c r="B1441" s="588"/>
      <c r="C1441" s="588"/>
      <c r="D1441" s="588"/>
      <c r="E1441" s="112"/>
      <c r="F1441" s="159"/>
      <c r="G1441" s="159"/>
      <c r="H1441" s="160"/>
      <c r="I1441" s="159"/>
      <c r="J1441" s="589"/>
      <c r="K1441" s="591"/>
    </row>
    <row r="1442" spans="1:11" s="156" customFormat="1" x14ac:dyDescent="0.15">
      <c r="A1442" s="588"/>
      <c r="B1442" s="588"/>
      <c r="C1442" s="588"/>
      <c r="D1442" s="588"/>
      <c r="E1442" s="112"/>
      <c r="F1442" s="159"/>
      <c r="G1442" s="159"/>
      <c r="H1442" s="160"/>
      <c r="I1442" s="159"/>
      <c r="J1442" s="589"/>
      <c r="K1442" s="591"/>
    </row>
    <row r="1443" spans="1:11" s="156" customFormat="1" x14ac:dyDescent="0.15">
      <c r="A1443" s="588"/>
      <c r="B1443" s="588"/>
      <c r="C1443" s="588"/>
      <c r="D1443" s="588"/>
      <c r="E1443" s="112"/>
      <c r="F1443" s="159"/>
      <c r="G1443" s="159"/>
      <c r="H1443" s="160"/>
      <c r="I1443" s="159"/>
      <c r="J1443" s="589"/>
      <c r="K1443" s="591"/>
    </row>
    <row r="1444" spans="1:11" s="156" customFormat="1" x14ac:dyDescent="0.15">
      <c r="A1444" s="588"/>
      <c r="B1444" s="588"/>
      <c r="C1444" s="588"/>
      <c r="D1444" s="588"/>
      <c r="E1444" s="112"/>
      <c r="F1444" s="159"/>
      <c r="G1444" s="159"/>
      <c r="H1444" s="160"/>
      <c r="I1444" s="159"/>
      <c r="J1444" s="589"/>
      <c r="K1444" s="591"/>
    </row>
    <row r="1445" spans="1:11" s="156" customFormat="1" x14ac:dyDescent="0.15">
      <c r="A1445" s="588"/>
      <c r="B1445" s="588"/>
      <c r="C1445" s="588"/>
      <c r="D1445" s="588"/>
      <c r="E1445" s="112"/>
      <c r="F1445" s="159"/>
      <c r="G1445" s="159"/>
      <c r="H1445" s="160"/>
      <c r="I1445" s="159"/>
      <c r="J1445" s="589"/>
      <c r="K1445" s="591"/>
    </row>
    <row r="1446" spans="1:11" s="156" customFormat="1" x14ac:dyDescent="0.15">
      <c r="A1446" s="588"/>
      <c r="B1446" s="588"/>
      <c r="C1446" s="588"/>
      <c r="D1446" s="588"/>
      <c r="E1446" s="112"/>
      <c r="F1446" s="159"/>
      <c r="G1446" s="159"/>
      <c r="H1446" s="160"/>
      <c r="I1446" s="159"/>
      <c r="J1446" s="589"/>
      <c r="K1446" s="591"/>
    </row>
    <row r="1447" spans="1:11" s="156" customFormat="1" x14ac:dyDescent="0.15">
      <c r="A1447" s="588"/>
      <c r="B1447" s="588"/>
      <c r="C1447" s="588"/>
      <c r="D1447" s="588"/>
      <c r="E1447" s="112"/>
      <c r="F1447" s="159"/>
      <c r="G1447" s="159"/>
      <c r="H1447" s="160"/>
      <c r="I1447" s="159"/>
      <c r="J1447" s="589"/>
      <c r="K1447" s="591"/>
    </row>
    <row r="1448" spans="1:11" s="156" customFormat="1" x14ac:dyDescent="0.15">
      <c r="A1448" s="588"/>
      <c r="B1448" s="588"/>
      <c r="C1448" s="588"/>
      <c r="D1448" s="588"/>
      <c r="E1448" s="112"/>
      <c r="F1448" s="159"/>
      <c r="G1448" s="159"/>
      <c r="H1448" s="160"/>
      <c r="I1448" s="159"/>
      <c r="J1448" s="589"/>
      <c r="K1448" s="591"/>
    </row>
    <row r="1449" spans="1:11" s="156" customFormat="1" x14ac:dyDescent="0.15">
      <c r="A1449" s="588"/>
      <c r="B1449" s="588"/>
      <c r="C1449" s="588"/>
      <c r="D1449" s="588"/>
      <c r="E1449" s="112"/>
      <c r="F1449" s="159"/>
      <c r="G1449" s="159"/>
      <c r="H1449" s="160"/>
      <c r="I1449" s="159"/>
      <c r="J1449" s="589"/>
      <c r="K1449" s="591"/>
    </row>
    <row r="1450" spans="1:11" s="156" customFormat="1" x14ac:dyDescent="0.15">
      <c r="A1450" s="588"/>
      <c r="B1450" s="588"/>
      <c r="C1450" s="588"/>
      <c r="D1450" s="588"/>
      <c r="E1450" s="112"/>
      <c r="F1450" s="159"/>
      <c r="G1450" s="159"/>
      <c r="H1450" s="160"/>
      <c r="I1450" s="159"/>
      <c r="J1450" s="589"/>
      <c r="K1450" s="591"/>
    </row>
    <row r="1451" spans="1:11" s="156" customFormat="1" x14ac:dyDescent="0.15">
      <c r="A1451" s="588"/>
      <c r="B1451" s="588"/>
      <c r="C1451" s="588"/>
      <c r="D1451" s="588"/>
      <c r="E1451" s="112"/>
      <c r="F1451" s="159"/>
      <c r="G1451" s="159"/>
      <c r="H1451" s="160"/>
      <c r="I1451" s="159"/>
      <c r="J1451" s="589"/>
      <c r="K1451" s="591"/>
    </row>
  </sheetData>
  <mergeCells count="52">
    <mergeCell ref="A1:K1"/>
    <mergeCell ref="A2:D2"/>
    <mergeCell ref="A3:D3"/>
    <mergeCell ref="E3:F4"/>
    <mergeCell ref="G3:G4"/>
    <mergeCell ref="H3:I4"/>
    <mergeCell ref="J3:K4"/>
    <mergeCell ref="C4:D4"/>
    <mergeCell ref="M9:S23"/>
    <mergeCell ref="B10:B13"/>
    <mergeCell ref="C10:D10"/>
    <mergeCell ref="C11:D11"/>
    <mergeCell ref="C12:D12"/>
    <mergeCell ref="B19:D19"/>
    <mergeCell ref="C13:D13"/>
    <mergeCell ref="A14:D14"/>
    <mergeCell ref="B15:D15"/>
    <mergeCell ref="C16:D16"/>
    <mergeCell ref="A18:D18"/>
    <mergeCell ref="A5:D5"/>
    <mergeCell ref="A6:D6"/>
    <mergeCell ref="A7:D7"/>
    <mergeCell ref="A8:D8"/>
    <mergeCell ref="B9:D9"/>
    <mergeCell ref="C36:D36"/>
    <mergeCell ref="C20:D20"/>
    <mergeCell ref="A22:D22"/>
    <mergeCell ref="B23:D23"/>
    <mergeCell ref="C24:D24"/>
    <mergeCell ref="C27:D27"/>
    <mergeCell ref="A29:D29"/>
    <mergeCell ref="B30:D30"/>
    <mergeCell ref="C31:D31"/>
    <mergeCell ref="A33:D33"/>
    <mergeCell ref="B34:D34"/>
    <mergeCell ref="C35:D35"/>
    <mergeCell ref="A37:D37"/>
    <mergeCell ref="B38:D38"/>
    <mergeCell ref="C39:D39"/>
    <mergeCell ref="N39:P43"/>
    <mergeCell ref="C40:D40"/>
    <mergeCell ref="C41:D41"/>
    <mergeCell ref="C42:D42"/>
    <mergeCell ref="C43:D43"/>
    <mergeCell ref="A48:D48"/>
    <mergeCell ref="A49:A52"/>
    <mergeCell ref="B49:D49"/>
    <mergeCell ref="B50:B53"/>
    <mergeCell ref="C50:D50"/>
    <mergeCell ref="C51:D51"/>
    <mergeCell ref="C52:D52"/>
    <mergeCell ref="C53:D53"/>
  </mergeCells>
  <phoneticPr fontId="1" type="noConversion"/>
  <printOptions horizontalCentered="1"/>
  <pageMargins left="0.11811023622047245" right="0.11811023622047245" top="0.31496062992125984" bottom="0.43307086614173229" header="0.31496062992125984" footer="0.31496062992125984"/>
  <pageSetup paperSize="9" firstPageNumber="21" orientation="landscape" useFirstPageNumber="1" horizontalDpi="4294967293" verticalDpi="4294967293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09"/>
  <sheetViews>
    <sheetView zoomScaleNormal="100" zoomScaleSheetLayoutView="100" workbookViewId="0">
      <pane ySplit="5" topLeftCell="A60" activePane="bottomLeft" state="frozen"/>
      <selection activeCell="J31" sqref="J31"/>
      <selection pane="bottomLeft" activeCell="K132" sqref="K132"/>
    </sheetView>
  </sheetViews>
  <sheetFormatPr defaultRowHeight="13.5" x14ac:dyDescent="0.15"/>
  <cols>
    <col min="1" max="3" width="2.77734375" style="156" customWidth="1"/>
    <col min="4" max="4" width="13.5546875" style="156" customWidth="1"/>
    <col min="5" max="5" width="3.88671875" style="112" customWidth="1"/>
    <col min="6" max="7" width="11.44140625" style="153" customWidth="1"/>
    <col min="8" max="8" width="2.44140625" style="592" customWidth="1"/>
    <col min="9" max="9" width="9.5546875" style="380" customWidth="1"/>
    <col min="10" max="10" width="25.33203125" style="589" customWidth="1"/>
    <col min="11" max="11" width="41.88671875" style="591" customWidth="1"/>
    <col min="12" max="244" width="8.88671875" style="153"/>
    <col min="245" max="247" width="2.77734375" style="153" customWidth="1"/>
    <col min="248" max="248" width="13.5546875" style="153" customWidth="1"/>
    <col min="249" max="249" width="3.33203125" style="153" customWidth="1"/>
    <col min="250" max="250" width="10.33203125" style="153" customWidth="1"/>
    <col min="251" max="251" width="10" style="153" customWidth="1"/>
    <col min="252" max="252" width="2.44140625" style="153" customWidth="1"/>
    <col min="253" max="253" width="8.33203125" style="153" customWidth="1"/>
    <col min="254" max="254" width="25.33203125" style="153" customWidth="1"/>
    <col min="255" max="255" width="36.5546875" style="153" customWidth="1"/>
    <col min="256" max="256" width="14" style="153" customWidth="1"/>
    <col min="257" max="260" width="8.88671875" style="153"/>
    <col min="261" max="261" width="20.88671875" style="153" customWidth="1"/>
    <col min="262" max="262" width="2.88671875" style="153" customWidth="1"/>
    <col min="263" max="263" width="19.44140625" style="153" customWidth="1"/>
    <col min="264" max="500" width="8.88671875" style="153"/>
    <col min="501" max="503" width="2.77734375" style="153" customWidth="1"/>
    <col min="504" max="504" width="13.5546875" style="153" customWidth="1"/>
    <col min="505" max="505" width="3.33203125" style="153" customWidth="1"/>
    <col min="506" max="506" width="10.33203125" style="153" customWidth="1"/>
    <col min="507" max="507" width="10" style="153" customWidth="1"/>
    <col min="508" max="508" width="2.44140625" style="153" customWidth="1"/>
    <col min="509" max="509" width="8.33203125" style="153" customWidth="1"/>
    <col min="510" max="510" width="25.33203125" style="153" customWidth="1"/>
    <col min="511" max="511" width="36.5546875" style="153" customWidth="1"/>
    <col min="512" max="512" width="14" style="153" customWidth="1"/>
    <col min="513" max="516" width="8.88671875" style="153"/>
    <col min="517" max="517" width="20.88671875" style="153" customWidth="1"/>
    <col min="518" max="518" width="2.88671875" style="153" customWidth="1"/>
    <col min="519" max="519" width="19.44140625" style="153" customWidth="1"/>
    <col min="520" max="756" width="8.88671875" style="153"/>
    <col min="757" max="759" width="2.77734375" style="153" customWidth="1"/>
    <col min="760" max="760" width="13.5546875" style="153" customWidth="1"/>
    <col min="761" max="761" width="3.33203125" style="153" customWidth="1"/>
    <col min="762" max="762" width="10.33203125" style="153" customWidth="1"/>
    <col min="763" max="763" width="10" style="153" customWidth="1"/>
    <col min="764" max="764" width="2.44140625" style="153" customWidth="1"/>
    <col min="765" max="765" width="8.33203125" style="153" customWidth="1"/>
    <col min="766" max="766" width="25.33203125" style="153" customWidth="1"/>
    <col min="767" max="767" width="36.5546875" style="153" customWidth="1"/>
    <col min="768" max="768" width="14" style="153" customWidth="1"/>
    <col min="769" max="772" width="8.88671875" style="153"/>
    <col min="773" max="773" width="20.88671875" style="153" customWidth="1"/>
    <col min="774" max="774" width="2.88671875" style="153" customWidth="1"/>
    <col min="775" max="775" width="19.44140625" style="153" customWidth="1"/>
    <col min="776" max="1012" width="8.88671875" style="153"/>
    <col min="1013" max="1015" width="2.77734375" style="153" customWidth="1"/>
    <col min="1016" max="1016" width="13.5546875" style="153" customWidth="1"/>
    <col min="1017" max="1017" width="3.33203125" style="153" customWidth="1"/>
    <col min="1018" max="1018" width="10.33203125" style="153" customWidth="1"/>
    <col min="1019" max="1019" width="10" style="153" customWidth="1"/>
    <col min="1020" max="1020" width="2.44140625" style="153" customWidth="1"/>
    <col min="1021" max="1021" width="8.33203125" style="153" customWidth="1"/>
    <col min="1022" max="1022" width="25.33203125" style="153" customWidth="1"/>
    <col min="1023" max="1023" width="36.5546875" style="153" customWidth="1"/>
    <col min="1024" max="1024" width="14" style="153" customWidth="1"/>
    <col min="1025" max="1028" width="8.88671875" style="153"/>
    <col min="1029" max="1029" width="20.88671875" style="153" customWidth="1"/>
    <col min="1030" max="1030" width="2.88671875" style="153" customWidth="1"/>
    <col min="1031" max="1031" width="19.44140625" style="153" customWidth="1"/>
    <col min="1032" max="1268" width="8.88671875" style="153"/>
    <col min="1269" max="1271" width="2.77734375" style="153" customWidth="1"/>
    <col min="1272" max="1272" width="13.5546875" style="153" customWidth="1"/>
    <col min="1273" max="1273" width="3.33203125" style="153" customWidth="1"/>
    <col min="1274" max="1274" width="10.33203125" style="153" customWidth="1"/>
    <col min="1275" max="1275" width="10" style="153" customWidth="1"/>
    <col min="1276" max="1276" width="2.44140625" style="153" customWidth="1"/>
    <col min="1277" max="1277" width="8.33203125" style="153" customWidth="1"/>
    <col min="1278" max="1278" width="25.33203125" style="153" customWidth="1"/>
    <col min="1279" max="1279" width="36.5546875" style="153" customWidth="1"/>
    <col min="1280" max="1280" width="14" style="153" customWidth="1"/>
    <col min="1281" max="1284" width="8.88671875" style="153"/>
    <col min="1285" max="1285" width="20.88671875" style="153" customWidth="1"/>
    <col min="1286" max="1286" width="2.88671875" style="153" customWidth="1"/>
    <col min="1287" max="1287" width="19.44140625" style="153" customWidth="1"/>
    <col min="1288" max="1524" width="8.88671875" style="153"/>
    <col min="1525" max="1527" width="2.77734375" style="153" customWidth="1"/>
    <col min="1528" max="1528" width="13.5546875" style="153" customWidth="1"/>
    <col min="1529" max="1529" width="3.33203125" style="153" customWidth="1"/>
    <col min="1530" max="1530" width="10.33203125" style="153" customWidth="1"/>
    <col min="1531" max="1531" width="10" style="153" customWidth="1"/>
    <col min="1532" max="1532" width="2.44140625" style="153" customWidth="1"/>
    <col min="1533" max="1533" width="8.33203125" style="153" customWidth="1"/>
    <col min="1534" max="1534" width="25.33203125" style="153" customWidth="1"/>
    <col min="1535" max="1535" width="36.5546875" style="153" customWidth="1"/>
    <col min="1536" max="1536" width="14" style="153" customWidth="1"/>
    <col min="1537" max="1540" width="8.88671875" style="153"/>
    <col min="1541" max="1541" width="20.88671875" style="153" customWidth="1"/>
    <col min="1542" max="1542" width="2.88671875" style="153" customWidth="1"/>
    <col min="1543" max="1543" width="19.44140625" style="153" customWidth="1"/>
    <col min="1544" max="1780" width="8.88671875" style="153"/>
    <col min="1781" max="1783" width="2.77734375" style="153" customWidth="1"/>
    <col min="1784" max="1784" width="13.5546875" style="153" customWidth="1"/>
    <col min="1785" max="1785" width="3.33203125" style="153" customWidth="1"/>
    <col min="1786" max="1786" width="10.33203125" style="153" customWidth="1"/>
    <col min="1787" max="1787" width="10" style="153" customWidth="1"/>
    <col min="1788" max="1788" width="2.44140625" style="153" customWidth="1"/>
    <col min="1789" max="1789" width="8.33203125" style="153" customWidth="1"/>
    <col min="1790" max="1790" width="25.33203125" style="153" customWidth="1"/>
    <col min="1791" max="1791" width="36.5546875" style="153" customWidth="1"/>
    <col min="1792" max="1792" width="14" style="153" customWidth="1"/>
    <col min="1793" max="1796" width="8.88671875" style="153"/>
    <col min="1797" max="1797" width="20.88671875" style="153" customWidth="1"/>
    <col min="1798" max="1798" width="2.88671875" style="153" customWidth="1"/>
    <col min="1799" max="1799" width="19.44140625" style="153" customWidth="1"/>
    <col min="1800" max="2036" width="8.88671875" style="153"/>
    <col min="2037" max="2039" width="2.77734375" style="153" customWidth="1"/>
    <col min="2040" max="2040" width="13.5546875" style="153" customWidth="1"/>
    <col min="2041" max="2041" width="3.33203125" style="153" customWidth="1"/>
    <col min="2042" max="2042" width="10.33203125" style="153" customWidth="1"/>
    <col min="2043" max="2043" width="10" style="153" customWidth="1"/>
    <col min="2044" max="2044" width="2.44140625" style="153" customWidth="1"/>
    <col min="2045" max="2045" width="8.33203125" style="153" customWidth="1"/>
    <col min="2046" max="2046" width="25.33203125" style="153" customWidth="1"/>
    <col min="2047" max="2047" width="36.5546875" style="153" customWidth="1"/>
    <col min="2048" max="2048" width="14" style="153" customWidth="1"/>
    <col min="2049" max="2052" width="8.88671875" style="153"/>
    <col min="2053" max="2053" width="20.88671875" style="153" customWidth="1"/>
    <col min="2054" max="2054" width="2.88671875" style="153" customWidth="1"/>
    <col min="2055" max="2055" width="19.44140625" style="153" customWidth="1"/>
    <col min="2056" max="2292" width="8.88671875" style="153"/>
    <col min="2293" max="2295" width="2.77734375" style="153" customWidth="1"/>
    <col min="2296" max="2296" width="13.5546875" style="153" customWidth="1"/>
    <col min="2297" max="2297" width="3.33203125" style="153" customWidth="1"/>
    <col min="2298" max="2298" width="10.33203125" style="153" customWidth="1"/>
    <col min="2299" max="2299" width="10" style="153" customWidth="1"/>
    <col min="2300" max="2300" width="2.44140625" style="153" customWidth="1"/>
    <col min="2301" max="2301" width="8.33203125" style="153" customWidth="1"/>
    <col min="2302" max="2302" width="25.33203125" style="153" customWidth="1"/>
    <col min="2303" max="2303" width="36.5546875" style="153" customWidth="1"/>
    <col min="2304" max="2304" width="14" style="153" customWidth="1"/>
    <col min="2305" max="2308" width="8.88671875" style="153"/>
    <col min="2309" max="2309" width="20.88671875" style="153" customWidth="1"/>
    <col min="2310" max="2310" width="2.88671875" style="153" customWidth="1"/>
    <col min="2311" max="2311" width="19.44140625" style="153" customWidth="1"/>
    <col min="2312" max="2548" width="8.88671875" style="153"/>
    <col min="2549" max="2551" width="2.77734375" style="153" customWidth="1"/>
    <col min="2552" max="2552" width="13.5546875" style="153" customWidth="1"/>
    <col min="2553" max="2553" width="3.33203125" style="153" customWidth="1"/>
    <col min="2554" max="2554" width="10.33203125" style="153" customWidth="1"/>
    <col min="2555" max="2555" width="10" style="153" customWidth="1"/>
    <col min="2556" max="2556" width="2.44140625" style="153" customWidth="1"/>
    <col min="2557" max="2557" width="8.33203125" style="153" customWidth="1"/>
    <col min="2558" max="2558" width="25.33203125" style="153" customWidth="1"/>
    <col min="2559" max="2559" width="36.5546875" style="153" customWidth="1"/>
    <col min="2560" max="2560" width="14" style="153" customWidth="1"/>
    <col min="2561" max="2564" width="8.88671875" style="153"/>
    <col min="2565" max="2565" width="20.88671875" style="153" customWidth="1"/>
    <col min="2566" max="2566" width="2.88671875" style="153" customWidth="1"/>
    <col min="2567" max="2567" width="19.44140625" style="153" customWidth="1"/>
    <col min="2568" max="2804" width="8.88671875" style="153"/>
    <col min="2805" max="2807" width="2.77734375" style="153" customWidth="1"/>
    <col min="2808" max="2808" width="13.5546875" style="153" customWidth="1"/>
    <col min="2809" max="2809" width="3.33203125" style="153" customWidth="1"/>
    <col min="2810" max="2810" width="10.33203125" style="153" customWidth="1"/>
    <col min="2811" max="2811" width="10" style="153" customWidth="1"/>
    <col min="2812" max="2812" width="2.44140625" style="153" customWidth="1"/>
    <col min="2813" max="2813" width="8.33203125" style="153" customWidth="1"/>
    <col min="2814" max="2814" width="25.33203125" style="153" customWidth="1"/>
    <col min="2815" max="2815" width="36.5546875" style="153" customWidth="1"/>
    <col min="2816" max="2816" width="14" style="153" customWidth="1"/>
    <col min="2817" max="2820" width="8.88671875" style="153"/>
    <col min="2821" max="2821" width="20.88671875" style="153" customWidth="1"/>
    <col min="2822" max="2822" width="2.88671875" style="153" customWidth="1"/>
    <col min="2823" max="2823" width="19.44140625" style="153" customWidth="1"/>
    <col min="2824" max="3060" width="8.88671875" style="153"/>
    <col min="3061" max="3063" width="2.77734375" style="153" customWidth="1"/>
    <col min="3064" max="3064" width="13.5546875" style="153" customWidth="1"/>
    <col min="3065" max="3065" width="3.33203125" style="153" customWidth="1"/>
    <col min="3066" max="3066" width="10.33203125" style="153" customWidth="1"/>
    <col min="3067" max="3067" width="10" style="153" customWidth="1"/>
    <col min="3068" max="3068" width="2.44140625" style="153" customWidth="1"/>
    <col min="3069" max="3069" width="8.33203125" style="153" customWidth="1"/>
    <col min="3070" max="3070" width="25.33203125" style="153" customWidth="1"/>
    <col min="3071" max="3071" width="36.5546875" style="153" customWidth="1"/>
    <col min="3072" max="3072" width="14" style="153" customWidth="1"/>
    <col min="3073" max="3076" width="8.88671875" style="153"/>
    <col min="3077" max="3077" width="20.88671875" style="153" customWidth="1"/>
    <col min="3078" max="3078" width="2.88671875" style="153" customWidth="1"/>
    <col min="3079" max="3079" width="19.44140625" style="153" customWidth="1"/>
    <col min="3080" max="3316" width="8.88671875" style="153"/>
    <col min="3317" max="3319" width="2.77734375" style="153" customWidth="1"/>
    <col min="3320" max="3320" width="13.5546875" style="153" customWidth="1"/>
    <col min="3321" max="3321" width="3.33203125" style="153" customWidth="1"/>
    <col min="3322" max="3322" width="10.33203125" style="153" customWidth="1"/>
    <col min="3323" max="3323" width="10" style="153" customWidth="1"/>
    <col min="3324" max="3324" width="2.44140625" style="153" customWidth="1"/>
    <col min="3325" max="3325" width="8.33203125" style="153" customWidth="1"/>
    <col min="3326" max="3326" width="25.33203125" style="153" customWidth="1"/>
    <col min="3327" max="3327" width="36.5546875" style="153" customWidth="1"/>
    <col min="3328" max="3328" width="14" style="153" customWidth="1"/>
    <col min="3329" max="3332" width="8.88671875" style="153"/>
    <col min="3333" max="3333" width="20.88671875" style="153" customWidth="1"/>
    <col min="3334" max="3334" width="2.88671875" style="153" customWidth="1"/>
    <col min="3335" max="3335" width="19.44140625" style="153" customWidth="1"/>
    <col min="3336" max="3572" width="8.88671875" style="153"/>
    <col min="3573" max="3575" width="2.77734375" style="153" customWidth="1"/>
    <col min="3576" max="3576" width="13.5546875" style="153" customWidth="1"/>
    <col min="3577" max="3577" width="3.33203125" style="153" customWidth="1"/>
    <col min="3578" max="3578" width="10.33203125" style="153" customWidth="1"/>
    <col min="3579" max="3579" width="10" style="153" customWidth="1"/>
    <col min="3580" max="3580" width="2.44140625" style="153" customWidth="1"/>
    <col min="3581" max="3581" width="8.33203125" style="153" customWidth="1"/>
    <col min="3582" max="3582" width="25.33203125" style="153" customWidth="1"/>
    <col min="3583" max="3583" width="36.5546875" style="153" customWidth="1"/>
    <col min="3584" max="3584" width="14" style="153" customWidth="1"/>
    <col min="3585" max="3588" width="8.88671875" style="153"/>
    <col min="3589" max="3589" width="20.88671875" style="153" customWidth="1"/>
    <col min="3590" max="3590" width="2.88671875" style="153" customWidth="1"/>
    <col min="3591" max="3591" width="19.44140625" style="153" customWidth="1"/>
    <col min="3592" max="3828" width="8.88671875" style="153"/>
    <col min="3829" max="3831" width="2.77734375" style="153" customWidth="1"/>
    <col min="3832" max="3832" width="13.5546875" style="153" customWidth="1"/>
    <col min="3833" max="3833" width="3.33203125" style="153" customWidth="1"/>
    <col min="3834" max="3834" width="10.33203125" style="153" customWidth="1"/>
    <col min="3835" max="3835" width="10" style="153" customWidth="1"/>
    <col min="3836" max="3836" width="2.44140625" style="153" customWidth="1"/>
    <col min="3837" max="3837" width="8.33203125" style="153" customWidth="1"/>
    <col min="3838" max="3838" width="25.33203125" style="153" customWidth="1"/>
    <col min="3839" max="3839" width="36.5546875" style="153" customWidth="1"/>
    <col min="3840" max="3840" width="14" style="153" customWidth="1"/>
    <col min="3841" max="3844" width="8.88671875" style="153"/>
    <col min="3845" max="3845" width="20.88671875" style="153" customWidth="1"/>
    <col min="3846" max="3846" width="2.88671875" style="153" customWidth="1"/>
    <col min="3847" max="3847" width="19.44140625" style="153" customWidth="1"/>
    <col min="3848" max="4084" width="8.88671875" style="153"/>
    <col min="4085" max="4087" width="2.77734375" style="153" customWidth="1"/>
    <col min="4088" max="4088" width="13.5546875" style="153" customWidth="1"/>
    <col min="4089" max="4089" width="3.33203125" style="153" customWidth="1"/>
    <col min="4090" max="4090" width="10.33203125" style="153" customWidth="1"/>
    <col min="4091" max="4091" width="10" style="153" customWidth="1"/>
    <col min="4092" max="4092" width="2.44140625" style="153" customWidth="1"/>
    <col min="4093" max="4093" width="8.33203125" style="153" customWidth="1"/>
    <col min="4094" max="4094" width="25.33203125" style="153" customWidth="1"/>
    <col min="4095" max="4095" width="36.5546875" style="153" customWidth="1"/>
    <col min="4096" max="4096" width="14" style="153" customWidth="1"/>
    <col min="4097" max="4100" width="8.88671875" style="153"/>
    <col min="4101" max="4101" width="20.88671875" style="153" customWidth="1"/>
    <col min="4102" max="4102" width="2.88671875" style="153" customWidth="1"/>
    <col min="4103" max="4103" width="19.44140625" style="153" customWidth="1"/>
    <col min="4104" max="4340" width="8.88671875" style="153"/>
    <col min="4341" max="4343" width="2.77734375" style="153" customWidth="1"/>
    <col min="4344" max="4344" width="13.5546875" style="153" customWidth="1"/>
    <col min="4345" max="4345" width="3.33203125" style="153" customWidth="1"/>
    <col min="4346" max="4346" width="10.33203125" style="153" customWidth="1"/>
    <col min="4347" max="4347" width="10" style="153" customWidth="1"/>
    <col min="4348" max="4348" width="2.44140625" style="153" customWidth="1"/>
    <col min="4349" max="4349" width="8.33203125" style="153" customWidth="1"/>
    <col min="4350" max="4350" width="25.33203125" style="153" customWidth="1"/>
    <col min="4351" max="4351" width="36.5546875" style="153" customWidth="1"/>
    <col min="4352" max="4352" width="14" style="153" customWidth="1"/>
    <col min="4353" max="4356" width="8.88671875" style="153"/>
    <col min="4357" max="4357" width="20.88671875" style="153" customWidth="1"/>
    <col min="4358" max="4358" width="2.88671875" style="153" customWidth="1"/>
    <col min="4359" max="4359" width="19.44140625" style="153" customWidth="1"/>
    <col min="4360" max="4596" width="8.88671875" style="153"/>
    <col min="4597" max="4599" width="2.77734375" style="153" customWidth="1"/>
    <col min="4600" max="4600" width="13.5546875" style="153" customWidth="1"/>
    <col min="4601" max="4601" width="3.33203125" style="153" customWidth="1"/>
    <col min="4602" max="4602" width="10.33203125" style="153" customWidth="1"/>
    <col min="4603" max="4603" width="10" style="153" customWidth="1"/>
    <col min="4604" max="4604" width="2.44140625" style="153" customWidth="1"/>
    <col min="4605" max="4605" width="8.33203125" style="153" customWidth="1"/>
    <col min="4606" max="4606" width="25.33203125" style="153" customWidth="1"/>
    <col min="4607" max="4607" width="36.5546875" style="153" customWidth="1"/>
    <col min="4608" max="4608" width="14" style="153" customWidth="1"/>
    <col min="4609" max="4612" width="8.88671875" style="153"/>
    <col min="4613" max="4613" width="20.88671875" style="153" customWidth="1"/>
    <col min="4614" max="4614" width="2.88671875" style="153" customWidth="1"/>
    <col min="4615" max="4615" width="19.44140625" style="153" customWidth="1"/>
    <col min="4616" max="4852" width="8.88671875" style="153"/>
    <col min="4853" max="4855" width="2.77734375" style="153" customWidth="1"/>
    <col min="4856" max="4856" width="13.5546875" style="153" customWidth="1"/>
    <col min="4857" max="4857" width="3.33203125" style="153" customWidth="1"/>
    <col min="4858" max="4858" width="10.33203125" style="153" customWidth="1"/>
    <col min="4859" max="4859" width="10" style="153" customWidth="1"/>
    <col min="4860" max="4860" width="2.44140625" style="153" customWidth="1"/>
    <col min="4861" max="4861" width="8.33203125" style="153" customWidth="1"/>
    <col min="4862" max="4862" width="25.33203125" style="153" customWidth="1"/>
    <col min="4863" max="4863" width="36.5546875" style="153" customWidth="1"/>
    <col min="4864" max="4864" width="14" style="153" customWidth="1"/>
    <col min="4865" max="4868" width="8.88671875" style="153"/>
    <col min="4869" max="4869" width="20.88671875" style="153" customWidth="1"/>
    <col min="4870" max="4870" width="2.88671875" style="153" customWidth="1"/>
    <col min="4871" max="4871" width="19.44140625" style="153" customWidth="1"/>
    <col min="4872" max="5108" width="8.88671875" style="153"/>
    <col min="5109" max="5111" width="2.77734375" style="153" customWidth="1"/>
    <col min="5112" max="5112" width="13.5546875" style="153" customWidth="1"/>
    <col min="5113" max="5113" width="3.33203125" style="153" customWidth="1"/>
    <col min="5114" max="5114" width="10.33203125" style="153" customWidth="1"/>
    <col min="5115" max="5115" width="10" style="153" customWidth="1"/>
    <col min="5116" max="5116" width="2.44140625" style="153" customWidth="1"/>
    <col min="5117" max="5117" width="8.33203125" style="153" customWidth="1"/>
    <col min="5118" max="5118" width="25.33203125" style="153" customWidth="1"/>
    <col min="5119" max="5119" width="36.5546875" style="153" customWidth="1"/>
    <col min="5120" max="5120" width="14" style="153" customWidth="1"/>
    <col min="5121" max="5124" width="8.88671875" style="153"/>
    <col min="5125" max="5125" width="20.88671875" style="153" customWidth="1"/>
    <col min="5126" max="5126" width="2.88671875" style="153" customWidth="1"/>
    <col min="5127" max="5127" width="19.44140625" style="153" customWidth="1"/>
    <col min="5128" max="5364" width="8.88671875" style="153"/>
    <col min="5365" max="5367" width="2.77734375" style="153" customWidth="1"/>
    <col min="5368" max="5368" width="13.5546875" style="153" customWidth="1"/>
    <col min="5369" max="5369" width="3.33203125" style="153" customWidth="1"/>
    <col min="5370" max="5370" width="10.33203125" style="153" customWidth="1"/>
    <col min="5371" max="5371" width="10" style="153" customWidth="1"/>
    <col min="5372" max="5372" width="2.44140625" style="153" customWidth="1"/>
    <col min="5373" max="5373" width="8.33203125" style="153" customWidth="1"/>
    <col min="5374" max="5374" width="25.33203125" style="153" customWidth="1"/>
    <col min="5375" max="5375" width="36.5546875" style="153" customWidth="1"/>
    <col min="5376" max="5376" width="14" style="153" customWidth="1"/>
    <col min="5377" max="5380" width="8.88671875" style="153"/>
    <col min="5381" max="5381" width="20.88671875" style="153" customWidth="1"/>
    <col min="5382" max="5382" width="2.88671875" style="153" customWidth="1"/>
    <col min="5383" max="5383" width="19.44140625" style="153" customWidth="1"/>
    <col min="5384" max="5620" width="8.88671875" style="153"/>
    <col min="5621" max="5623" width="2.77734375" style="153" customWidth="1"/>
    <col min="5624" max="5624" width="13.5546875" style="153" customWidth="1"/>
    <col min="5625" max="5625" width="3.33203125" style="153" customWidth="1"/>
    <col min="5626" max="5626" width="10.33203125" style="153" customWidth="1"/>
    <col min="5627" max="5627" width="10" style="153" customWidth="1"/>
    <col min="5628" max="5628" width="2.44140625" style="153" customWidth="1"/>
    <col min="5629" max="5629" width="8.33203125" style="153" customWidth="1"/>
    <col min="5630" max="5630" width="25.33203125" style="153" customWidth="1"/>
    <col min="5631" max="5631" width="36.5546875" style="153" customWidth="1"/>
    <col min="5632" max="5632" width="14" style="153" customWidth="1"/>
    <col min="5633" max="5636" width="8.88671875" style="153"/>
    <col min="5637" max="5637" width="20.88671875" style="153" customWidth="1"/>
    <col min="5638" max="5638" width="2.88671875" style="153" customWidth="1"/>
    <col min="5639" max="5639" width="19.44140625" style="153" customWidth="1"/>
    <col min="5640" max="5876" width="8.88671875" style="153"/>
    <col min="5877" max="5879" width="2.77734375" style="153" customWidth="1"/>
    <col min="5880" max="5880" width="13.5546875" style="153" customWidth="1"/>
    <col min="5881" max="5881" width="3.33203125" style="153" customWidth="1"/>
    <col min="5882" max="5882" width="10.33203125" style="153" customWidth="1"/>
    <col min="5883" max="5883" width="10" style="153" customWidth="1"/>
    <col min="5884" max="5884" width="2.44140625" style="153" customWidth="1"/>
    <col min="5885" max="5885" width="8.33203125" style="153" customWidth="1"/>
    <col min="5886" max="5886" width="25.33203125" style="153" customWidth="1"/>
    <col min="5887" max="5887" width="36.5546875" style="153" customWidth="1"/>
    <col min="5888" max="5888" width="14" style="153" customWidth="1"/>
    <col min="5889" max="5892" width="8.88671875" style="153"/>
    <col min="5893" max="5893" width="20.88671875" style="153" customWidth="1"/>
    <col min="5894" max="5894" width="2.88671875" style="153" customWidth="1"/>
    <col min="5895" max="5895" width="19.44140625" style="153" customWidth="1"/>
    <col min="5896" max="6132" width="8.88671875" style="153"/>
    <col min="6133" max="6135" width="2.77734375" style="153" customWidth="1"/>
    <col min="6136" max="6136" width="13.5546875" style="153" customWidth="1"/>
    <col min="6137" max="6137" width="3.33203125" style="153" customWidth="1"/>
    <col min="6138" max="6138" width="10.33203125" style="153" customWidth="1"/>
    <col min="6139" max="6139" width="10" style="153" customWidth="1"/>
    <col min="6140" max="6140" width="2.44140625" style="153" customWidth="1"/>
    <col min="6141" max="6141" width="8.33203125" style="153" customWidth="1"/>
    <col min="6142" max="6142" width="25.33203125" style="153" customWidth="1"/>
    <col min="6143" max="6143" width="36.5546875" style="153" customWidth="1"/>
    <col min="6144" max="6144" width="14" style="153" customWidth="1"/>
    <col min="6145" max="6148" width="8.88671875" style="153"/>
    <col min="6149" max="6149" width="20.88671875" style="153" customWidth="1"/>
    <col min="6150" max="6150" width="2.88671875" style="153" customWidth="1"/>
    <col min="6151" max="6151" width="19.44140625" style="153" customWidth="1"/>
    <col min="6152" max="6388" width="8.88671875" style="153"/>
    <col min="6389" max="6391" width="2.77734375" style="153" customWidth="1"/>
    <col min="6392" max="6392" width="13.5546875" style="153" customWidth="1"/>
    <col min="6393" max="6393" width="3.33203125" style="153" customWidth="1"/>
    <col min="6394" max="6394" width="10.33203125" style="153" customWidth="1"/>
    <col min="6395" max="6395" width="10" style="153" customWidth="1"/>
    <col min="6396" max="6396" width="2.44140625" style="153" customWidth="1"/>
    <col min="6397" max="6397" width="8.33203125" style="153" customWidth="1"/>
    <col min="6398" max="6398" width="25.33203125" style="153" customWidth="1"/>
    <col min="6399" max="6399" width="36.5546875" style="153" customWidth="1"/>
    <col min="6400" max="6400" width="14" style="153" customWidth="1"/>
    <col min="6401" max="6404" width="8.88671875" style="153"/>
    <col min="6405" max="6405" width="20.88671875" style="153" customWidth="1"/>
    <col min="6406" max="6406" width="2.88671875" style="153" customWidth="1"/>
    <col min="6407" max="6407" width="19.44140625" style="153" customWidth="1"/>
    <col min="6408" max="6644" width="8.88671875" style="153"/>
    <col min="6645" max="6647" width="2.77734375" style="153" customWidth="1"/>
    <col min="6648" max="6648" width="13.5546875" style="153" customWidth="1"/>
    <col min="6649" max="6649" width="3.33203125" style="153" customWidth="1"/>
    <col min="6650" max="6650" width="10.33203125" style="153" customWidth="1"/>
    <col min="6651" max="6651" width="10" style="153" customWidth="1"/>
    <col min="6652" max="6652" width="2.44140625" style="153" customWidth="1"/>
    <col min="6653" max="6653" width="8.33203125" style="153" customWidth="1"/>
    <col min="6654" max="6654" width="25.33203125" style="153" customWidth="1"/>
    <col min="6655" max="6655" width="36.5546875" style="153" customWidth="1"/>
    <col min="6656" max="6656" width="14" style="153" customWidth="1"/>
    <col min="6657" max="6660" width="8.88671875" style="153"/>
    <col min="6661" max="6661" width="20.88671875" style="153" customWidth="1"/>
    <col min="6662" max="6662" width="2.88671875" style="153" customWidth="1"/>
    <col min="6663" max="6663" width="19.44140625" style="153" customWidth="1"/>
    <col min="6664" max="6900" width="8.88671875" style="153"/>
    <col min="6901" max="6903" width="2.77734375" style="153" customWidth="1"/>
    <col min="6904" max="6904" width="13.5546875" style="153" customWidth="1"/>
    <col min="6905" max="6905" width="3.33203125" style="153" customWidth="1"/>
    <col min="6906" max="6906" width="10.33203125" style="153" customWidth="1"/>
    <col min="6907" max="6907" width="10" style="153" customWidth="1"/>
    <col min="6908" max="6908" width="2.44140625" style="153" customWidth="1"/>
    <col min="6909" max="6909" width="8.33203125" style="153" customWidth="1"/>
    <col min="6910" max="6910" width="25.33203125" style="153" customWidth="1"/>
    <col min="6911" max="6911" width="36.5546875" style="153" customWidth="1"/>
    <col min="6912" max="6912" width="14" style="153" customWidth="1"/>
    <col min="6913" max="6916" width="8.88671875" style="153"/>
    <col min="6917" max="6917" width="20.88671875" style="153" customWidth="1"/>
    <col min="6918" max="6918" width="2.88671875" style="153" customWidth="1"/>
    <col min="6919" max="6919" width="19.44140625" style="153" customWidth="1"/>
    <col min="6920" max="7156" width="8.88671875" style="153"/>
    <col min="7157" max="7159" width="2.77734375" style="153" customWidth="1"/>
    <col min="7160" max="7160" width="13.5546875" style="153" customWidth="1"/>
    <col min="7161" max="7161" width="3.33203125" style="153" customWidth="1"/>
    <col min="7162" max="7162" width="10.33203125" style="153" customWidth="1"/>
    <col min="7163" max="7163" width="10" style="153" customWidth="1"/>
    <col min="7164" max="7164" width="2.44140625" style="153" customWidth="1"/>
    <col min="7165" max="7165" width="8.33203125" style="153" customWidth="1"/>
    <col min="7166" max="7166" width="25.33203125" style="153" customWidth="1"/>
    <col min="7167" max="7167" width="36.5546875" style="153" customWidth="1"/>
    <col min="7168" max="7168" width="14" style="153" customWidth="1"/>
    <col min="7169" max="7172" width="8.88671875" style="153"/>
    <col min="7173" max="7173" width="20.88671875" style="153" customWidth="1"/>
    <col min="7174" max="7174" width="2.88671875" style="153" customWidth="1"/>
    <col min="7175" max="7175" width="19.44140625" style="153" customWidth="1"/>
    <col min="7176" max="7412" width="8.88671875" style="153"/>
    <col min="7413" max="7415" width="2.77734375" style="153" customWidth="1"/>
    <col min="7416" max="7416" width="13.5546875" style="153" customWidth="1"/>
    <col min="7417" max="7417" width="3.33203125" style="153" customWidth="1"/>
    <col min="7418" max="7418" width="10.33203125" style="153" customWidth="1"/>
    <col min="7419" max="7419" width="10" style="153" customWidth="1"/>
    <col min="7420" max="7420" width="2.44140625" style="153" customWidth="1"/>
    <col min="7421" max="7421" width="8.33203125" style="153" customWidth="1"/>
    <col min="7422" max="7422" width="25.33203125" style="153" customWidth="1"/>
    <col min="7423" max="7423" width="36.5546875" style="153" customWidth="1"/>
    <col min="7424" max="7424" width="14" style="153" customWidth="1"/>
    <col min="7425" max="7428" width="8.88671875" style="153"/>
    <col min="7429" max="7429" width="20.88671875" style="153" customWidth="1"/>
    <col min="7430" max="7430" width="2.88671875" style="153" customWidth="1"/>
    <col min="7431" max="7431" width="19.44140625" style="153" customWidth="1"/>
    <col min="7432" max="7668" width="8.88671875" style="153"/>
    <col min="7669" max="7671" width="2.77734375" style="153" customWidth="1"/>
    <col min="7672" max="7672" width="13.5546875" style="153" customWidth="1"/>
    <col min="7673" max="7673" width="3.33203125" style="153" customWidth="1"/>
    <col min="7674" max="7674" width="10.33203125" style="153" customWidth="1"/>
    <col min="7675" max="7675" width="10" style="153" customWidth="1"/>
    <col min="7676" max="7676" width="2.44140625" style="153" customWidth="1"/>
    <col min="7677" max="7677" width="8.33203125" style="153" customWidth="1"/>
    <col min="7678" max="7678" width="25.33203125" style="153" customWidth="1"/>
    <col min="7679" max="7679" width="36.5546875" style="153" customWidth="1"/>
    <col min="7680" max="7680" width="14" style="153" customWidth="1"/>
    <col min="7681" max="7684" width="8.88671875" style="153"/>
    <col min="7685" max="7685" width="20.88671875" style="153" customWidth="1"/>
    <col min="7686" max="7686" width="2.88671875" style="153" customWidth="1"/>
    <col min="7687" max="7687" width="19.44140625" style="153" customWidth="1"/>
    <col min="7688" max="7924" width="8.88671875" style="153"/>
    <col min="7925" max="7927" width="2.77734375" style="153" customWidth="1"/>
    <col min="7928" max="7928" width="13.5546875" style="153" customWidth="1"/>
    <col min="7929" max="7929" width="3.33203125" style="153" customWidth="1"/>
    <col min="7930" max="7930" width="10.33203125" style="153" customWidth="1"/>
    <col min="7931" max="7931" width="10" style="153" customWidth="1"/>
    <col min="7932" max="7932" width="2.44140625" style="153" customWidth="1"/>
    <col min="7933" max="7933" width="8.33203125" style="153" customWidth="1"/>
    <col min="7934" max="7934" width="25.33203125" style="153" customWidth="1"/>
    <col min="7935" max="7935" width="36.5546875" style="153" customWidth="1"/>
    <col min="7936" max="7936" width="14" style="153" customWidth="1"/>
    <col min="7937" max="7940" width="8.88671875" style="153"/>
    <col min="7941" max="7941" width="20.88671875" style="153" customWidth="1"/>
    <col min="7942" max="7942" width="2.88671875" style="153" customWidth="1"/>
    <col min="7943" max="7943" width="19.44140625" style="153" customWidth="1"/>
    <col min="7944" max="8180" width="8.88671875" style="153"/>
    <col min="8181" max="8183" width="2.77734375" style="153" customWidth="1"/>
    <col min="8184" max="8184" width="13.5546875" style="153" customWidth="1"/>
    <col min="8185" max="8185" width="3.33203125" style="153" customWidth="1"/>
    <col min="8186" max="8186" width="10.33203125" style="153" customWidth="1"/>
    <col min="8187" max="8187" width="10" style="153" customWidth="1"/>
    <col min="8188" max="8188" width="2.44140625" style="153" customWidth="1"/>
    <col min="8189" max="8189" width="8.33203125" style="153" customWidth="1"/>
    <col min="8190" max="8190" width="25.33203125" style="153" customWidth="1"/>
    <col min="8191" max="8191" width="36.5546875" style="153" customWidth="1"/>
    <col min="8192" max="8192" width="14" style="153" customWidth="1"/>
    <col min="8193" max="8196" width="8.88671875" style="153"/>
    <col min="8197" max="8197" width="20.88671875" style="153" customWidth="1"/>
    <col min="8198" max="8198" width="2.88671875" style="153" customWidth="1"/>
    <col min="8199" max="8199" width="19.44140625" style="153" customWidth="1"/>
    <col min="8200" max="8436" width="8.88671875" style="153"/>
    <col min="8437" max="8439" width="2.77734375" style="153" customWidth="1"/>
    <col min="8440" max="8440" width="13.5546875" style="153" customWidth="1"/>
    <col min="8441" max="8441" width="3.33203125" style="153" customWidth="1"/>
    <col min="8442" max="8442" width="10.33203125" style="153" customWidth="1"/>
    <col min="8443" max="8443" width="10" style="153" customWidth="1"/>
    <col min="8444" max="8444" width="2.44140625" style="153" customWidth="1"/>
    <col min="8445" max="8445" width="8.33203125" style="153" customWidth="1"/>
    <col min="8446" max="8446" width="25.33203125" style="153" customWidth="1"/>
    <col min="8447" max="8447" width="36.5546875" style="153" customWidth="1"/>
    <col min="8448" max="8448" width="14" style="153" customWidth="1"/>
    <col min="8449" max="8452" width="8.88671875" style="153"/>
    <col min="8453" max="8453" width="20.88671875" style="153" customWidth="1"/>
    <col min="8454" max="8454" width="2.88671875" style="153" customWidth="1"/>
    <col min="8455" max="8455" width="19.44140625" style="153" customWidth="1"/>
    <col min="8456" max="8692" width="8.88671875" style="153"/>
    <col min="8693" max="8695" width="2.77734375" style="153" customWidth="1"/>
    <col min="8696" max="8696" width="13.5546875" style="153" customWidth="1"/>
    <col min="8697" max="8697" width="3.33203125" style="153" customWidth="1"/>
    <col min="8698" max="8698" width="10.33203125" style="153" customWidth="1"/>
    <col min="8699" max="8699" width="10" style="153" customWidth="1"/>
    <col min="8700" max="8700" width="2.44140625" style="153" customWidth="1"/>
    <col min="8701" max="8701" width="8.33203125" style="153" customWidth="1"/>
    <col min="8702" max="8702" width="25.33203125" style="153" customWidth="1"/>
    <col min="8703" max="8703" width="36.5546875" style="153" customWidth="1"/>
    <col min="8704" max="8704" width="14" style="153" customWidth="1"/>
    <col min="8705" max="8708" width="8.88671875" style="153"/>
    <col min="8709" max="8709" width="20.88671875" style="153" customWidth="1"/>
    <col min="8710" max="8710" width="2.88671875" style="153" customWidth="1"/>
    <col min="8711" max="8711" width="19.44140625" style="153" customWidth="1"/>
    <col min="8712" max="8948" width="8.88671875" style="153"/>
    <col min="8949" max="8951" width="2.77734375" style="153" customWidth="1"/>
    <col min="8952" max="8952" width="13.5546875" style="153" customWidth="1"/>
    <col min="8953" max="8953" width="3.33203125" style="153" customWidth="1"/>
    <col min="8954" max="8954" width="10.33203125" style="153" customWidth="1"/>
    <col min="8955" max="8955" width="10" style="153" customWidth="1"/>
    <col min="8956" max="8956" width="2.44140625" style="153" customWidth="1"/>
    <col min="8957" max="8957" width="8.33203125" style="153" customWidth="1"/>
    <col min="8958" max="8958" width="25.33203125" style="153" customWidth="1"/>
    <col min="8959" max="8959" width="36.5546875" style="153" customWidth="1"/>
    <col min="8960" max="8960" width="14" style="153" customWidth="1"/>
    <col min="8961" max="8964" width="8.88671875" style="153"/>
    <col min="8965" max="8965" width="20.88671875" style="153" customWidth="1"/>
    <col min="8966" max="8966" width="2.88671875" style="153" customWidth="1"/>
    <col min="8967" max="8967" width="19.44140625" style="153" customWidth="1"/>
    <col min="8968" max="9204" width="8.88671875" style="153"/>
    <col min="9205" max="9207" width="2.77734375" style="153" customWidth="1"/>
    <col min="9208" max="9208" width="13.5546875" style="153" customWidth="1"/>
    <col min="9209" max="9209" width="3.33203125" style="153" customWidth="1"/>
    <col min="9210" max="9210" width="10.33203125" style="153" customWidth="1"/>
    <col min="9211" max="9211" width="10" style="153" customWidth="1"/>
    <col min="9212" max="9212" width="2.44140625" style="153" customWidth="1"/>
    <col min="9213" max="9213" width="8.33203125" style="153" customWidth="1"/>
    <col min="9214" max="9214" width="25.33203125" style="153" customWidth="1"/>
    <col min="9215" max="9215" width="36.5546875" style="153" customWidth="1"/>
    <col min="9216" max="9216" width="14" style="153" customWidth="1"/>
    <col min="9217" max="9220" width="8.88671875" style="153"/>
    <col min="9221" max="9221" width="20.88671875" style="153" customWidth="1"/>
    <col min="9222" max="9222" width="2.88671875" style="153" customWidth="1"/>
    <col min="9223" max="9223" width="19.44140625" style="153" customWidth="1"/>
    <col min="9224" max="9460" width="8.88671875" style="153"/>
    <col min="9461" max="9463" width="2.77734375" style="153" customWidth="1"/>
    <col min="9464" max="9464" width="13.5546875" style="153" customWidth="1"/>
    <col min="9465" max="9465" width="3.33203125" style="153" customWidth="1"/>
    <col min="9466" max="9466" width="10.33203125" style="153" customWidth="1"/>
    <col min="9467" max="9467" width="10" style="153" customWidth="1"/>
    <col min="9468" max="9468" width="2.44140625" style="153" customWidth="1"/>
    <col min="9469" max="9469" width="8.33203125" style="153" customWidth="1"/>
    <col min="9470" max="9470" width="25.33203125" style="153" customWidth="1"/>
    <col min="9471" max="9471" width="36.5546875" style="153" customWidth="1"/>
    <col min="9472" max="9472" width="14" style="153" customWidth="1"/>
    <col min="9473" max="9476" width="8.88671875" style="153"/>
    <col min="9477" max="9477" width="20.88671875" style="153" customWidth="1"/>
    <col min="9478" max="9478" width="2.88671875" style="153" customWidth="1"/>
    <col min="9479" max="9479" width="19.44140625" style="153" customWidth="1"/>
    <col min="9480" max="9716" width="8.88671875" style="153"/>
    <col min="9717" max="9719" width="2.77734375" style="153" customWidth="1"/>
    <col min="9720" max="9720" width="13.5546875" style="153" customWidth="1"/>
    <col min="9721" max="9721" width="3.33203125" style="153" customWidth="1"/>
    <col min="9722" max="9722" width="10.33203125" style="153" customWidth="1"/>
    <col min="9723" max="9723" width="10" style="153" customWidth="1"/>
    <col min="9724" max="9724" width="2.44140625" style="153" customWidth="1"/>
    <col min="9725" max="9725" width="8.33203125" style="153" customWidth="1"/>
    <col min="9726" max="9726" width="25.33203125" style="153" customWidth="1"/>
    <col min="9727" max="9727" width="36.5546875" style="153" customWidth="1"/>
    <col min="9728" max="9728" width="14" style="153" customWidth="1"/>
    <col min="9729" max="9732" width="8.88671875" style="153"/>
    <col min="9733" max="9733" width="20.88671875" style="153" customWidth="1"/>
    <col min="9734" max="9734" width="2.88671875" style="153" customWidth="1"/>
    <col min="9735" max="9735" width="19.44140625" style="153" customWidth="1"/>
    <col min="9736" max="9972" width="8.88671875" style="153"/>
    <col min="9973" max="9975" width="2.77734375" style="153" customWidth="1"/>
    <col min="9976" max="9976" width="13.5546875" style="153" customWidth="1"/>
    <col min="9977" max="9977" width="3.33203125" style="153" customWidth="1"/>
    <col min="9978" max="9978" width="10.33203125" style="153" customWidth="1"/>
    <col min="9979" max="9979" width="10" style="153" customWidth="1"/>
    <col min="9980" max="9980" width="2.44140625" style="153" customWidth="1"/>
    <col min="9981" max="9981" width="8.33203125" style="153" customWidth="1"/>
    <col min="9982" max="9982" width="25.33203125" style="153" customWidth="1"/>
    <col min="9983" max="9983" width="36.5546875" style="153" customWidth="1"/>
    <col min="9984" max="9984" width="14" style="153" customWidth="1"/>
    <col min="9985" max="9988" width="8.88671875" style="153"/>
    <col min="9989" max="9989" width="20.88671875" style="153" customWidth="1"/>
    <col min="9990" max="9990" width="2.88671875" style="153" customWidth="1"/>
    <col min="9991" max="9991" width="19.44140625" style="153" customWidth="1"/>
    <col min="9992" max="10228" width="8.88671875" style="153"/>
    <col min="10229" max="10231" width="2.77734375" style="153" customWidth="1"/>
    <col min="10232" max="10232" width="13.5546875" style="153" customWidth="1"/>
    <col min="10233" max="10233" width="3.33203125" style="153" customWidth="1"/>
    <col min="10234" max="10234" width="10.33203125" style="153" customWidth="1"/>
    <col min="10235" max="10235" width="10" style="153" customWidth="1"/>
    <col min="10236" max="10236" width="2.44140625" style="153" customWidth="1"/>
    <col min="10237" max="10237" width="8.33203125" style="153" customWidth="1"/>
    <col min="10238" max="10238" width="25.33203125" style="153" customWidth="1"/>
    <col min="10239" max="10239" width="36.5546875" style="153" customWidth="1"/>
    <col min="10240" max="10240" width="14" style="153" customWidth="1"/>
    <col min="10241" max="10244" width="8.88671875" style="153"/>
    <col min="10245" max="10245" width="20.88671875" style="153" customWidth="1"/>
    <col min="10246" max="10246" width="2.88671875" style="153" customWidth="1"/>
    <col min="10247" max="10247" width="19.44140625" style="153" customWidth="1"/>
    <col min="10248" max="10484" width="8.88671875" style="153"/>
    <col min="10485" max="10487" width="2.77734375" style="153" customWidth="1"/>
    <col min="10488" max="10488" width="13.5546875" style="153" customWidth="1"/>
    <col min="10489" max="10489" width="3.33203125" style="153" customWidth="1"/>
    <col min="10490" max="10490" width="10.33203125" style="153" customWidth="1"/>
    <col min="10491" max="10491" width="10" style="153" customWidth="1"/>
    <col min="10492" max="10492" width="2.44140625" style="153" customWidth="1"/>
    <col min="10493" max="10493" width="8.33203125" style="153" customWidth="1"/>
    <col min="10494" max="10494" width="25.33203125" style="153" customWidth="1"/>
    <col min="10495" max="10495" width="36.5546875" style="153" customWidth="1"/>
    <col min="10496" max="10496" width="14" style="153" customWidth="1"/>
    <col min="10497" max="10500" width="8.88671875" style="153"/>
    <col min="10501" max="10501" width="20.88671875" style="153" customWidth="1"/>
    <col min="10502" max="10502" width="2.88671875" style="153" customWidth="1"/>
    <col min="10503" max="10503" width="19.44140625" style="153" customWidth="1"/>
    <col min="10504" max="10740" width="8.88671875" style="153"/>
    <col min="10741" max="10743" width="2.77734375" style="153" customWidth="1"/>
    <col min="10744" max="10744" width="13.5546875" style="153" customWidth="1"/>
    <col min="10745" max="10745" width="3.33203125" style="153" customWidth="1"/>
    <col min="10746" max="10746" width="10.33203125" style="153" customWidth="1"/>
    <col min="10747" max="10747" width="10" style="153" customWidth="1"/>
    <col min="10748" max="10748" width="2.44140625" style="153" customWidth="1"/>
    <col min="10749" max="10749" width="8.33203125" style="153" customWidth="1"/>
    <col min="10750" max="10750" width="25.33203125" style="153" customWidth="1"/>
    <col min="10751" max="10751" width="36.5546875" style="153" customWidth="1"/>
    <col min="10752" max="10752" width="14" style="153" customWidth="1"/>
    <col min="10753" max="10756" width="8.88671875" style="153"/>
    <col min="10757" max="10757" width="20.88671875" style="153" customWidth="1"/>
    <col min="10758" max="10758" width="2.88671875" style="153" customWidth="1"/>
    <col min="10759" max="10759" width="19.44140625" style="153" customWidth="1"/>
    <col min="10760" max="10996" width="8.88671875" style="153"/>
    <col min="10997" max="10999" width="2.77734375" style="153" customWidth="1"/>
    <col min="11000" max="11000" width="13.5546875" style="153" customWidth="1"/>
    <col min="11001" max="11001" width="3.33203125" style="153" customWidth="1"/>
    <col min="11002" max="11002" width="10.33203125" style="153" customWidth="1"/>
    <col min="11003" max="11003" width="10" style="153" customWidth="1"/>
    <col min="11004" max="11004" width="2.44140625" style="153" customWidth="1"/>
    <col min="11005" max="11005" width="8.33203125" style="153" customWidth="1"/>
    <col min="11006" max="11006" width="25.33203125" style="153" customWidth="1"/>
    <col min="11007" max="11007" width="36.5546875" style="153" customWidth="1"/>
    <col min="11008" max="11008" width="14" style="153" customWidth="1"/>
    <col min="11009" max="11012" width="8.88671875" style="153"/>
    <col min="11013" max="11013" width="20.88671875" style="153" customWidth="1"/>
    <col min="11014" max="11014" width="2.88671875" style="153" customWidth="1"/>
    <col min="11015" max="11015" width="19.44140625" style="153" customWidth="1"/>
    <col min="11016" max="11252" width="8.88671875" style="153"/>
    <col min="11253" max="11255" width="2.77734375" style="153" customWidth="1"/>
    <col min="11256" max="11256" width="13.5546875" style="153" customWidth="1"/>
    <col min="11257" max="11257" width="3.33203125" style="153" customWidth="1"/>
    <col min="11258" max="11258" width="10.33203125" style="153" customWidth="1"/>
    <col min="11259" max="11259" width="10" style="153" customWidth="1"/>
    <col min="11260" max="11260" width="2.44140625" style="153" customWidth="1"/>
    <col min="11261" max="11261" width="8.33203125" style="153" customWidth="1"/>
    <col min="11262" max="11262" width="25.33203125" style="153" customWidth="1"/>
    <col min="11263" max="11263" width="36.5546875" style="153" customWidth="1"/>
    <col min="11264" max="11264" width="14" style="153" customWidth="1"/>
    <col min="11265" max="11268" width="8.88671875" style="153"/>
    <col min="11269" max="11269" width="20.88671875" style="153" customWidth="1"/>
    <col min="11270" max="11270" width="2.88671875" style="153" customWidth="1"/>
    <col min="11271" max="11271" width="19.44140625" style="153" customWidth="1"/>
    <col min="11272" max="11508" width="8.88671875" style="153"/>
    <col min="11509" max="11511" width="2.77734375" style="153" customWidth="1"/>
    <col min="11512" max="11512" width="13.5546875" style="153" customWidth="1"/>
    <col min="11513" max="11513" width="3.33203125" style="153" customWidth="1"/>
    <col min="11514" max="11514" width="10.33203125" style="153" customWidth="1"/>
    <col min="11515" max="11515" width="10" style="153" customWidth="1"/>
    <col min="11516" max="11516" width="2.44140625" style="153" customWidth="1"/>
    <col min="11517" max="11517" width="8.33203125" style="153" customWidth="1"/>
    <col min="11518" max="11518" width="25.33203125" style="153" customWidth="1"/>
    <col min="11519" max="11519" width="36.5546875" style="153" customWidth="1"/>
    <col min="11520" max="11520" width="14" style="153" customWidth="1"/>
    <col min="11521" max="11524" width="8.88671875" style="153"/>
    <col min="11525" max="11525" width="20.88671875" style="153" customWidth="1"/>
    <col min="11526" max="11526" width="2.88671875" style="153" customWidth="1"/>
    <col min="11527" max="11527" width="19.44140625" style="153" customWidth="1"/>
    <col min="11528" max="11764" width="8.88671875" style="153"/>
    <col min="11765" max="11767" width="2.77734375" style="153" customWidth="1"/>
    <col min="11768" max="11768" width="13.5546875" style="153" customWidth="1"/>
    <col min="11769" max="11769" width="3.33203125" style="153" customWidth="1"/>
    <col min="11770" max="11770" width="10.33203125" style="153" customWidth="1"/>
    <col min="11771" max="11771" width="10" style="153" customWidth="1"/>
    <col min="11772" max="11772" width="2.44140625" style="153" customWidth="1"/>
    <col min="11773" max="11773" width="8.33203125" style="153" customWidth="1"/>
    <col min="11774" max="11774" width="25.33203125" style="153" customWidth="1"/>
    <col min="11775" max="11775" width="36.5546875" style="153" customWidth="1"/>
    <col min="11776" max="11776" width="14" style="153" customWidth="1"/>
    <col min="11777" max="11780" width="8.88671875" style="153"/>
    <col min="11781" max="11781" width="20.88671875" style="153" customWidth="1"/>
    <col min="11782" max="11782" width="2.88671875" style="153" customWidth="1"/>
    <col min="11783" max="11783" width="19.44140625" style="153" customWidth="1"/>
    <col min="11784" max="12020" width="8.88671875" style="153"/>
    <col min="12021" max="12023" width="2.77734375" style="153" customWidth="1"/>
    <col min="12024" max="12024" width="13.5546875" style="153" customWidth="1"/>
    <col min="12025" max="12025" width="3.33203125" style="153" customWidth="1"/>
    <col min="12026" max="12026" width="10.33203125" style="153" customWidth="1"/>
    <col min="12027" max="12027" width="10" style="153" customWidth="1"/>
    <col min="12028" max="12028" width="2.44140625" style="153" customWidth="1"/>
    <col min="12029" max="12029" width="8.33203125" style="153" customWidth="1"/>
    <col min="12030" max="12030" width="25.33203125" style="153" customWidth="1"/>
    <col min="12031" max="12031" width="36.5546875" style="153" customWidth="1"/>
    <col min="12032" max="12032" width="14" style="153" customWidth="1"/>
    <col min="12033" max="12036" width="8.88671875" style="153"/>
    <col min="12037" max="12037" width="20.88671875" style="153" customWidth="1"/>
    <col min="12038" max="12038" width="2.88671875" style="153" customWidth="1"/>
    <col min="12039" max="12039" width="19.44140625" style="153" customWidth="1"/>
    <col min="12040" max="12276" width="8.88671875" style="153"/>
    <col min="12277" max="12279" width="2.77734375" style="153" customWidth="1"/>
    <col min="12280" max="12280" width="13.5546875" style="153" customWidth="1"/>
    <col min="12281" max="12281" width="3.33203125" style="153" customWidth="1"/>
    <col min="12282" max="12282" width="10.33203125" style="153" customWidth="1"/>
    <col min="12283" max="12283" width="10" style="153" customWidth="1"/>
    <col min="12284" max="12284" width="2.44140625" style="153" customWidth="1"/>
    <col min="12285" max="12285" width="8.33203125" style="153" customWidth="1"/>
    <col min="12286" max="12286" width="25.33203125" style="153" customWidth="1"/>
    <col min="12287" max="12287" width="36.5546875" style="153" customWidth="1"/>
    <col min="12288" max="12288" width="14" style="153" customWidth="1"/>
    <col min="12289" max="12292" width="8.88671875" style="153"/>
    <col min="12293" max="12293" width="20.88671875" style="153" customWidth="1"/>
    <col min="12294" max="12294" width="2.88671875" style="153" customWidth="1"/>
    <col min="12295" max="12295" width="19.44140625" style="153" customWidth="1"/>
    <col min="12296" max="12532" width="8.88671875" style="153"/>
    <col min="12533" max="12535" width="2.77734375" style="153" customWidth="1"/>
    <col min="12536" max="12536" width="13.5546875" style="153" customWidth="1"/>
    <col min="12537" max="12537" width="3.33203125" style="153" customWidth="1"/>
    <col min="12538" max="12538" width="10.33203125" style="153" customWidth="1"/>
    <col min="12539" max="12539" width="10" style="153" customWidth="1"/>
    <col min="12540" max="12540" width="2.44140625" style="153" customWidth="1"/>
    <col min="12541" max="12541" width="8.33203125" style="153" customWidth="1"/>
    <col min="12542" max="12542" width="25.33203125" style="153" customWidth="1"/>
    <col min="12543" max="12543" width="36.5546875" style="153" customWidth="1"/>
    <col min="12544" max="12544" width="14" style="153" customWidth="1"/>
    <col min="12545" max="12548" width="8.88671875" style="153"/>
    <col min="12549" max="12549" width="20.88671875" style="153" customWidth="1"/>
    <col min="12550" max="12550" width="2.88671875" style="153" customWidth="1"/>
    <col min="12551" max="12551" width="19.44140625" style="153" customWidth="1"/>
    <col min="12552" max="12788" width="8.88671875" style="153"/>
    <col min="12789" max="12791" width="2.77734375" style="153" customWidth="1"/>
    <col min="12792" max="12792" width="13.5546875" style="153" customWidth="1"/>
    <col min="12793" max="12793" width="3.33203125" style="153" customWidth="1"/>
    <col min="12794" max="12794" width="10.33203125" style="153" customWidth="1"/>
    <col min="12795" max="12795" width="10" style="153" customWidth="1"/>
    <col min="12796" max="12796" width="2.44140625" style="153" customWidth="1"/>
    <col min="12797" max="12797" width="8.33203125" style="153" customWidth="1"/>
    <col min="12798" max="12798" width="25.33203125" style="153" customWidth="1"/>
    <col min="12799" max="12799" width="36.5546875" style="153" customWidth="1"/>
    <col min="12800" max="12800" width="14" style="153" customWidth="1"/>
    <col min="12801" max="12804" width="8.88671875" style="153"/>
    <col min="12805" max="12805" width="20.88671875" style="153" customWidth="1"/>
    <col min="12806" max="12806" width="2.88671875" style="153" customWidth="1"/>
    <col min="12807" max="12807" width="19.44140625" style="153" customWidth="1"/>
    <col min="12808" max="13044" width="8.88671875" style="153"/>
    <col min="13045" max="13047" width="2.77734375" style="153" customWidth="1"/>
    <col min="13048" max="13048" width="13.5546875" style="153" customWidth="1"/>
    <col min="13049" max="13049" width="3.33203125" style="153" customWidth="1"/>
    <col min="13050" max="13050" width="10.33203125" style="153" customWidth="1"/>
    <col min="13051" max="13051" width="10" style="153" customWidth="1"/>
    <col min="13052" max="13052" width="2.44140625" style="153" customWidth="1"/>
    <col min="13053" max="13053" width="8.33203125" style="153" customWidth="1"/>
    <col min="13054" max="13054" width="25.33203125" style="153" customWidth="1"/>
    <col min="13055" max="13055" width="36.5546875" style="153" customWidth="1"/>
    <col min="13056" max="13056" width="14" style="153" customWidth="1"/>
    <col min="13057" max="13060" width="8.88671875" style="153"/>
    <col min="13061" max="13061" width="20.88671875" style="153" customWidth="1"/>
    <col min="13062" max="13062" width="2.88671875" style="153" customWidth="1"/>
    <col min="13063" max="13063" width="19.44140625" style="153" customWidth="1"/>
    <col min="13064" max="13300" width="8.88671875" style="153"/>
    <col min="13301" max="13303" width="2.77734375" style="153" customWidth="1"/>
    <col min="13304" max="13304" width="13.5546875" style="153" customWidth="1"/>
    <col min="13305" max="13305" width="3.33203125" style="153" customWidth="1"/>
    <col min="13306" max="13306" width="10.33203125" style="153" customWidth="1"/>
    <col min="13307" max="13307" width="10" style="153" customWidth="1"/>
    <col min="13308" max="13308" width="2.44140625" style="153" customWidth="1"/>
    <col min="13309" max="13309" width="8.33203125" style="153" customWidth="1"/>
    <col min="13310" max="13310" width="25.33203125" style="153" customWidth="1"/>
    <col min="13311" max="13311" width="36.5546875" style="153" customWidth="1"/>
    <col min="13312" max="13312" width="14" style="153" customWidth="1"/>
    <col min="13313" max="13316" width="8.88671875" style="153"/>
    <col min="13317" max="13317" width="20.88671875" style="153" customWidth="1"/>
    <col min="13318" max="13318" width="2.88671875" style="153" customWidth="1"/>
    <col min="13319" max="13319" width="19.44140625" style="153" customWidth="1"/>
    <col min="13320" max="13556" width="8.88671875" style="153"/>
    <col min="13557" max="13559" width="2.77734375" style="153" customWidth="1"/>
    <col min="13560" max="13560" width="13.5546875" style="153" customWidth="1"/>
    <col min="13561" max="13561" width="3.33203125" style="153" customWidth="1"/>
    <col min="13562" max="13562" width="10.33203125" style="153" customWidth="1"/>
    <col min="13563" max="13563" width="10" style="153" customWidth="1"/>
    <col min="13564" max="13564" width="2.44140625" style="153" customWidth="1"/>
    <col min="13565" max="13565" width="8.33203125" style="153" customWidth="1"/>
    <col min="13566" max="13566" width="25.33203125" style="153" customWidth="1"/>
    <col min="13567" max="13567" width="36.5546875" style="153" customWidth="1"/>
    <col min="13568" max="13568" width="14" style="153" customWidth="1"/>
    <col min="13569" max="13572" width="8.88671875" style="153"/>
    <col min="13573" max="13573" width="20.88671875" style="153" customWidth="1"/>
    <col min="13574" max="13574" width="2.88671875" style="153" customWidth="1"/>
    <col min="13575" max="13575" width="19.44140625" style="153" customWidth="1"/>
    <col min="13576" max="13812" width="8.88671875" style="153"/>
    <col min="13813" max="13815" width="2.77734375" style="153" customWidth="1"/>
    <col min="13816" max="13816" width="13.5546875" style="153" customWidth="1"/>
    <col min="13817" max="13817" width="3.33203125" style="153" customWidth="1"/>
    <col min="13818" max="13818" width="10.33203125" style="153" customWidth="1"/>
    <col min="13819" max="13819" width="10" style="153" customWidth="1"/>
    <col min="13820" max="13820" width="2.44140625" style="153" customWidth="1"/>
    <col min="13821" max="13821" width="8.33203125" style="153" customWidth="1"/>
    <col min="13822" max="13822" width="25.33203125" style="153" customWidth="1"/>
    <col min="13823" max="13823" width="36.5546875" style="153" customWidth="1"/>
    <col min="13824" max="13824" width="14" style="153" customWidth="1"/>
    <col min="13825" max="13828" width="8.88671875" style="153"/>
    <col min="13829" max="13829" width="20.88671875" style="153" customWidth="1"/>
    <col min="13830" max="13830" width="2.88671875" style="153" customWidth="1"/>
    <col min="13831" max="13831" width="19.44140625" style="153" customWidth="1"/>
    <col min="13832" max="14068" width="8.88671875" style="153"/>
    <col min="14069" max="14071" width="2.77734375" style="153" customWidth="1"/>
    <col min="14072" max="14072" width="13.5546875" style="153" customWidth="1"/>
    <col min="14073" max="14073" width="3.33203125" style="153" customWidth="1"/>
    <col min="14074" max="14074" width="10.33203125" style="153" customWidth="1"/>
    <col min="14075" max="14075" width="10" style="153" customWidth="1"/>
    <col min="14076" max="14076" width="2.44140625" style="153" customWidth="1"/>
    <col min="14077" max="14077" width="8.33203125" style="153" customWidth="1"/>
    <col min="14078" max="14078" width="25.33203125" style="153" customWidth="1"/>
    <col min="14079" max="14079" width="36.5546875" style="153" customWidth="1"/>
    <col min="14080" max="14080" width="14" style="153" customWidth="1"/>
    <col min="14081" max="14084" width="8.88671875" style="153"/>
    <col min="14085" max="14085" width="20.88671875" style="153" customWidth="1"/>
    <col min="14086" max="14086" width="2.88671875" style="153" customWidth="1"/>
    <col min="14087" max="14087" width="19.44140625" style="153" customWidth="1"/>
    <col min="14088" max="14324" width="8.88671875" style="153"/>
    <col min="14325" max="14327" width="2.77734375" style="153" customWidth="1"/>
    <col min="14328" max="14328" width="13.5546875" style="153" customWidth="1"/>
    <col min="14329" max="14329" width="3.33203125" style="153" customWidth="1"/>
    <col min="14330" max="14330" width="10.33203125" style="153" customWidth="1"/>
    <col min="14331" max="14331" width="10" style="153" customWidth="1"/>
    <col min="14332" max="14332" width="2.44140625" style="153" customWidth="1"/>
    <col min="14333" max="14333" width="8.33203125" style="153" customWidth="1"/>
    <col min="14334" max="14334" width="25.33203125" style="153" customWidth="1"/>
    <col min="14335" max="14335" width="36.5546875" style="153" customWidth="1"/>
    <col min="14336" max="14336" width="14" style="153" customWidth="1"/>
    <col min="14337" max="14340" width="8.88671875" style="153"/>
    <col min="14341" max="14341" width="20.88671875" style="153" customWidth="1"/>
    <col min="14342" max="14342" width="2.88671875" style="153" customWidth="1"/>
    <col min="14343" max="14343" width="19.44140625" style="153" customWidth="1"/>
    <col min="14344" max="14580" width="8.88671875" style="153"/>
    <col min="14581" max="14583" width="2.77734375" style="153" customWidth="1"/>
    <col min="14584" max="14584" width="13.5546875" style="153" customWidth="1"/>
    <col min="14585" max="14585" width="3.33203125" style="153" customWidth="1"/>
    <col min="14586" max="14586" width="10.33203125" style="153" customWidth="1"/>
    <col min="14587" max="14587" width="10" style="153" customWidth="1"/>
    <col min="14588" max="14588" width="2.44140625" style="153" customWidth="1"/>
    <col min="14589" max="14589" width="8.33203125" style="153" customWidth="1"/>
    <col min="14590" max="14590" width="25.33203125" style="153" customWidth="1"/>
    <col min="14591" max="14591" width="36.5546875" style="153" customWidth="1"/>
    <col min="14592" max="14592" width="14" style="153" customWidth="1"/>
    <col min="14593" max="14596" width="8.88671875" style="153"/>
    <col min="14597" max="14597" width="20.88671875" style="153" customWidth="1"/>
    <col min="14598" max="14598" width="2.88671875" style="153" customWidth="1"/>
    <col min="14599" max="14599" width="19.44140625" style="153" customWidth="1"/>
    <col min="14600" max="14836" width="8.88671875" style="153"/>
    <col min="14837" max="14839" width="2.77734375" style="153" customWidth="1"/>
    <col min="14840" max="14840" width="13.5546875" style="153" customWidth="1"/>
    <col min="14841" max="14841" width="3.33203125" style="153" customWidth="1"/>
    <col min="14842" max="14842" width="10.33203125" style="153" customWidth="1"/>
    <col min="14843" max="14843" width="10" style="153" customWidth="1"/>
    <col min="14844" max="14844" width="2.44140625" style="153" customWidth="1"/>
    <col min="14845" max="14845" width="8.33203125" style="153" customWidth="1"/>
    <col min="14846" max="14846" width="25.33203125" style="153" customWidth="1"/>
    <col min="14847" max="14847" width="36.5546875" style="153" customWidth="1"/>
    <col min="14848" max="14848" width="14" style="153" customWidth="1"/>
    <col min="14849" max="14852" width="8.88671875" style="153"/>
    <col min="14853" max="14853" width="20.88671875" style="153" customWidth="1"/>
    <col min="14854" max="14854" width="2.88671875" style="153" customWidth="1"/>
    <col min="14855" max="14855" width="19.44140625" style="153" customWidth="1"/>
    <col min="14856" max="15092" width="8.88671875" style="153"/>
    <col min="15093" max="15095" width="2.77734375" style="153" customWidth="1"/>
    <col min="15096" max="15096" width="13.5546875" style="153" customWidth="1"/>
    <col min="15097" max="15097" width="3.33203125" style="153" customWidth="1"/>
    <col min="15098" max="15098" width="10.33203125" style="153" customWidth="1"/>
    <col min="15099" max="15099" width="10" style="153" customWidth="1"/>
    <col min="15100" max="15100" width="2.44140625" style="153" customWidth="1"/>
    <col min="15101" max="15101" width="8.33203125" style="153" customWidth="1"/>
    <col min="15102" max="15102" width="25.33203125" style="153" customWidth="1"/>
    <col min="15103" max="15103" width="36.5546875" style="153" customWidth="1"/>
    <col min="15104" max="15104" width="14" style="153" customWidth="1"/>
    <col min="15105" max="15108" width="8.88671875" style="153"/>
    <col min="15109" max="15109" width="20.88671875" style="153" customWidth="1"/>
    <col min="15110" max="15110" width="2.88671875" style="153" customWidth="1"/>
    <col min="15111" max="15111" width="19.44140625" style="153" customWidth="1"/>
    <col min="15112" max="15348" width="8.88671875" style="153"/>
    <col min="15349" max="15351" width="2.77734375" style="153" customWidth="1"/>
    <col min="15352" max="15352" width="13.5546875" style="153" customWidth="1"/>
    <col min="15353" max="15353" width="3.33203125" style="153" customWidth="1"/>
    <col min="15354" max="15354" width="10.33203125" style="153" customWidth="1"/>
    <col min="15355" max="15355" width="10" style="153" customWidth="1"/>
    <col min="15356" max="15356" width="2.44140625" style="153" customWidth="1"/>
    <col min="15357" max="15357" width="8.33203125" style="153" customWidth="1"/>
    <col min="15358" max="15358" width="25.33203125" style="153" customWidth="1"/>
    <col min="15359" max="15359" width="36.5546875" style="153" customWidth="1"/>
    <col min="15360" max="15360" width="14" style="153" customWidth="1"/>
    <col min="15361" max="15364" width="8.88671875" style="153"/>
    <col min="15365" max="15365" width="20.88671875" style="153" customWidth="1"/>
    <col min="15366" max="15366" width="2.88671875" style="153" customWidth="1"/>
    <col min="15367" max="15367" width="19.44140625" style="153" customWidth="1"/>
    <col min="15368" max="15604" width="8.88671875" style="153"/>
    <col min="15605" max="15607" width="2.77734375" style="153" customWidth="1"/>
    <col min="15608" max="15608" width="13.5546875" style="153" customWidth="1"/>
    <col min="15609" max="15609" width="3.33203125" style="153" customWidth="1"/>
    <col min="15610" max="15610" width="10.33203125" style="153" customWidth="1"/>
    <col min="15611" max="15611" width="10" style="153" customWidth="1"/>
    <col min="15612" max="15612" width="2.44140625" style="153" customWidth="1"/>
    <col min="15613" max="15613" width="8.33203125" style="153" customWidth="1"/>
    <col min="15614" max="15614" width="25.33203125" style="153" customWidth="1"/>
    <col min="15615" max="15615" width="36.5546875" style="153" customWidth="1"/>
    <col min="15616" max="15616" width="14" style="153" customWidth="1"/>
    <col min="15617" max="15620" width="8.88671875" style="153"/>
    <col min="15621" max="15621" width="20.88671875" style="153" customWidth="1"/>
    <col min="15622" max="15622" width="2.88671875" style="153" customWidth="1"/>
    <col min="15623" max="15623" width="19.44140625" style="153" customWidth="1"/>
    <col min="15624" max="15860" width="8.88671875" style="153"/>
    <col min="15861" max="15863" width="2.77734375" style="153" customWidth="1"/>
    <col min="15864" max="15864" width="13.5546875" style="153" customWidth="1"/>
    <col min="15865" max="15865" width="3.33203125" style="153" customWidth="1"/>
    <col min="15866" max="15866" width="10.33203125" style="153" customWidth="1"/>
    <col min="15867" max="15867" width="10" style="153" customWidth="1"/>
    <col min="15868" max="15868" width="2.44140625" style="153" customWidth="1"/>
    <col min="15869" max="15869" width="8.33203125" style="153" customWidth="1"/>
    <col min="15870" max="15870" width="25.33203125" style="153" customWidth="1"/>
    <col min="15871" max="15871" width="36.5546875" style="153" customWidth="1"/>
    <col min="15872" max="15872" width="14" style="153" customWidth="1"/>
    <col min="15873" max="15876" width="8.88671875" style="153"/>
    <col min="15877" max="15877" width="20.88671875" style="153" customWidth="1"/>
    <col min="15878" max="15878" width="2.88671875" style="153" customWidth="1"/>
    <col min="15879" max="15879" width="19.44140625" style="153" customWidth="1"/>
    <col min="15880" max="16116" width="8.88671875" style="153"/>
    <col min="16117" max="16119" width="2.77734375" style="153" customWidth="1"/>
    <col min="16120" max="16120" width="13.5546875" style="153" customWidth="1"/>
    <col min="16121" max="16121" width="3.33203125" style="153" customWidth="1"/>
    <col min="16122" max="16122" width="10.33203125" style="153" customWidth="1"/>
    <col min="16123" max="16123" width="10" style="153" customWidth="1"/>
    <col min="16124" max="16124" width="2.44140625" style="153" customWidth="1"/>
    <col min="16125" max="16125" width="8.33203125" style="153" customWidth="1"/>
    <col min="16126" max="16126" width="25.33203125" style="153" customWidth="1"/>
    <col min="16127" max="16127" width="36.5546875" style="153" customWidth="1"/>
    <col min="16128" max="16128" width="14" style="153" customWidth="1"/>
    <col min="16129" max="16132" width="8.88671875" style="153"/>
    <col min="16133" max="16133" width="20.88671875" style="153" customWidth="1"/>
    <col min="16134" max="16134" width="2.88671875" style="153" customWidth="1"/>
    <col min="16135" max="16135" width="19.44140625" style="153" customWidth="1"/>
    <col min="16136" max="16384" width="8.88671875" style="153"/>
  </cols>
  <sheetData>
    <row r="1" spans="1:23" s="80" customFormat="1" ht="27.75" customHeight="1" x14ac:dyDescent="0.15">
      <c r="A1" s="1004" t="s">
        <v>217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</row>
    <row r="2" spans="1:23" s="80" customFormat="1" ht="16.5" customHeight="1" thickBot="1" x14ac:dyDescent="0.3">
      <c r="A2" s="1252"/>
      <c r="B2" s="1252"/>
      <c r="C2" s="1252"/>
      <c r="D2" s="1252"/>
      <c r="E2" s="293"/>
      <c r="F2" s="153"/>
      <c r="G2" s="153"/>
      <c r="H2" s="592"/>
      <c r="I2" s="593"/>
      <c r="J2" s="517"/>
      <c r="K2" s="594" t="s">
        <v>218</v>
      </c>
    </row>
    <row r="3" spans="1:23" s="86" customFormat="1" ht="18" customHeight="1" x14ac:dyDescent="0.15">
      <c r="A3" s="1144" t="s">
        <v>621</v>
      </c>
      <c r="B3" s="1145"/>
      <c r="C3" s="1145"/>
      <c r="D3" s="1146"/>
      <c r="E3" s="1147"/>
      <c r="F3" s="1148" t="s">
        <v>562</v>
      </c>
      <c r="G3" s="1149" t="s">
        <v>220</v>
      </c>
      <c r="H3" s="1151" t="s">
        <v>221</v>
      </c>
      <c r="I3" s="1152"/>
      <c r="J3" s="1276" t="s">
        <v>222</v>
      </c>
      <c r="K3" s="1277"/>
    </row>
    <row r="4" spans="1:23" s="86" customFormat="1" ht="18" customHeight="1" x14ac:dyDescent="0.15">
      <c r="A4" s="87" t="s">
        <v>223</v>
      </c>
      <c r="B4" s="88" t="s">
        <v>224</v>
      </c>
      <c r="C4" s="1021" t="s">
        <v>225</v>
      </c>
      <c r="D4" s="1008"/>
      <c r="E4" s="1011"/>
      <c r="F4" s="1012"/>
      <c r="G4" s="1150"/>
      <c r="H4" s="1015"/>
      <c r="I4" s="1016"/>
      <c r="J4" s="1278"/>
      <c r="K4" s="1279"/>
    </row>
    <row r="5" spans="1:23" s="383" customFormat="1" ht="23.1" customHeight="1" x14ac:dyDescent="0.15">
      <c r="A5" s="1024" t="s">
        <v>563</v>
      </c>
      <c r="B5" s="1025"/>
      <c r="C5" s="1025"/>
      <c r="D5" s="1026"/>
      <c r="E5" s="800"/>
      <c r="F5" s="90">
        <f>F6+F7</f>
        <v>1514119</v>
      </c>
      <c r="G5" s="90">
        <f>G6+G7</f>
        <v>1585808</v>
      </c>
      <c r="H5" s="298"/>
      <c r="I5" s="826">
        <f>G5-F5</f>
        <v>71689</v>
      </c>
      <c r="J5" s="595"/>
      <c r="K5" s="596"/>
    </row>
    <row r="6" spans="1:23" s="383" customFormat="1" ht="23.1" customHeight="1" x14ac:dyDescent="0.15">
      <c r="A6" s="1242"/>
      <c r="B6" s="1243"/>
      <c r="C6" s="1243"/>
      <c r="D6" s="1244"/>
      <c r="E6" s="816" t="s">
        <v>226</v>
      </c>
      <c r="F6" s="597">
        <f>F11+F13+F17+F19+F21+F28+F29+F32+F33+F35+F38+F39+F41+F56+F58+F68+F70+F75+F77+F81+F88+F92+F97+F98+F100+F104+F108+F110+F114+F118+F122+F124+F128+F130</f>
        <v>1469001</v>
      </c>
      <c r="G6" s="597">
        <f>G11+G13+G14+G15+G17+G19+G21+G22+G23+G24+G25+G28+G29+G30+G32+G33+G35+G38+G39+G41+G42+G43+G44+G45+G46+G47+G48+G49+G50+G51+G52+G53+G54+G56+G57+G58+G59+G60+G61+G62+G63+G64+G65+G66+G68+G70+G71+G75+G77+G78+G79+G81+G82+G88+G92+G93+G94+G95+G97+G98+G100+G104+G108+G110+G114+G118+G122+G124+G128+G130</f>
        <v>1540690</v>
      </c>
      <c r="H6" s="304"/>
      <c r="I6" s="305">
        <f t="shared" ref="I6:I85" si="0">G6-F6</f>
        <v>71689</v>
      </c>
      <c r="J6" s="598"/>
      <c r="K6" s="599"/>
      <c r="M6" s="1357">
        <f>G11+G13+G17+G19+G21+G28+G33+G32+G35+G38+G41+G56+G68+G70+G71+G75+G77+G81+G88+G89+G92+G97+G98+G104+G108+G110+G114+G118+G122+G124+G128+G130</f>
        <v>1584308</v>
      </c>
      <c r="N6" s="1357"/>
      <c r="O6" s="1357"/>
      <c r="P6" s="1357"/>
      <c r="Q6" s="1357"/>
      <c r="R6" s="1357"/>
      <c r="S6" s="1357"/>
      <c r="T6" s="1357"/>
    </row>
    <row r="7" spans="1:23" s="383" customFormat="1" ht="23.1" customHeight="1" x14ac:dyDescent="0.15">
      <c r="A7" s="1358"/>
      <c r="B7" s="1359"/>
      <c r="C7" s="1359"/>
      <c r="D7" s="1360"/>
      <c r="E7" s="816" t="s">
        <v>227</v>
      </c>
      <c r="F7" s="597">
        <f>F89</f>
        <v>45118</v>
      </c>
      <c r="G7" s="597">
        <f>G89</f>
        <v>45118</v>
      </c>
      <c r="H7" s="304"/>
      <c r="I7" s="826">
        <f>F7-G7</f>
        <v>0</v>
      </c>
      <c r="J7" s="598"/>
      <c r="K7" s="599"/>
      <c r="M7" s="1357"/>
      <c r="N7" s="1357"/>
      <c r="O7" s="1357"/>
      <c r="P7" s="1357"/>
      <c r="Q7" s="1357"/>
      <c r="R7" s="1357"/>
      <c r="S7" s="1357"/>
      <c r="T7" s="1357"/>
      <c r="U7" s="600"/>
      <c r="V7" s="600"/>
      <c r="W7" s="600"/>
    </row>
    <row r="8" spans="1:23" s="400" customFormat="1" ht="24.95" customHeight="1" x14ac:dyDescent="0.15">
      <c r="A8" s="1030" t="s">
        <v>235</v>
      </c>
      <c r="B8" s="1031"/>
      <c r="C8" s="1031"/>
      <c r="D8" s="1032"/>
      <c r="E8" s="601"/>
      <c r="F8" s="559">
        <f>F9+F26+F36</f>
        <v>1268473</v>
      </c>
      <c r="G8" s="559">
        <f>G9+G26+G36</f>
        <v>1370563</v>
      </c>
      <c r="H8" s="301"/>
      <c r="I8" s="826">
        <f t="shared" si="0"/>
        <v>102090</v>
      </c>
      <c r="J8" s="602"/>
      <c r="K8" s="603"/>
      <c r="M8" s="1357"/>
      <c r="N8" s="1357"/>
      <c r="O8" s="1357"/>
      <c r="P8" s="1357"/>
      <c r="Q8" s="1357"/>
      <c r="R8" s="1357"/>
      <c r="S8" s="1357"/>
      <c r="T8" s="1357"/>
      <c r="U8" s="600"/>
      <c r="V8" s="600"/>
      <c r="W8" s="600"/>
    </row>
    <row r="9" spans="1:23" s="400" customFormat="1" ht="24.95" customHeight="1" x14ac:dyDescent="0.15">
      <c r="A9" s="113"/>
      <c r="B9" s="1036" t="s">
        <v>236</v>
      </c>
      <c r="C9" s="1034"/>
      <c r="D9" s="1035"/>
      <c r="E9" s="601"/>
      <c r="F9" s="559">
        <f>F10+F12+F16+F18+F20</f>
        <v>1152865</v>
      </c>
      <c r="G9" s="559">
        <f>G10+G12+G16+G18+G20</f>
        <v>1256381</v>
      </c>
      <c r="H9" s="604"/>
      <c r="I9" s="826">
        <f t="shared" si="0"/>
        <v>103516</v>
      </c>
      <c r="J9" s="602"/>
      <c r="K9" s="603"/>
      <c r="M9" s="1357"/>
      <c r="N9" s="1357"/>
      <c r="O9" s="1357"/>
      <c r="P9" s="1357"/>
      <c r="Q9" s="1357"/>
      <c r="R9" s="1357"/>
      <c r="S9" s="1357"/>
      <c r="T9" s="1357"/>
      <c r="U9" s="600"/>
      <c r="V9" s="600"/>
      <c r="W9" s="600"/>
    </row>
    <row r="10" spans="1:23" s="400" customFormat="1" ht="24.95" customHeight="1" x14ac:dyDescent="0.15">
      <c r="A10" s="113"/>
      <c r="B10" s="829"/>
      <c r="C10" s="1036" t="s">
        <v>238</v>
      </c>
      <c r="D10" s="1035"/>
      <c r="E10" s="601"/>
      <c r="F10" s="559">
        <f>F11</f>
        <v>889472</v>
      </c>
      <c r="G10" s="559">
        <f>G11</f>
        <v>953966</v>
      </c>
      <c r="H10" s="605"/>
      <c r="I10" s="826">
        <f t="shared" si="0"/>
        <v>64494</v>
      </c>
      <c r="J10" s="602"/>
      <c r="K10" s="603"/>
      <c r="M10" s="1357"/>
      <c r="N10" s="1357"/>
      <c r="O10" s="1357"/>
      <c r="P10" s="1357"/>
      <c r="Q10" s="1357"/>
      <c r="R10" s="1357"/>
      <c r="S10" s="1357"/>
      <c r="T10" s="1357"/>
      <c r="U10" s="600"/>
      <c r="V10" s="600"/>
      <c r="W10" s="600"/>
    </row>
    <row r="11" spans="1:23" s="608" customFormat="1" ht="23.1" customHeight="1" x14ac:dyDescent="0.15">
      <c r="A11" s="606"/>
      <c r="B11" s="417"/>
      <c r="C11" s="1361"/>
      <c r="D11" s="1362"/>
      <c r="E11" s="223" t="s">
        <v>226</v>
      </c>
      <c r="F11" s="224">
        <v>889472</v>
      </c>
      <c r="G11" s="224">
        <v>953966</v>
      </c>
      <c r="H11" s="607"/>
      <c r="I11" s="793">
        <f t="shared" si="0"/>
        <v>64494</v>
      </c>
      <c r="J11" s="549" t="s">
        <v>622</v>
      </c>
      <c r="K11" s="210" t="s">
        <v>623</v>
      </c>
      <c r="M11" s="1357"/>
      <c r="N11" s="1357"/>
      <c r="O11" s="1357"/>
      <c r="P11" s="1357"/>
      <c r="Q11" s="1357"/>
      <c r="R11" s="1357"/>
      <c r="S11" s="1357"/>
      <c r="T11" s="1357"/>
      <c r="U11" s="600"/>
      <c r="V11" s="600"/>
      <c r="W11" s="600"/>
    </row>
    <row r="12" spans="1:23" s="400" customFormat="1" ht="23.1" customHeight="1" x14ac:dyDescent="0.15">
      <c r="A12" s="113"/>
      <c r="B12" s="829"/>
      <c r="C12" s="1036" t="s">
        <v>624</v>
      </c>
      <c r="D12" s="1035"/>
      <c r="E12" s="601"/>
      <c r="F12" s="559">
        <f>F13+F14+F15</f>
        <v>107105</v>
      </c>
      <c r="G12" s="559">
        <f>G13+G14+G15</f>
        <v>132448</v>
      </c>
      <c r="H12" s="301"/>
      <c r="I12" s="826">
        <f t="shared" si="0"/>
        <v>25343</v>
      </c>
      <c r="J12" s="602"/>
      <c r="K12" s="603"/>
      <c r="N12" s="600"/>
      <c r="O12" s="600"/>
      <c r="P12" s="600"/>
      <c r="Q12" s="600"/>
      <c r="R12" s="600"/>
      <c r="S12" s="600"/>
      <c r="T12" s="600"/>
      <c r="U12" s="600"/>
      <c r="V12" s="600"/>
      <c r="W12" s="600"/>
    </row>
    <row r="13" spans="1:23" s="400" customFormat="1" ht="23.1" customHeight="1" x14ac:dyDescent="0.15">
      <c r="A13" s="118"/>
      <c r="B13" s="119"/>
      <c r="C13" s="609"/>
      <c r="D13" s="610"/>
      <c r="E13" s="1296" t="s">
        <v>226</v>
      </c>
      <c r="F13" s="1299">
        <v>107105</v>
      </c>
      <c r="G13" s="1302">
        <v>132448</v>
      </c>
      <c r="H13" s="1115"/>
      <c r="I13" s="1119">
        <f>G13-F13</f>
        <v>25343</v>
      </c>
      <c r="J13" s="611" t="s">
        <v>625</v>
      </c>
      <c r="K13" s="612" t="s">
        <v>626</v>
      </c>
      <c r="N13" s="600"/>
      <c r="O13" s="600"/>
      <c r="P13" s="600"/>
      <c r="Q13" s="600"/>
      <c r="R13" s="600"/>
      <c r="S13" s="600"/>
      <c r="T13" s="600"/>
      <c r="U13" s="600"/>
      <c r="V13" s="600"/>
      <c r="W13" s="600"/>
    </row>
    <row r="14" spans="1:23" s="400" customFormat="1" ht="23.1" customHeight="1" x14ac:dyDescent="0.15">
      <c r="A14" s="118"/>
      <c r="B14" s="119"/>
      <c r="C14" s="613"/>
      <c r="D14" s="336"/>
      <c r="E14" s="1297"/>
      <c r="F14" s="1300"/>
      <c r="G14" s="1303"/>
      <c r="H14" s="1180"/>
      <c r="I14" s="1120"/>
      <c r="J14" s="614" t="s">
        <v>627</v>
      </c>
      <c r="K14" s="535" t="s">
        <v>628</v>
      </c>
      <c r="N14" s="600"/>
      <c r="O14" s="600"/>
      <c r="P14" s="600"/>
      <c r="Q14" s="600"/>
      <c r="R14" s="600"/>
      <c r="S14" s="600"/>
      <c r="T14" s="600"/>
      <c r="U14" s="600"/>
      <c r="V14" s="600"/>
      <c r="W14" s="600"/>
    </row>
    <row r="15" spans="1:23" s="400" customFormat="1" ht="23.1" customHeight="1" x14ac:dyDescent="0.15">
      <c r="A15" s="615"/>
      <c r="B15" s="402"/>
      <c r="C15" s="613"/>
      <c r="D15" s="336"/>
      <c r="E15" s="1298"/>
      <c r="F15" s="1301"/>
      <c r="G15" s="1304"/>
      <c r="H15" s="1116"/>
      <c r="I15" s="1121"/>
      <c r="J15" s="616" t="s">
        <v>629</v>
      </c>
      <c r="K15" s="617" t="s">
        <v>630</v>
      </c>
      <c r="N15" s="600"/>
      <c r="O15" s="600"/>
      <c r="P15" s="600"/>
      <c r="Q15" s="600"/>
      <c r="R15" s="600"/>
      <c r="S15" s="600"/>
      <c r="T15" s="600"/>
      <c r="U15" s="600"/>
      <c r="V15" s="600"/>
      <c r="W15" s="600"/>
    </row>
    <row r="16" spans="1:23" s="400" customFormat="1" ht="23.1" customHeight="1" x14ac:dyDescent="0.15">
      <c r="A16" s="118"/>
      <c r="B16" s="119"/>
      <c r="C16" s="1036" t="s">
        <v>631</v>
      </c>
      <c r="D16" s="1035"/>
      <c r="E16" s="618"/>
      <c r="F16" s="619">
        <f>F17</f>
        <v>710</v>
      </c>
      <c r="G16" s="619">
        <f>G17</f>
        <v>1000</v>
      </c>
      <c r="H16" s="92"/>
      <c r="I16" s="299">
        <f t="shared" si="0"/>
        <v>290</v>
      </c>
      <c r="J16" s="620"/>
      <c r="K16" s="621"/>
      <c r="N16" s="600"/>
      <c r="O16" s="600"/>
      <c r="P16" s="600"/>
      <c r="Q16" s="600"/>
      <c r="R16" s="600"/>
      <c r="S16" s="600"/>
      <c r="T16" s="600"/>
      <c r="U16" s="600"/>
      <c r="V16" s="600"/>
      <c r="W16" s="600"/>
    </row>
    <row r="17" spans="1:23" s="400" customFormat="1" ht="23.1" customHeight="1" x14ac:dyDescent="0.15">
      <c r="A17" s="118"/>
      <c r="B17" s="119"/>
      <c r="C17" s="1041"/>
      <c r="D17" s="1042"/>
      <c r="E17" s="848" t="s">
        <v>226</v>
      </c>
      <c r="F17" s="224">
        <v>710</v>
      </c>
      <c r="G17" s="224">
        <v>1000</v>
      </c>
      <c r="H17" s="622"/>
      <c r="I17" s="793">
        <f>G17-F17</f>
        <v>290</v>
      </c>
      <c r="J17" s="541" t="s">
        <v>254</v>
      </c>
      <c r="K17" s="623" t="s">
        <v>437</v>
      </c>
      <c r="N17" s="600"/>
      <c r="O17" s="600"/>
      <c r="P17" s="600"/>
      <c r="Q17" s="600"/>
      <c r="R17" s="600"/>
      <c r="S17" s="600"/>
      <c r="T17" s="600"/>
      <c r="U17" s="600"/>
      <c r="V17" s="600"/>
      <c r="W17" s="600"/>
    </row>
    <row r="18" spans="1:23" s="400" customFormat="1" ht="23.1" customHeight="1" x14ac:dyDescent="0.15">
      <c r="A18" s="113"/>
      <c r="B18" s="829"/>
      <c r="C18" s="1036" t="s">
        <v>632</v>
      </c>
      <c r="D18" s="1035"/>
      <c r="E18" s="797"/>
      <c r="F18" s="270">
        <f>F19</f>
        <v>82670</v>
      </c>
      <c r="G18" s="270">
        <f>G19</f>
        <v>84357</v>
      </c>
      <c r="H18" s="98"/>
      <c r="I18" s="826">
        <f t="shared" si="0"/>
        <v>1687</v>
      </c>
      <c r="J18" s="798"/>
      <c r="K18" s="624"/>
      <c r="N18" s="600"/>
      <c r="O18" s="600"/>
      <c r="P18" s="600"/>
      <c r="Q18" s="600"/>
      <c r="R18" s="600"/>
      <c r="S18" s="600"/>
      <c r="T18" s="600"/>
      <c r="U18" s="600"/>
      <c r="V18" s="600"/>
      <c r="W18" s="600"/>
    </row>
    <row r="19" spans="1:23" s="608" customFormat="1" ht="23.1" customHeight="1" x14ac:dyDescent="0.15">
      <c r="A19" s="606"/>
      <c r="B19" s="417"/>
      <c r="C19" s="1170"/>
      <c r="D19" s="1171"/>
      <c r="E19" s="848" t="s">
        <v>226</v>
      </c>
      <c r="F19" s="851">
        <v>82670</v>
      </c>
      <c r="G19" s="851">
        <v>84357</v>
      </c>
      <c r="H19" s="318"/>
      <c r="I19" s="793">
        <f t="shared" si="0"/>
        <v>1687</v>
      </c>
      <c r="J19" s="209" t="s">
        <v>257</v>
      </c>
      <c r="K19" s="625" t="s">
        <v>633</v>
      </c>
      <c r="N19" s="600"/>
      <c r="O19" s="600"/>
      <c r="P19" s="600"/>
      <c r="Q19" s="600"/>
      <c r="R19" s="600"/>
      <c r="S19" s="600"/>
      <c r="T19" s="600"/>
      <c r="U19" s="600"/>
      <c r="V19" s="600"/>
      <c r="W19" s="600"/>
    </row>
    <row r="20" spans="1:23" s="112" customFormat="1" ht="23.1" customHeight="1" x14ac:dyDescent="0.15">
      <c r="A20" s="113"/>
      <c r="B20" s="829"/>
      <c r="C20" s="1036" t="s">
        <v>259</v>
      </c>
      <c r="D20" s="1035"/>
      <c r="E20" s="797"/>
      <c r="F20" s="270">
        <f>F21</f>
        <v>72908</v>
      </c>
      <c r="G20" s="270">
        <f>G21+G22+G23+G24+G25</f>
        <v>84610</v>
      </c>
      <c r="H20" s="92"/>
      <c r="I20" s="826">
        <f t="shared" si="0"/>
        <v>11702</v>
      </c>
      <c r="J20" s="533"/>
      <c r="K20" s="626"/>
      <c r="N20" s="600"/>
      <c r="O20" s="600"/>
      <c r="P20" s="600"/>
      <c r="Q20" s="600"/>
      <c r="R20" s="600"/>
      <c r="S20" s="600"/>
      <c r="T20" s="600"/>
      <c r="U20" s="600"/>
      <c r="V20" s="600"/>
      <c r="W20" s="600"/>
    </row>
    <row r="21" spans="1:23" s="545" customFormat="1" ht="23.1" customHeight="1" x14ac:dyDescent="0.15">
      <c r="A21" s="118"/>
      <c r="B21" s="119"/>
      <c r="C21" s="1122"/>
      <c r="D21" s="1123"/>
      <c r="E21" s="1341" t="s">
        <v>634</v>
      </c>
      <c r="F21" s="1344">
        <v>72908</v>
      </c>
      <c r="G21" s="1347">
        <v>84610</v>
      </c>
      <c r="H21" s="1115"/>
      <c r="I21" s="1331">
        <f>G21-F21</f>
        <v>11702</v>
      </c>
      <c r="J21" s="561" t="s">
        <v>635</v>
      </c>
      <c r="K21" s="612" t="s">
        <v>636</v>
      </c>
      <c r="N21" s="600"/>
      <c r="O21" s="600"/>
      <c r="P21" s="600"/>
      <c r="Q21" s="600"/>
      <c r="R21" s="600"/>
      <c r="S21" s="600"/>
      <c r="T21" s="600"/>
      <c r="U21" s="600"/>
      <c r="V21" s="600"/>
      <c r="W21" s="600"/>
    </row>
    <row r="22" spans="1:23" s="545" customFormat="1" ht="23.1" customHeight="1" x14ac:dyDescent="0.15">
      <c r="A22" s="118"/>
      <c r="B22" s="119"/>
      <c r="C22" s="1129"/>
      <c r="D22" s="1130"/>
      <c r="E22" s="1342"/>
      <c r="F22" s="1345"/>
      <c r="G22" s="1348"/>
      <c r="H22" s="1180"/>
      <c r="I22" s="1332"/>
      <c r="J22" s="209" t="s">
        <v>637</v>
      </c>
      <c r="K22" s="535" t="s">
        <v>638</v>
      </c>
      <c r="N22" s="600"/>
      <c r="O22" s="600"/>
      <c r="P22" s="600"/>
      <c r="Q22" s="600"/>
      <c r="R22" s="600"/>
      <c r="S22" s="600"/>
      <c r="T22" s="600"/>
      <c r="U22" s="600"/>
      <c r="V22" s="600"/>
      <c r="W22" s="600"/>
    </row>
    <row r="23" spans="1:23" s="545" customFormat="1" ht="23.1" customHeight="1" x14ac:dyDescent="0.15">
      <c r="A23" s="118"/>
      <c r="B23" s="119"/>
      <c r="C23" s="1129"/>
      <c r="D23" s="1130"/>
      <c r="E23" s="1342"/>
      <c r="F23" s="1345"/>
      <c r="G23" s="1348"/>
      <c r="H23" s="1180"/>
      <c r="I23" s="1332"/>
      <c r="J23" s="209" t="s">
        <v>639</v>
      </c>
      <c r="K23" s="535" t="s">
        <v>640</v>
      </c>
      <c r="N23" s="600"/>
      <c r="O23" s="600"/>
      <c r="P23" s="600"/>
      <c r="Q23" s="600"/>
      <c r="R23" s="600"/>
      <c r="S23" s="600"/>
      <c r="T23" s="600"/>
      <c r="U23" s="600"/>
      <c r="V23" s="600"/>
      <c r="W23" s="600"/>
    </row>
    <row r="24" spans="1:23" s="545" customFormat="1" ht="23.1" customHeight="1" x14ac:dyDescent="0.15">
      <c r="A24" s="118"/>
      <c r="B24" s="119"/>
      <c r="C24" s="1129"/>
      <c r="D24" s="1130"/>
      <c r="E24" s="1342"/>
      <c r="F24" s="1345"/>
      <c r="G24" s="1348"/>
      <c r="H24" s="1180"/>
      <c r="I24" s="1332"/>
      <c r="J24" s="209" t="s">
        <v>266</v>
      </c>
      <c r="K24" s="535" t="s">
        <v>641</v>
      </c>
      <c r="N24" s="600"/>
      <c r="O24" s="600"/>
      <c r="P24" s="600"/>
      <c r="Q24" s="600"/>
      <c r="R24" s="600"/>
      <c r="S24" s="600"/>
      <c r="T24" s="600"/>
      <c r="U24" s="600"/>
      <c r="V24" s="600"/>
      <c r="W24" s="600"/>
    </row>
    <row r="25" spans="1:23" s="545" customFormat="1" ht="23.1" customHeight="1" thickBot="1" x14ac:dyDescent="0.2">
      <c r="A25" s="141"/>
      <c r="B25" s="142"/>
      <c r="C25" s="1355"/>
      <c r="D25" s="1356"/>
      <c r="E25" s="1343"/>
      <c r="F25" s="1346"/>
      <c r="G25" s="1349"/>
      <c r="H25" s="1350"/>
      <c r="I25" s="1351"/>
      <c r="J25" s="627" t="s">
        <v>642</v>
      </c>
      <c r="K25" s="628" t="s">
        <v>643</v>
      </c>
      <c r="N25" s="600"/>
      <c r="O25" s="600"/>
      <c r="P25" s="600"/>
      <c r="Q25" s="600"/>
      <c r="R25" s="600"/>
      <c r="S25" s="600"/>
      <c r="T25" s="600"/>
      <c r="U25" s="600"/>
      <c r="V25" s="600"/>
      <c r="W25" s="600"/>
    </row>
    <row r="26" spans="1:23" s="400" customFormat="1" ht="15.95" customHeight="1" x14ac:dyDescent="0.15">
      <c r="A26" s="629"/>
      <c r="B26" s="1352" t="s">
        <v>273</v>
      </c>
      <c r="C26" s="1353"/>
      <c r="D26" s="1354"/>
      <c r="E26" s="630"/>
      <c r="F26" s="631">
        <f>F27+F31+F34</f>
        <v>10700</v>
      </c>
      <c r="G26" s="631">
        <f>G27+G31+G34</f>
        <v>14800</v>
      </c>
      <c r="H26" s="632"/>
      <c r="I26" s="633">
        <f t="shared" si="0"/>
        <v>4100</v>
      </c>
      <c r="J26" s="634"/>
      <c r="K26" s="635"/>
      <c r="N26" s="600"/>
      <c r="O26" s="600"/>
      <c r="P26" s="600"/>
      <c r="Q26" s="600"/>
      <c r="R26" s="600"/>
      <c r="S26" s="600"/>
      <c r="T26" s="600"/>
      <c r="U26" s="600"/>
      <c r="V26" s="600"/>
      <c r="W26" s="600"/>
    </row>
    <row r="27" spans="1:23" s="400" customFormat="1" ht="15.95" customHeight="1" x14ac:dyDescent="0.15">
      <c r="A27" s="113"/>
      <c r="B27" s="829"/>
      <c r="C27" s="1036" t="s">
        <v>274</v>
      </c>
      <c r="D27" s="1035"/>
      <c r="E27" s="797"/>
      <c r="F27" s="270">
        <f>F28+F29</f>
        <v>4700</v>
      </c>
      <c r="G27" s="270">
        <f>G28+G29+G30</f>
        <v>5800</v>
      </c>
      <c r="H27" s="92"/>
      <c r="I27" s="826">
        <f t="shared" si="0"/>
        <v>1100</v>
      </c>
      <c r="J27" s="798"/>
      <c r="K27" s="624"/>
    </row>
    <row r="28" spans="1:23" s="608" customFormat="1" ht="15.95" customHeight="1" x14ac:dyDescent="0.15">
      <c r="A28" s="118"/>
      <c r="B28" s="119"/>
      <c r="C28" s="1335"/>
      <c r="D28" s="1336"/>
      <c r="E28" s="847" t="s">
        <v>226</v>
      </c>
      <c r="F28" s="850">
        <v>960</v>
      </c>
      <c r="G28" s="1302">
        <v>5800</v>
      </c>
      <c r="H28" s="622"/>
      <c r="I28" s="1119">
        <f t="shared" si="0"/>
        <v>4840</v>
      </c>
      <c r="J28" s="561" t="s">
        <v>644</v>
      </c>
      <c r="K28" s="612" t="s">
        <v>437</v>
      </c>
    </row>
    <row r="29" spans="1:23" s="636" customFormat="1" ht="15.95" customHeight="1" x14ac:dyDescent="0.15">
      <c r="A29" s="118"/>
      <c r="B29" s="119"/>
      <c r="C29" s="1337"/>
      <c r="D29" s="1338"/>
      <c r="E29" s="1297" t="s">
        <v>226</v>
      </c>
      <c r="F29" s="1300">
        <v>3740</v>
      </c>
      <c r="G29" s="1303"/>
      <c r="H29" s="351"/>
      <c r="I29" s="1120"/>
      <c r="J29" s="209" t="s">
        <v>645</v>
      </c>
      <c r="K29" s="535" t="s">
        <v>646</v>
      </c>
    </row>
    <row r="30" spans="1:23" s="636" customFormat="1" ht="15.95" customHeight="1" x14ac:dyDescent="0.15">
      <c r="A30" s="118"/>
      <c r="B30" s="119"/>
      <c r="C30" s="1339"/>
      <c r="D30" s="1340"/>
      <c r="E30" s="1298"/>
      <c r="F30" s="1301"/>
      <c r="G30" s="1304"/>
      <c r="H30" s="637"/>
      <c r="I30" s="1121"/>
      <c r="J30" s="565" t="s">
        <v>647</v>
      </c>
      <c r="K30" s="638" t="s">
        <v>648</v>
      </c>
    </row>
    <row r="31" spans="1:23" s="400" customFormat="1" ht="15.95" customHeight="1" x14ac:dyDescent="0.15">
      <c r="A31" s="113"/>
      <c r="B31" s="829"/>
      <c r="C31" s="1036" t="s">
        <v>277</v>
      </c>
      <c r="D31" s="1035"/>
      <c r="E31" s="797"/>
      <c r="F31" s="270">
        <f>F32+F33</f>
        <v>6000</v>
      </c>
      <c r="G31" s="270">
        <f>G32+G33</f>
        <v>7800</v>
      </c>
      <c r="H31" s="639"/>
      <c r="I31" s="826">
        <f t="shared" si="0"/>
        <v>1800</v>
      </c>
      <c r="J31" s="798"/>
      <c r="K31" s="624"/>
    </row>
    <row r="32" spans="1:23" s="400" customFormat="1" ht="15.95" customHeight="1" x14ac:dyDescent="0.15">
      <c r="A32" s="118"/>
      <c r="B32" s="119"/>
      <c r="C32" s="1022"/>
      <c r="D32" s="1023"/>
      <c r="E32" s="848" t="s">
        <v>226</v>
      </c>
      <c r="F32" s="851">
        <v>3600</v>
      </c>
      <c r="G32" s="851">
        <v>4800</v>
      </c>
      <c r="H32" s="640"/>
      <c r="I32" s="793">
        <f t="shared" si="0"/>
        <v>1200</v>
      </c>
      <c r="J32" s="209" t="s">
        <v>649</v>
      </c>
      <c r="K32" s="535" t="s">
        <v>650</v>
      </c>
    </row>
    <row r="33" spans="1:19" s="400" customFormat="1" ht="15.95" customHeight="1" x14ac:dyDescent="0.15">
      <c r="A33" s="118"/>
      <c r="B33" s="119"/>
      <c r="C33" s="1037"/>
      <c r="D33" s="1038"/>
      <c r="E33" s="848" t="s">
        <v>226</v>
      </c>
      <c r="F33" s="851">
        <v>2400</v>
      </c>
      <c r="G33" s="851">
        <v>3000</v>
      </c>
      <c r="H33" s="122"/>
      <c r="I33" s="795">
        <f t="shared" si="0"/>
        <v>600</v>
      </c>
      <c r="J33" s="209" t="s">
        <v>651</v>
      </c>
      <c r="K33" s="535" t="s">
        <v>652</v>
      </c>
    </row>
    <row r="34" spans="1:19" s="400" customFormat="1" ht="15.95" customHeight="1" x14ac:dyDescent="0.15">
      <c r="A34" s="113"/>
      <c r="B34" s="829"/>
      <c r="C34" s="1036" t="s">
        <v>653</v>
      </c>
      <c r="D34" s="1035"/>
      <c r="E34" s="797"/>
      <c r="F34" s="270">
        <f>F35</f>
        <v>0</v>
      </c>
      <c r="G34" s="270">
        <f>G35</f>
        <v>1200</v>
      </c>
      <c r="H34" s="604"/>
      <c r="I34" s="826">
        <f t="shared" si="0"/>
        <v>1200</v>
      </c>
      <c r="J34" s="798"/>
      <c r="K34" s="624"/>
    </row>
    <row r="35" spans="1:19" s="400" customFormat="1" ht="15.95" customHeight="1" x14ac:dyDescent="0.15">
      <c r="A35" s="118"/>
      <c r="B35" s="119"/>
      <c r="C35" s="1041"/>
      <c r="D35" s="1042"/>
      <c r="E35" s="848" t="s">
        <v>226</v>
      </c>
      <c r="F35" s="851">
        <v>0</v>
      </c>
      <c r="G35" s="851">
        <v>1200</v>
      </c>
      <c r="H35" s="607"/>
      <c r="I35" s="793">
        <f t="shared" si="0"/>
        <v>1200</v>
      </c>
      <c r="J35" s="209" t="s">
        <v>654</v>
      </c>
      <c r="K35" s="535" t="s">
        <v>655</v>
      </c>
    </row>
    <row r="36" spans="1:19" s="400" customFormat="1" ht="15.95" customHeight="1" x14ac:dyDescent="0.15">
      <c r="A36" s="113"/>
      <c r="B36" s="1036" t="s">
        <v>467</v>
      </c>
      <c r="C36" s="1034"/>
      <c r="D36" s="1035"/>
      <c r="E36" s="797"/>
      <c r="F36" s="270">
        <f>F37+F40+E55+F67+F69</f>
        <v>104908</v>
      </c>
      <c r="G36" s="270">
        <f>G37+G40+G55+G69</f>
        <v>99382</v>
      </c>
      <c r="H36" s="307" t="s">
        <v>567</v>
      </c>
      <c r="I36" s="826">
        <f t="shared" si="0"/>
        <v>-5526</v>
      </c>
      <c r="J36" s="798"/>
      <c r="K36" s="624"/>
    </row>
    <row r="37" spans="1:19" s="400" customFormat="1" ht="15.95" customHeight="1" x14ac:dyDescent="0.15">
      <c r="A37" s="113"/>
      <c r="B37" s="829"/>
      <c r="C37" s="1036" t="s">
        <v>507</v>
      </c>
      <c r="D37" s="1035"/>
      <c r="E37" s="797"/>
      <c r="F37" s="270">
        <f>F38+F39</f>
        <v>600</v>
      </c>
      <c r="G37" s="270">
        <f>G38+G39</f>
        <v>1500</v>
      </c>
      <c r="H37" s="307"/>
      <c r="I37" s="826">
        <f t="shared" si="0"/>
        <v>900</v>
      </c>
      <c r="J37" s="798"/>
      <c r="K37" s="624"/>
    </row>
    <row r="38" spans="1:19" s="608" customFormat="1" ht="15.95" customHeight="1" x14ac:dyDescent="0.15">
      <c r="A38" s="113"/>
      <c r="B38" s="829"/>
      <c r="C38" s="1122"/>
      <c r="D38" s="1123"/>
      <c r="E38" s="1296" t="s">
        <v>226</v>
      </c>
      <c r="F38" s="851">
        <v>600</v>
      </c>
      <c r="G38" s="851">
        <v>1500</v>
      </c>
      <c r="H38" s="622"/>
      <c r="I38" s="793">
        <f t="shared" si="0"/>
        <v>900</v>
      </c>
      <c r="J38" s="209" t="s">
        <v>656</v>
      </c>
      <c r="K38" s="535" t="s">
        <v>657</v>
      </c>
    </row>
    <row r="39" spans="1:19" s="636" customFormat="1" ht="15.95" hidden="1" customHeight="1" x14ac:dyDescent="0.15">
      <c r="A39" s="118"/>
      <c r="B39" s="119"/>
      <c r="C39" s="1131"/>
      <c r="D39" s="1132"/>
      <c r="E39" s="1298"/>
      <c r="F39" s="852">
        <v>0</v>
      </c>
      <c r="G39" s="852">
        <v>0</v>
      </c>
      <c r="H39" s="130"/>
      <c r="I39" s="795">
        <f t="shared" si="0"/>
        <v>0</v>
      </c>
      <c r="J39" s="220" t="s">
        <v>658</v>
      </c>
      <c r="K39" s="638" t="s">
        <v>473</v>
      </c>
    </row>
    <row r="40" spans="1:19" s="400" customFormat="1" ht="15.95" customHeight="1" x14ac:dyDescent="0.15">
      <c r="A40" s="113"/>
      <c r="B40" s="829"/>
      <c r="C40" s="1036" t="s">
        <v>288</v>
      </c>
      <c r="D40" s="1035"/>
      <c r="E40" s="797"/>
      <c r="F40" s="270">
        <f>F41</f>
        <v>36225</v>
      </c>
      <c r="G40" s="270">
        <f>G41</f>
        <v>34312</v>
      </c>
      <c r="H40" s="92" t="s">
        <v>567</v>
      </c>
      <c r="I40" s="826">
        <f>G40-F40</f>
        <v>-1913</v>
      </c>
      <c r="J40" s="602"/>
      <c r="K40" s="603"/>
    </row>
    <row r="41" spans="1:19" s="608" customFormat="1" ht="21" customHeight="1" x14ac:dyDescent="0.15">
      <c r="A41" s="118"/>
      <c r="B41" s="119"/>
      <c r="C41" s="465"/>
      <c r="D41" s="1123"/>
      <c r="E41" s="1296" t="s">
        <v>226</v>
      </c>
      <c r="F41" s="1299">
        <v>36225</v>
      </c>
      <c r="G41" s="1302">
        <v>34312</v>
      </c>
      <c r="H41" s="1115" t="s">
        <v>567</v>
      </c>
      <c r="I41" s="1119">
        <f>G41-F41</f>
        <v>-1913</v>
      </c>
      <c r="J41" s="561" t="s">
        <v>659</v>
      </c>
      <c r="K41" s="612" t="s">
        <v>660</v>
      </c>
      <c r="N41" s="1325" t="s">
        <v>661</v>
      </c>
      <c r="O41" s="1325"/>
      <c r="P41" s="1325"/>
      <c r="Q41" s="1325"/>
      <c r="R41" s="1325"/>
      <c r="S41" s="1325"/>
    </row>
    <row r="42" spans="1:19" s="608" customFormat="1" ht="21" customHeight="1" x14ac:dyDescent="0.15">
      <c r="A42" s="118"/>
      <c r="B42" s="119"/>
      <c r="C42" s="402"/>
      <c r="D42" s="1130"/>
      <c r="E42" s="1297"/>
      <c r="F42" s="1300"/>
      <c r="G42" s="1303"/>
      <c r="H42" s="1180"/>
      <c r="I42" s="1120"/>
      <c r="J42" s="209" t="s">
        <v>662</v>
      </c>
      <c r="K42" s="535" t="s">
        <v>663</v>
      </c>
      <c r="N42" s="1325"/>
      <c r="O42" s="1325"/>
      <c r="P42" s="1325"/>
      <c r="Q42" s="1325"/>
      <c r="R42" s="1325"/>
      <c r="S42" s="1325"/>
    </row>
    <row r="43" spans="1:19" s="608" customFormat="1" ht="21" customHeight="1" x14ac:dyDescent="0.15">
      <c r="A43" s="118"/>
      <c r="B43" s="119"/>
      <c r="C43" s="402"/>
      <c r="D43" s="1130"/>
      <c r="E43" s="1297"/>
      <c r="F43" s="1300"/>
      <c r="G43" s="1303"/>
      <c r="H43" s="1180"/>
      <c r="I43" s="1120"/>
      <c r="J43" s="209" t="s">
        <v>664</v>
      </c>
      <c r="K43" s="535" t="s">
        <v>655</v>
      </c>
      <c r="N43" s="1325"/>
      <c r="O43" s="1325"/>
      <c r="P43" s="1325"/>
      <c r="Q43" s="1325"/>
      <c r="R43" s="1325"/>
      <c r="S43" s="1325"/>
    </row>
    <row r="44" spans="1:19" s="608" customFormat="1" ht="21" customHeight="1" x14ac:dyDescent="0.15">
      <c r="A44" s="118"/>
      <c r="B44" s="119"/>
      <c r="C44" s="402"/>
      <c r="D44" s="1130"/>
      <c r="E44" s="1297"/>
      <c r="F44" s="1300"/>
      <c r="G44" s="1303"/>
      <c r="H44" s="1180"/>
      <c r="I44" s="1120"/>
      <c r="J44" s="209" t="s">
        <v>665</v>
      </c>
      <c r="K44" s="535" t="s">
        <v>666</v>
      </c>
      <c r="N44" s="1325"/>
      <c r="O44" s="1325"/>
      <c r="P44" s="1325"/>
      <c r="Q44" s="1325"/>
      <c r="R44" s="1325"/>
      <c r="S44" s="1325"/>
    </row>
    <row r="45" spans="1:19" s="608" customFormat="1" ht="21" customHeight="1" x14ac:dyDescent="0.15">
      <c r="A45" s="118"/>
      <c r="B45" s="119"/>
      <c r="C45" s="402"/>
      <c r="D45" s="1130"/>
      <c r="E45" s="1297"/>
      <c r="F45" s="1300"/>
      <c r="G45" s="1303"/>
      <c r="H45" s="1180"/>
      <c r="I45" s="1120"/>
      <c r="J45" s="209" t="s">
        <v>667</v>
      </c>
      <c r="K45" s="535" t="s">
        <v>668</v>
      </c>
      <c r="N45" s="1325"/>
      <c r="O45" s="1325"/>
      <c r="P45" s="1325"/>
      <c r="Q45" s="1325"/>
      <c r="R45" s="1325"/>
      <c r="S45" s="1325"/>
    </row>
    <row r="46" spans="1:19" s="608" customFormat="1" ht="21" customHeight="1" x14ac:dyDescent="0.15">
      <c r="A46" s="118"/>
      <c r="B46" s="119"/>
      <c r="C46" s="402"/>
      <c r="D46" s="1130"/>
      <c r="E46" s="1297"/>
      <c r="F46" s="1300"/>
      <c r="G46" s="1303"/>
      <c r="H46" s="1180"/>
      <c r="I46" s="1120"/>
      <c r="J46" s="209" t="s">
        <v>669</v>
      </c>
      <c r="K46" s="535" t="s">
        <v>670</v>
      </c>
      <c r="N46" s="1325"/>
      <c r="O46" s="1325"/>
      <c r="P46" s="1325"/>
      <c r="Q46" s="1325"/>
      <c r="R46" s="1325"/>
      <c r="S46" s="1325"/>
    </row>
    <row r="47" spans="1:19" s="608" customFormat="1" ht="21" customHeight="1" x14ac:dyDescent="0.15">
      <c r="A47" s="118"/>
      <c r="B47" s="119"/>
      <c r="C47" s="402"/>
      <c r="D47" s="1130"/>
      <c r="E47" s="1297"/>
      <c r="F47" s="1300"/>
      <c r="G47" s="1303"/>
      <c r="H47" s="1180"/>
      <c r="I47" s="1120"/>
      <c r="J47" s="209" t="s">
        <v>671</v>
      </c>
      <c r="K47" s="535" t="s">
        <v>672</v>
      </c>
      <c r="N47" s="1325"/>
      <c r="O47" s="1325"/>
      <c r="P47" s="1325"/>
      <c r="Q47" s="1325"/>
      <c r="R47" s="1325"/>
      <c r="S47" s="1325"/>
    </row>
    <row r="48" spans="1:19" s="608" customFormat="1" ht="21" customHeight="1" x14ac:dyDescent="0.15">
      <c r="A48" s="118"/>
      <c r="B48" s="119"/>
      <c r="C48" s="402"/>
      <c r="D48" s="1130"/>
      <c r="E48" s="1297"/>
      <c r="F48" s="1300"/>
      <c r="G48" s="1303"/>
      <c r="H48" s="1180"/>
      <c r="I48" s="1120"/>
      <c r="J48" s="209" t="s">
        <v>673</v>
      </c>
      <c r="K48" s="535" t="s">
        <v>674</v>
      </c>
      <c r="N48" s="1325"/>
      <c r="O48" s="1325"/>
      <c r="P48" s="1325"/>
      <c r="Q48" s="1325"/>
      <c r="R48" s="1325"/>
      <c r="S48" s="1325"/>
    </row>
    <row r="49" spans="1:19" s="608" customFormat="1" ht="21" customHeight="1" x14ac:dyDescent="0.15">
      <c r="A49" s="118"/>
      <c r="B49" s="119"/>
      <c r="C49" s="402"/>
      <c r="D49" s="1130"/>
      <c r="E49" s="1297"/>
      <c r="F49" s="1300"/>
      <c r="G49" s="1303"/>
      <c r="H49" s="1180"/>
      <c r="I49" s="1120"/>
      <c r="J49" s="209" t="s">
        <v>675</v>
      </c>
      <c r="K49" s="535" t="s">
        <v>676</v>
      </c>
      <c r="N49" s="1325"/>
      <c r="O49" s="1325"/>
      <c r="P49" s="1325"/>
      <c r="Q49" s="1325"/>
      <c r="R49" s="1325"/>
      <c r="S49" s="1325"/>
    </row>
    <row r="50" spans="1:19" s="608" customFormat="1" ht="21" customHeight="1" x14ac:dyDescent="0.15">
      <c r="A50" s="118"/>
      <c r="B50" s="119"/>
      <c r="C50" s="402"/>
      <c r="D50" s="1130"/>
      <c r="E50" s="1297"/>
      <c r="F50" s="1300"/>
      <c r="G50" s="1303"/>
      <c r="H50" s="1180"/>
      <c r="I50" s="1120"/>
      <c r="J50" s="209" t="s">
        <v>677</v>
      </c>
      <c r="K50" s="535" t="s">
        <v>678</v>
      </c>
      <c r="N50" s="1325"/>
      <c r="O50" s="1325"/>
      <c r="P50" s="1325"/>
      <c r="Q50" s="1325"/>
      <c r="R50" s="1325"/>
      <c r="S50" s="1325"/>
    </row>
    <row r="51" spans="1:19" s="608" customFormat="1" ht="21" customHeight="1" x14ac:dyDescent="0.15">
      <c r="A51" s="118"/>
      <c r="B51" s="119"/>
      <c r="C51" s="402"/>
      <c r="D51" s="1130"/>
      <c r="E51" s="1297"/>
      <c r="F51" s="1300"/>
      <c r="G51" s="1303"/>
      <c r="H51" s="1180"/>
      <c r="I51" s="1120"/>
      <c r="J51" s="209" t="s">
        <v>679</v>
      </c>
      <c r="K51" s="535" t="s">
        <v>680</v>
      </c>
      <c r="N51" s="1325"/>
      <c r="O51" s="1325"/>
      <c r="P51" s="1325"/>
      <c r="Q51" s="1325"/>
      <c r="R51" s="1325"/>
      <c r="S51" s="1325"/>
    </row>
    <row r="52" spans="1:19" s="608" customFormat="1" ht="21" customHeight="1" x14ac:dyDescent="0.15">
      <c r="A52" s="118"/>
      <c r="B52" s="119"/>
      <c r="C52" s="402"/>
      <c r="D52" s="1130"/>
      <c r="E52" s="1297"/>
      <c r="F52" s="1300"/>
      <c r="G52" s="1303"/>
      <c r="H52" s="1180"/>
      <c r="I52" s="1120"/>
      <c r="J52" s="209" t="s">
        <v>681</v>
      </c>
      <c r="K52" s="535" t="s">
        <v>657</v>
      </c>
      <c r="N52" s="1325"/>
      <c r="O52" s="1325"/>
      <c r="P52" s="1325"/>
      <c r="Q52" s="1325"/>
      <c r="R52" s="1325"/>
      <c r="S52" s="1325"/>
    </row>
    <row r="53" spans="1:19" s="608" customFormat="1" ht="21" customHeight="1" x14ac:dyDescent="0.15">
      <c r="A53" s="118"/>
      <c r="B53" s="119"/>
      <c r="C53" s="402"/>
      <c r="D53" s="1130"/>
      <c r="E53" s="1297"/>
      <c r="F53" s="1300"/>
      <c r="G53" s="1303"/>
      <c r="H53" s="1180"/>
      <c r="I53" s="1120"/>
      <c r="J53" s="209" t="s">
        <v>682</v>
      </c>
      <c r="K53" s="535" t="s">
        <v>683</v>
      </c>
      <c r="N53" s="1325"/>
      <c r="O53" s="1325"/>
      <c r="P53" s="1325"/>
      <c r="Q53" s="1325"/>
      <c r="R53" s="1325"/>
      <c r="S53" s="1325"/>
    </row>
    <row r="54" spans="1:19" s="400" customFormat="1" ht="21" customHeight="1" x14ac:dyDescent="0.15">
      <c r="A54" s="118"/>
      <c r="B54" s="119"/>
      <c r="C54" s="343"/>
      <c r="D54" s="1132"/>
      <c r="E54" s="1298"/>
      <c r="F54" s="1301"/>
      <c r="G54" s="1304"/>
      <c r="H54" s="1116"/>
      <c r="I54" s="1121"/>
      <c r="J54" s="220" t="s">
        <v>684</v>
      </c>
      <c r="K54" s="617" t="s">
        <v>437</v>
      </c>
      <c r="N54" s="1325"/>
      <c r="O54" s="1325"/>
      <c r="P54" s="1325"/>
      <c r="Q54" s="1325"/>
      <c r="R54" s="1325"/>
      <c r="S54" s="1325"/>
    </row>
    <row r="55" spans="1:19" s="400" customFormat="1" ht="21" customHeight="1" x14ac:dyDescent="0.15">
      <c r="A55" s="641"/>
      <c r="B55" s="135"/>
      <c r="C55" s="1327" t="s">
        <v>685</v>
      </c>
      <c r="D55" s="1029"/>
      <c r="E55" s="1328">
        <f>F56+F58</f>
        <v>52607</v>
      </c>
      <c r="F55" s="1329"/>
      <c r="G55" s="642">
        <f>G56+G57+G58</f>
        <v>59530</v>
      </c>
      <c r="H55" s="301"/>
      <c r="I55" s="299">
        <f>G55-E55</f>
        <v>6923</v>
      </c>
      <c r="J55" s="643"/>
      <c r="K55" s="644"/>
      <c r="N55" s="1325"/>
      <c r="O55" s="1325"/>
      <c r="P55" s="1325"/>
      <c r="Q55" s="1325"/>
      <c r="R55" s="1325"/>
      <c r="S55" s="1325"/>
    </row>
    <row r="56" spans="1:19" s="636" customFormat="1" ht="21.95" customHeight="1" x14ac:dyDescent="0.15">
      <c r="A56" s="118"/>
      <c r="B56" s="119"/>
      <c r="C56" s="1330"/>
      <c r="D56" s="1169"/>
      <c r="E56" s="1296" t="s">
        <v>226</v>
      </c>
      <c r="F56" s="1299">
        <v>52607</v>
      </c>
      <c r="G56" s="1302">
        <v>59530</v>
      </c>
      <c r="H56" s="1100"/>
      <c r="I56" s="1331">
        <f>G56-F56</f>
        <v>6923</v>
      </c>
      <c r="J56" s="611" t="s">
        <v>320</v>
      </c>
      <c r="K56" s="612" t="s">
        <v>686</v>
      </c>
      <c r="N56" s="1325"/>
      <c r="O56" s="1325"/>
      <c r="P56" s="1325"/>
      <c r="Q56" s="1325"/>
      <c r="R56" s="1325"/>
      <c r="S56" s="1325"/>
    </row>
    <row r="57" spans="1:19" s="636" customFormat="1" ht="21.95" customHeight="1" thickBot="1" x14ac:dyDescent="0.2">
      <c r="A57" s="118"/>
      <c r="B57" s="119"/>
      <c r="C57" s="1176"/>
      <c r="D57" s="1334"/>
      <c r="E57" s="1297"/>
      <c r="F57" s="1300"/>
      <c r="G57" s="1303"/>
      <c r="H57" s="1101"/>
      <c r="I57" s="1332"/>
      <c r="J57" s="614" t="s">
        <v>322</v>
      </c>
      <c r="K57" s="535" t="s">
        <v>687</v>
      </c>
      <c r="N57" s="1326"/>
      <c r="O57" s="1326"/>
      <c r="P57" s="1326"/>
      <c r="Q57" s="1326"/>
      <c r="R57" s="1326"/>
      <c r="S57" s="1326"/>
    </row>
    <row r="58" spans="1:19" s="646" customFormat="1" ht="21.95" customHeight="1" x14ac:dyDescent="0.15">
      <c r="A58" s="645"/>
      <c r="B58" s="119"/>
      <c r="C58" s="1176"/>
      <c r="D58" s="1334"/>
      <c r="E58" s="1297"/>
      <c r="F58" s="1300"/>
      <c r="G58" s="1303"/>
      <c r="H58" s="1101"/>
      <c r="I58" s="1332"/>
      <c r="J58" s="614" t="s">
        <v>324</v>
      </c>
      <c r="K58" s="535" t="s">
        <v>688</v>
      </c>
    </row>
    <row r="59" spans="1:19" s="636" customFormat="1" ht="21.95" customHeight="1" x14ac:dyDescent="0.15">
      <c r="A59" s="118"/>
      <c r="B59" s="119"/>
      <c r="C59" s="1176"/>
      <c r="D59" s="1334"/>
      <c r="E59" s="1297"/>
      <c r="F59" s="1300"/>
      <c r="G59" s="1303"/>
      <c r="H59" s="1101"/>
      <c r="I59" s="1332"/>
      <c r="J59" s="614" t="s">
        <v>328</v>
      </c>
      <c r="K59" s="535" t="s">
        <v>689</v>
      </c>
    </row>
    <row r="60" spans="1:19" s="647" customFormat="1" ht="21.95" customHeight="1" x14ac:dyDescent="0.15">
      <c r="A60" s="113"/>
      <c r="B60" s="829"/>
      <c r="C60" s="1176"/>
      <c r="D60" s="1334"/>
      <c r="E60" s="1297"/>
      <c r="F60" s="1300"/>
      <c r="G60" s="1303"/>
      <c r="H60" s="1101"/>
      <c r="I60" s="1332"/>
      <c r="J60" s="209" t="s">
        <v>690</v>
      </c>
      <c r="K60" s="535" t="s">
        <v>657</v>
      </c>
    </row>
    <row r="61" spans="1:19" s="647" customFormat="1" ht="21.95" customHeight="1" x14ac:dyDescent="0.15">
      <c r="A61" s="113"/>
      <c r="B61" s="829"/>
      <c r="C61" s="1176"/>
      <c r="D61" s="1334"/>
      <c r="E61" s="1297"/>
      <c r="F61" s="1300"/>
      <c r="G61" s="1303"/>
      <c r="H61" s="1101"/>
      <c r="I61" s="1332"/>
      <c r="J61" s="209" t="s">
        <v>691</v>
      </c>
      <c r="K61" s="535" t="s">
        <v>692</v>
      </c>
    </row>
    <row r="62" spans="1:19" s="647" customFormat="1" ht="21.95" customHeight="1" x14ac:dyDescent="0.15">
      <c r="A62" s="113"/>
      <c r="B62" s="829"/>
      <c r="C62" s="1176"/>
      <c r="D62" s="1334"/>
      <c r="E62" s="1297"/>
      <c r="F62" s="1300"/>
      <c r="G62" s="1303"/>
      <c r="H62" s="1101"/>
      <c r="I62" s="1332"/>
      <c r="J62" s="209" t="s">
        <v>693</v>
      </c>
      <c r="K62" s="648" t="s">
        <v>694</v>
      </c>
    </row>
    <row r="63" spans="1:19" s="647" customFormat="1" ht="21.95" customHeight="1" x14ac:dyDescent="0.15">
      <c r="A63" s="113"/>
      <c r="B63" s="829"/>
      <c r="C63" s="1176"/>
      <c r="D63" s="1334"/>
      <c r="E63" s="1297"/>
      <c r="F63" s="1300"/>
      <c r="G63" s="1303"/>
      <c r="H63" s="1101"/>
      <c r="I63" s="1332"/>
      <c r="J63" s="209" t="s">
        <v>695</v>
      </c>
      <c r="K63" s="649" t="s">
        <v>696</v>
      </c>
    </row>
    <row r="64" spans="1:19" s="647" customFormat="1" ht="21.95" customHeight="1" x14ac:dyDescent="0.15">
      <c r="A64" s="113"/>
      <c r="B64" s="829"/>
      <c r="C64" s="1176"/>
      <c r="D64" s="1334"/>
      <c r="E64" s="1297"/>
      <c r="F64" s="1300"/>
      <c r="G64" s="1303"/>
      <c r="H64" s="1101"/>
      <c r="I64" s="1332"/>
      <c r="J64" s="209" t="s">
        <v>697</v>
      </c>
      <c r="K64" s="535" t="s">
        <v>698</v>
      </c>
    </row>
    <row r="65" spans="1:19" s="647" customFormat="1" ht="21.95" customHeight="1" x14ac:dyDescent="0.15">
      <c r="A65" s="113"/>
      <c r="B65" s="829"/>
      <c r="C65" s="1176"/>
      <c r="D65" s="1334"/>
      <c r="E65" s="1297"/>
      <c r="F65" s="1300"/>
      <c r="G65" s="1303"/>
      <c r="H65" s="1101"/>
      <c r="I65" s="1332"/>
      <c r="J65" s="209" t="s">
        <v>699</v>
      </c>
      <c r="K65" s="535" t="s">
        <v>700</v>
      </c>
    </row>
    <row r="66" spans="1:19" s="400" customFormat="1" ht="21.95" customHeight="1" x14ac:dyDescent="0.15">
      <c r="A66" s="118"/>
      <c r="B66" s="119"/>
      <c r="C66" s="1037"/>
      <c r="D66" s="1038"/>
      <c r="E66" s="1298"/>
      <c r="F66" s="1301"/>
      <c r="G66" s="1304"/>
      <c r="H66" s="1102"/>
      <c r="I66" s="1333"/>
      <c r="J66" s="220" t="s">
        <v>701</v>
      </c>
      <c r="K66" s="638" t="s">
        <v>702</v>
      </c>
    </row>
    <row r="67" spans="1:19" s="400" customFormat="1" ht="21.95" customHeight="1" x14ac:dyDescent="0.15">
      <c r="A67" s="113"/>
      <c r="B67" s="829"/>
      <c r="C67" s="1272" t="s">
        <v>362</v>
      </c>
      <c r="D67" s="1272"/>
      <c r="E67" s="797"/>
      <c r="F67" s="270">
        <f>F68</f>
        <v>2800</v>
      </c>
      <c r="G67" s="547">
        <f>G68</f>
        <v>3600</v>
      </c>
      <c r="H67" s="301"/>
      <c r="I67" s="826">
        <f t="shared" si="0"/>
        <v>800</v>
      </c>
      <c r="J67" s="650"/>
      <c r="K67" s="651"/>
    </row>
    <row r="68" spans="1:19" s="608" customFormat="1" ht="21.95" customHeight="1" x14ac:dyDescent="0.15">
      <c r="A68" s="118"/>
      <c r="B68" s="119"/>
      <c r="C68" s="1170"/>
      <c r="D68" s="1171"/>
      <c r="E68" s="848" t="s">
        <v>226</v>
      </c>
      <c r="F68" s="851">
        <v>2800</v>
      </c>
      <c r="G68" s="851">
        <v>3600</v>
      </c>
      <c r="H68" s="456"/>
      <c r="I68" s="793">
        <f t="shared" si="0"/>
        <v>800</v>
      </c>
      <c r="J68" s="209" t="s">
        <v>703</v>
      </c>
      <c r="K68" s="535" t="s">
        <v>704</v>
      </c>
    </row>
    <row r="69" spans="1:19" s="608" customFormat="1" ht="21.95" customHeight="1" x14ac:dyDescent="0.15">
      <c r="A69" s="118"/>
      <c r="B69" s="119"/>
      <c r="C69" s="1036" t="s">
        <v>705</v>
      </c>
      <c r="D69" s="1035"/>
      <c r="E69" s="652"/>
      <c r="F69" s="537">
        <f>F70+F71</f>
        <v>12676</v>
      </c>
      <c r="G69" s="537">
        <f>G70+G71</f>
        <v>4040</v>
      </c>
      <c r="H69" s="304" t="s">
        <v>591</v>
      </c>
      <c r="I69" s="305">
        <f t="shared" si="0"/>
        <v>-8636</v>
      </c>
      <c r="J69" s="653"/>
      <c r="K69" s="539"/>
    </row>
    <row r="70" spans="1:19" s="608" customFormat="1" ht="21.95" customHeight="1" x14ac:dyDescent="0.15">
      <c r="A70" s="118"/>
      <c r="B70" s="119"/>
      <c r="C70" s="804"/>
      <c r="D70" s="805"/>
      <c r="E70" s="1296" t="s">
        <v>226</v>
      </c>
      <c r="F70" s="1299">
        <v>12676</v>
      </c>
      <c r="G70" s="850">
        <v>2000</v>
      </c>
      <c r="H70" s="622" t="s">
        <v>567</v>
      </c>
      <c r="I70" s="793">
        <f t="shared" si="0"/>
        <v>-10676</v>
      </c>
      <c r="J70" s="561" t="s">
        <v>706</v>
      </c>
      <c r="K70" s="654">
        <v>2000000</v>
      </c>
    </row>
    <row r="71" spans="1:19" s="400" customFormat="1" ht="21.95" customHeight="1" x14ac:dyDescent="0.15">
      <c r="A71" s="118"/>
      <c r="B71" s="119"/>
      <c r="C71" s="1131"/>
      <c r="D71" s="1132"/>
      <c r="E71" s="1298"/>
      <c r="F71" s="1301"/>
      <c r="G71" s="853">
        <v>2040</v>
      </c>
      <c r="H71" s="130"/>
      <c r="I71" s="795">
        <f t="shared" si="0"/>
        <v>2040</v>
      </c>
      <c r="J71" s="220" t="s">
        <v>707</v>
      </c>
      <c r="K71" s="638" t="s">
        <v>708</v>
      </c>
    </row>
    <row r="72" spans="1:19" s="383" customFormat="1" ht="21.95" customHeight="1" x14ac:dyDescent="0.15">
      <c r="A72" s="1033" t="s">
        <v>385</v>
      </c>
      <c r="B72" s="1034"/>
      <c r="C72" s="1034"/>
      <c r="D72" s="1035"/>
      <c r="E72" s="655"/>
      <c r="F72" s="656">
        <f>F73</f>
        <v>47786</v>
      </c>
      <c r="G72" s="656">
        <f>G73</f>
        <v>19000</v>
      </c>
      <c r="H72" s="304" t="s">
        <v>591</v>
      </c>
      <c r="I72" s="826">
        <f t="shared" si="0"/>
        <v>-28786</v>
      </c>
      <c r="J72" s="598"/>
      <c r="K72" s="599"/>
    </row>
    <row r="73" spans="1:19" s="400" customFormat="1" ht="21.95" customHeight="1" x14ac:dyDescent="0.15">
      <c r="A73" s="113"/>
      <c r="B73" s="1158" t="s">
        <v>386</v>
      </c>
      <c r="C73" s="1031"/>
      <c r="D73" s="1032"/>
      <c r="E73" s="797"/>
      <c r="F73" s="270">
        <f>F75+F77+F81</f>
        <v>47786</v>
      </c>
      <c r="G73" s="270">
        <f>G74+G76+G80</f>
        <v>19000</v>
      </c>
      <c r="H73" s="304" t="s">
        <v>591</v>
      </c>
      <c r="I73" s="826">
        <f t="shared" si="0"/>
        <v>-28786</v>
      </c>
      <c r="J73" s="798"/>
      <c r="K73" s="624"/>
    </row>
    <row r="74" spans="1:19" s="400" customFormat="1" ht="21.95" customHeight="1" x14ac:dyDescent="0.15">
      <c r="A74" s="113"/>
      <c r="B74" s="846"/>
      <c r="C74" s="1036" t="s">
        <v>387</v>
      </c>
      <c r="D74" s="1035"/>
      <c r="E74" s="657"/>
      <c r="F74" s="658">
        <f>F75</f>
        <v>0</v>
      </c>
      <c r="G74" s="658">
        <f>G75</f>
        <v>10000</v>
      </c>
      <c r="H74" s="304"/>
      <c r="I74" s="826">
        <f t="shared" si="0"/>
        <v>10000</v>
      </c>
      <c r="J74" s="659"/>
      <c r="K74" s="660"/>
    </row>
    <row r="75" spans="1:19" s="400" customFormat="1" ht="21.95" customHeight="1" x14ac:dyDescent="0.15">
      <c r="A75" s="113"/>
      <c r="B75" s="846"/>
      <c r="C75" s="763"/>
      <c r="D75" s="762"/>
      <c r="E75" s="223" t="s">
        <v>226</v>
      </c>
      <c r="F75" s="661">
        <v>0</v>
      </c>
      <c r="G75" s="661">
        <v>10000</v>
      </c>
      <c r="H75" s="662"/>
      <c r="I75" s="793">
        <f t="shared" si="0"/>
        <v>10000</v>
      </c>
      <c r="J75" s="616" t="s">
        <v>709</v>
      </c>
      <c r="K75" s="663" t="s">
        <v>710</v>
      </c>
    </row>
    <row r="76" spans="1:19" s="400" customFormat="1" ht="21.95" customHeight="1" x14ac:dyDescent="0.15">
      <c r="A76" s="118"/>
      <c r="B76" s="119"/>
      <c r="C76" s="1036" t="s">
        <v>392</v>
      </c>
      <c r="D76" s="1035"/>
      <c r="E76" s="854"/>
      <c r="F76" s="857">
        <f>F77+F78+F79</f>
        <v>21750</v>
      </c>
      <c r="G76" s="857">
        <f>G77+G78+G79</f>
        <v>1500</v>
      </c>
      <c r="H76" s="304" t="s">
        <v>591</v>
      </c>
      <c r="I76" s="826">
        <f t="shared" si="0"/>
        <v>-20250</v>
      </c>
      <c r="J76" s="664"/>
      <c r="K76" s="665"/>
    </row>
    <row r="77" spans="1:19" s="666" customFormat="1" ht="21.95" customHeight="1" thickBot="1" x14ac:dyDescent="0.2">
      <c r="A77" s="118"/>
      <c r="B77" s="119"/>
      <c r="C77" s="609"/>
      <c r="D77" s="610"/>
      <c r="E77" s="1296" t="s">
        <v>226</v>
      </c>
      <c r="F77" s="1323">
        <v>21750</v>
      </c>
      <c r="G77" s="1302">
        <v>1500</v>
      </c>
      <c r="H77" s="1100" t="s">
        <v>567</v>
      </c>
      <c r="I77" s="1119">
        <f>G77-F77</f>
        <v>-20250</v>
      </c>
      <c r="J77" s="611" t="s">
        <v>711</v>
      </c>
      <c r="K77" s="612" t="s">
        <v>712</v>
      </c>
    </row>
    <row r="78" spans="1:19" s="667" customFormat="1" ht="21.95" customHeight="1" x14ac:dyDescent="0.15">
      <c r="A78" s="118"/>
      <c r="B78" s="119"/>
      <c r="C78" s="613"/>
      <c r="D78" s="336"/>
      <c r="E78" s="1297"/>
      <c r="F78" s="1324"/>
      <c r="G78" s="1303"/>
      <c r="H78" s="1101"/>
      <c r="I78" s="1120"/>
      <c r="J78" s="614" t="s">
        <v>713</v>
      </c>
      <c r="K78" s="535" t="s">
        <v>437</v>
      </c>
    </row>
    <row r="79" spans="1:19" s="667" customFormat="1" ht="24.95" hidden="1" customHeight="1" x14ac:dyDescent="0.15">
      <c r="A79" s="118"/>
      <c r="B79" s="119"/>
      <c r="C79" s="613"/>
      <c r="D79" s="859"/>
      <c r="E79" s="349"/>
      <c r="F79" s="668"/>
      <c r="G79" s="669"/>
      <c r="H79" s="421"/>
      <c r="I79" s="475"/>
      <c r="J79" s="614"/>
      <c r="K79" s="535"/>
    </row>
    <row r="80" spans="1:19" s="671" customFormat="1" ht="24.95" customHeight="1" x14ac:dyDescent="0.15">
      <c r="A80" s="641"/>
      <c r="B80" s="135"/>
      <c r="C80" s="1036" t="s">
        <v>399</v>
      </c>
      <c r="D80" s="1035"/>
      <c r="E80" s="652"/>
      <c r="F80" s="537">
        <f>F81</f>
        <v>26036</v>
      </c>
      <c r="G80" s="537">
        <f>G81+G82</f>
        <v>7500</v>
      </c>
      <c r="H80" s="304" t="s">
        <v>591</v>
      </c>
      <c r="I80" s="305">
        <f t="shared" si="0"/>
        <v>-18536</v>
      </c>
      <c r="J80" s="670"/>
      <c r="K80" s="539"/>
      <c r="M80" s="1314"/>
      <c r="N80" s="1314"/>
      <c r="O80" s="1314"/>
      <c r="P80" s="1314"/>
      <c r="Q80" s="1314"/>
      <c r="R80" s="1314"/>
      <c r="S80" s="1314"/>
    </row>
    <row r="81" spans="1:19" s="400" customFormat="1" ht="24.75" customHeight="1" x14ac:dyDescent="0.15">
      <c r="A81" s="118"/>
      <c r="B81" s="496"/>
      <c r="C81" s="1315"/>
      <c r="D81" s="1316"/>
      <c r="E81" s="223" t="s">
        <v>226</v>
      </c>
      <c r="F81" s="852">
        <v>26036</v>
      </c>
      <c r="G81" s="852">
        <v>6000</v>
      </c>
      <c r="H81" s="318" t="s">
        <v>591</v>
      </c>
      <c r="I81" s="793">
        <f t="shared" si="0"/>
        <v>-20036</v>
      </c>
      <c r="J81" s="616" t="s">
        <v>714</v>
      </c>
      <c r="K81" s="638" t="s">
        <v>715</v>
      </c>
      <c r="M81" s="1314"/>
      <c r="N81" s="1314"/>
      <c r="O81" s="1314"/>
      <c r="P81" s="1314"/>
      <c r="Q81" s="1314"/>
      <c r="R81" s="1314"/>
      <c r="S81" s="1314"/>
    </row>
    <row r="82" spans="1:19" s="400" customFormat="1" ht="24.75" customHeight="1" x14ac:dyDescent="0.15">
      <c r="A82" s="118"/>
      <c r="B82" s="496"/>
      <c r="C82" s="1317"/>
      <c r="D82" s="1318"/>
      <c r="E82" s="223" t="s">
        <v>226</v>
      </c>
      <c r="F82" s="224"/>
      <c r="G82" s="851">
        <v>1500</v>
      </c>
      <c r="H82" s="318"/>
      <c r="I82" s="793"/>
      <c r="J82" s="551" t="s">
        <v>716</v>
      </c>
      <c r="K82" s="210" t="s">
        <v>717</v>
      </c>
      <c r="M82" s="1314"/>
      <c r="N82" s="1314"/>
      <c r="O82" s="1314"/>
      <c r="P82" s="1314"/>
      <c r="Q82" s="1314"/>
      <c r="R82" s="1314"/>
      <c r="S82" s="1314"/>
    </row>
    <row r="83" spans="1:19" s="400" customFormat="1" ht="29.1" customHeight="1" x14ac:dyDescent="0.15">
      <c r="A83" s="1213" t="s">
        <v>402</v>
      </c>
      <c r="B83" s="1212"/>
      <c r="C83" s="1212"/>
      <c r="D83" s="1169"/>
      <c r="E83" s="797"/>
      <c r="F83" s="672">
        <f>F84+F85</f>
        <v>113848</v>
      </c>
      <c r="G83" s="559">
        <f>G84+G85</f>
        <v>170631</v>
      </c>
      <c r="H83" s="304"/>
      <c r="I83" s="826">
        <f t="shared" si="0"/>
        <v>56783</v>
      </c>
      <c r="J83" s="673"/>
      <c r="K83" s="674"/>
      <c r="M83" s="1314"/>
      <c r="N83" s="1314"/>
      <c r="O83" s="1314"/>
      <c r="P83" s="1314"/>
      <c r="Q83" s="1314"/>
      <c r="R83" s="1314"/>
      <c r="S83" s="1314"/>
    </row>
    <row r="84" spans="1:19" s="383" customFormat="1" ht="29.1" customHeight="1" x14ac:dyDescent="0.15">
      <c r="A84" s="1188"/>
      <c r="B84" s="1189"/>
      <c r="C84" s="1189"/>
      <c r="D84" s="1187"/>
      <c r="E84" s="675" t="s">
        <v>226</v>
      </c>
      <c r="F84" s="676">
        <f>F88+F92+F93+F94+F95+F97+F98+F100</f>
        <v>68730</v>
      </c>
      <c r="G84" s="677">
        <f>G88+G92+G93+G94+G95+G97+G98+G100</f>
        <v>125513</v>
      </c>
      <c r="H84" s="298"/>
      <c r="I84" s="826">
        <f t="shared" si="0"/>
        <v>56783</v>
      </c>
      <c r="J84" s="595"/>
      <c r="K84" s="596"/>
      <c r="M84" s="1314"/>
      <c r="N84" s="1314"/>
      <c r="O84" s="1314"/>
      <c r="P84" s="1314"/>
      <c r="Q84" s="1314"/>
      <c r="R84" s="1314"/>
      <c r="S84" s="1314"/>
    </row>
    <row r="85" spans="1:19" s="383" customFormat="1" ht="29.1" customHeight="1" x14ac:dyDescent="0.15">
      <c r="A85" s="1162"/>
      <c r="B85" s="1163"/>
      <c r="C85" s="1163"/>
      <c r="D85" s="1164"/>
      <c r="E85" s="678" t="s">
        <v>227</v>
      </c>
      <c r="F85" s="658">
        <f>F89</f>
        <v>45118</v>
      </c>
      <c r="G85" s="679">
        <f>G89</f>
        <v>45118</v>
      </c>
      <c r="H85" s="304" t="s">
        <v>591</v>
      </c>
      <c r="I85" s="305">
        <f t="shared" si="0"/>
        <v>0</v>
      </c>
      <c r="J85" s="680"/>
      <c r="K85" s="626"/>
      <c r="M85" s="1314"/>
      <c r="N85" s="1314"/>
      <c r="O85" s="1314"/>
      <c r="P85" s="1314"/>
      <c r="Q85" s="1314"/>
      <c r="R85" s="1314"/>
      <c r="S85" s="1314"/>
    </row>
    <row r="86" spans="1:19" s="400" customFormat="1" ht="29.1" customHeight="1" x14ac:dyDescent="0.15">
      <c r="A86" s="681"/>
      <c r="B86" s="1036" t="s">
        <v>403</v>
      </c>
      <c r="C86" s="1034"/>
      <c r="D86" s="1035"/>
      <c r="E86" s="797"/>
      <c r="F86" s="270">
        <f>E86</f>
        <v>0</v>
      </c>
      <c r="G86" s="270">
        <f>F86</f>
        <v>0</v>
      </c>
      <c r="H86" s="304"/>
      <c r="I86" s="826">
        <f t="shared" ref="I86:I130" si="1">G86-F86</f>
        <v>0</v>
      </c>
      <c r="J86" s="798"/>
      <c r="K86" s="624"/>
      <c r="M86" s="1314"/>
      <c r="N86" s="1314"/>
      <c r="O86" s="1314"/>
      <c r="P86" s="1314"/>
      <c r="Q86" s="1314"/>
      <c r="R86" s="1314"/>
      <c r="S86" s="1314"/>
    </row>
    <row r="87" spans="1:19" s="400" customFormat="1" ht="29.1" customHeight="1" x14ac:dyDescent="0.15">
      <c r="A87" s="118"/>
      <c r="B87" s="119"/>
      <c r="C87" s="1168" t="s">
        <v>404</v>
      </c>
      <c r="D87" s="1169"/>
      <c r="E87" s="854"/>
      <c r="F87" s="856">
        <f>F89+F88</f>
        <v>76118</v>
      </c>
      <c r="G87" s="682">
        <f>G89+G88</f>
        <v>133431</v>
      </c>
      <c r="H87" s="298"/>
      <c r="I87" s="826">
        <f t="shared" si="1"/>
        <v>57313</v>
      </c>
      <c r="J87" s="683"/>
      <c r="K87" s="844"/>
      <c r="M87" s="1314"/>
      <c r="N87" s="1314"/>
      <c r="O87" s="1314"/>
      <c r="P87" s="1314"/>
      <c r="Q87" s="1314"/>
      <c r="R87" s="1314"/>
      <c r="S87" s="1314"/>
    </row>
    <row r="88" spans="1:19" s="400" customFormat="1" ht="29.1" customHeight="1" x14ac:dyDescent="0.15">
      <c r="A88" s="118"/>
      <c r="B88" s="119"/>
      <c r="C88" s="1319"/>
      <c r="D88" s="1320"/>
      <c r="E88" s="847" t="s">
        <v>226</v>
      </c>
      <c r="F88" s="850">
        <v>31000</v>
      </c>
      <c r="G88" s="684">
        <v>88313</v>
      </c>
      <c r="H88" s="513"/>
      <c r="I88" s="771">
        <f t="shared" si="1"/>
        <v>57313</v>
      </c>
      <c r="J88" s="561" t="s">
        <v>718</v>
      </c>
      <c r="K88" s="612" t="s">
        <v>719</v>
      </c>
      <c r="M88" s="1314"/>
      <c r="N88" s="1314"/>
      <c r="O88" s="1314"/>
      <c r="P88" s="1314"/>
      <c r="Q88" s="1314"/>
      <c r="R88" s="1314"/>
      <c r="S88" s="1314"/>
    </row>
    <row r="89" spans="1:19" s="400" customFormat="1" ht="29.1" customHeight="1" x14ac:dyDescent="0.15">
      <c r="A89" s="118"/>
      <c r="B89" s="119"/>
      <c r="C89" s="1321"/>
      <c r="D89" s="1322"/>
      <c r="E89" s="849" t="s">
        <v>227</v>
      </c>
      <c r="F89" s="685">
        <v>45118</v>
      </c>
      <c r="G89" s="686">
        <v>45118</v>
      </c>
      <c r="H89" s="318"/>
      <c r="I89" s="773">
        <f t="shared" si="1"/>
        <v>0</v>
      </c>
      <c r="J89" s="220" t="s">
        <v>718</v>
      </c>
      <c r="K89" s="638" t="s">
        <v>581</v>
      </c>
      <c r="M89" s="1314"/>
      <c r="N89" s="1314"/>
      <c r="O89" s="1314"/>
      <c r="P89" s="1314"/>
      <c r="Q89" s="1314"/>
      <c r="R89" s="1314"/>
      <c r="S89" s="1314"/>
    </row>
    <row r="90" spans="1:19" s="400" customFormat="1" ht="29.1" customHeight="1" x14ac:dyDescent="0.15">
      <c r="A90" s="118"/>
      <c r="B90" s="119"/>
      <c r="C90" s="1168" t="s">
        <v>407</v>
      </c>
      <c r="D90" s="1169"/>
      <c r="E90" s="1305"/>
      <c r="F90" s="1307">
        <f>F92</f>
        <v>32900</v>
      </c>
      <c r="G90" s="1309">
        <f>G92+G93+G94+G95</f>
        <v>34800</v>
      </c>
      <c r="H90" s="1206"/>
      <c r="I90" s="1208">
        <f t="shared" si="1"/>
        <v>1900</v>
      </c>
      <c r="J90" s="1312"/>
      <c r="K90" s="1293"/>
      <c r="M90" s="1314"/>
      <c r="N90" s="1314"/>
      <c r="O90" s="1314"/>
      <c r="P90" s="1314"/>
      <c r="Q90" s="1314"/>
      <c r="R90" s="1314"/>
      <c r="S90" s="1314"/>
    </row>
    <row r="91" spans="1:19" s="400" customFormat="1" ht="29.1" hidden="1" customHeight="1" x14ac:dyDescent="0.15">
      <c r="A91" s="118"/>
      <c r="B91" s="119"/>
      <c r="C91" s="1158"/>
      <c r="D91" s="1032"/>
      <c r="E91" s="1306"/>
      <c r="F91" s="1308"/>
      <c r="G91" s="1310"/>
      <c r="H91" s="1311"/>
      <c r="I91" s="1209"/>
      <c r="J91" s="1313"/>
      <c r="K91" s="1294"/>
      <c r="M91" s="1314"/>
      <c r="N91" s="1314"/>
      <c r="O91" s="1314"/>
      <c r="P91" s="1314"/>
      <c r="Q91" s="1314"/>
      <c r="R91" s="1314"/>
      <c r="S91" s="1314"/>
    </row>
    <row r="92" spans="1:19" s="400" customFormat="1" ht="29.1" customHeight="1" x14ac:dyDescent="0.15">
      <c r="A92" s="118"/>
      <c r="B92" s="119"/>
      <c r="C92" s="1168"/>
      <c r="D92" s="1169"/>
      <c r="E92" s="1296" t="s">
        <v>634</v>
      </c>
      <c r="F92" s="1299">
        <v>32900</v>
      </c>
      <c r="G92" s="1302">
        <v>34800</v>
      </c>
      <c r="H92" s="1100"/>
      <c r="I92" s="1119">
        <f>G92-F92</f>
        <v>1900</v>
      </c>
      <c r="J92" s="561" t="s">
        <v>720</v>
      </c>
      <c r="K92" s="687">
        <v>24000000</v>
      </c>
      <c r="M92" s="1314"/>
      <c r="N92" s="1314"/>
      <c r="O92" s="1314"/>
      <c r="P92" s="1314"/>
      <c r="Q92" s="1314"/>
      <c r="R92" s="1314"/>
      <c r="S92" s="1314"/>
    </row>
    <row r="93" spans="1:19" s="400" customFormat="1" ht="29.1" customHeight="1" x14ac:dyDescent="0.15">
      <c r="A93" s="118"/>
      <c r="B93" s="119"/>
      <c r="C93" s="1295"/>
      <c r="D93" s="1029"/>
      <c r="E93" s="1297"/>
      <c r="F93" s="1300"/>
      <c r="G93" s="1303"/>
      <c r="H93" s="1101"/>
      <c r="I93" s="1120"/>
      <c r="J93" s="209" t="s">
        <v>721</v>
      </c>
      <c r="K93" s="535" t="s">
        <v>722</v>
      </c>
      <c r="M93" s="1314"/>
      <c r="N93" s="1314"/>
      <c r="O93" s="1314"/>
      <c r="P93" s="1314"/>
      <c r="Q93" s="1314"/>
      <c r="R93" s="1314"/>
      <c r="S93" s="1314"/>
    </row>
    <row r="94" spans="1:19" s="400" customFormat="1" ht="29.1" customHeight="1" x14ac:dyDescent="0.15">
      <c r="A94" s="118"/>
      <c r="B94" s="119"/>
      <c r="C94" s="1295"/>
      <c r="D94" s="1029"/>
      <c r="E94" s="1297"/>
      <c r="F94" s="1300"/>
      <c r="G94" s="1303"/>
      <c r="H94" s="1101"/>
      <c r="I94" s="1120"/>
      <c r="J94" s="209" t="s">
        <v>723</v>
      </c>
      <c r="K94" s="535" t="s">
        <v>724</v>
      </c>
      <c r="M94" s="1314"/>
      <c r="N94" s="1314"/>
      <c r="O94" s="1314"/>
      <c r="P94" s="1314"/>
      <c r="Q94" s="1314"/>
      <c r="R94" s="1314"/>
      <c r="S94" s="1314"/>
    </row>
    <row r="95" spans="1:19" s="400" customFormat="1" ht="29.1" customHeight="1" x14ac:dyDescent="0.15">
      <c r="A95" s="118"/>
      <c r="B95" s="119"/>
      <c r="C95" s="1158"/>
      <c r="D95" s="1032"/>
      <c r="E95" s="1298"/>
      <c r="F95" s="1301"/>
      <c r="G95" s="1304"/>
      <c r="H95" s="1102"/>
      <c r="I95" s="1121"/>
      <c r="J95" s="220" t="s">
        <v>725</v>
      </c>
      <c r="K95" s="638" t="s">
        <v>726</v>
      </c>
      <c r="M95" s="1314"/>
      <c r="N95" s="1314"/>
      <c r="O95" s="1314"/>
      <c r="P95" s="1314"/>
      <c r="Q95" s="1314"/>
      <c r="R95" s="1314"/>
      <c r="S95" s="1314"/>
    </row>
    <row r="96" spans="1:19" s="608" customFormat="1" ht="29.1" customHeight="1" x14ac:dyDescent="0.15">
      <c r="A96" s="118"/>
      <c r="B96" s="119"/>
      <c r="C96" s="1291" t="s">
        <v>411</v>
      </c>
      <c r="D96" s="1292"/>
      <c r="E96" s="652"/>
      <c r="F96" s="688">
        <f>F97+F98</f>
        <v>1430</v>
      </c>
      <c r="G96" s="688">
        <f>G97+G98</f>
        <v>2400</v>
      </c>
      <c r="H96" s="98"/>
      <c r="I96" s="826">
        <f t="shared" si="1"/>
        <v>970</v>
      </c>
      <c r="J96" s="653"/>
      <c r="K96" s="539"/>
    </row>
    <row r="97" spans="1:11" s="608" customFormat="1" ht="29.1" customHeight="1" x14ac:dyDescent="0.15">
      <c r="A97" s="689"/>
      <c r="B97" s="337"/>
      <c r="C97" s="690"/>
      <c r="D97" s="806"/>
      <c r="E97" s="223" t="s">
        <v>226</v>
      </c>
      <c r="F97" s="691">
        <v>1430</v>
      </c>
      <c r="G97" s="691">
        <v>2400</v>
      </c>
      <c r="H97" s="350"/>
      <c r="I97" s="313">
        <f t="shared" si="1"/>
        <v>970</v>
      </c>
      <c r="J97" s="549" t="s">
        <v>727</v>
      </c>
      <c r="K97" s="210" t="s">
        <v>722</v>
      </c>
    </row>
    <row r="98" spans="1:11" s="608" customFormat="1" ht="29.1" hidden="1" customHeight="1" x14ac:dyDescent="0.15">
      <c r="A98" s="689"/>
      <c r="B98" s="337"/>
      <c r="C98" s="799"/>
      <c r="D98" s="760"/>
      <c r="E98" s="849" t="s">
        <v>226</v>
      </c>
      <c r="F98" s="685">
        <v>0</v>
      </c>
      <c r="G98" s="685">
        <v>0</v>
      </c>
      <c r="H98" s="318"/>
      <c r="I98" s="794">
        <f t="shared" si="1"/>
        <v>0</v>
      </c>
      <c r="J98" s="220"/>
      <c r="K98" s="638"/>
    </row>
    <row r="99" spans="1:11" s="400" customFormat="1" ht="29.1" hidden="1" customHeight="1" x14ac:dyDescent="0.15">
      <c r="A99" s="118"/>
      <c r="B99" s="119"/>
      <c r="C99" s="1036" t="s">
        <v>728</v>
      </c>
      <c r="D99" s="1035"/>
      <c r="E99" s="855"/>
      <c r="F99" s="857">
        <f>F100</f>
        <v>3400</v>
      </c>
      <c r="G99" s="857">
        <f>G100</f>
        <v>0</v>
      </c>
      <c r="H99" s="92"/>
      <c r="I99" s="826">
        <f t="shared" si="1"/>
        <v>-3400</v>
      </c>
      <c r="J99" s="692"/>
      <c r="K99" s="845"/>
    </row>
    <row r="100" spans="1:11" s="400" customFormat="1" ht="29.1" hidden="1" customHeight="1" x14ac:dyDescent="0.15">
      <c r="A100" s="689"/>
      <c r="B100" s="337"/>
      <c r="C100" s="1170"/>
      <c r="D100" s="1171"/>
      <c r="E100" s="849" t="s">
        <v>226</v>
      </c>
      <c r="F100" s="852">
        <v>3400</v>
      </c>
      <c r="G100" s="852">
        <v>0</v>
      </c>
      <c r="H100" s="622"/>
      <c r="I100" s="818">
        <f t="shared" si="1"/>
        <v>-3400</v>
      </c>
      <c r="J100" s="220" t="s">
        <v>729</v>
      </c>
      <c r="K100" s="638" t="s">
        <v>473</v>
      </c>
    </row>
    <row r="101" spans="1:11" s="400" customFormat="1" ht="24.95" customHeight="1" x14ac:dyDescent="0.15">
      <c r="A101" s="1030" t="s">
        <v>730</v>
      </c>
      <c r="B101" s="1031"/>
      <c r="C101" s="1031"/>
      <c r="D101" s="1032"/>
      <c r="E101" s="693"/>
      <c r="F101" s="265">
        <f t="shared" ref="F101:G102" si="2">F102</f>
        <v>45912</v>
      </c>
      <c r="G101" s="547">
        <f t="shared" si="2"/>
        <v>9514</v>
      </c>
      <c r="H101" s="304" t="s">
        <v>591</v>
      </c>
      <c r="I101" s="305">
        <f t="shared" si="1"/>
        <v>-36398</v>
      </c>
      <c r="J101" s="694"/>
      <c r="K101" s="651"/>
    </row>
    <row r="102" spans="1:11" s="400" customFormat="1" ht="23.1" customHeight="1" x14ac:dyDescent="0.15">
      <c r="A102" s="113"/>
      <c r="B102" s="1036" t="s">
        <v>731</v>
      </c>
      <c r="C102" s="1034"/>
      <c r="D102" s="1035"/>
      <c r="E102" s="797"/>
      <c r="F102" s="270">
        <f t="shared" si="2"/>
        <v>45912</v>
      </c>
      <c r="G102" s="270">
        <f t="shared" si="2"/>
        <v>9514</v>
      </c>
      <c r="H102" s="304" t="s">
        <v>591</v>
      </c>
      <c r="I102" s="305">
        <f t="shared" si="1"/>
        <v>-36398</v>
      </c>
      <c r="J102" s="798"/>
      <c r="K102" s="624"/>
    </row>
    <row r="103" spans="1:11" s="400" customFormat="1" ht="23.1" customHeight="1" x14ac:dyDescent="0.15">
      <c r="A103" s="113"/>
      <c r="B103" s="846"/>
      <c r="C103" s="1036" t="s">
        <v>732</v>
      </c>
      <c r="D103" s="1035"/>
      <c r="E103" s="678"/>
      <c r="F103" s="658">
        <f>F104</f>
        <v>45912</v>
      </c>
      <c r="G103" s="658">
        <f>G104</f>
        <v>9514</v>
      </c>
      <c r="H103" s="307" t="s">
        <v>591</v>
      </c>
      <c r="I103" s="826">
        <f t="shared" si="1"/>
        <v>-36398</v>
      </c>
      <c r="J103" s="659"/>
      <c r="K103" s="660"/>
    </row>
    <row r="104" spans="1:11" s="400" customFormat="1" ht="23.1" customHeight="1" x14ac:dyDescent="0.15">
      <c r="A104" s="695"/>
      <c r="B104" s="759"/>
      <c r="C104" s="1170"/>
      <c r="D104" s="1171"/>
      <c r="E104" s="696" t="s">
        <v>226</v>
      </c>
      <c r="F104" s="697">
        <v>45912</v>
      </c>
      <c r="G104" s="698">
        <v>9514</v>
      </c>
      <c r="H104" s="443" t="s">
        <v>591</v>
      </c>
      <c r="I104" s="313">
        <f t="shared" si="1"/>
        <v>-36398</v>
      </c>
      <c r="J104" s="699" t="s">
        <v>733</v>
      </c>
      <c r="K104" s="700" t="s">
        <v>734</v>
      </c>
    </row>
    <row r="105" spans="1:11" s="400" customFormat="1" ht="23.1" hidden="1" customHeight="1" x14ac:dyDescent="0.15">
      <c r="A105" s="1033" t="s">
        <v>735</v>
      </c>
      <c r="B105" s="1034"/>
      <c r="C105" s="1034"/>
      <c r="D105" s="1035"/>
      <c r="E105" s="693"/>
      <c r="F105" s="265">
        <f>F106</f>
        <v>30600</v>
      </c>
      <c r="G105" s="265">
        <f>G106</f>
        <v>30000</v>
      </c>
      <c r="H105" s="92" t="s">
        <v>567</v>
      </c>
      <c r="I105" s="299">
        <f t="shared" si="1"/>
        <v>-600</v>
      </c>
      <c r="J105" s="694"/>
      <c r="K105" s="651"/>
    </row>
    <row r="106" spans="1:11" s="400" customFormat="1" ht="23.1" hidden="1" customHeight="1" x14ac:dyDescent="0.15">
      <c r="A106" s="113"/>
      <c r="B106" s="1036" t="s">
        <v>736</v>
      </c>
      <c r="C106" s="1034"/>
      <c r="D106" s="1035"/>
      <c r="E106" s="797"/>
      <c r="F106" s="270">
        <f>F107+F109</f>
        <v>30600</v>
      </c>
      <c r="G106" s="270">
        <f>G107+G109</f>
        <v>30000</v>
      </c>
      <c r="H106" s="92" t="s">
        <v>567</v>
      </c>
      <c r="I106" s="826">
        <f t="shared" si="1"/>
        <v>-600</v>
      </c>
      <c r="J106" s="798"/>
      <c r="K106" s="624"/>
    </row>
    <row r="107" spans="1:11" s="400" customFormat="1" ht="23.1" hidden="1" customHeight="1" x14ac:dyDescent="0.15">
      <c r="A107" s="113"/>
      <c r="B107" s="846"/>
      <c r="C107" s="1036" t="s">
        <v>737</v>
      </c>
      <c r="D107" s="1035"/>
      <c r="E107" s="678"/>
      <c r="F107" s="658">
        <v>30000</v>
      </c>
      <c r="G107" s="658">
        <v>30000</v>
      </c>
      <c r="H107" s="604"/>
      <c r="I107" s="826">
        <f t="shared" si="1"/>
        <v>0</v>
      </c>
      <c r="J107" s="659"/>
      <c r="K107" s="660"/>
    </row>
    <row r="108" spans="1:11" s="400" customFormat="1" ht="23.1" hidden="1" customHeight="1" x14ac:dyDescent="0.15">
      <c r="A108" s="113"/>
      <c r="B108" s="846"/>
      <c r="C108" s="1036"/>
      <c r="D108" s="1035"/>
      <c r="E108" s="696" t="s">
        <v>226</v>
      </c>
      <c r="F108" s="697">
        <v>30000</v>
      </c>
      <c r="G108" s="697">
        <v>0</v>
      </c>
      <c r="H108" s="456" t="s">
        <v>591</v>
      </c>
      <c r="I108" s="793">
        <f t="shared" si="1"/>
        <v>-30000</v>
      </c>
      <c r="J108" s="701" t="s">
        <v>738</v>
      </c>
      <c r="K108" s="702" t="s">
        <v>473</v>
      </c>
    </row>
    <row r="109" spans="1:11" s="400" customFormat="1" ht="23.1" hidden="1" customHeight="1" x14ac:dyDescent="0.15">
      <c r="A109" s="118"/>
      <c r="B109" s="119"/>
      <c r="C109" s="1036" t="s">
        <v>739</v>
      </c>
      <c r="D109" s="1035"/>
      <c r="E109" s="652"/>
      <c r="F109" s="537">
        <f>F110</f>
        <v>600</v>
      </c>
      <c r="G109" s="537">
        <f>G110</f>
        <v>0</v>
      </c>
      <c r="H109" s="92" t="s">
        <v>567</v>
      </c>
      <c r="I109" s="826">
        <f t="shared" si="1"/>
        <v>-600</v>
      </c>
      <c r="J109" s="653"/>
      <c r="K109" s="539"/>
    </row>
    <row r="110" spans="1:11" s="400" customFormat="1" ht="23.1" hidden="1" customHeight="1" x14ac:dyDescent="0.15">
      <c r="A110" s="689"/>
      <c r="B110" s="337"/>
      <c r="C110" s="1170"/>
      <c r="D110" s="1171"/>
      <c r="E110" s="223" t="s">
        <v>226</v>
      </c>
      <c r="F110" s="224">
        <v>600</v>
      </c>
      <c r="G110" s="224">
        <v>0</v>
      </c>
      <c r="H110" s="622" t="s">
        <v>567</v>
      </c>
      <c r="I110" s="793">
        <f t="shared" si="1"/>
        <v>-600</v>
      </c>
      <c r="J110" s="549" t="s">
        <v>740</v>
      </c>
      <c r="K110" s="210" t="s">
        <v>473</v>
      </c>
    </row>
    <row r="111" spans="1:11" s="400" customFormat="1" ht="23.1" customHeight="1" x14ac:dyDescent="0.15">
      <c r="A111" s="1030" t="s">
        <v>428</v>
      </c>
      <c r="B111" s="1031"/>
      <c r="C111" s="1031"/>
      <c r="D111" s="1032"/>
      <c r="E111" s="797"/>
      <c r="F111" s="265">
        <f>F112</f>
        <v>500</v>
      </c>
      <c r="G111" s="265">
        <f>G112</f>
        <v>1500</v>
      </c>
      <c r="H111" s="304"/>
      <c r="I111" s="826">
        <f t="shared" si="1"/>
        <v>1000</v>
      </c>
      <c r="J111" s="694"/>
      <c r="K111" s="651"/>
    </row>
    <row r="112" spans="1:11" s="400" customFormat="1" ht="23.1" customHeight="1" x14ac:dyDescent="0.15">
      <c r="A112" s="113"/>
      <c r="B112" s="1036" t="s">
        <v>429</v>
      </c>
      <c r="C112" s="1034"/>
      <c r="D112" s="1035"/>
      <c r="E112" s="797"/>
      <c r="F112" s="559">
        <f>F114</f>
        <v>500</v>
      </c>
      <c r="G112" s="559">
        <f>G114</f>
        <v>1500</v>
      </c>
      <c r="H112" s="307"/>
      <c r="I112" s="826">
        <f t="shared" si="1"/>
        <v>1000</v>
      </c>
      <c r="J112" s="798"/>
      <c r="K112" s="624"/>
    </row>
    <row r="113" spans="1:11" s="400" customFormat="1" ht="23.1" customHeight="1" x14ac:dyDescent="0.15">
      <c r="A113" s="118"/>
      <c r="B113" s="119"/>
      <c r="C113" s="1036" t="s">
        <v>430</v>
      </c>
      <c r="D113" s="1035"/>
      <c r="E113" s="652"/>
      <c r="F113" s="537">
        <v>500</v>
      </c>
      <c r="G113" s="703">
        <v>500</v>
      </c>
      <c r="H113" s="304"/>
      <c r="I113" s="826">
        <f t="shared" si="1"/>
        <v>0</v>
      </c>
      <c r="J113" s="692"/>
      <c r="K113" s="845"/>
    </row>
    <row r="114" spans="1:11" s="400" customFormat="1" ht="23.1" customHeight="1" x14ac:dyDescent="0.15">
      <c r="A114" s="689"/>
      <c r="B114" s="337"/>
      <c r="C114" s="1036"/>
      <c r="D114" s="1035"/>
      <c r="E114" s="223" t="s">
        <v>226</v>
      </c>
      <c r="F114" s="224">
        <v>500</v>
      </c>
      <c r="G114" s="704">
        <v>1500</v>
      </c>
      <c r="H114" s="456"/>
      <c r="I114" s="313">
        <f t="shared" si="1"/>
        <v>1000</v>
      </c>
      <c r="J114" s="549" t="s">
        <v>741</v>
      </c>
      <c r="K114" s="623" t="s">
        <v>657</v>
      </c>
    </row>
    <row r="115" spans="1:11" s="400" customFormat="1" ht="23.1" customHeight="1" x14ac:dyDescent="0.15">
      <c r="A115" s="1033" t="s">
        <v>742</v>
      </c>
      <c r="B115" s="1034"/>
      <c r="C115" s="1034"/>
      <c r="D115" s="1035"/>
      <c r="E115" s="797"/>
      <c r="F115" s="270">
        <f>F116</f>
        <v>3000</v>
      </c>
      <c r="G115" s="270">
        <f>G116</f>
        <v>3000</v>
      </c>
      <c r="H115" s="307"/>
      <c r="I115" s="826">
        <f t="shared" si="1"/>
        <v>0</v>
      </c>
      <c r="J115" s="798"/>
      <c r="K115" s="624"/>
    </row>
    <row r="116" spans="1:11" s="400" customFormat="1" ht="23.1" customHeight="1" x14ac:dyDescent="0.15">
      <c r="A116" s="113"/>
      <c r="B116" s="1036" t="s">
        <v>743</v>
      </c>
      <c r="C116" s="1034"/>
      <c r="D116" s="1035"/>
      <c r="E116" s="797"/>
      <c r="F116" s="270">
        <f>F117</f>
        <v>3000</v>
      </c>
      <c r="G116" s="270">
        <f>G117</f>
        <v>3000</v>
      </c>
      <c r="H116" s="307"/>
      <c r="I116" s="826">
        <f t="shared" si="1"/>
        <v>0</v>
      </c>
      <c r="J116" s="798"/>
      <c r="K116" s="624"/>
    </row>
    <row r="117" spans="1:11" s="400" customFormat="1" ht="23.1" customHeight="1" x14ac:dyDescent="0.15">
      <c r="A117" s="113"/>
      <c r="B117" s="829"/>
      <c r="C117" s="1036" t="s">
        <v>744</v>
      </c>
      <c r="D117" s="1035"/>
      <c r="E117" s="652"/>
      <c r="F117" s="537">
        <v>3000</v>
      </c>
      <c r="G117" s="537">
        <v>3000</v>
      </c>
      <c r="H117" s="705"/>
      <c r="I117" s="826">
        <f t="shared" si="1"/>
        <v>0</v>
      </c>
      <c r="J117" s="653"/>
      <c r="K117" s="706"/>
    </row>
    <row r="118" spans="1:11" s="400" customFormat="1" ht="23.1" customHeight="1" x14ac:dyDescent="0.15">
      <c r="A118" s="695"/>
      <c r="B118" s="515"/>
      <c r="C118" s="1041"/>
      <c r="D118" s="1042"/>
      <c r="E118" s="223" t="s">
        <v>226</v>
      </c>
      <c r="F118" s="224">
        <v>3000</v>
      </c>
      <c r="G118" s="224">
        <v>3000</v>
      </c>
      <c r="H118" s="318"/>
      <c r="I118" s="793">
        <f t="shared" si="1"/>
        <v>0</v>
      </c>
      <c r="J118" s="549" t="s">
        <v>436</v>
      </c>
      <c r="K118" s="707" t="s">
        <v>531</v>
      </c>
    </row>
    <row r="119" spans="1:11" ht="23.1" customHeight="1" x14ac:dyDescent="0.15">
      <c r="A119" s="1287" t="s">
        <v>438</v>
      </c>
      <c r="B119" s="1258"/>
      <c r="C119" s="1258"/>
      <c r="D119" s="1258"/>
      <c r="E119" s="708"/>
      <c r="F119" s="709">
        <f>F120</f>
        <v>4000</v>
      </c>
      <c r="G119" s="710">
        <f t="shared" ref="F119:G121" si="3">G120</f>
        <v>8000</v>
      </c>
      <c r="H119" s="711"/>
      <c r="I119" s="826">
        <f t="shared" si="1"/>
        <v>4000</v>
      </c>
      <c r="J119" s="712"/>
      <c r="K119" s="713"/>
    </row>
    <row r="120" spans="1:11" ht="21.95" customHeight="1" x14ac:dyDescent="0.15">
      <c r="A120" s="714"/>
      <c r="B120" s="1280" t="s">
        <v>745</v>
      </c>
      <c r="C120" s="1258"/>
      <c r="D120" s="1258"/>
      <c r="E120" s="708"/>
      <c r="F120" s="709">
        <f>F121+F123</f>
        <v>4000</v>
      </c>
      <c r="G120" s="710">
        <f>G121+G123</f>
        <v>8000</v>
      </c>
      <c r="H120" s="711"/>
      <c r="I120" s="305">
        <f t="shared" si="1"/>
        <v>4000</v>
      </c>
      <c r="J120" s="712"/>
      <c r="K120" s="713"/>
    </row>
    <row r="121" spans="1:11" ht="21.95" customHeight="1" x14ac:dyDescent="0.15">
      <c r="A121" s="715"/>
      <c r="B121" s="371"/>
      <c r="C121" s="1258" t="s">
        <v>746</v>
      </c>
      <c r="D121" s="1258"/>
      <c r="E121" s="716"/>
      <c r="F121" s="717">
        <f t="shared" si="3"/>
        <v>2000</v>
      </c>
      <c r="G121" s="718">
        <f t="shared" si="3"/>
        <v>4000</v>
      </c>
      <c r="H121" s="711"/>
      <c r="I121" s="305">
        <f t="shared" si="1"/>
        <v>2000</v>
      </c>
      <c r="J121" s="719"/>
      <c r="K121" s="720"/>
    </row>
    <row r="122" spans="1:11" s="161" customFormat="1" ht="27.95" customHeight="1" x14ac:dyDescent="0.15">
      <c r="A122" s="715"/>
      <c r="B122" s="372"/>
      <c r="C122" s="1283"/>
      <c r="D122" s="1284"/>
      <c r="E122" s="721" t="s">
        <v>226</v>
      </c>
      <c r="F122" s="722">
        <v>2000</v>
      </c>
      <c r="G122" s="723">
        <v>4000</v>
      </c>
      <c r="H122" s="724"/>
      <c r="I122" s="793">
        <f t="shared" si="1"/>
        <v>2000</v>
      </c>
      <c r="J122" s="725" t="s">
        <v>747</v>
      </c>
      <c r="K122" s="702" t="s">
        <v>748</v>
      </c>
    </row>
    <row r="123" spans="1:11" s="161" customFormat="1" ht="27.95" customHeight="1" x14ac:dyDescent="0.15">
      <c r="A123" s="715"/>
      <c r="B123" s="372"/>
      <c r="C123" s="1285" t="s">
        <v>749</v>
      </c>
      <c r="D123" s="1286"/>
      <c r="E123" s="726"/>
      <c r="F123" s="727">
        <f>F124</f>
        <v>2000</v>
      </c>
      <c r="G123" s="728">
        <f>G124</f>
        <v>4000</v>
      </c>
      <c r="H123" s="729"/>
      <c r="I123" s="826">
        <v>2000</v>
      </c>
      <c r="J123" s="730"/>
      <c r="K123" s="731"/>
    </row>
    <row r="124" spans="1:11" s="161" customFormat="1" ht="27.95" customHeight="1" x14ac:dyDescent="0.15">
      <c r="A124" s="715"/>
      <c r="B124" s="373"/>
      <c r="C124" s="732"/>
      <c r="D124" s="733"/>
      <c r="E124" s="721" t="s">
        <v>226</v>
      </c>
      <c r="F124" s="722">
        <v>2000</v>
      </c>
      <c r="G124" s="723">
        <v>4000</v>
      </c>
      <c r="H124" s="724"/>
      <c r="I124" s="313">
        <v>2000</v>
      </c>
      <c r="J124" s="725" t="s">
        <v>750</v>
      </c>
      <c r="K124" s="702" t="s">
        <v>748</v>
      </c>
    </row>
    <row r="125" spans="1:11" ht="27.95" customHeight="1" x14ac:dyDescent="0.15">
      <c r="A125" s="1287" t="s">
        <v>445</v>
      </c>
      <c r="B125" s="1258"/>
      <c r="C125" s="1258"/>
      <c r="D125" s="1258"/>
      <c r="E125" s="708"/>
      <c r="F125" s="709">
        <f>F126</f>
        <v>0</v>
      </c>
      <c r="G125" s="710">
        <f t="shared" ref="G125:G129" si="4">G126</f>
        <v>0</v>
      </c>
      <c r="H125" s="711"/>
      <c r="I125" s="305">
        <f t="shared" si="1"/>
        <v>0</v>
      </c>
      <c r="J125" s="712"/>
      <c r="K125" s="660"/>
    </row>
    <row r="126" spans="1:11" ht="27.95" customHeight="1" x14ac:dyDescent="0.15">
      <c r="A126" s="714"/>
      <c r="B126" s="1288" t="s">
        <v>751</v>
      </c>
      <c r="C126" s="1258"/>
      <c r="D126" s="1258"/>
      <c r="E126" s="708"/>
      <c r="F126" s="709">
        <f>F127+F129</f>
        <v>0</v>
      </c>
      <c r="G126" s="710">
        <f>G127+G129</f>
        <v>0</v>
      </c>
      <c r="H126" s="711"/>
      <c r="I126" s="826">
        <f t="shared" si="1"/>
        <v>0</v>
      </c>
      <c r="J126" s="712"/>
      <c r="K126" s="660"/>
    </row>
    <row r="127" spans="1:11" ht="27.95" customHeight="1" x14ac:dyDescent="0.15">
      <c r="A127" s="734"/>
      <c r="B127" s="735"/>
      <c r="C127" s="1092" t="s">
        <v>447</v>
      </c>
      <c r="D127" s="1258"/>
      <c r="E127" s="708"/>
      <c r="F127" s="709">
        <f>F128</f>
        <v>0</v>
      </c>
      <c r="G127" s="710">
        <f t="shared" si="4"/>
        <v>0</v>
      </c>
      <c r="H127" s="711"/>
      <c r="I127" s="305">
        <f t="shared" si="1"/>
        <v>0</v>
      </c>
      <c r="J127" s="712"/>
      <c r="K127" s="660"/>
    </row>
    <row r="128" spans="1:11" s="161" customFormat="1" ht="27.95" customHeight="1" x14ac:dyDescent="0.15">
      <c r="A128" s="736"/>
      <c r="B128" s="735"/>
      <c r="C128" s="1289"/>
      <c r="D128" s="1290"/>
      <c r="E128" s="737" t="s">
        <v>226</v>
      </c>
      <c r="F128" s="738">
        <v>0</v>
      </c>
      <c r="G128" s="739">
        <v>0</v>
      </c>
      <c r="H128" s="740"/>
      <c r="I128" s="793">
        <f t="shared" si="1"/>
        <v>0</v>
      </c>
      <c r="J128" s="741" t="s">
        <v>752</v>
      </c>
      <c r="K128" s="742">
        <v>0</v>
      </c>
    </row>
    <row r="129" spans="1:11" ht="27.95" customHeight="1" x14ac:dyDescent="0.15">
      <c r="A129" s="715"/>
      <c r="B129" s="743"/>
      <c r="C129" s="1280" t="s">
        <v>753</v>
      </c>
      <c r="D129" s="1258"/>
      <c r="E129" s="708"/>
      <c r="F129" s="709">
        <f>F130</f>
        <v>0</v>
      </c>
      <c r="G129" s="710">
        <f t="shared" si="4"/>
        <v>0</v>
      </c>
      <c r="H129" s="711"/>
      <c r="I129" s="826">
        <f t="shared" si="1"/>
        <v>0</v>
      </c>
      <c r="J129" s="712"/>
      <c r="K129" s="660"/>
    </row>
    <row r="130" spans="1:11" s="161" customFormat="1" ht="27.95" customHeight="1" thickBot="1" x14ac:dyDescent="0.2">
      <c r="A130" s="744"/>
      <c r="B130" s="745"/>
      <c r="C130" s="1281"/>
      <c r="D130" s="1282"/>
      <c r="E130" s="746" t="s">
        <v>226</v>
      </c>
      <c r="F130" s="747">
        <v>0</v>
      </c>
      <c r="G130" s="748">
        <v>0</v>
      </c>
      <c r="H130" s="749"/>
      <c r="I130" s="750">
        <f t="shared" si="1"/>
        <v>0</v>
      </c>
      <c r="J130" s="751" t="s">
        <v>754</v>
      </c>
      <c r="K130" s="752">
        <v>0</v>
      </c>
    </row>
    <row r="131" spans="1:11" s="754" customFormat="1" ht="21.95" customHeight="1" x14ac:dyDescent="0.15">
      <c r="A131" s="378"/>
      <c r="B131" s="378"/>
      <c r="C131" s="378"/>
      <c r="D131" s="378"/>
      <c r="E131" s="590"/>
      <c r="F131" s="753"/>
      <c r="G131" s="753"/>
      <c r="H131" s="154"/>
      <c r="I131" s="154"/>
      <c r="J131" s="589"/>
      <c r="K131" s="590"/>
    </row>
    <row r="132" spans="1:11" s="754" customFormat="1" ht="21.95" customHeight="1" x14ac:dyDescent="0.15">
      <c r="A132" s="378"/>
      <c r="B132" s="378"/>
      <c r="C132" s="378"/>
      <c r="D132" s="378"/>
      <c r="E132" s="590"/>
      <c r="F132" s="753"/>
      <c r="G132" s="753"/>
      <c r="H132" s="154"/>
      <c r="I132" s="154"/>
      <c r="J132" s="755"/>
      <c r="K132" s="590"/>
    </row>
    <row r="133" spans="1:11" s="754" customFormat="1" ht="21.95" customHeight="1" x14ac:dyDescent="0.15">
      <c r="A133" s="378"/>
      <c r="B133" s="378"/>
      <c r="C133" s="378"/>
      <c r="D133" s="378"/>
      <c r="E133" s="590"/>
      <c r="F133" s="753"/>
      <c r="G133" s="753"/>
      <c r="H133" s="154"/>
      <c r="I133" s="154"/>
      <c r="J133" s="755"/>
      <c r="K133" s="590"/>
    </row>
    <row r="134" spans="1:11" s="754" customFormat="1" ht="21.95" customHeight="1" x14ac:dyDescent="0.15">
      <c r="A134" s="378"/>
      <c r="B134" s="378"/>
      <c r="C134" s="378"/>
      <c r="D134" s="378"/>
      <c r="E134" s="590"/>
      <c r="F134" s="753"/>
      <c r="G134" s="753"/>
      <c r="H134" s="154"/>
      <c r="I134" s="154"/>
      <c r="J134" s="589"/>
      <c r="K134" s="590"/>
    </row>
    <row r="135" spans="1:11" s="754" customFormat="1" ht="21.95" customHeight="1" x14ac:dyDescent="0.15">
      <c r="A135" s="378"/>
      <c r="B135" s="378"/>
      <c r="C135" s="378"/>
      <c r="D135" s="378"/>
      <c r="E135" s="590"/>
      <c r="F135" s="753"/>
      <c r="G135" s="753"/>
      <c r="H135" s="154"/>
      <c r="I135" s="154"/>
      <c r="J135" s="589"/>
      <c r="K135" s="590"/>
    </row>
    <row r="136" spans="1:11" s="754" customFormat="1" ht="21.95" customHeight="1" x14ac:dyDescent="0.15">
      <c r="A136" s="378"/>
      <c r="B136" s="378"/>
      <c r="C136" s="378"/>
      <c r="D136" s="378"/>
      <c r="E136" s="590"/>
      <c r="F136" s="753"/>
      <c r="G136" s="753"/>
      <c r="H136" s="154"/>
      <c r="I136" s="154"/>
      <c r="J136" s="589"/>
      <c r="K136" s="590"/>
    </row>
    <row r="137" spans="1:11" s="754" customFormat="1" ht="21.95" customHeight="1" x14ac:dyDescent="0.15">
      <c r="A137" s="378"/>
      <c r="B137" s="378"/>
      <c r="C137" s="378"/>
      <c r="D137" s="378"/>
      <c r="E137" s="590"/>
      <c r="F137" s="753"/>
      <c r="G137" s="753"/>
      <c r="H137" s="154"/>
      <c r="I137" s="154"/>
      <c r="J137" s="589"/>
      <c r="K137" s="590"/>
    </row>
    <row r="138" spans="1:11" s="754" customFormat="1" ht="21.95" customHeight="1" x14ac:dyDescent="0.15">
      <c r="A138" s="378"/>
      <c r="B138" s="378"/>
      <c r="C138" s="378"/>
      <c r="D138" s="378"/>
      <c r="E138" s="590"/>
      <c r="F138" s="753"/>
      <c r="G138" s="753"/>
      <c r="H138" s="154"/>
      <c r="I138" s="154"/>
      <c r="J138" s="589"/>
      <c r="K138" s="590"/>
    </row>
    <row r="139" spans="1:11" s="754" customFormat="1" ht="21.95" customHeight="1" x14ac:dyDescent="0.15">
      <c r="A139" s="378"/>
      <c r="B139" s="378"/>
      <c r="C139" s="378"/>
      <c r="D139" s="378"/>
      <c r="E139" s="590"/>
      <c r="F139" s="753"/>
      <c r="G139" s="753"/>
      <c r="H139" s="154"/>
      <c r="I139" s="154"/>
      <c r="J139" s="589"/>
      <c r="K139" s="590"/>
    </row>
    <row r="140" spans="1:11" s="754" customFormat="1" ht="21.95" customHeight="1" x14ac:dyDescent="0.15">
      <c r="A140" s="378"/>
      <c r="B140" s="378"/>
      <c r="C140" s="378"/>
      <c r="D140" s="378"/>
      <c r="E140" s="590"/>
      <c r="F140" s="753"/>
      <c r="G140" s="753"/>
      <c r="H140" s="154"/>
      <c r="I140" s="154"/>
      <c r="J140" s="589"/>
      <c r="K140" s="590"/>
    </row>
    <row r="141" spans="1:11" s="754" customFormat="1" ht="21.95" customHeight="1" x14ac:dyDescent="0.15">
      <c r="A141" s="378"/>
      <c r="B141" s="378"/>
      <c r="C141" s="378"/>
      <c r="D141" s="378"/>
      <c r="E141" s="590"/>
      <c r="F141" s="753"/>
      <c r="G141" s="753"/>
      <c r="H141" s="154"/>
      <c r="I141" s="154"/>
      <c r="J141" s="589"/>
      <c r="K141" s="590"/>
    </row>
    <row r="142" spans="1:11" s="754" customFormat="1" ht="21.95" customHeight="1" x14ac:dyDescent="0.15">
      <c r="A142" s="378"/>
      <c r="B142" s="378"/>
      <c r="C142" s="378"/>
      <c r="D142" s="378"/>
      <c r="E142" s="590"/>
      <c r="F142" s="753"/>
      <c r="G142" s="753"/>
      <c r="H142" s="154"/>
      <c r="I142" s="154"/>
      <c r="J142" s="589"/>
      <c r="K142" s="590"/>
    </row>
    <row r="143" spans="1:11" s="754" customFormat="1" ht="21.95" customHeight="1" x14ac:dyDescent="0.15">
      <c r="A143" s="378"/>
      <c r="B143" s="378"/>
      <c r="C143" s="378"/>
      <c r="D143" s="378"/>
      <c r="E143" s="590"/>
      <c r="F143" s="753"/>
      <c r="G143" s="753"/>
      <c r="H143" s="154"/>
      <c r="I143" s="154"/>
      <c r="J143" s="589"/>
      <c r="K143" s="590"/>
    </row>
    <row r="144" spans="1:11" s="754" customFormat="1" ht="21.95" customHeight="1" x14ac:dyDescent="0.15">
      <c r="A144" s="378"/>
      <c r="B144" s="378"/>
      <c r="C144" s="378"/>
      <c r="D144" s="378"/>
      <c r="E144" s="590"/>
      <c r="F144" s="753"/>
      <c r="G144" s="753"/>
      <c r="H144" s="154"/>
      <c r="I144" s="154"/>
      <c r="J144" s="589"/>
      <c r="K144" s="590"/>
    </row>
    <row r="145" spans="1:11" s="754" customFormat="1" ht="21.95" customHeight="1" x14ac:dyDescent="0.15">
      <c r="A145" s="378"/>
      <c r="B145" s="378"/>
      <c r="C145" s="378"/>
      <c r="D145" s="378"/>
      <c r="E145" s="590"/>
      <c r="F145" s="753"/>
      <c r="G145" s="753"/>
      <c r="H145" s="154"/>
      <c r="I145" s="154"/>
      <c r="J145" s="589"/>
      <c r="K145" s="590"/>
    </row>
    <row r="146" spans="1:11" s="754" customFormat="1" ht="21.95" customHeight="1" x14ac:dyDescent="0.15">
      <c r="A146" s="378"/>
      <c r="B146" s="378"/>
      <c r="C146" s="378"/>
      <c r="D146" s="378"/>
      <c r="E146" s="590"/>
      <c r="F146" s="753"/>
      <c r="G146" s="753"/>
      <c r="H146" s="154"/>
      <c r="I146" s="154"/>
      <c r="J146" s="589"/>
      <c r="K146" s="590"/>
    </row>
    <row r="147" spans="1:11" s="754" customFormat="1" ht="21.95" customHeight="1" x14ac:dyDescent="0.15">
      <c r="A147" s="378"/>
      <c r="B147" s="378"/>
      <c r="C147" s="378"/>
      <c r="D147" s="378"/>
      <c r="E147" s="590"/>
      <c r="F147" s="753"/>
      <c r="G147" s="753"/>
      <c r="H147" s="154"/>
      <c r="I147" s="154"/>
      <c r="J147" s="589"/>
      <c r="K147" s="590"/>
    </row>
    <row r="148" spans="1:11" s="754" customFormat="1" ht="21.95" customHeight="1" x14ac:dyDescent="0.15">
      <c r="A148" s="378"/>
      <c r="B148" s="378"/>
      <c r="C148" s="378"/>
      <c r="D148" s="378"/>
      <c r="E148" s="590"/>
      <c r="F148" s="753"/>
      <c r="G148" s="753"/>
      <c r="H148" s="154"/>
      <c r="I148" s="154"/>
      <c r="J148" s="589"/>
      <c r="K148" s="590"/>
    </row>
    <row r="149" spans="1:11" s="754" customFormat="1" ht="21.95" customHeight="1" x14ac:dyDescent="0.15">
      <c r="A149" s="378"/>
      <c r="B149" s="378"/>
      <c r="C149" s="378"/>
      <c r="D149" s="378"/>
      <c r="E149" s="590"/>
      <c r="F149" s="753"/>
      <c r="G149" s="753"/>
      <c r="H149" s="154"/>
      <c r="I149" s="154"/>
      <c r="J149" s="589"/>
      <c r="K149" s="590"/>
    </row>
    <row r="150" spans="1:11" s="754" customFormat="1" ht="21.95" customHeight="1" x14ac:dyDescent="0.15">
      <c r="A150" s="378"/>
      <c r="B150" s="378"/>
      <c r="C150" s="378"/>
      <c r="D150" s="378"/>
      <c r="E150" s="590"/>
      <c r="F150" s="753"/>
      <c r="G150" s="753"/>
      <c r="H150" s="154"/>
      <c r="I150" s="154"/>
      <c r="J150" s="589"/>
      <c r="K150" s="590"/>
    </row>
    <row r="151" spans="1:11" s="754" customFormat="1" ht="21.95" customHeight="1" x14ac:dyDescent="0.15">
      <c r="A151" s="378"/>
      <c r="B151" s="378"/>
      <c r="C151" s="378"/>
      <c r="D151" s="378"/>
      <c r="E151" s="590"/>
      <c r="F151" s="753"/>
      <c r="G151" s="753"/>
      <c r="H151" s="154"/>
      <c r="I151" s="154"/>
      <c r="J151" s="589"/>
      <c r="K151" s="590"/>
    </row>
    <row r="152" spans="1:11" s="754" customFormat="1" ht="21.95" customHeight="1" x14ac:dyDescent="0.15">
      <c r="A152" s="378"/>
      <c r="B152" s="378"/>
      <c r="C152" s="378"/>
      <c r="D152" s="378"/>
      <c r="E152" s="590"/>
      <c r="F152" s="753"/>
      <c r="G152" s="753"/>
      <c r="H152" s="154"/>
      <c r="I152" s="154"/>
      <c r="J152" s="589"/>
      <c r="K152" s="590"/>
    </row>
    <row r="153" spans="1:11" s="754" customFormat="1" ht="21.95" customHeight="1" x14ac:dyDescent="0.15">
      <c r="A153" s="378"/>
      <c r="B153" s="378"/>
      <c r="C153" s="378"/>
      <c r="D153" s="378"/>
      <c r="E153" s="590"/>
      <c r="F153" s="753"/>
      <c r="G153" s="753"/>
      <c r="H153" s="154"/>
      <c r="I153" s="154"/>
      <c r="J153" s="589"/>
      <c r="K153" s="590"/>
    </row>
    <row r="154" spans="1:11" s="754" customFormat="1" ht="21.95" customHeight="1" x14ac:dyDescent="0.15">
      <c r="A154" s="378"/>
      <c r="B154" s="378"/>
      <c r="C154" s="378"/>
      <c r="D154" s="378"/>
      <c r="E154" s="590"/>
      <c r="F154" s="753"/>
      <c r="G154" s="753"/>
      <c r="H154" s="154"/>
      <c r="I154" s="154"/>
      <c r="J154" s="589"/>
      <c r="K154" s="590"/>
    </row>
    <row r="155" spans="1:11" s="754" customFormat="1" ht="21.95" customHeight="1" x14ac:dyDescent="0.15">
      <c r="A155" s="378"/>
      <c r="B155" s="378"/>
      <c r="C155" s="378"/>
      <c r="D155" s="378"/>
      <c r="E155" s="590"/>
      <c r="F155" s="753"/>
      <c r="G155" s="753"/>
      <c r="H155" s="154"/>
      <c r="I155" s="154"/>
      <c r="J155" s="589"/>
      <c r="K155" s="590"/>
    </row>
    <row r="156" spans="1:11" s="754" customFormat="1" ht="21.95" customHeight="1" x14ac:dyDescent="0.15">
      <c r="A156" s="378"/>
      <c r="B156" s="378"/>
      <c r="C156" s="378"/>
      <c r="D156" s="378"/>
      <c r="E156" s="590"/>
      <c r="F156" s="753"/>
      <c r="G156" s="753"/>
      <c r="H156" s="154"/>
      <c r="I156" s="154"/>
      <c r="J156" s="589"/>
      <c r="K156" s="590"/>
    </row>
    <row r="157" spans="1:11" s="754" customFormat="1" ht="21.95" customHeight="1" x14ac:dyDescent="0.15">
      <c r="A157" s="378"/>
      <c r="B157" s="378"/>
      <c r="C157" s="378"/>
      <c r="D157" s="378"/>
      <c r="E157" s="590"/>
      <c r="F157" s="753"/>
      <c r="G157" s="753"/>
      <c r="H157" s="154"/>
      <c r="I157" s="154"/>
      <c r="J157" s="589"/>
      <c r="K157" s="590"/>
    </row>
    <row r="158" spans="1:11" s="754" customFormat="1" ht="21.95" customHeight="1" x14ac:dyDescent="0.15">
      <c r="A158" s="378"/>
      <c r="B158" s="378"/>
      <c r="C158" s="378"/>
      <c r="D158" s="378"/>
      <c r="E158" s="590"/>
      <c r="F158" s="753"/>
      <c r="G158" s="753"/>
      <c r="H158" s="154"/>
      <c r="I158" s="154"/>
      <c r="J158" s="589"/>
      <c r="K158" s="590"/>
    </row>
    <row r="159" spans="1:11" s="754" customFormat="1" ht="18" customHeight="1" x14ac:dyDescent="0.15">
      <c r="A159" s="378"/>
      <c r="B159" s="378"/>
      <c r="C159" s="378"/>
      <c r="D159" s="378"/>
      <c r="E159" s="590"/>
      <c r="F159" s="753"/>
      <c r="G159" s="753"/>
      <c r="H159" s="154"/>
      <c r="I159" s="154"/>
      <c r="J159" s="589"/>
      <c r="K159" s="590"/>
    </row>
    <row r="160" spans="1:11" s="754" customFormat="1" ht="18" customHeight="1" x14ac:dyDescent="0.15">
      <c r="A160" s="378"/>
      <c r="B160" s="378"/>
      <c r="C160" s="378"/>
      <c r="D160" s="378"/>
      <c r="E160" s="590"/>
      <c r="F160" s="753"/>
      <c r="G160" s="753"/>
      <c r="H160" s="154"/>
      <c r="I160" s="154"/>
      <c r="J160" s="589"/>
      <c r="K160" s="590"/>
    </row>
    <row r="161" spans="1:11" s="754" customFormat="1" ht="18" customHeight="1" x14ac:dyDescent="0.15">
      <c r="A161" s="378"/>
      <c r="B161" s="378"/>
      <c r="C161" s="378"/>
      <c r="D161" s="378"/>
      <c r="E161" s="590"/>
      <c r="F161" s="753"/>
      <c r="G161" s="753"/>
      <c r="H161" s="154"/>
      <c r="I161" s="154"/>
      <c r="J161" s="589"/>
      <c r="K161" s="590"/>
    </row>
    <row r="162" spans="1:11" s="754" customFormat="1" ht="18" customHeight="1" x14ac:dyDescent="0.15">
      <c r="A162" s="378"/>
      <c r="B162" s="378"/>
      <c r="C162" s="378"/>
      <c r="D162" s="378"/>
      <c r="E162" s="590"/>
      <c r="F162" s="753"/>
      <c r="G162" s="753"/>
      <c r="H162" s="154"/>
      <c r="I162" s="154"/>
      <c r="J162" s="589"/>
      <c r="K162" s="590"/>
    </row>
    <row r="163" spans="1:11" s="754" customFormat="1" ht="18" customHeight="1" x14ac:dyDescent="0.15">
      <c r="A163" s="378"/>
      <c r="B163" s="378"/>
      <c r="C163" s="378"/>
      <c r="D163" s="378"/>
      <c r="E163" s="590"/>
      <c r="F163" s="753"/>
      <c r="G163" s="753"/>
      <c r="H163" s="154"/>
      <c r="I163" s="154"/>
      <c r="J163" s="589"/>
      <c r="K163" s="590"/>
    </row>
    <row r="164" spans="1:11" s="754" customFormat="1" ht="18" customHeight="1" x14ac:dyDescent="0.15">
      <c r="A164" s="378"/>
      <c r="B164" s="378"/>
      <c r="C164" s="378"/>
      <c r="D164" s="378"/>
      <c r="E164" s="590"/>
      <c r="F164" s="753"/>
      <c r="G164" s="753"/>
      <c r="H164" s="154"/>
      <c r="I164" s="154"/>
      <c r="J164" s="589"/>
      <c r="K164" s="590"/>
    </row>
    <row r="165" spans="1:11" s="754" customFormat="1" ht="18" customHeight="1" x14ac:dyDescent="0.15">
      <c r="A165" s="378"/>
      <c r="B165" s="378"/>
      <c r="C165" s="378"/>
      <c r="D165" s="378"/>
      <c r="E165" s="590"/>
      <c r="F165" s="753"/>
      <c r="G165" s="753"/>
      <c r="H165" s="154"/>
      <c r="I165" s="154"/>
      <c r="J165" s="589"/>
      <c r="K165" s="590"/>
    </row>
    <row r="166" spans="1:11" s="754" customFormat="1" ht="18" customHeight="1" x14ac:dyDescent="0.15">
      <c r="A166" s="378"/>
      <c r="B166" s="378"/>
      <c r="C166" s="378"/>
      <c r="D166" s="378"/>
      <c r="E166" s="590"/>
      <c r="F166" s="753"/>
      <c r="G166" s="753"/>
      <c r="H166" s="154"/>
      <c r="I166" s="154"/>
      <c r="J166" s="589"/>
      <c r="K166" s="590"/>
    </row>
    <row r="167" spans="1:11" s="754" customFormat="1" ht="18" customHeight="1" x14ac:dyDescent="0.15">
      <c r="A167" s="378"/>
      <c r="B167" s="378"/>
      <c r="C167" s="378"/>
      <c r="D167" s="378"/>
      <c r="E167" s="590"/>
      <c r="F167" s="753"/>
      <c r="G167" s="753"/>
      <c r="H167" s="154"/>
      <c r="I167" s="154"/>
      <c r="J167" s="589"/>
      <c r="K167" s="590"/>
    </row>
    <row r="168" spans="1:11" s="754" customFormat="1" ht="18" customHeight="1" x14ac:dyDescent="0.15">
      <c r="A168" s="378"/>
      <c r="B168" s="378"/>
      <c r="C168" s="378"/>
      <c r="D168" s="378"/>
      <c r="E168" s="590"/>
      <c r="F168" s="753"/>
      <c r="G168" s="753"/>
      <c r="H168" s="154"/>
      <c r="I168" s="154"/>
      <c r="J168" s="589"/>
      <c r="K168" s="590"/>
    </row>
    <row r="169" spans="1:11" s="754" customFormat="1" ht="18" customHeight="1" x14ac:dyDescent="0.15">
      <c r="A169" s="378"/>
      <c r="B169" s="378"/>
      <c r="C169" s="378"/>
      <c r="D169" s="378"/>
      <c r="E169" s="590"/>
      <c r="F169" s="753"/>
      <c r="G169" s="753"/>
      <c r="H169" s="154"/>
      <c r="I169" s="154"/>
      <c r="J169" s="589"/>
      <c r="K169" s="590"/>
    </row>
    <row r="170" spans="1:11" s="754" customFormat="1" ht="18" customHeight="1" x14ac:dyDescent="0.15">
      <c r="A170" s="378"/>
      <c r="B170" s="378"/>
      <c r="C170" s="378"/>
      <c r="D170" s="378"/>
      <c r="E170" s="590"/>
      <c r="F170" s="753"/>
      <c r="G170" s="753"/>
      <c r="H170" s="154"/>
      <c r="I170" s="154"/>
      <c r="J170" s="589"/>
      <c r="K170" s="590"/>
    </row>
    <row r="171" spans="1:11" s="754" customFormat="1" ht="18" customHeight="1" x14ac:dyDescent="0.15">
      <c r="A171" s="378"/>
      <c r="B171" s="378"/>
      <c r="C171" s="378"/>
      <c r="D171" s="378"/>
      <c r="E171" s="590"/>
      <c r="F171" s="753"/>
      <c r="G171" s="753"/>
      <c r="H171" s="154"/>
      <c r="I171" s="154"/>
      <c r="J171" s="589"/>
      <c r="K171" s="590"/>
    </row>
    <row r="172" spans="1:11" s="754" customFormat="1" ht="18" customHeight="1" x14ac:dyDescent="0.15">
      <c r="A172" s="378"/>
      <c r="B172" s="378"/>
      <c r="C172" s="378"/>
      <c r="D172" s="378"/>
      <c r="E172" s="590"/>
      <c r="F172" s="753"/>
      <c r="G172" s="753"/>
      <c r="H172" s="154"/>
      <c r="I172" s="154"/>
      <c r="J172" s="589"/>
      <c r="K172" s="590"/>
    </row>
    <row r="173" spans="1:11" s="754" customFormat="1" ht="18" customHeight="1" x14ac:dyDescent="0.15">
      <c r="A173" s="378"/>
      <c r="B173" s="378"/>
      <c r="C173" s="378"/>
      <c r="D173" s="378"/>
      <c r="E173" s="590"/>
      <c r="F173" s="753"/>
      <c r="G173" s="753"/>
      <c r="H173" s="154"/>
      <c r="I173" s="154"/>
      <c r="J173" s="589"/>
      <c r="K173" s="590"/>
    </row>
    <row r="174" spans="1:11" s="754" customFormat="1" ht="18" customHeight="1" x14ac:dyDescent="0.15">
      <c r="A174" s="378"/>
      <c r="B174" s="378"/>
      <c r="C174" s="378"/>
      <c r="D174" s="378"/>
      <c r="E174" s="590"/>
      <c r="F174" s="753"/>
      <c r="G174" s="753"/>
      <c r="H174" s="154"/>
      <c r="I174" s="154"/>
      <c r="J174" s="589"/>
      <c r="K174" s="590"/>
    </row>
    <row r="175" spans="1:11" s="754" customFormat="1" ht="18" customHeight="1" x14ac:dyDescent="0.15">
      <c r="A175" s="378"/>
      <c r="B175" s="378"/>
      <c r="C175" s="378"/>
      <c r="D175" s="378"/>
      <c r="E175" s="590"/>
      <c r="F175" s="753"/>
      <c r="G175" s="753"/>
      <c r="H175" s="154"/>
      <c r="I175" s="154"/>
      <c r="J175" s="589"/>
      <c r="K175" s="590"/>
    </row>
    <row r="176" spans="1:11" s="754" customFormat="1" ht="18" customHeight="1" x14ac:dyDescent="0.15">
      <c r="A176" s="378"/>
      <c r="B176" s="378"/>
      <c r="C176" s="378"/>
      <c r="D176" s="378"/>
      <c r="E176" s="590"/>
      <c r="F176" s="753"/>
      <c r="G176" s="753"/>
      <c r="H176" s="154"/>
      <c r="I176" s="154"/>
      <c r="J176" s="589"/>
      <c r="K176" s="590"/>
    </row>
    <row r="177" spans="1:11" s="754" customFormat="1" ht="18" customHeight="1" x14ac:dyDescent="0.15">
      <c r="A177" s="378"/>
      <c r="B177" s="378"/>
      <c r="C177" s="378"/>
      <c r="D177" s="378"/>
      <c r="E177" s="590"/>
      <c r="F177" s="753"/>
      <c r="G177" s="753"/>
      <c r="H177" s="154"/>
      <c r="I177" s="154"/>
      <c r="J177" s="589"/>
      <c r="K177" s="590"/>
    </row>
    <row r="178" spans="1:11" s="754" customFormat="1" ht="18" customHeight="1" x14ac:dyDescent="0.15">
      <c r="A178" s="378"/>
      <c r="B178" s="378"/>
      <c r="C178" s="378"/>
      <c r="D178" s="378"/>
      <c r="E178" s="590"/>
      <c r="F178" s="753"/>
      <c r="G178" s="753"/>
      <c r="H178" s="154"/>
      <c r="I178" s="154"/>
      <c r="J178" s="589"/>
      <c r="K178" s="590"/>
    </row>
    <row r="179" spans="1:11" s="754" customFormat="1" ht="18" customHeight="1" x14ac:dyDescent="0.15">
      <c r="A179" s="378"/>
      <c r="B179" s="378"/>
      <c r="C179" s="378"/>
      <c r="D179" s="378"/>
      <c r="E179" s="590"/>
      <c r="F179" s="753"/>
      <c r="G179" s="753"/>
      <c r="H179" s="154"/>
      <c r="I179" s="154"/>
      <c r="J179" s="589"/>
      <c r="K179" s="590"/>
    </row>
    <row r="180" spans="1:11" s="754" customFormat="1" ht="18" customHeight="1" x14ac:dyDescent="0.15">
      <c r="A180" s="378"/>
      <c r="B180" s="378"/>
      <c r="C180" s="378"/>
      <c r="D180" s="378"/>
      <c r="E180" s="590"/>
      <c r="F180" s="753"/>
      <c r="G180" s="753"/>
      <c r="H180" s="154"/>
      <c r="I180" s="154"/>
      <c r="J180" s="589"/>
      <c r="K180" s="590"/>
    </row>
    <row r="181" spans="1:11" s="754" customFormat="1" ht="18" customHeight="1" x14ac:dyDescent="0.15">
      <c r="A181" s="378"/>
      <c r="B181" s="378"/>
      <c r="C181" s="378"/>
      <c r="D181" s="378"/>
      <c r="E181" s="590"/>
      <c r="F181" s="753"/>
      <c r="G181" s="753"/>
      <c r="H181" s="154"/>
      <c r="I181" s="154"/>
      <c r="J181" s="589"/>
      <c r="K181" s="590"/>
    </row>
    <row r="182" spans="1:11" s="754" customFormat="1" ht="18" customHeight="1" x14ac:dyDescent="0.15">
      <c r="A182" s="378"/>
      <c r="B182" s="378"/>
      <c r="C182" s="378"/>
      <c r="D182" s="378"/>
      <c r="E182" s="590"/>
      <c r="F182" s="753"/>
      <c r="G182" s="753"/>
      <c r="H182" s="154"/>
      <c r="I182" s="154"/>
      <c r="J182" s="589"/>
      <c r="K182" s="590"/>
    </row>
    <row r="183" spans="1:11" s="754" customFormat="1" ht="18" customHeight="1" x14ac:dyDescent="0.15">
      <c r="A183" s="378"/>
      <c r="B183" s="378"/>
      <c r="C183" s="378"/>
      <c r="D183" s="378"/>
      <c r="E183" s="590"/>
      <c r="F183" s="753"/>
      <c r="G183" s="753"/>
      <c r="H183" s="154"/>
      <c r="I183" s="154"/>
      <c r="J183" s="589"/>
      <c r="K183" s="590"/>
    </row>
    <row r="184" spans="1:11" s="754" customFormat="1" ht="18" customHeight="1" x14ac:dyDescent="0.15">
      <c r="A184" s="378"/>
      <c r="B184" s="378"/>
      <c r="C184" s="378"/>
      <c r="D184" s="378"/>
      <c r="E184" s="590"/>
      <c r="F184" s="753"/>
      <c r="G184" s="753"/>
      <c r="H184" s="154"/>
      <c r="I184" s="154"/>
      <c r="J184" s="589"/>
      <c r="K184" s="590"/>
    </row>
    <row r="185" spans="1:11" s="754" customFormat="1" ht="18" customHeight="1" x14ac:dyDescent="0.15">
      <c r="A185" s="378"/>
      <c r="B185" s="378"/>
      <c r="C185" s="378"/>
      <c r="D185" s="378"/>
      <c r="E185" s="590"/>
      <c r="F185" s="753"/>
      <c r="G185" s="753"/>
      <c r="H185" s="154"/>
      <c r="I185" s="154"/>
      <c r="J185" s="589"/>
      <c r="K185" s="590"/>
    </row>
    <row r="186" spans="1:11" s="754" customFormat="1" ht="18" customHeight="1" x14ac:dyDescent="0.15">
      <c r="A186" s="378"/>
      <c r="B186" s="378"/>
      <c r="C186" s="378"/>
      <c r="D186" s="378"/>
      <c r="E186" s="590"/>
      <c r="F186" s="753"/>
      <c r="G186" s="753"/>
      <c r="H186" s="154"/>
      <c r="I186" s="154"/>
      <c r="J186" s="589"/>
      <c r="K186" s="590"/>
    </row>
    <row r="187" spans="1:11" s="754" customFormat="1" ht="18" customHeight="1" x14ac:dyDescent="0.15">
      <c r="A187" s="378"/>
      <c r="B187" s="378"/>
      <c r="C187" s="378"/>
      <c r="D187" s="378"/>
      <c r="E187" s="590"/>
      <c r="F187" s="753"/>
      <c r="G187" s="753"/>
      <c r="H187" s="154"/>
      <c r="I187" s="154"/>
      <c r="J187" s="589"/>
      <c r="K187" s="590"/>
    </row>
    <row r="188" spans="1:11" s="754" customFormat="1" ht="18" customHeight="1" x14ac:dyDescent="0.15">
      <c r="A188" s="378"/>
      <c r="B188" s="378"/>
      <c r="C188" s="378"/>
      <c r="D188" s="378"/>
      <c r="E188" s="590"/>
      <c r="F188" s="753"/>
      <c r="G188" s="753"/>
      <c r="H188" s="154"/>
      <c r="I188" s="154"/>
      <c r="J188" s="589"/>
      <c r="K188" s="590"/>
    </row>
    <row r="189" spans="1:11" s="754" customFormat="1" ht="18" customHeight="1" x14ac:dyDescent="0.15">
      <c r="A189" s="378"/>
      <c r="B189" s="378"/>
      <c r="C189" s="378"/>
      <c r="D189" s="378"/>
      <c r="E189" s="590"/>
      <c r="F189" s="753"/>
      <c r="G189" s="753"/>
      <c r="H189" s="154"/>
      <c r="I189" s="154"/>
      <c r="J189" s="589"/>
      <c r="K189" s="590"/>
    </row>
    <row r="190" spans="1:11" s="754" customFormat="1" ht="18" customHeight="1" x14ac:dyDescent="0.15">
      <c r="A190" s="378"/>
      <c r="B190" s="378"/>
      <c r="C190" s="378"/>
      <c r="D190" s="378"/>
      <c r="E190" s="590"/>
      <c r="F190" s="753"/>
      <c r="G190" s="753"/>
      <c r="H190" s="154"/>
      <c r="I190" s="154"/>
      <c r="J190" s="589"/>
      <c r="K190" s="590"/>
    </row>
    <row r="191" spans="1:11" s="754" customFormat="1" ht="18" customHeight="1" x14ac:dyDescent="0.15">
      <c r="A191" s="378"/>
      <c r="B191" s="378"/>
      <c r="C191" s="378"/>
      <c r="D191" s="378"/>
      <c r="E191" s="590"/>
      <c r="F191" s="753"/>
      <c r="G191" s="753"/>
      <c r="H191" s="154"/>
      <c r="I191" s="154"/>
      <c r="J191" s="589"/>
      <c r="K191" s="590"/>
    </row>
    <row r="192" spans="1:11" s="754" customFormat="1" ht="18" customHeight="1" x14ac:dyDescent="0.15">
      <c r="A192" s="378"/>
      <c r="B192" s="378"/>
      <c r="C192" s="378"/>
      <c r="D192" s="378"/>
      <c r="E192" s="590"/>
      <c r="F192" s="753"/>
      <c r="G192" s="753"/>
      <c r="H192" s="154"/>
      <c r="I192" s="154"/>
      <c r="J192" s="589"/>
      <c r="K192" s="590"/>
    </row>
    <row r="193" spans="1:11" s="754" customFormat="1" ht="18" customHeight="1" x14ac:dyDescent="0.15">
      <c r="A193" s="378"/>
      <c r="B193" s="378"/>
      <c r="C193" s="378"/>
      <c r="D193" s="378"/>
      <c r="E193" s="590"/>
      <c r="F193" s="753"/>
      <c r="G193" s="753"/>
      <c r="H193" s="154"/>
      <c r="I193" s="154"/>
      <c r="J193" s="589"/>
      <c r="K193" s="590"/>
    </row>
    <row r="194" spans="1:11" s="754" customFormat="1" ht="18" customHeight="1" x14ac:dyDescent="0.15">
      <c r="A194" s="378"/>
      <c r="B194" s="378"/>
      <c r="C194" s="378"/>
      <c r="D194" s="378"/>
      <c r="E194" s="590"/>
      <c r="F194" s="753"/>
      <c r="G194" s="753"/>
      <c r="H194" s="154"/>
      <c r="I194" s="154"/>
      <c r="J194" s="589"/>
      <c r="K194" s="590"/>
    </row>
    <row r="195" spans="1:11" s="754" customFormat="1" ht="18" customHeight="1" x14ac:dyDescent="0.15">
      <c r="A195" s="378"/>
      <c r="B195" s="378"/>
      <c r="C195" s="378"/>
      <c r="D195" s="378"/>
      <c r="E195" s="590"/>
      <c r="F195" s="753"/>
      <c r="G195" s="753"/>
      <c r="H195" s="154"/>
      <c r="I195" s="154"/>
      <c r="J195" s="589"/>
      <c r="K195" s="590"/>
    </row>
    <row r="196" spans="1:11" s="754" customFormat="1" ht="18" customHeight="1" x14ac:dyDescent="0.15">
      <c r="A196" s="378"/>
      <c r="B196" s="378"/>
      <c r="C196" s="378"/>
      <c r="D196" s="378"/>
      <c r="E196" s="590"/>
      <c r="F196" s="753"/>
      <c r="G196" s="753"/>
      <c r="H196" s="154"/>
      <c r="I196" s="154"/>
      <c r="J196" s="589"/>
      <c r="K196" s="590"/>
    </row>
    <row r="197" spans="1:11" s="754" customFormat="1" ht="18" customHeight="1" x14ac:dyDescent="0.15">
      <c r="A197" s="378"/>
      <c r="B197" s="378"/>
      <c r="C197" s="378"/>
      <c r="D197" s="378"/>
      <c r="E197" s="590"/>
      <c r="F197" s="753"/>
      <c r="G197" s="753"/>
      <c r="H197" s="154"/>
      <c r="I197" s="154"/>
      <c r="J197" s="589"/>
      <c r="K197" s="590"/>
    </row>
    <row r="198" spans="1:11" s="754" customFormat="1" ht="18" customHeight="1" x14ac:dyDescent="0.15">
      <c r="A198" s="378"/>
      <c r="B198" s="378"/>
      <c r="C198" s="378"/>
      <c r="D198" s="378"/>
      <c r="E198" s="590"/>
      <c r="F198" s="753"/>
      <c r="G198" s="753"/>
      <c r="H198" s="154"/>
      <c r="I198" s="154"/>
      <c r="J198" s="589"/>
      <c r="K198" s="590"/>
    </row>
    <row r="199" spans="1:11" s="754" customFormat="1" ht="18" customHeight="1" x14ac:dyDescent="0.15">
      <c r="A199" s="378"/>
      <c r="B199" s="378"/>
      <c r="C199" s="378"/>
      <c r="D199" s="378"/>
      <c r="E199" s="590"/>
      <c r="F199" s="753"/>
      <c r="G199" s="753"/>
      <c r="H199" s="154"/>
      <c r="I199" s="154"/>
      <c r="J199" s="589"/>
      <c r="K199" s="590"/>
    </row>
    <row r="200" spans="1:11" s="754" customFormat="1" ht="18" customHeight="1" x14ac:dyDescent="0.15">
      <c r="A200" s="378"/>
      <c r="B200" s="378"/>
      <c r="C200" s="378"/>
      <c r="D200" s="378"/>
      <c r="E200" s="590"/>
      <c r="F200" s="753"/>
      <c r="G200" s="753"/>
      <c r="H200" s="154"/>
      <c r="I200" s="154"/>
      <c r="J200" s="589"/>
      <c r="K200" s="590"/>
    </row>
    <row r="201" spans="1:11" s="754" customFormat="1" ht="18" customHeight="1" x14ac:dyDescent="0.15">
      <c r="A201" s="378"/>
      <c r="B201" s="378"/>
      <c r="C201" s="378"/>
      <c r="D201" s="378"/>
      <c r="E201" s="590"/>
      <c r="F201" s="753"/>
      <c r="G201" s="753"/>
      <c r="H201" s="154"/>
      <c r="I201" s="154"/>
      <c r="J201" s="589"/>
      <c r="K201" s="590"/>
    </row>
    <row r="202" spans="1:11" s="754" customFormat="1" ht="18" customHeight="1" x14ac:dyDescent="0.15">
      <c r="A202" s="378"/>
      <c r="B202" s="378"/>
      <c r="C202" s="378"/>
      <c r="D202" s="378"/>
      <c r="E202" s="590"/>
      <c r="F202" s="753"/>
      <c r="G202" s="753"/>
      <c r="H202" s="154"/>
      <c r="I202" s="154"/>
      <c r="J202" s="589"/>
      <c r="K202" s="590"/>
    </row>
    <row r="203" spans="1:11" s="754" customFormat="1" ht="18" customHeight="1" x14ac:dyDescent="0.15">
      <c r="A203" s="378"/>
      <c r="B203" s="378"/>
      <c r="C203" s="378"/>
      <c r="D203" s="378"/>
      <c r="E203" s="590"/>
      <c r="F203" s="753"/>
      <c r="G203" s="753"/>
      <c r="H203" s="154"/>
      <c r="I203" s="154"/>
      <c r="J203" s="589"/>
      <c r="K203" s="590"/>
    </row>
    <row r="204" spans="1:11" s="754" customFormat="1" ht="18" customHeight="1" x14ac:dyDescent="0.15">
      <c r="A204" s="378"/>
      <c r="B204" s="378"/>
      <c r="C204" s="378"/>
      <c r="D204" s="378"/>
      <c r="E204" s="590"/>
      <c r="F204" s="753"/>
      <c r="G204" s="753"/>
      <c r="H204" s="154"/>
      <c r="I204" s="154"/>
      <c r="J204" s="589"/>
      <c r="K204" s="590"/>
    </row>
    <row r="205" spans="1:11" s="754" customFormat="1" ht="18" customHeight="1" x14ac:dyDescent="0.15">
      <c r="A205" s="378"/>
      <c r="B205" s="378"/>
      <c r="C205" s="378"/>
      <c r="D205" s="378"/>
      <c r="E205" s="590"/>
      <c r="F205" s="753"/>
      <c r="G205" s="753"/>
      <c r="H205" s="154"/>
      <c r="I205" s="154"/>
      <c r="J205" s="589"/>
      <c r="K205" s="590"/>
    </row>
    <row r="206" spans="1:11" s="754" customFormat="1" ht="18" customHeight="1" x14ac:dyDescent="0.15">
      <c r="A206" s="378"/>
      <c r="B206" s="378"/>
      <c r="C206" s="378"/>
      <c r="D206" s="378"/>
      <c r="E206" s="590"/>
      <c r="F206" s="753"/>
      <c r="G206" s="753"/>
      <c r="H206" s="154"/>
      <c r="I206" s="154"/>
      <c r="J206" s="589"/>
      <c r="K206" s="590"/>
    </row>
    <row r="207" spans="1:11" s="754" customFormat="1" ht="18" customHeight="1" x14ac:dyDescent="0.15">
      <c r="A207" s="378"/>
      <c r="B207" s="378"/>
      <c r="C207" s="378"/>
      <c r="D207" s="378"/>
      <c r="E207" s="590"/>
      <c r="F207" s="753"/>
      <c r="G207" s="753"/>
      <c r="H207" s="154"/>
      <c r="I207" s="154"/>
      <c r="J207" s="589"/>
      <c r="K207" s="590"/>
    </row>
    <row r="208" spans="1:11" s="754" customFormat="1" ht="18" customHeight="1" x14ac:dyDescent="0.15">
      <c r="A208" s="378"/>
      <c r="B208" s="378"/>
      <c r="C208" s="378"/>
      <c r="D208" s="378"/>
      <c r="E208" s="590"/>
      <c r="F208" s="753"/>
      <c r="G208" s="753"/>
      <c r="H208" s="154"/>
      <c r="I208" s="154"/>
      <c r="J208" s="589"/>
      <c r="K208" s="590"/>
    </row>
    <row r="209" spans="1:11" s="754" customFormat="1" ht="18" customHeight="1" x14ac:dyDescent="0.15">
      <c r="A209" s="378"/>
      <c r="B209" s="378"/>
      <c r="C209" s="378"/>
      <c r="D209" s="378"/>
      <c r="E209" s="590"/>
      <c r="F209" s="753"/>
      <c r="G209" s="753"/>
      <c r="H209" s="154"/>
      <c r="I209" s="154"/>
      <c r="J209" s="589"/>
      <c r="K209" s="590"/>
    </row>
    <row r="210" spans="1:11" s="754" customFormat="1" ht="18" customHeight="1" x14ac:dyDescent="0.15">
      <c r="A210" s="378"/>
      <c r="B210" s="378"/>
      <c r="C210" s="378"/>
      <c r="D210" s="378"/>
      <c r="E210" s="590"/>
      <c r="F210" s="753"/>
      <c r="G210" s="753"/>
      <c r="H210" s="154"/>
      <c r="I210" s="154"/>
      <c r="J210" s="589"/>
      <c r="K210" s="590"/>
    </row>
    <row r="211" spans="1:11" s="754" customFormat="1" ht="18" customHeight="1" x14ac:dyDescent="0.15">
      <c r="A211" s="378"/>
      <c r="B211" s="378"/>
      <c r="C211" s="378"/>
      <c r="D211" s="378"/>
      <c r="E211" s="590"/>
      <c r="F211" s="753"/>
      <c r="G211" s="753"/>
      <c r="H211" s="154"/>
      <c r="I211" s="154"/>
      <c r="J211" s="589"/>
      <c r="K211" s="590"/>
    </row>
    <row r="212" spans="1:11" s="754" customFormat="1" ht="18" customHeight="1" x14ac:dyDescent="0.15">
      <c r="A212" s="378"/>
      <c r="B212" s="378"/>
      <c r="C212" s="378"/>
      <c r="D212" s="378"/>
      <c r="E212" s="590"/>
      <c r="F212" s="753"/>
      <c r="G212" s="753"/>
      <c r="H212" s="154"/>
      <c r="I212" s="154"/>
      <c r="J212" s="589"/>
      <c r="K212" s="590"/>
    </row>
    <row r="213" spans="1:11" s="754" customFormat="1" ht="18" customHeight="1" x14ac:dyDescent="0.15">
      <c r="A213" s="378"/>
      <c r="B213" s="378"/>
      <c r="C213" s="378"/>
      <c r="D213" s="378"/>
      <c r="E213" s="590"/>
      <c r="F213" s="753"/>
      <c r="G213" s="753"/>
      <c r="H213" s="154"/>
      <c r="I213" s="154"/>
      <c r="J213" s="589"/>
      <c r="K213" s="590"/>
    </row>
    <row r="214" spans="1:11" s="754" customFormat="1" ht="18" customHeight="1" x14ac:dyDescent="0.15">
      <c r="A214" s="378"/>
      <c r="B214" s="378"/>
      <c r="C214" s="378"/>
      <c r="D214" s="378"/>
      <c r="E214" s="590"/>
      <c r="F214" s="753"/>
      <c r="G214" s="753"/>
      <c r="H214" s="154"/>
      <c r="I214" s="154"/>
      <c r="J214" s="589"/>
      <c r="K214" s="590"/>
    </row>
    <row r="215" spans="1:11" s="754" customFormat="1" ht="18" customHeight="1" x14ac:dyDescent="0.15">
      <c r="A215" s="378"/>
      <c r="B215" s="378"/>
      <c r="C215" s="378"/>
      <c r="D215" s="378"/>
      <c r="E215" s="590"/>
      <c r="F215" s="753"/>
      <c r="G215" s="753"/>
      <c r="H215" s="154"/>
      <c r="I215" s="154"/>
      <c r="J215" s="589"/>
      <c r="K215" s="590"/>
    </row>
    <row r="216" spans="1:11" s="754" customFormat="1" ht="18" customHeight="1" x14ac:dyDescent="0.15">
      <c r="A216" s="378"/>
      <c r="B216" s="378"/>
      <c r="C216" s="378"/>
      <c r="D216" s="378"/>
      <c r="E216" s="590"/>
      <c r="F216" s="753"/>
      <c r="G216" s="753"/>
      <c r="H216" s="154"/>
      <c r="I216" s="154"/>
      <c r="J216" s="589"/>
      <c r="K216" s="590"/>
    </row>
    <row r="217" spans="1:11" s="754" customFormat="1" ht="18" customHeight="1" x14ac:dyDescent="0.15">
      <c r="A217" s="378"/>
      <c r="B217" s="378"/>
      <c r="C217" s="378"/>
      <c r="D217" s="378"/>
      <c r="E217" s="590"/>
      <c r="F217" s="753"/>
      <c r="G217" s="753"/>
      <c r="H217" s="154"/>
      <c r="I217" s="154"/>
      <c r="J217" s="589"/>
      <c r="K217" s="590"/>
    </row>
    <row r="218" spans="1:11" s="754" customFormat="1" ht="18" customHeight="1" x14ac:dyDescent="0.15">
      <c r="A218" s="378"/>
      <c r="B218" s="378"/>
      <c r="C218" s="378"/>
      <c r="D218" s="378"/>
      <c r="E218" s="590"/>
      <c r="F218" s="753"/>
      <c r="G218" s="753"/>
      <c r="H218" s="154"/>
      <c r="I218" s="154"/>
      <c r="J218" s="589"/>
      <c r="K218" s="590"/>
    </row>
    <row r="219" spans="1:11" s="754" customFormat="1" ht="18" customHeight="1" x14ac:dyDescent="0.15">
      <c r="A219" s="378"/>
      <c r="B219" s="378"/>
      <c r="C219" s="378"/>
      <c r="D219" s="378"/>
      <c r="E219" s="590"/>
      <c r="F219" s="753"/>
      <c r="G219" s="753"/>
      <c r="H219" s="154"/>
      <c r="I219" s="154"/>
      <c r="J219" s="589"/>
      <c r="K219" s="590"/>
    </row>
    <row r="220" spans="1:11" s="754" customFormat="1" ht="18" customHeight="1" x14ac:dyDescent="0.15">
      <c r="A220" s="378"/>
      <c r="B220" s="378"/>
      <c r="C220" s="378"/>
      <c r="D220" s="378"/>
      <c r="E220" s="590"/>
      <c r="F220" s="753"/>
      <c r="G220" s="753"/>
      <c r="H220" s="154"/>
      <c r="I220" s="154"/>
      <c r="J220" s="589"/>
      <c r="K220" s="590"/>
    </row>
    <row r="221" spans="1:11" s="754" customFormat="1" ht="18" customHeight="1" x14ac:dyDescent="0.15">
      <c r="A221" s="378"/>
      <c r="B221" s="378"/>
      <c r="C221" s="378"/>
      <c r="D221" s="378"/>
      <c r="E221" s="590"/>
      <c r="F221" s="753"/>
      <c r="G221" s="753"/>
      <c r="H221" s="154"/>
      <c r="I221" s="154"/>
      <c r="J221" s="589"/>
      <c r="K221" s="590"/>
    </row>
    <row r="222" spans="1:11" s="754" customFormat="1" ht="18" customHeight="1" x14ac:dyDescent="0.15">
      <c r="A222" s="378"/>
      <c r="B222" s="378"/>
      <c r="C222" s="378"/>
      <c r="D222" s="378"/>
      <c r="E222" s="155"/>
      <c r="F222" s="154"/>
      <c r="G222" s="154"/>
      <c r="H222" s="154"/>
      <c r="I222" s="154"/>
      <c r="J222" s="589"/>
      <c r="K222" s="590"/>
    </row>
    <row r="223" spans="1:11" s="754" customFormat="1" ht="18" customHeight="1" x14ac:dyDescent="0.15">
      <c r="A223" s="378"/>
      <c r="B223" s="378"/>
      <c r="C223" s="378"/>
      <c r="D223" s="378"/>
      <c r="E223" s="155"/>
      <c r="F223" s="154"/>
      <c r="G223" s="154"/>
      <c r="H223" s="154"/>
      <c r="I223" s="154"/>
      <c r="J223" s="589"/>
      <c r="K223" s="590"/>
    </row>
    <row r="224" spans="1:11" s="754" customFormat="1" ht="18" customHeight="1" x14ac:dyDescent="0.15">
      <c r="A224" s="378"/>
      <c r="B224" s="378"/>
      <c r="C224" s="378"/>
      <c r="D224" s="378"/>
      <c r="E224" s="155"/>
      <c r="F224" s="154"/>
      <c r="G224" s="154"/>
      <c r="H224" s="154"/>
      <c r="I224" s="154"/>
      <c r="J224" s="589"/>
      <c r="K224" s="590"/>
    </row>
    <row r="225" spans="1:11" s="754" customFormat="1" ht="18" customHeight="1" x14ac:dyDescent="0.15">
      <c r="A225" s="378"/>
      <c r="B225" s="378"/>
      <c r="C225" s="378"/>
      <c r="D225" s="378"/>
      <c r="E225" s="155"/>
      <c r="F225" s="154"/>
      <c r="G225" s="154"/>
      <c r="H225" s="154"/>
      <c r="I225" s="154"/>
      <c r="J225" s="589"/>
      <c r="K225" s="590"/>
    </row>
    <row r="226" spans="1:11" s="754" customFormat="1" ht="18" customHeight="1" x14ac:dyDescent="0.15">
      <c r="A226" s="378"/>
      <c r="B226" s="378"/>
      <c r="C226" s="378"/>
      <c r="D226" s="378"/>
      <c r="E226" s="155"/>
      <c r="F226" s="154"/>
      <c r="G226" s="154"/>
      <c r="H226" s="154"/>
      <c r="I226" s="154"/>
      <c r="J226" s="589"/>
      <c r="K226" s="590"/>
    </row>
    <row r="227" spans="1:11" s="754" customFormat="1" ht="18" customHeight="1" x14ac:dyDescent="0.15">
      <c r="A227" s="378"/>
      <c r="B227" s="378"/>
      <c r="C227" s="378"/>
      <c r="D227" s="378"/>
      <c r="E227" s="155"/>
      <c r="F227" s="154"/>
      <c r="G227" s="154"/>
      <c r="H227" s="154"/>
      <c r="I227" s="154"/>
      <c r="J227" s="589"/>
      <c r="K227" s="590"/>
    </row>
    <row r="228" spans="1:11" s="754" customFormat="1" ht="18" customHeight="1" x14ac:dyDescent="0.15">
      <c r="A228" s="156"/>
      <c r="B228" s="156"/>
      <c r="C228" s="156"/>
      <c r="D228" s="156"/>
      <c r="E228" s="155"/>
      <c r="F228" s="154"/>
      <c r="G228" s="154"/>
      <c r="H228" s="154"/>
      <c r="I228" s="154"/>
      <c r="J228" s="589"/>
      <c r="K228" s="590"/>
    </row>
    <row r="229" spans="1:11" s="754" customFormat="1" ht="18" customHeight="1" x14ac:dyDescent="0.15">
      <c r="A229" s="156"/>
      <c r="B229" s="156"/>
      <c r="C229" s="156"/>
      <c r="D229" s="156"/>
      <c r="E229" s="155"/>
      <c r="F229" s="154"/>
      <c r="G229" s="154"/>
      <c r="H229" s="154"/>
      <c r="I229" s="154"/>
      <c r="J229" s="589"/>
      <c r="K229" s="590"/>
    </row>
    <row r="230" spans="1:11" s="754" customFormat="1" ht="18" customHeight="1" x14ac:dyDescent="0.15">
      <c r="A230" s="156"/>
      <c r="B230" s="156"/>
      <c r="C230" s="156"/>
      <c r="D230" s="156"/>
      <c r="E230" s="155"/>
      <c r="F230" s="154"/>
      <c r="G230" s="154"/>
      <c r="H230" s="154"/>
      <c r="I230" s="154"/>
      <c r="J230" s="589"/>
      <c r="K230" s="590"/>
    </row>
    <row r="231" spans="1:11" s="754" customFormat="1" ht="18" customHeight="1" x14ac:dyDescent="0.15">
      <c r="A231" s="156"/>
      <c r="B231" s="156"/>
      <c r="C231" s="156"/>
      <c r="D231" s="156"/>
      <c r="E231" s="155"/>
      <c r="F231" s="154"/>
      <c r="G231" s="154"/>
      <c r="H231" s="154"/>
      <c r="I231" s="154"/>
      <c r="J231" s="589"/>
      <c r="K231" s="590"/>
    </row>
    <row r="232" spans="1:11" s="754" customFormat="1" ht="18" customHeight="1" x14ac:dyDescent="0.15">
      <c r="A232" s="156"/>
      <c r="B232" s="156"/>
      <c r="C232" s="156"/>
      <c r="D232" s="156"/>
      <c r="E232" s="155"/>
      <c r="F232" s="154"/>
      <c r="G232" s="154"/>
      <c r="H232" s="154"/>
      <c r="I232" s="154"/>
      <c r="J232" s="589"/>
      <c r="K232" s="590"/>
    </row>
    <row r="233" spans="1:11" s="754" customFormat="1" ht="18" customHeight="1" x14ac:dyDescent="0.15">
      <c r="A233" s="156"/>
      <c r="B233" s="156"/>
      <c r="C233" s="156"/>
      <c r="D233" s="156"/>
      <c r="E233" s="155"/>
      <c r="F233" s="154"/>
      <c r="G233" s="154"/>
      <c r="H233" s="154"/>
      <c r="I233" s="154"/>
      <c r="J233" s="589"/>
      <c r="K233" s="590"/>
    </row>
    <row r="234" spans="1:11" s="754" customFormat="1" ht="18" customHeight="1" x14ac:dyDescent="0.15">
      <c r="A234" s="156"/>
      <c r="B234" s="156"/>
      <c r="C234" s="156"/>
      <c r="D234" s="156"/>
      <c r="E234" s="155"/>
      <c r="F234" s="154"/>
      <c r="G234" s="154"/>
      <c r="H234" s="154"/>
      <c r="I234" s="154"/>
      <c r="J234" s="589"/>
      <c r="K234" s="590"/>
    </row>
    <row r="235" spans="1:11" s="754" customFormat="1" ht="18" customHeight="1" x14ac:dyDescent="0.15">
      <c r="A235" s="156"/>
      <c r="B235" s="156"/>
      <c r="C235" s="156"/>
      <c r="D235" s="156"/>
      <c r="E235" s="155"/>
      <c r="F235" s="154"/>
      <c r="G235" s="154"/>
      <c r="H235" s="154"/>
      <c r="I235" s="154"/>
      <c r="J235" s="589"/>
      <c r="K235" s="590"/>
    </row>
    <row r="236" spans="1:11" s="754" customFormat="1" ht="18" customHeight="1" x14ac:dyDescent="0.15">
      <c r="A236" s="156"/>
      <c r="B236" s="156"/>
      <c r="C236" s="156"/>
      <c r="D236" s="156"/>
      <c r="E236" s="155"/>
      <c r="F236" s="154"/>
      <c r="G236" s="154"/>
      <c r="H236" s="154"/>
      <c r="I236" s="154"/>
      <c r="J236" s="589"/>
      <c r="K236" s="590"/>
    </row>
    <row r="237" spans="1:11" s="754" customFormat="1" ht="18" customHeight="1" x14ac:dyDescent="0.15">
      <c r="A237" s="156"/>
      <c r="B237" s="156"/>
      <c r="C237" s="156"/>
      <c r="D237" s="156"/>
      <c r="E237" s="155"/>
      <c r="F237" s="154"/>
      <c r="G237" s="154"/>
      <c r="H237" s="154"/>
      <c r="I237" s="154"/>
      <c r="J237" s="589"/>
      <c r="K237" s="590"/>
    </row>
    <row r="238" spans="1:11" s="754" customFormat="1" ht="18" customHeight="1" x14ac:dyDescent="0.15">
      <c r="A238" s="156"/>
      <c r="B238" s="156"/>
      <c r="C238" s="156"/>
      <c r="D238" s="156"/>
      <c r="E238" s="155"/>
      <c r="F238" s="154"/>
      <c r="G238" s="154"/>
      <c r="H238" s="154"/>
      <c r="I238" s="154"/>
      <c r="J238" s="589"/>
      <c r="K238" s="590"/>
    </row>
    <row r="239" spans="1:11" s="754" customFormat="1" ht="18" customHeight="1" x14ac:dyDescent="0.15">
      <c r="A239" s="156"/>
      <c r="B239" s="156"/>
      <c r="C239" s="156"/>
      <c r="D239" s="156"/>
      <c r="E239" s="155"/>
      <c r="F239" s="154"/>
      <c r="G239" s="154"/>
      <c r="H239" s="154"/>
      <c r="I239" s="154"/>
      <c r="J239" s="589"/>
      <c r="K239" s="590"/>
    </row>
    <row r="240" spans="1:11" s="754" customFormat="1" ht="18" customHeight="1" x14ac:dyDescent="0.15">
      <c r="A240" s="156"/>
      <c r="B240" s="156"/>
      <c r="C240" s="156"/>
      <c r="D240" s="156"/>
      <c r="E240" s="155"/>
      <c r="F240" s="154"/>
      <c r="G240" s="154"/>
      <c r="H240" s="154"/>
      <c r="I240" s="154"/>
      <c r="J240" s="589"/>
      <c r="K240" s="590"/>
    </row>
    <row r="241" spans="1:11" s="754" customFormat="1" ht="18" customHeight="1" x14ac:dyDescent="0.15">
      <c r="A241" s="156"/>
      <c r="B241" s="156"/>
      <c r="C241" s="156"/>
      <c r="D241" s="156"/>
      <c r="E241" s="155"/>
      <c r="F241" s="154"/>
      <c r="G241" s="154"/>
      <c r="H241" s="154"/>
      <c r="I241" s="154"/>
      <c r="J241" s="589"/>
      <c r="K241" s="590"/>
    </row>
    <row r="242" spans="1:11" s="754" customFormat="1" ht="18" customHeight="1" x14ac:dyDescent="0.15">
      <c r="A242" s="156"/>
      <c r="B242" s="156"/>
      <c r="C242" s="156"/>
      <c r="D242" s="156"/>
      <c r="E242" s="155"/>
      <c r="F242" s="154"/>
      <c r="G242" s="154"/>
      <c r="H242" s="154"/>
      <c r="I242" s="154"/>
      <c r="J242" s="589"/>
      <c r="K242" s="590"/>
    </row>
    <row r="243" spans="1:11" s="754" customFormat="1" ht="18" customHeight="1" x14ac:dyDescent="0.15">
      <c r="A243" s="156"/>
      <c r="B243" s="156"/>
      <c r="C243" s="156"/>
      <c r="D243" s="156"/>
      <c r="E243" s="155"/>
      <c r="F243" s="154"/>
      <c r="G243" s="154"/>
      <c r="H243" s="154"/>
      <c r="I243" s="154"/>
      <c r="J243" s="589"/>
      <c r="K243" s="590"/>
    </row>
    <row r="244" spans="1:11" s="754" customFormat="1" ht="18" customHeight="1" x14ac:dyDescent="0.15">
      <c r="A244" s="156"/>
      <c r="B244" s="156"/>
      <c r="C244" s="156"/>
      <c r="D244" s="156"/>
      <c r="E244" s="155"/>
      <c r="F244" s="154"/>
      <c r="G244" s="154"/>
      <c r="H244" s="154"/>
      <c r="I244" s="154"/>
      <c r="J244" s="589"/>
      <c r="K244" s="590"/>
    </row>
    <row r="245" spans="1:11" s="754" customFormat="1" ht="18" customHeight="1" x14ac:dyDescent="0.15">
      <c r="A245" s="156"/>
      <c r="B245" s="156"/>
      <c r="C245" s="156"/>
      <c r="D245" s="156"/>
      <c r="E245" s="155"/>
      <c r="F245" s="154"/>
      <c r="G245" s="154"/>
      <c r="H245" s="154"/>
      <c r="I245" s="154"/>
      <c r="J245" s="589"/>
      <c r="K245" s="590"/>
    </row>
    <row r="246" spans="1:11" s="754" customFormat="1" ht="18" customHeight="1" x14ac:dyDescent="0.15">
      <c r="A246" s="156"/>
      <c r="B246" s="156"/>
      <c r="C246" s="156"/>
      <c r="D246" s="156"/>
      <c r="E246" s="155"/>
      <c r="F246" s="154"/>
      <c r="G246" s="154"/>
      <c r="H246" s="154"/>
      <c r="I246" s="154"/>
      <c r="J246" s="589"/>
      <c r="K246" s="590"/>
    </row>
    <row r="247" spans="1:11" s="754" customFormat="1" ht="18" customHeight="1" x14ac:dyDescent="0.15">
      <c r="A247" s="156"/>
      <c r="B247" s="156"/>
      <c r="C247" s="156"/>
      <c r="D247" s="156"/>
      <c r="E247" s="155"/>
      <c r="F247" s="154"/>
      <c r="G247" s="154"/>
      <c r="H247" s="154"/>
      <c r="I247" s="154"/>
      <c r="J247" s="589"/>
      <c r="K247" s="590"/>
    </row>
    <row r="248" spans="1:11" s="754" customFormat="1" ht="18" customHeight="1" x14ac:dyDescent="0.15">
      <c r="A248" s="156"/>
      <c r="B248" s="156"/>
      <c r="C248" s="156"/>
      <c r="D248" s="156"/>
      <c r="E248" s="155"/>
      <c r="F248" s="154"/>
      <c r="G248" s="154"/>
      <c r="H248" s="154"/>
      <c r="I248" s="154"/>
      <c r="J248" s="589"/>
      <c r="K248" s="590"/>
    </row>
    <row r="249" spans="1:11" s="754" customFormat="1" ht="18" customHeight="1" x14ac:dyDescent="0.15">
      <c r="A249" s="156"/>
      <c r="B249" s="156"/>
      <c r="C249" s="156"/>
      <c r="D249" s="156"/>
      <c r="E249" s="155"/>
      <c r="F249" s="154"/>
      <c r="G249" s="154"/>
      <c r="H249" s="154"/>
      <c r="I249" s="154"/>
      <c r="J249" s="589"/>
      <c r="K249" s="590"/>
    </row>
    <row r="250" spans="1:11" s="754" customFormat="1" ht="18" customHeight="1" x14ac:dyDescent="0.15">
      <c r="A250" s="156"/>
      <c r="B250" s="156"/>
      <c r="C250" s="156"/>
      <c r="D250" s="156"/>
      <c r="E250" s="155"/>
      <c r="F250" s="154"/>
      <c r="G250" s="154"/>
      <c r="H250" s="154"/>
      <c r="I250" s="154"/>
      <c r="J250" s="589"/>
      <c r="K250" s="590"/>
    </row>
    <row r="251" spans="1:11" s="754" customFormat="1" ht="18" customHeight="1" x14ac:dyDescent="0.15">
      <c r="A251" s="156"/>
      <c r="B251" s="156"/>
      <c r="C251" s="156"/>
      <c r="D251" s="156"/>
      <c r="E251" s="155"/>
      <c r="F251" s="154"/>
      <c r="G251" s="154"/>
      <c r="H251" s="154"/>
      <c r="I251" s="154"/>
      <c r="J251" s="589"/>
      <c r="K251" s="590"/>
    </row>
    <row r="252" spans="1:11" s="754" customFormat="1" ht="18" customHeight="1" x14ac:dyDescent="0.15">
      <c r="A252" s="156"/>
      <c r="B252" s="156"/>
      <c r="C252" s="156"/>
      <c r="D252" s="156"/>
      <c r="E252" s="155"/>
      <c r="F252" s="154"/>
      <c r="G252" s="154"/>
      <c r="H252" s="154"/>
      <c r="I252" s="154"/>
      <c r="J252" s="589"/>
      <c r="K252" s="590"/>
    </row>
    <row r="253" spans="1:11" s="754" customFormat="1" ht="18" customHeight="1" x14ac:dyDescent="0.15">
      <c r="A253" s="156"/>
      <c r="B253" s="156"/>
      <c r="C253" s="156"/>
      <c r="D253" s="156"/>
      <c r="E253" s="155"/>
      <c r="F253" s="154"/>
      <c r="G253" s="154"/>
      <c r="H253" s="154"/>
      <c r="I253" s="154"/>
      <c r="J253" s="589"/>
      <c r="K253" s="590"/>
    </row>
    <row r="254" spans="1:11" s="754" customFormat="1" ht="18" customHeight="1" x14ac:dyDescent="0.15">
      <c r="A254" s="156"/>
      <c r="B254" s="156"/>
      <c r="C254" s="156"/>
      <c r="D254" s="156"/>
      <c r="E254" s="155"/>
      <c r="F254" s="154"/>
      <c r="G254" s="154"/>
      <c r="H254" s="154"/>
      <c r="I254" s="154"/>
      <c r="J254" s="589"/>
      <c r="K254" s="590"/>
    </row>
    <row r="255" spans="1:11" s="754" customFormat="1" ht="18" customHeight="1" x14ac:dyDescent="0.15">
      <c r="A255" s="156"/>
      <c r="B255" s="156"/>
      <c r="C255" s="156"/>
      <c r="D255" s="156"/>
      <c r="E255" s="155"/>
      <c r="F255" s="154"/>
      <c r="G255" s="154"/>
      <c r="H255" s="154"/>
      <c r="I255" s="154"/>
      <c r="J255" s="589"/>
      <c r="K255" s="590"/>
    </row>
    <row r="256" spans="1:11" s="754" customFormat="1" ht="18" customHeight="1" x14ac:dyDescent="0.15">
      <c r="A256" s="156"/>
      <c r="B256" s="156"/>
      <c r="C256" s="156"/>
      <c r="D256" s="156"/>
      <c r="E256" s="155"/>
      <c r="F256" s="154"/>
      <c r="G256" s="154"/>
      <c r="H256" s="154"/>
      <c r="I256" s="154"/>
      <c r="J256" s="589"/>
      <c r="K256" s="590"/>
    </row>
    <row r="257" spans="1:11" s="754" customFormat="1" ht="18" customHeight="1" x14ac:dyDescent="0.15">
      <c r="A257" s="156"/>
      <c r="B257" s="156"/>
      <c r="C257" s="156"/>
      <c r="D257" s="156"/>
      <c r="E257" s="155"/>
      <c r="F257" s="154"/>
      <c r="G257" s="154"/>
      <c r="H257" s="154"/>
      <c r="I257" s="154"/>
      <c r="J257" s="589"/>
      <c r="K257" s="590"/>
    </row>
    <row r="258" spans="1:11" s="754" customFormat="1" ht="18" customHeight="1" x14ac:dyDescent="0.15">
      <c r="A258" s="156"/>
      <c r="B258" s="156"/>
      <c r="C258" s="156"/>
      <c r="D258" s="156"/>
      <c r="E258" s="155"/>
      <c r="F258" s="154"/>
      <c r="G258" s="154"/>
      <c r="H258" s="154"/>
      <c r="I258" s="154"/>
      <c r="J258" s="589"/>
      <c r="K258" s="590"/>
    </row>
    <row r="259" spans="1:11" s="754" customFormat="1" ht="18" customHeight="1" x14ac:dyDescent="0.15">
      <c r="A259" s="156"/>
      <c r="B259" s="156"/>
      <c r="C259" s="156"/>
      <c r="D259" s="156"/>
      <c r="E259" s="155"/>
      <c r="F259" s="154"/>
      <c r="G259" s="154"/>
      <c r="H259" s="154"/>
      <c r="I259" s="154"/>
      <c r="J259" s="589"/>
      <c r="K259" s="590"/>
    </row>
    <row r="260" spans="1:11" s="754" customFormat="1" ht="18" customHeight="1" x14ac:dyDescent="0.15">
      <c r="A260" s="156"/>
      <c r="B260" s="156"/>
      <c r="C260" s="156"/>
      <c r="D260" s="156"/>
      <c r="E260" s="155"/>
      <c r="F260" s="154"/>
      <c r="G260" s="154"/>
      <c r="H260" s="154"/>
      <c r="I260" s="154"/>
      <c r="J260" s="589"/>
      <c r="K260" s="590"/>
    </row>
    <row r="261" spans="1:11" s="754" customFormat="1" ht="18" customHeight="1" x14ac:dyDescent="0.15">
      <c r="A261" s="156"/>
      <c r="B261" s="156"/>
      <c r="C261" s="156"/>
      <c r="D261" s="156"/>
      <c r="E261" s="155"/>
      <c r="F261" s="154"/>
      <c r="G261" s="154"/>
      <c r="H261" s="154"/>
      <c r="I261" s="154"/>
      <c r="J261" s="589"/>
      <c r="K261" s="590"/>
    </row>
    <row r="262" spans="1:11" s="754" customFormat="1" ht="18" customHeight="1" x14ac:dyDescent="0.15">
      <c r="A262" s="156"/>
      <c r="B262" s="156"/>
      <c r="C262" s="156"/>
      <c r="D262" s="156"/>
      <c r="E262" s="155"/>
      <c r="F262" s="154"/>
      <c r="G262" s="154"/>
      <c r="H262" s="154"/>
      <c r="I262" s="154"/>
      <c r="J262" s="589"/>
      <c r="K262" s="590"/>
    </row>
    <row r="263" spans="1:11" s="754" customFormat="1" ht="18" customHeight="1" x14ac:dyDescent="0.15">
      <c r="A263" s="156"/>
      <c r="B263" s="156"/>
      <c r="C263" s="156"/>
      <c r="D263" s="156"/>
      <c r="E263" s="155"/>
      <c r="F263" s="154"/>
      <c r="G263" s="154"/>
      <c r="H263" s="154"/>
      <c r="I263" s="154"/>
      <c r="J263" s="589"/>
      <c r="K263" s="590"/>
    </row>
    <row r="264" spans="1:11" s="754" customFormat="1" ht="18" customHeight="1" x14ac:dyDescent="0.15">
      <c r="A264" s="156"/>
      <c r="B264" s="156"/>
      <c r="C264" s="156"/>
      <c r="D264" s="156"/>
      <c r="E264" s="155"/>
      <c r="F264" s="154"/>
      <c r="G264" s="154"/>
      <c r="H264" s="154"/>
      <c r="I264" s="154"/>
      <c r="J264" s="589"/>
      <c r="K264" s="590"/>
    </row>
    <row r="265" spans="1:11" s="754" customFormat="1" ht="18" customHeight="1" x14ac:dyDescent="0.15">
      <c r="A265" s="156"/>
      <c r="B265" s="156"/>
      <c r="C265" s="156"/>
      <c r="D265" s="156"/>
      <c r="E265" s="155"/>
      <c r="F265" s="154"/>
      <c r="G265" s="154"/>
      <c r="H265" s="154"/>
      <c r="I265" s="154"/>
      <c r="J265" s="589"/>
      <c r="K265" s="590"/>
    </row>
    <row r="266" spans="1:11" s="754" customFormat="1" ht="18" customHeight="1" x14ac:dyDescent="0.15">
      <c r="A266" s="156"/>
      <c r="B266" s="156"/>
      <c r="C266" s="156"/>
      <c r="D266" s="156"/>
      <c r="E266" s="155"/>
      <c r="F266" s="154"/>
      <c r="G266" s="154"/>
      <c r="H266" s="154"/>
      <c r="I266" s="154"/>
      <c r="J266" s="589"/>
      <c r="K266" s="590"/>
    </row>
    <row r="267" spans="1:11" s="754" customFormat="1" ht="18" customHeight="1" x14ac:dyDescent="0.15">
      <c r="A267" s="156"/>
      <c r="B267" s="156"/>
      <c r="C267" s="156"/>
      <c r="D267" s="156"/>
      <c r="E267" s="155"/>
      <c r="F267" s="154"/>
      <c r="G267" s="154"/>
      <c r="H267" s="154"/>
      <c r="I267" s="154"/>
      <c r="J267" s="589"/>
      <c r="K267" s="590"/>
    </row>
    <row r="268" spans="1:11" s="754" customFormat="1" ht="18" customHeight="1" x14ac:dyDescent="0.15">
      <c r="A268" s="156"/>
      <c r="B268" s="156"/>
      <c r="C268" s="156"/>
      <c r="D268" s="156"/>
      <c r="E268" s="155"/>
      <c r="F268" s="154"/>
      <c r="G268" s="154"/>
      <c r="H268" s="154"/>
      <c r="I268" s="154"/>
      <c r="J268" s="589"/>
      <c r="K268" s="590"/>
    </row>
    <row r="269" spans="1:11" s="754" customFormat="1" ht="18" customHeight="1" x14ac:dyDescent="0.15">
      <c r="A269" s="156"/>
      <c r="B269" s="156"/>
      <c r="C269" s="156"/>
      <c r="D269" s="156"/>
      <c r="E269" s="155"/>
      <c r="F269" s="154"/>
      <c r="G269" s="154"/>
      <c r="H269" s="154"/>
      <c r="I269" s="154"/>
      <c r="J269" s="589"/>
      <c r="K269" s="590"/>
    </row>
    <row r="270" spans="1:11" s="754" customFormat="1" ht="18" customHeight="1" x14ac:dyDescent="0.15">
      <c r="A270" s="156"/>
      <c r="B270" s="156"/>
      <c r="C270" s="156"/>
      <c r="D270" s="156"/>
      <c r="E270" s="155"/>
      <c r="F270" s="154"/>
      <c r="G270" s="154"/>
      <c r="H270" s="154"/>
      <c r="I270" s="154"/>
      <c r="J270" s="589"/>
      <c r="K270" s="590"/>
    </row>
    <row r="271" spans="1:11" s="754" customFormat="1" ht="18" customHeight="1" x14ac:dyDescent="0.15">
      <c r="A271" s="156"/>
      <c r="B271" s="156"/>
      <c r="C271" s="156"/>
      <c r="D271" s="156"/>
      <c r="E271" s="155"/>
      <c r="F271" s="154"/>
      <c r="G271" s="154"/>
      <c r="H271" s="154"/>
      <c r="I271" s="154"/>
      <c r="J271" s="589"/>
      <c r="K271" s="590"/>
    </row>
    <row r="272" spans="1:11" s="754" customFormat="1" ht="18" customHeight="1" x14ac:dyDescent="0.15">
      <c r="A272" s="156"/>
      <c r="B272" s="156"/>
      <c r="C272" s="156"/>
      <c r="D272" s="156"/>
      <c r="E272" s="155"/>
      <c r="F272" s="154"/>
      <c r="G272" s="154"/>
      <c r="H272" s="154"/>
      <c r="I272" s="154"/>
      <c r="J272" s="589"/>
      <c r="K272" s="590"/>
    </row>
    <row r="273" spans="1:11" s="754" customFormat="1" ht="18" customHeight="1" x14ac:dyDescent="0.15">
      <c r="A273" s="156"/>
      <c r="B273" s="156"/>
      <c r="C273" s="156"/>
      <c r="D273" s="156"/>
      <c r="E273" s="155"/>
      <c r="F273" s="154"/>
      <c r="G273" s="154"/>
      <c r="H273" s="154"/>
      <c r="I273" s="154"/>
      <c r="J273" s="589"/>
      <c r="K273" s="590"/>
    </row>
    <row r="274" spans="1:11" s="754" customFormat="1" ht="18" customHeight="1" x14ac:dyDescent="0.15">
      <c r="A274" s="156"/>
      <c r="B274" s="156"/>
      <c r="C274" s="156"/>
      <c r="D274" s="156"/>
      <c r="E274" s="155"/>
      <c r="F274" s="154"/>
      <c r="G274" s="154"/>
      <c r="H274" s="154"/>
      <c r="I274" s="154"/>
      <c r="J274" s="589"/>
      <c r="K274" s="590"/>
    </row>
    <row r="275" spans="1:11" s="754" customFormat="1" ht="18" customHeight="1" x14ac:dyDescent="0.15">
      <c r="A275" s="156"/>
      <c r="B275" s="156"/>
      <c r="C275" s="156"/>
      <c r="D275" s="156"/>
      <c r="E275" s="155"/>
      <c r="F275" s="154"/>
      <c r="G275" s="154"/>
      <c r="H275" s="154"/>
      <c r="I275" s="154"/>
      <c r="J275" s="589"/>
      <c r="K275" s="590"/>
    </row>
    <row r="276" spans="1:11" s="754" customFormat="1" ht="18" customHeight="1" x14ac:dyDescent="0.15">
      <c r="A276" s="156"/>
      <c r="B276" s="156"/>
      <c r="C276" s="156"/>
      <c r="D276" s="156"/>
      <c r="E276" s="155"/>
      <c r="F276" s="154"/>
      <c r="G276" s="154"/>
      <c r="H276" s="154"/>
      <c r="I276" s="154"/>
      <c r="J276" s="589"/>
      <c r="K276" s="590"/>
    </row>
    <row r="277" spans="1:11" s="754" customFormat="1" ht="18" customHeight="1" x14ac:dyDescent="0.15">
      <c r="A277" s="156"/>
      <c r="B277" s="156"/>
      <c r="C277" s="156"/>
      <c r="D277" s="156"/>
      <c r="E277" s="155"/>
      <c r="F277" s="154"/>
      <c r="G277" s="154"/>
      <c r="H277" s="154"/>
      <c r="I277" s="154"/>
      <c r="J277" s="589"/>
      <c r="K277" s="590"/>
    </row>
    <row r="278" spans="1:11" s="754" customFormat="1" ht="18" customHeight="1" x14ac:dyDescent="0.15">
      <c r="A278" s="156"/>
      <c r="B278" s="156"/>
      <c r="C278" s="156"/>
      <c r="D278" s="156"/>
      <c r="E278" s="155"/>
      <c r="F278" s="154"/>
      <c r="G278" s="154"/>
      <c r="H278" s="154"/>
      <c r="I278" s="154"/>
      <c r="J278" s="589"/>
      <c r="K278" s="590"/>
    </row>
    <row r="279" spans="1:11" s="754" customFormat="1" ht="18" customHeight="1" x14ac:dyDescent="0.15">
      <c r="A279" s="156"/>
      <c r="B279" s="156"/>
      <c r="C279" s="156"/>
      <c r="D279" s="156"/>
      <c r="E279" s="155"/>
      <c r="F279" s="154"/>
      <c r="G279" s="154"/>
      <c r="H279" s="154"/>
      <c r="I279" s="154"/>
      <c r="J279" s="589"/>
      <c r="K279" s="590"/>
    </row>
    <row r="280" spans="1:11" s="754" customFormat="1" ht="18" customHeight="1" x14ac:dyDescent="0.15">
      <c r="A280" s="156"/>
      <c r="B280" s="156"/>
      <c r="C280" s="156"/>
      <c r="D280" s="156"/>
      <c r="E280" s="155"/>
      <c r="F280" s="154"/>
      <c r="G280" s="154"/>
      <c r="H280" s="154"/>
      <c r="I280" s="154"/>
      <c r="J280" s="589"/>
      <c r="K280" s="590"/>
    </row>
    <row r="281" spans="1:11" s="754" customFormat="1" ht="18" customHeight="1" x14ac:dyDescent="0.15">
      <c r="A281" s="156"/>
      <c r="B281" s="156"/>
      <c r="C281" s="156"/>
      <c r="D281" s="156"/>
      <c r="E281" s="155"/>
      <c r="F281" s="154"/>
      <c r="G281" s="154"/>
      <c r="H281" s="154"/>
      <c r="I281" s="154"/>
      <c r="J281" s="589"/>
      <c r="K281" s="590"/>
    </row>
    <row r="282" spans="1:11" s="754" customFormat="1" ht="18" customHeight="1" x14ac:dyDescent="0.15">
      <c r="A282" s="156"/>
      <c r="B282" s="156"/>
      <c r="C282" s="156"/>
      <c r="D282" s="156"/>
      <c r="E282" s="155"/>
      <c r="F282" s="154"/>
      <c r="G282" s="154"/>
      <c r="H282" s="154"/>
      <c r="I282" s="154"/>
      <c r="J282" s="589"/>
      <c r="K282" s="590"/>
    </row>
    <row r="283" spans="1:11" s="754" customFormat="1" ht="18" customHeight="1" x14ac:dyDescent="0.15">
      <c r="A283" s="156"/>
      <c r="B283" s="156"/>
      <c r="C283" s="156"/>
      <c r="D283" s="156"/>
      <c r="E283" s="155"/>
      <c r="F283" s="154"/>
      <c r="G283" s="154"/>
      <c r="H283" s="154"/>
      <c r="I283" s="154"/>
      <c r="J283" s="589"/>
      <c r="K283" s="590"/>
    </row>
    <row r="284" spans="1:11" s="754" customFormat="1" ht="18" customHeight="1" x14ac:dyDescent="0.15">
      <c r="A284" s="156"/>
      <c r="B284" s="156"/>
      <c r="C284" s="156"/>
      <c r="D284" s="156"/>
      <c r="E284" s="155"/>
      <c r="F284" s="154"/>
      <c r="G284" s="154"/>
      <c r="H284" s="154"/>
      <c r="I284" s="154"/>
      <c r="J284" s="589"/>
      <c r="K284" s="590"/>
    </row>
    <row r="285" spans="1:11" s="754" customFormat="1" ht="18" customHeight="1" x14ac:dyDescent="0.15">
      <c r="A285" s="156"/>
      <c r="B285" s="156"/>
      <c r="C285" s="156"/>
      <c r="D285" s="156"/>
      <c r="E285" s="155"/>
      <c r="F285" s="154"/>
      <c r="G285" s="154"/>
      <c r="H285" s="154"/>
      <c r="I285" s="154"/>
      <c r="J285" s="589"/>
      <c r="K285" s="590"/>
    </row>
    <row r="286" spans="1:11" s="754" customFormat="1" ht="18" customHeight="1" x14ac:dyDescent="0.15">
      <c r="A286" s="156"/>
      <c r="B286" s="156"/>
      <c r="C286" s="156"/>
      <c r="D286" s="156"/>
      <c r="E286" s="155"/>
      <c r="F286" s="154"/>
      <c r="G286" s="154"/>
      <c r="H286" s="154"/>
      <c r="I286" s="154"/>
      <c r="J286" s="589"/>
      <c r="K286" s="590"/>
    </row>
    <row r="287" spans="1:11" s="754" customFormat="1" ht="18" customHeight="1" x14ac:dyDescent="0.15">
      <c r="A287" s="156"/>
      <c r="B287" s="156"/>
      <c r="C287" s="156"/>
      <c r="D287" s="156"/>
      <c r="E287" s="155"/>
      <c r="F287" s="154"/>
      <c r="G287" s="154"/>
      <c r="H287" s="154"/>
      <c r="I287" s="154"/>
      <c r="J287" s="589"/>
      <c r="K287" s="590"/>
    </row>
    <row r="288" spans="1:11" s="754" customFormat="1" ht="18" customHeight="1" x14ac:dyDescent="0.15">
      <c r="A288" s="156"/>
      <c r="B288" s="156"/>
      <c r="C288" s="156"/>
      <c r="D288" s="156"/>
      <c r="E288" s="155"/>
      <c r="F288" s="154"/>
      <c r="G288" s="154"/>
      <c r="H288" s="154"/>
      <c r="I288" s="154"/>
      <c r="J288" s="589"/>
      <c r="K288" s="590"/>
    </row>
    <row r="289" spans="1:11" s="754" customFormat="1" ht="18" customHeight="1" x14ac:dyDescent="0.15">
      <c r="A289" s="156"/>
      <c r="B289" s="156"/>
      <c r="C289" s="156"/>
      <c r="D289" s="156"/>
      <c r="E289" s="155"/>
      <c r="F289" s="154"/>
      <c r="G289" s="154"/>
      <c r="H289" s="154"/>
      <c r="I289" s="154"/>
      <c r="J289" s="589"/>
      <c r="K289" s="590"/>
    </row>
    <row r="290" spans="1:11" s="754" customFormat="1" ht="18" customHeight="1" x14ac:dyDescent="0.15">
      <c r="A290" s="156"/>
      <c r="B290" s="156"/>
      <c r="C290" s="156"/>
      <c r="D290" s="156"/>
      <c r="E290" s="155"/>
      <c r="F290" s="154"/>
      <c r="G290" s="154"/>
      <c r="H290" s="154"/>
      <c r="I290" s="154"/>
      <c r="J290" s="589"/>
      <c r="K290" s="590"/>
    </row>
    <row r="291" spans="1:11" s="754" customFormat="1" ht="19.5" customHeight="1" x14ac:dyDescent="0.15">
      <c r="A291" s="156"/>
      <c r="B291" s="156"/>
      <c r="C291" s="156"/>
      <c r="D291" s="156"/>
      <c r="E291" s="155"/>
      <c r="F291" s="154"/>
      <c r="G291" s="154"/>
      <c r="H291" s="154"/>
      <c r="I291" s="154"/>
      <c r="J291" s="589"/>
      <c r="K291" s="590"/>
    </row>
    <row r="292" spans="1:11" s="754" customFormat="1" ht="19.5" customHeight="1" x14ac:dyDescent="0.15">
      <c r="A292" s="156"/>
      <c r="B292" s="156"/>
      <c r="C292" s="156"/>
      <c r="D292" s="156"/>
      <c r="E292" s="155"/>
      <c r="F292" s="154"/>
      <c r="G292" s="154"/>
      <c r="H292" s="154"/>
      <c r="I292" s="154"/>
      <c r="J292" s="589"/>
      <c r="K292" s="590"/>
    </row>
    <row r="293" spans="1:11" s="754" customFormat="1" ht="19.5" customHeight="1" x14ac:dyDescent="0.15">
      <c r="A293" s="156"/>
      <c r="B293" s="156"/>
      <c r="C293" s="156"/>
      <c r="D293" s="156"/>
      <c r="E293" s="155"/>
      <c r="F293" s="154"/>
      <c r="G293" s="154"/>
      <c r="H293" s="154"/>
      <c r="I293" s="154"/>
      <c r="J293" s="589"/>
      <c r="K293" s="590"/>
    </row>
    <row r="294" spans="1:11" s="754" customFormat="1" ht="19.5" customHeight="1" x14ac:dyDescent="0.15">
      <c r="A294" s="156"/>
      <c r="B294" s="156"/>
      <c r="C294" s="156"/>
      <c r="D294" s="156"/>
      <c r="E294" s="155"/>
      <c r="F294" s="154"/>
      <c r="G294" s="154"/>
      <c r="H294" s="154"/>
      <c r="I294" s="154"/>
      <c r="J294" s="589"/>
      <c r="K294" s="590"/>
    </row>
    <row r="295" spans="1:11" s="754" customFormat="1" ht="19.5" customHeight="1" x14ac:dyDescent="0.15">
      <c r="A295" s="156"/>
      <c r="B295" s="156"/>
      <c r="C295" s="156"/>
      <c r="D295" s="156"/>
      <c r="E295" s="155"/>
      <c r="F295" s="154"/>
      <c r="G295" s="154"/>
      <c r="H295" s="154"/>
      <c r="I295" s="154"/>
      <c r="J295" s="589"/>
      <c r="K295" s="590"/>
    </row>
    <row r="296" spans="1:11" s="754" customFormat="1" ht="19.5" customHeight="1" x14ac:dyDescent="0.15">
      <c r="A296" s="156"/>
      <c r="B296" s="156"/>
      <c r="C296" s="156"/>
      <c r="D296" s="156"/>
      <c r="E296" s="155"/>
      <c r="F296" s="154"/>
      <c r="G296" s="154"/>
      <c r="H296" s="154"/>
      <c r="I296" s="154"/>
      <c r="J296" s="589"/>
      <c r="K296" s="590"/>
    </row>
    <row r="297" spans="1:11" s="754" customFormat="1" ht="19.5" customHeight="1" x14ac:dyDescent="0.15">
      <c r="A297" s="156"/>
      <c r="B297" s="156"/>
      <c r="C297" s="156"/>
      <c r="D297" s="156"/>
      <c r="E297" s="155"/>
      <c r="F297" s="154"/>
      <c r="G297" s="154"/>
      <c r="H297" s="154"/>
      <c r="I297" s="154"/>
      <c r="J297" s="589"/>
      <c r="K297" s="590"/>
    </row>
    <row r="298" spans="1:11" s="754" customFormat="1" ht="19.5" customHeight="1" x14ac:dyDescent="0.15">
      <c r="A298" s="156"/>
      <c r="B298" s="156"/>
      <c r="C298" s="156"/>
      <c r="D298" s="156"/>
      <c r="E298" s="155"/>
      <c r="F298" s="154"/>
      <c r="G298" s="154"/>
      <c r="H298" s="154"/>
      <c r="I298" s="154"/>
      <c r="J298" s="589"/>
      <c r="K298" s="590"/>
    </row>
    <row r="299" spans="1:11" s="754" customFormat="1" ht="19.5" customHeight="1" x14ac:dyDescent="0.15">
      <c r="A299" s="156"/>
      <c r="B299" s="156"/>
      <c r="C299" s="156"/>
      <c r="D299" s="156"/>
      <c r="E299" s="155"/>
      <c r="F299" s="154"/>
      <c r="G299" s="154"/>
      <c r="H299" s="154"/>
      <c r="I299" s="154"/>
      <c r="J299" s="589"/>
      <c r="K299" s="590"/>
    </row>
    <row r="300" spans="1:11" s="754" customFormat="1" ht="19.5" customHeight="1" x14ac:dyDescent="0.15">
      <c r="A300" s="156"/>
      <c r="B300" s="156"/>
      <c r="C300" s="156"/>
      <c r="D300" s="156"/>
      <c r="E300" s="155"/>
      <c r="F300" s="154"/>
      <c r="G300" s="154"/>
      <c r="H300" s="154"/>
      <c r="I300" s="154"/>
      <c r="J300" s="589"/>
      <c r="K300" s="590"/>
    </row>
    <row r="301" spans="1:11" s="754" customFormat="1" ht="19.5" customHeight="1" x14ac:dyDescent="0.15">
      <c r="A301" s="156"/>
      <c r="B301" s="156"/>
      <c r="C301" s="156"/>
      <c r="D301" s="156"/>
      <c r="E301" s="155"/>
      <c r="F301" s="154"/>
      <c r="G301" s="154"/>
      <c r="H301" s="154"/>
      <c r="I301" s="154"/>
      <c r="J301" s="589"/>
      <c r="K301" s="590"/>
    </row>
    <row r="302" spans="1:11" s="754" customFormat="1" ht="19.5" customHeight="1" x14ac:dyDescent="0.15">
      <c r="A302" s="156"/>
      <c r="B302" s="156"/>
      <c r="C302" s="156"/>
      <c r="D302" s="156"/>
      <c r="E302" s="155"/>
      <c r="F302" s="154"/>
      <c r="G302" s="154"/>
      <c r="H302" s="154"/>
      <c r="I302" s="154"/>
      <c r="J302" s="589"/>
      <c r="K302" s="590"/>
    </row>
    <row r="303" spans="1:11" s="754" customFormat="1" ht="19.5" customHeight="1" x14ac:dyDescent="0.15">
      <c r="A303" s="156"/>
      <c r="B303" s="156"/>
      <c r="C303" s="156"/>
      <c r="D303" s="156"/>
      <c r="E303" s="155"/>
      <c r="F303" s="154"/>
      <c r="G303" s="154"/>
      <c r="H303" s="154"/>
      <c r="I303" s="154"/>
      <c r="J303" s="589"/>
      <c r="K303" s="590"/>
    </row>
    <row r="304" spans="1:11" s="754" customFormat="1" ht="19.5" customHeight="1" x14ac:dyDescent="0.15">
      <c r="A304" s="156"/>
      <c r="B304" s="156"/>
      <c r="C304" s="156"/>
      <c r="D304" s="156"/>
      <c r="E304" s="155"/>
      <c r="F304" s="154"/>
      <c r="G304" s="154"/>
      <c r="H304" s="154"/>
      <c r="I304" s="154"/>
      <c r="J304" s="589"/>
      <c r="K304" s="590"/>
    </row>
    <row r="305" spans="1:11" s="754" customFormat="1" ht="19.5" customHeight="1" x14ac:dyDescent="0.15">
      <c r="A305" s="156"/>
      <c r="B305" s="156"/>
      <c r="C305" s="156"/>
      <c r="D305" s="156"/>
      <c r="E305" s="155"/>
      <c r="F305" s="154"/>
      <c r="G305" s="154"/>
      <c r="H305" s="154"/>
      <c r="I305" s="154"/>
      <c r="J305" s="589"/>
      <c r="K305" s="590"/>
    </row>
    <row r="306" spans="1:11" s="754" customFormat="1" ht="19.5" customHeight="1" x14ac:dyDescent="0.15">
      <c r="A306" s="156"/>
      <c r="B306" s="156"/>
      <c r="C306" s="156"/>
      <c r="D306" s="156"/>
      <c r="E306" s="155"/>
      <c r="F306" s="154"/>
      <c r="G306" s="154"/>
      <c r="H306" s="154"/>
      <c r="I306" s="154"/>
      <c r="J306" s="589"/>
      <c r="K306" s="590"/>
    </row>
    <row r="307" spans="1:11" s="754" customFormat="1" ht="19.5" customHeight="1" x14ac:dyDescent="0.15">
      <c r="A307" s="156"/>
      <c r="B307" s="156"/>
      <c r="C307" s="156"/>
      <c r="D307" s="156"/>
      <c r="E307" s="155"/>
      <c r="F307" s="154"/>
      <c r="G307" s="154"/>
      <c r="H307" s="154"/>
      <c r="I307" s="154"/>
      <c r="J307" s="589"/>
      <c r="K307" s="590"/>
    </row>
    <row r="308" spans="1:11" s="754" customFormat="1" ht="19.5" customHeight="1" x14ac:dyDescent="0.15">
      <c r="A308" s="156"/>
      <c r="B308" s="156"/>
      <c r="C308" s="156"/>
      <c r="D308" s="156"/>
      <c r="E308" s="155"/>
      <c r="F308" s="154"/>
      <c r="G308" s="154"/>
      <c r="H308" s="154"/>
      <c r="I308" s="154"/>
      <c r="J308" s="589"/>
      <c r="K308" s="590"/>
    </row>
    <row r="309" spans="1:11" s="754" customFormat="1" ht="19.5" customHeight="1" x14ac:dyDescent="0.15">
      <c r="A309" s="156"/>
      <c r="B309" s="156"/>
      <c r="C309" s="156"/>
      <c r="D309" s="156"/>
      <c r="E309" s="155"/>
      <c r="F309" s="154"/>
      <c r="G309" s="154"/>
      <c r="H309" s="154"/>
      <c r="I309" s="154"/>
      <c r="J309" s="589"/>
      <c r="K309" s="590"/>
    </row>
    <row r="310" spans="1:11" s="754" customFormat="1" ht="19.5" customHeight="1" x14ac:dyDescent="0.15">
      <c r="A310" s="156"/>
      <c r="B310" s="156"/>
      <c r="C310" s="156"/>
      <c r="D310" s="156"/>
      <c r="E310" s="155"/>
      <c r="F310" s="154"/>
      <c r="G310" s="154"/>
      <c r="H310" s="154"/>
      <c r="I310" s="154"/>
      <c r="J310" s="589"/>
      <c r="K310" s="590"/>
    </row>
    <row r="311" spans="1:11" s="754" customFormat="1" ht="16.5" x14ac:dyDescent="0.15">
      <c r="A311" s="156"/>
      <c r="B311" s="156"/>
      <c r="C311" s="156"/>
      <c r="D311" s="156"/>
      <c r="E311" s="155"/>
      <c r="F311" s="154"/>
      <c r="G311" s="154"/>
      <c r="H311" s="154"/>
      <c r="I311" s="154"/>
      <c r="J311" s="589"/>
      <c r="K311" s="590"/>
    </row>
    <row r="312" spans="1:11" s="754" customFormat="1" ht="16.5" x14ac:dyDescent="0.15">
      <c r="A312" s="156"/>
      <c r="B312" s="156"/>
      <c r="C312" s="156"/>
      <c r="D312" s="156"/>
      <c r="E312" s="155"/>
      <c r="F312" s="154"/>
      <c r="G312" s="154"/>
      <c r="H312" s="154"/>
      <c r="I312" s="154"/>
      <c r="J312" s="589"/>
      <c r="K312" s="590"/>
    </row>
    <row r="313" spans="1:11" s="754" customFormat="1" ht="16.5" x14ac:dyDescent="0.15">
      <c r="A313" s="156"/>
      <c r="B313" s="156"/>
      <c r="C313" s="156"/>
      <c r="D313" s="156"/>
      <c r="E313" s="155"/>
      <c r="F313" s="154"/>
      <c r="G313" s="154"/>
      <c r="H313" s="154"/>
      <c r="I313" s="154"/>
      <c r="J313" s="589"/>
      <c r="K313" s="590"/>
    </row>
    <row r="314" spans="1:11" s="754" customFormat="1" ht="16.5" x14ac:dyDescent="0.15">
      <c r="A314" s="156"/>
      <c r="B314" s="156"/>
      <c r="C314" s="156"/>
      <c r="D314" s="156"/>
      <c r="E314" s="155"/>
      <c r="F314" s="154"/>
      <c r="G314" s="154"/>
      <c r="H314" s="154"/>
      <c r="I314" s="154"/>
      <c r="J314" s="589"/>
      <c r="K314" s="590"/>
    </row>
    <row r="315" spans="1:11" s="754" customFormat="1" ht="16.5" x14ac:dyDescent="0.15">
      <c r="A315" s="156"/>
      <c r="B315" s="156"/>
      <c r="C315" s="156"/>
      <c r="D315" s="156"/>
      <c r="E315" s="155"/>
      <c r="F315" s="154"/>
      <c r="G315" s="154"/>
      <c r="H315" s="154"/>
      <c r="I315" s="154"/>
      <c r="J315" s="589"/>
      <c r="K315" s="590"/>
    </row>
    <row r="316" spans="1:11" s="754" customFormat="1" ht="16.5" x14ac:dyDescent="0.15">
      <c r="A316" s="156"/>
      <c r="B316" s="156"/>
      <c r="C316" s="156"/>
      <c r="D316" s="156"/>
      <c r="E316" s="155"/>
      <c r="F316" s="154"/>
      <c r="G316" s="154"/>
      <c r="H316" s="154"/>
      <c r="I316" s="154"/>
      <c r="J316" s="589"/>
      <c r="K316" s="590"/>
    </row>
    <row r="317" spans="1:11" s="754" customFormat="1" ht="16.5" x14ac:dyDescent="0.15">
      <c r="A317" s="156"/>
      <c r="B317" s="156"/>
      <c r="C317" s="156"/>
      <c r="D317" s="156"/>
      <c r="E317" s="155"/>
      <c r="F317" s="154"/>
      <c r="G317" s="154"/>
      <c r="H317" s="154"/>
      <c r="I317" s="154"/>
      <c r="J317" s="589"/>
      <c r="K317" s="590"/>
    </row>
    <row r="318" spans="1:11" s="754" customFormat="1" ht="16.5" x14ac:dyDescent="0.15">
      <c r="A318" s="156"/>
      <c r="B318" s="156"/>
      <c r="C318" s="156"/>
      <c r="D318" s="156"/>
      <c r="E318" s="155"/>
      <c r="F318" s="154"/>
      <c r="G318" s="154"/>
      <c r="H318" s="154"/>
      <c r="I318" s="154"/>
      <c r="J318" s="589"/>
      <c r="K318" s="590"/>
    </row>
    <row r="319" spans="1:11" s="754" customFormat="1" ht="16.5" x14ac:dyDescent="0.15">
      <c r="A319" s="156"/>
      <c r="B319" s="156"/>
      <c r="C319" s="156"/>
      <c r="D319" s="156"/>
      <c r="E319" s="155"/>
      <c r="F319" s="154"/>
      <c r="G319" s="154"/>
      <c r="H319" s="154"/>
      <c r="I319" s="154"/>
      <c r="J319" s="589"/>
      <c r="K319" s="590"/>
    </row>
    <row r="320" spans="1:11" s="754" customFormat="1" ht="16.5" x14ac:dyDescent="0.15">
      <c r="A320" s="156"/>
      <c r="B320" s="156"/>
      <c r="C320" s="156"/>
      <c r="D320" s="156"/>
      <c r="E320" s="155"/>
      <c r="F320" s="154"/>
      <c r="G320" s="154"/>
      <c r="H320" s="154"/>
      <c r="I320" s="154"/>
      <c r="J320" s="589"/>
      <c r="K320" s="590"/>
    </row>
    <row r="321" spans="1:11" s="754" customFormat="1" ht="16.5" x14ac:dyDescent="0.15">
      <c r="A321" s="156"/>
      <c r="B321" s="156"/>
      <c r="C321" s="156"/>
      <c r="D321" s="156"/>
      <c r="E321" s="155"/>
      <c r="F321" s="154"/>
      <c r="G321" s="154"/>
      <c r="H321" s="154"/>
      <c r="I321" s="154"/>
      <c r="J321" s="589"/>
      <c r="K321" s="590"/>
    </row>
    <row r="322" spans="1:11" s="754" customFormat="1" ht="16.5" x14ac:dyDescent="0.15">
      <c r="A322" s="156"/>
      <c r="B322" s="156"/>
      <c r="C322" s="156"/>
      <c r="D322" s="156"/>
      <c r="E322" s="155"/>
      <c r="F322" s="154"/>
      <c r="G322" s="154"/>
      <c r="H322" s="154"/>
      <c r="I322" s="154"/>
      <c r="J322" s="589"/>
      <c r="K322" s="590"/>
    </row>
    <row r="323" spans="1:11" s="754" customFormat="1" ht="16.5" x14ac:dyDescent="0.15">
      <c r="A323" s="156"/>
      <c r="B323" s="156"/>
      <c r="C323" s="156"/>
      <c r="D323" s="156"/>
      <c r="E323" s="155"/>
      <c r="F323" s="154"/>
      <c r="G323" s="154"/>
      <c r="H323" s="154"/>
      <c r="I323" s="154"/>
      <c r="J323" s="589"/>
      <c r="K323" s="590"/>
    </row>
    <row r="324" spans="1:11" s="754" customFormat="1" ht="16.5" x14ac:dyDescent="0.15">
      <c r="A324" s="156"/>
      <c r="B324" s="156"/>
      <c r="C324" s="156"/>
      <c r="D324" s="156"/>
      <c r="E324" s="155"/>
      <c r="F324" s="154"/>
      <c r="G324" s="154"/>
      <c r="H324" s="154"/>
      <c r="I324" s="154"/>
      <c r="J324" s="589"/>
      <c r="K324" s="590"/>
    </row>
    <row r="325" spans="1:11" s="754" customFormat="1" ht="16.5" x14ac:dyDescent="0.15">
      <c r="A325" s="156"/>
      <c r="B325" s="156"/>
      <c r="C325" s="156"/>
      <c r="D325" s="156"/>
      <c r="E325" s="155"/>
      <c r="F325" s="154"/>
      <c r="G325" s="154"/>
      <c r="H325" s="154"/>
      <c r="I325" s="154"/>
      <c r="J325" s="589"/>
      <c r="K325" s="590"/>
    </row>
    <row r="326" spans="1:11" s="754" customFormat="1" ht="16.5" x14ac:dyDescent="0.15">
      <c r="A326" s="156"/>
      <c r="B326" s="156"/>
      <c r="C326" s="156"/>
      <c r="D326" s="156"/>
      <c r="E326" s="155"/>
      <c r="F326" s="154"/>
      <c r="G326" s="154"/>
      <c r="H326" s="154"/>
      <c r="I326" s="154"/>
      <c r="J326" s="589"/>
      <c r="K326" s="590"/>
    </row>
    <row r="327" spans="1:11" s="754" customFormat="1" ht="16.5" x14ac:dyDescent="0.15">
      <c r="A327" s="156"/>
      <c r="B327" s="156"/>
      <c r="C327" s="156"/>
      <c r="D327" s="156"/>
      <c r="E327" s="155"/>
      <c r="F327" s="154"/>
      <c r="G327" s="154"/>
      <c r="H327" s="154"/>
      <c r="I327" s="154"/>
      <c r="J327" s="589"/>
      <c r="K327" s="590"/>
    </row>
    <row r="328" spans="1:11" s="754" customFormat="1" ht="16.5" x14ac:dyDescent="0.15">
      <c r="A328" s="156"/>
      <c r="B328" s="156"/>
      <c r="C328" s="156"/>
      <c r="D328" s="156"/>
      <c r="E328" s="155"/>
      <c r="F328" s="154"/>
      <c r="G328" s="154"/>
      <c r="H328" s="154"/>
      <c r="I328" s="154"/>
      <c r="J328" s="589"/>
      <c r="K328" s="590"/>
    </row>
    <row r="329" spans="1:11" s="754" customFormat="1" ht="16.5" x14ac:dyDescent="0.15">
      <c r="A329" s="156"/>
      <c r="B329" s="156"/>
      <c r="C329" s="156"/>
      <c r="D329" s="156"/>
      <c r="E329" s="155"/>
      <c r="F329" s="154"/>
      <c r="G329" s="154"/>
      <c r="H329" s="154"/>
      <c r="I329" s="154"/>
      <c r="J329" s="589"/>
      <c r="K329" s="590"/>
    </row>
    <row r="330" spans="1:11" s="754" customFormat="1" ht="16.5" x14ac:dyDescent="0.15">
      <c r="A330" s="156"/>
      <c r="B330" s="156"/>
      <c r="C330" s="156"/>
      <c r="D330" s="156"/>
      <c r="E330" s="155"/>
      <c r="F330" s="154"/>
      <c r="G330" s="154"/>
      <c r="H330" s="154"/>
      <c r="I330" s="154"/>
      <c r="J330" s="589"/>
      <c r="K330" s="590"/>
    </row>
    <row r="331" spans="1:11" s="754" customFormat="1" ht="16.5" x14ac:dyDescent="0.15">
      <c r="A331" s="156"/>
      <c r="B331" s="156"/>
      <c r="C331" s="156"/>
      <c r="D331" s="156"/>
      <c r="E331" s="155"/>
      <c r="F331" s="154"/>
      <c r="G331" s="154"/>
      <c r="H331" s="154"/>
      <c r="I331" s="154"/>
      <c r="J331" s="589"/>
      <c r="K331" s="590"/>
    </row>
    <row r="332" spans="1:11" s="754" customFormat="1" ht="16.5" x14ac:dyDescent="0.15">
      <c r="A332" s="156"/>
      <c r="B332" s="156"/>
      <c r="C332" s="156"/>
      <c r="D332" s="156"/>
      <c r="E332" s="155"/>
      <c r="F332" s="154"/>
      <c r="G332" s="154"/>
      <c r="H332" s="154"/>
      <c r="I332" s="154"/>
      <c r="J332" s="589"/>
      <c r="K332" s="590"/>
    </row>
    <row r="333" spans="1:11" s="754" customFormat="1" ht="16.5" x14ac:dyDescent="0.15">
      <c r="A333" s="156"/>
      <c r="B333" s="156"/>
      <c r="C333" s="156"/>
      <c r="D333" s="156"/>
      <c r="E333" s="155"/>
      <c r="F333" s="154"/>
      <c r="G333" s="154"/>
      <c r="H333" s="154"/>
      <c r="I333" s="154"/>
      <c r="J333" s="589"/>
      <c r="K333" s="590"/>
    </row>
    <row r="334" spans="1:11" s="754" customFormat="1" ht="16.5" x14ac:dyDescent="0.15">
      <c r="A334" s="156"/>
      <c r="B334" s="156"/>
      <c r="C334" s="156"/>
      <c r="D334" s="156"/>
      <c r="E334" s="155"/>
      <c r="F334" s="154"/>
      <c r="G334" s="154"/>
      <c r="H334" s="154"/>
      <c r="I334" s="154"/>
      <c r="J334" s="589"/>
      <c r="K334" s="590"/>
    </row>
    <row r="335" spans="1:11" s="754" customFormat="1" ht="16.5" x14ac:dyDescent="0.15">
      <c r="A335" s="156"/>
      <c r="B335" s="156"/>
      <c r="C335" s="156"/>
      <c r="D335" s="156"/>
      <c r="E335" s="155"/>
      <c r="F335" s="154"/>
      <c r="G335" s="154"/>
      <c r="H335" s="154"/>
      <c r="I335" s="154"/>
      <c r="J335" s="589"/>
      <c r="K335" s="590"/>
    </row>
    <row r="336" spans="1:11" s="754" customFormat="1" ht="16.5" x14ac:dyDescent="0.15">
      <c r="A336" s="156"/>
      <c r="B336" s="156"/>
      <c r="C336" s="156"/>
      <c r="D336" s="156"/>
      <c r="E336" s="155"/>
      <c r="F336" s="154"/>
      <c r="G336" s="154"/>
      <c r="H336" s="154"/>
      <c r="I336" s="154"/>
      <c r="J336" s="589"/>
      <c r="K336" s="590"/>
    </row>
    <row r="337" spans="1:11" s="754" customFormat="1" ht="16.5" x14ac:dyDescent="0.15">
      <c r="A337" s="156"/>
      <c r="B337" s="156"/>
      <c r="C337" s="156"/>
      <c r="D337" s="156"/>
      <c r="E337" s="155"/>
      <c r="F337" s="154"/>
      <c r="G337" s="154"/>
      <c r="H337" s="154"/>
      <c r="I337" s="154"/>
      <c r="J337" s="589"/>
      <c r="K337" s="590"/>
    </row>
    <row r="338" spans="1:11" s="754" customFormat="1" ht="16.5" x14ac:dyDescent="0.15">
      <c r="A338" s="156"/>
      <c r="B338" s="156"/>
      <c r="C338" s="156"/>
      <c r="D338" s="156"/>
      <c r="E338" s="155"/>
      <c r="F338" s="154"/>
      <c r="G338" s="154"/>
      <c r="H338" s="154"/>
      <c r="I338" s="154"/>
      <c r="J338" s="589"/>
      <c r="K338" s="590"/>
    </row>
    <row r="339" spans="1:11" s="754" customFormat="1" ht="16.5" x14ac:dyDescent="0.15">
      <c r="A339" s="156"/>
      <c r="B339" s="156"/>
      <c r="C339" s="156"/>
      <c r="D339" s="156"/>
      <c r="E339" s="155"/>
      <c r="F339" s="154"/>
      <c r="G339" s="154"/>
      <c r="H339" s="154"/>
      <c r="I339" s="154"/>
      <c r="J339" s="589"/>
      <c r="K339" s="590"/>
    </row>
    <row r="340" spans="1:11" s="754" customFormat="1" ht="16.5" x14ac:dyDescent="0.15">
      <c r="A340" s="156"/>
      <c r="B340" s="156"/>
      <c r="C340" s="156"/>
      <c r="D340" s="156"/>
      <c r="E340" s="155"/>
      <c r="F340" s="154"/>
      <c r="G340" s="154"/>
      <c r="H340" s="154"/>
      <c r="I340" s="154"/>
      <c r="J340" s="589"/>
      <c r="K340" s="590"/>
    </row>
    <row r="341" spans="1:11" s="754" customFormat="1" ht="16.5" x14ac:dyDescent="0.15">
      <c r="A341" s="156"/>
      <c r="B341" s="156"/>
      <c r="C341" s="156"/>
      <c r="D341" s="156"/>
      <c r="E341" s="155"/>
      <c r="F341" s="154"/>
      <c r="G341" s="154"/>
      <c r="H341" s="154"/>
      <c r="I341" s="154"/>
      <c r="J341" s="589"/>
      <c r="K341" s="590"/>
    </row>
    <row r="342" spans="1:11" s="754" customFormat="1" ht="16.5" x14ac:dyDescent="0.15">
      <c r="A342" s="156"/>
      <c r="B342" s="156"/>
      <c r="C342" s="156"/>
      <c r="D342" s="156"/>
      <c r="E342" s="155"/>
      <c r="F342" s="154"/>
      <c r="G342" s="154"/>
      <c r="H342" s="154"/>
      <c r="I342" s="154"/>
      <c r="J342" s="589"/>
      <c r="K342" s="590"/>
    </row>
    <row r="343" spans="1:11" s="754" customFormat="1" ht="16.5" x14ac:dyDescent="0.15">
      <c r="A343" s="156"/>
      <c r="B343" s="156"/>
      <c r="C343" s="156"/>
      <c r="D343" s="156"/>
      <c r="E343" s="155"/>
      <c r="F343" s="154"/>
      <c r="G343" s="154"/>
      <c r="H343" s="154"/>
      <c r="I343" s="154"/>
      <c r="J343" s="589"/>
      <c r="K343" s="590"/>
    </row>
    <row r="344" spans="1:11" s="754" customFormat="1" ht="16.5" x14ac:dyDescent="0.15">
      <c r="A344" s="156"/>
      <c r="B344" s="156"/>
      <c r="C344" s="156"/>
      <c r="D344" s="156"/>
      <c r="E344" s="155"/>
      <c r="F344" s="154"/>
      <c r="G344" s="154"/>
      <c r="H344" s="154"/>
      <c r="I344" s="154"/>
      <c r="J344" s="589"/>
      <c r="K344" s="590"/>
    </row>
    <row r="345" spans="1:11" s="754" customFormat="1" ht="16.5" x14ac:dyDescent="0.15">
      <c r="A345" s="156"/>
      <c r="B345" s="156"/>
      <c r="C345" s="156"/>
      <c r="D345" s="156"/>
      <c r="E345" s="155"/>
      <c r="F345" s="154"/>
      <c r="G345" s="154"/>
      <c r="H345" s="154"/>
      <c r="I345" s="154"/>
      <c r="J345" s="589"/>
      <c r="K345" s="590"/>
    </row>
    <row r="346" spans="1:11" s="754" customFormat="1" ht="16.5" x14ac:dyDescent="0.15">
      <c r="A346" s="156"/>
      <c r="B346" s="156"/>
      <c r="C346" s="156"/>
      <c r="D346" s="156"/>
      <c r="E346" s="155"/>
      <c r="F346" s="154"/>
      <c r="G346" s="154"/>
      <c r="H346" s="154"/>
      <c r="I346" s="154"/>
      <c r="J346" s="589"/>
      <c r="K346" s="590"/>
    </row>
    <row r="347" spans="1:11" s="754" customFormat="1" ht="16.5" x14ac:dyDescent="0.15">
      <c r="A347" s="156"/>
      <c r="B347" s="156"/>
      <c r="C347" s="156"/>
      <c r="D347" s="156"/>
      <c r="E347" s="155"/>
      <c r="F347" s="154"/>
      <c r="G347" s="154"/>
      <c r="H347" s="154"/>
      <c r="I347" s="154"/>
      <c r="J347" s="589"/>
      <c r="K347" s="590"/>
    </row>
    <row r="348" spans="1:11" s="754" customFormat="1" ht="16.5" x14ac:dyDescent="0.15">
      <c r="A348" s="156"/>
      <c r="B348" s="156"/>
      <c r="C348" s="156"/>
      <c r="D348" s="156"/>
      <c r="E348" s="155"/>
      <c r="F348" s="154"/>
      <c r="G348" s="154"/>
      <c r="H348" s="154"/>
      <c r="I348" s="154"/>
      <c r="J348" s="589"/>
      <c r="K348" s="590"/>
    </row>
    <row r="349" spans="1:11" s="754" customFormat="1" ht="16.5" x14ac:dyDescent="0.15">
      <c r="A349" s="156"/>
      <c r="B349" s="156"/>
      <c r="C349" s="156"/>
      <c r="D349" s="156"/>
      <c r="E349" s="155"/>
      <c r="F349" s="154"/>
      <c r="G349" s="154"/>
      <c r="H349" s="154"/>
      <c r="I349" s="154"/>
      <c r="J349" s="589"/>
      <c r="K349" s="590"/>
    </row>
    <row r="350" spans="1:11" s="754" customFormat="1" ht="16.5" x14ac:dyDescent="0.15">
      <c r="A350" s="156"/>
      <c r="B350" s="156"/>
      <c r="C350" s="156"/>
      <c r="D350" s="156"/>
      <c r="E350" s="155"/>
      <c r="F350" s="154"/>
      <c r="G350" s="154"/>
      <c r="H350" s="154"/>
      <c r="I350" s="154"/>
      <c r="J350" s="589"/>
      <c r="K350" s="590"/>
    </row>
    <row r="351" spans="1:11" s="754" customFormat="1" ht="16.5" x14ac:dyDescent="0.15">
      <c r="A351" s="156"/>
      <c r="B351" s="156"/>
      <c r="C351" s="156"/>
      <c r="D351" s="156"/>
      <c r="E351" s="155"/>
      <c r="F351" s="154"/>
      <c r="G351" s="154"/>
      <c r="H351" s="154"/>
      <c r="I351" s="154"/>
      <c r="J351" s="589"/>
      <c r="K351" s="590"/>
    </row>
    <row r="352" spans="1:11" s="754" customFormat="1" ht="16.5" x14ac:dyDescent="0.15">
      <c r="A352" s="156"/>
      <c r="B352" s="156"/>
      <c r="C352" s="156"/>
      <c r="D352" s="156"/>
      <c r="E352" s="155"/>
      <c r="F352" s="154"/>
      <c r="G352" s="154"/>
      <c r="H352" s="154"/>
      <c r="I352" s="154"/>
      <c r="J352" s="589"/>
      <c r="K352" s="590"/>
    </row>
    <row r="353" spans="1:11" s="754" customFormat="1" ht="16.5" x14ac:dyDescent="0.15">
      <c r="A353" s="156"/>
      <c r="B353" s="156"/>
      <c r="C353" s="156"/>
      <c r="D353" s="156"/>
      <c r="E353" s="155"/>
      <c r="F353" s="154"/>
      <c r="G353" s="154"/>
      <c r="H353" s="154"/>
      <c r="I353" s="154"/>
      <c r="J353" s="589"/>
      <c r="K353" s="590"/>
    </row>
    <row r="354" spans="1:11" s="754" customFormat="1" ht="16.5" x14ac:dyDescent="0.15">
      <c r="A354" s="156"/>
      <c r="B354" s="156"/>
      <c r="C354" s="156"/>
      <c r="D354" s="156"/>
      <c r="E354" s="155"/>
      <c r="F354" s="154"/>
      <c r="G354" s="154"/>
      <c r="H354" s="154"/>
      <c r="I354" s="154"/>
      <c r="J354" s="589"/>
      <c r="K354" s="590"/>
    </row>
    <row r="355" spans="1:11" s="754" customFormat="1" ht="16.5" x14ac:dyDescent="0.15">
      <c r="A355" s="156"/>
      <c r="B355" s="156"/>
      <c r="C355" s="156"/>
      <c r="D355" s="156"/>
      <c r="E355" s="155"/>
      <c r="F355" s="154"/>
      <c r="G355" s="154"/>
      <c r="H355" s="154"/>
      <c r="I355" s="154"/>
      <c r="J355" s="589"/>
      <c r="K355" s="590"/>
    </row>
    <row r="356" spans="1:11" s="754" customFormat="1" ht="16.5" x14ac:dyDescent="0.15">
      <c r="A356" s="156"/>
      <c r="B356" s="156"/>
      <c r="C356" s="156"/>
      <c r="D356" s="156"/>
      <c r="E356" s="155"/>
      <c r="F356" s="154"/>
      <c r="G356" s="154"/>
      <c r="H356" s="154"/>
      <c r="I356" s="154"/>
      <c r="J356" s="589"/>
      <c r="K356" s="590"/>
    </row>
    <row r="357" spans="1:11" s="754" customFormat="1" ht="16.5" x14ac:dyDescent="0.15">
      <c r="A357" s="156"/>
      <c r="B357" s="156"/>
      <c r="C357" s="156"/>
      <c r="D357" s="156"/>
      <c r="E357" s="155"/>
      <c r="F357" s="154"/>
      <c r="G357" s="154"/>
      <c r="H357" s="154"/>
      <c r="I357" s="154"/>
      <c r="J357" s="589"/>
      <c r="K357" s="590"/>
    </row>
    <row r="358" spans="1:11" s="754" customFormat="1" ht="16.5" x14ac:dyDescent="0.15">
      <c r="A358" s="156"/>
      <c r="B358" s="156"/>
      <c r="C358" s="156"/>
      <c r="D358" s="156"/>
      <c r="E358" s="155"/>
      <c r="F358" s="154"/>
      <c r="G358" s="154"/>
      <c r="H358" s="154"/>
      <c r="I358" s="154"/>
      <c r="J358" s="589"/>
      <c r="K358" s="590"/>
    </row>
    <row r="359" spans="1:11" s="754" customFormat="1" ht="16.5" x14ac:dyDescent="0.15">
      <c r="A359" s="156"/>
      <c r="B359" s="156"/>
      <c r="C359" s="156"/>
      <c r="D359" s="156"/>
      <c r="E359" s="155"/>
      <c r="F359" s="154"/>
      <c r="G359" s="154"/>
      <c r="H359" s="154"/>
      <c r="I359" s="154"/>
      <c r="J359" s="589"/>
      <c r="K359" s="590"/>
    </row>
    <row r="360" spans="1:11" s="754" customFormat="1" ht="16.5" x14ac:dyDescent="0.15">
      <c r="A360" s="156"/>
      <c r="B360" s="156"/>
      <c r="C360" s="156"/>
      <c r="D360" s="156"/>
      <c r="E360" s="155"/>
      <c r="F360" s="154"/>
      <c r="G360" s="154"/>
      <c r="H360" s="154"/>
      <c r="I360" s="154"/>
      <c r="J360" s="589"/>
      <c r="K360" s="590"/>
    </row>
    <row r="361" spans="1:11" s="754" customFormat="1" ht="16.5" x14ac:dyDescent="0.15">
      <c r="A361" s="156"/>
      <c r="B361" s="156"/>
      <c r="C361" s="156"/>
      <c r="D361" s="156"/>
      <c r="E361" s="155"/>
      <c r="F361" s="154"/>
      <c r="G361" s="154"/>
      <c r="H361" s="154"/>
      <c r="I361" s="154"/>
      <c r="J361" s="589"/>
      <c r="K361" s="590"/>
    </row>
    <row r="362" spans="1:11" s="754" customFormat="1" ht="16.5" x14ac:dyDescent="0.15">
      <c r="A362" s="156"/>
      <c r="B362" s="156"/>
      <c r="C362" s="156"/>
      <c r="D362" s="156"/>
      <c r="E362" s="155"/>
      <c r="F362" s="154"/>
      <c r="G362" s="154"/>
      <c r="H362" s="154"/>
      <c r="I362" s="154"/>
      <c r="J362" s="589"/>
      <c r="K362" s="590"/>
    </row>
    <row r="363" spans="1:11" s="754" customFormat="1" ht="16.5" x14ac:dyDescent="0.15">
      <c r="A363" s="156"/>
      <c r="B363" s="156"/>
      <c r="C363" s="156"/>
      <c r="D363" s="156"/>
      <c r="E363" s="155"/>
      <c r="F363" s="154"/>
      <c r="G363" s="154"/>
      <c r="H363" s="154"/>
      <c r="I363" s="154"/>
      <c r="J363" s="589"/>
      <c r="K363" s="590"/>
    </row>
    <row r="364" spans="1:11" s="754" customFormat="1" ht="16.5" x14ac:dyDescent="0.15">
      <c r="A364" s="156"/>
      <c r="B364" s="156"/>
      <c r="C364" s="156"/>
      <c r="D364" s="156"/>
      <c r="E364" s="155"/>
      <c r="F364" s="154"/>
      <c r="G364" s="154"/>
      <c r="H364" s="154"/>
      <c r="I364" s="154"/>
      <c r="J364" s="589"/>
      <c r="K364" s="590"/>
    </row>
    <row r="365" spans="1:11" s="754" customFormat="1" ht="16.5" x14ac:dyDescent="0.15">
      <c r="A365" s="156"/>
      <c r="B365" s="156"/>
      <c r="C365" s="156"/>
      <c r="D365" s="156"/>
      <c r="E365" s="155"/>
      <c r="F365" s="154"/>
      <c r="G365" s="154"/>
      <c r="H365" s="154"/>
      <c r="I365" s="154"/>
      <c r="J365" s="589"/>
      <c r="K365" s="590"/>
    </row>
    <row r="366" spans="1:11" s="754" customFormat="1" ht="16.5" x14ac:dyDescent="0.15">
      <c r="A366" s="156"/>
      <c r="B366" s="156"/>
      <c r="C366" s="156"/>
      <c r="D366" s="156"/>
      <c r="E366" s="155"/>
      <c r="F366" s="154"/>
      <c r="G366" s="154"/>
      <c r="H366" s="154"/>
      <c r="I366" s="154"/>
      <c r="J366" s="589"/>
      <c r="K366" s="590"/>
    </row>
    <row r="367" spans="1:11" s="754" customFormat="1" ht="16.5" x14ac:dyDescent="0.15">
      <c r="A367" s="156"/>
      <c r="B367" s="156"/>
      <c r="C367" s="156"/>
      <c r="D367" s="156"/>
      <c r="E367" s="155"/>
      <c r="F367" s="154"/>
      <c r="G367" s="154"/>
      <c r="H367" s="154"/>
      <c r="I367" s="154"/>
      <c r="J367" s="589"/>
      <c r="K367" s="590"/>
    </row>
    <row r="368" spans="1:11" s="754" customFormat="1" ht="16.5" x14ac:dyDescent="0.15">
      <c r="A368" s="156"/>
      <c r="B368" s="156"/>
      <c r="C368" s="156"/>
      <c r="D368" s="156"/>
      <c r="E368" s="155"/>
      <c r="F368" s="154"/>
      <c r="G368" s="154"/>
      <c r="H368" s="154"/>
      <c r="I368" s="154"/>
      <c r="J368" s="589"/>
      <c r="K368" s="590"/>
    </row>
    <row r="369" spans="1:11" s="754" customFormat="1" ht="16.5" x14ac:dyDescent="0.15">
      <c r="A369" s="156"/>
      <c r="B369" s="156"/>
      <c r="C369" s="156"/>
      <c r="D369" s="156"/>
      <c r="E369" s="155"/>
      <c r="F369" s="154"/>
      <c r="G369" s="154"/>
      <c r="H369" s="154"/>
      <c r="I369" s="154"/>
      <c r="J369" s="589"/>
      <c r="K369" s="590"/>
    </row>
    <row r="370" spans="1:11" s="754" customFormat="1" ht="16.5" x14ac:dyDescent="0.15">
      <c r="A370" s="156"/>
      <c r="B370" s="156"/>
      <c r="C370" s="156"/>
      <c r="D370" s="156"/>
      <c r="E370" s="155"/>
      <c r="F370" s="154"/>
      <c r="G370" s="154"/>
      <c r="H370" s="154"/>
      <c r="I370" s="154"/>
      <c r="J370" s="589"/>
      <c r="K370" s="590"/>
    </row>
    <row r="371" spans="1:11" s="754" customFormat="1" ht="16.5" x14ac:dyDescent="0.15">
      <c r="A371" s="156"/>
      <c r="B371" s="156"/>
      <c r="C371" s="156"/>
      <c r="D371" s="156"/>
      <c r="E371" s="155"/>
      <c r="F371" s="154"/>
      <c r="G371" s="154"/>
      <c r="H371" s="154"/>
      <c r="I371" s="154"/>
      <c r="J371" s="589"/>
      <c r="K371" s="590"/>
    </row>
    <row r="372" spans="1:11" s="754" customFormat="1" ht="16.5" x14ac:dyDescent="0.15">
      <c r="A372" s="156"/>
      <c r="B372" s="156"/>
      <c r="C372" s="156"/>
      <c r="D372" s="156"/>
      <c r="E372" s="155"/>
      <c r="F372" s="154"/>
      <c r="G372" s="154"/>
      <c r="H372" s="154"/>
      <c r="I372" s="154"/>
      <c r="J372" s="589"/>
      <c r="K372" s="590"/>
    </row>
    <row r="373" spans="1:11" s="754" customFormat="1" ht="16.5" x14ac:dyDescent="0.15">
      <c r="A373" s="156"/>
      <c r="B373" s="156"/>
      <c r="C373" s="156"/>
      <c r="D373" s="156"/>
      <c r="E373" s="155"/>
      <c r="F373" s="154"/>
      <c r="G373" s="154"/>
      <c r="H373" s="154"/>
      <c r="I373" s="154"/>
      <c r="J373" s="589"/>
      <c r="K373" s="590"/>
    </row>
    <row r="374" spans="1:11" s="754" customFormat="1" ht="16.5" x14ac:dyDescent="0.15">
      <c r="A374" s="156"/>
      <c r="B374" s="156"/>
      <c r="C374" s="156"/>
      <c r="D374" s="156"/>
      <c r="E374" s="155"/>
      <c r="F374" s="154"/>
      <c r="G374" s="154"/>
      <c r="H374" s="154"/>
      <c r="I374" s="154"/>
      <c r="J374" s="589"/>
      <c r="K374" s="590"/>
    </row>
    <row r="375" spans="1:11" s="754" customFormat="1" ht="16.5" x14ac:dyDescent="0.15">
      <c r="A375" s="156"/>
      <c r="B375" s="156"/>
      <c r="C375" s="156"/>
      <c r="D375" s="156"/>
      <c r="E375" s="155"/>
      <c r="F375" s="154"/>
      <c r="G375" s="154"/>
      <c r="H375" s="154"/>
      <c r="I375" s="154"/>
      <c r="J375" s="589"/>
      <c r="K375" s="590"/>
    </row>
    <row r="376" spans="1:11" s="754" customFormat="1" ht="16.5" x14ac:dyDescent="0.15">
      <c r="A376" s="156"/>
      <c r="B376" s="156"/>
      <c r="C376" s="156"/>
      <c r="D376" s="156"/>
      <c r="E376" s="155"/>
      <c r="F376" s="154"/>
      <c r="G376" s="154"/>
      <c r="H376" s="154"/>
      <c r="I376" s="154"/>
      <c r="J376" s="589"/>
      <c r="K376" s="590"/>
    </row>
    <row r="377" spans="1:11" s="754" customFormat="1" ht="16.5" x14ac:dyDescent="0.15">
      <c r="A377" s="156"/>
      <c r="B377" s="156"/>
      <c r="C377" s="156"/>
      <c r="D377" s="156"/>
      <c r="E377" s="155"/>
      <c r="F377" s="154"/>
      <c r="G377" s="154"/>
      <c r="H377" s="154"/>
      <c r="I377" s="154"/>
      <c r="J377" s="589"/>
      <c r="K377" s="590"/>
    </row>
    <row r="378" spans="1:11" s="754" customFormat="1" ht="16.5" x14ac:dyDescent="0.15">
      <c r="A378" s="156"/>
      <c r="B378" s="156"/>
      <c r="C378" s="156"/>
      <c r="D378" s="156"/>
      <c r="E378" s="155"/>
      <c r="F378" s="154"/>
      <c r="G378" s="154"/>
      <c r="H378" s="154"/>
      <c r="I378" s="154"/>
      <c r="J378" s="589"/>
      <c r="K378" s="590"/>
    </row>
    <row r="379" spans="1:11" s="754" customFormat="1" ht="16.5" x14ac:dyDescent="0.15">
      <c r="A379" s="156"/>
      <c r="B379" s="156"/>
      <c r="C379" s="156"/>
      <c r="D379" s="156"/>
      <c r="E379" s="155"/>
      <c r="F379" s="154"/>
      <c r="G379" s="154"/>
      <c r="H379" s="154"/>
      <c r="I379" s="154"/>
      <c r="J379" s="589"/>
      <c r="K379" s="590"/>
    </row>
    <row r="380" spans="1:11" s="754" customFormat="1" ht="16.5" x14ac:dyDescent="0.15">
      <c r="A380" s="156"/>
      <c r="B380" s="156"/>
      <c r="C380" s="156"/>
      <c r="D380" s="156"/>
      <c r="E380" s="155"/>
      <c r="F380" s="154"/>
      <c r="G380" s="154"/>
      <c r="H380" s="154"/>
      <c r="I380" s="154"/>
      <c r="J380" s="589"/>
      <c r="K380" s="590"/>
    </row>
    <row r="381" spans="1:11" s="754" customFormat="1" ht="16.5" x14ac:dyDescent="0.15">
      <c r="A381" s="156"/>
      <c r="B381" s="156"/>
      <c r="C381" s="156"/>
      <c r="D381" s="156"/>
      <c r="E381" s="155"/>
      <c r="F381" s="154"/>
      <c r="G381" s="154"/>
      <c r="H381" s="154"/>
      <c r="I381" s="154"/>
      <c r="J381" s="589"/>
      <c r="K381" s="590"/>
    </row>
    <row r="382" spans="1:11" s="754" customFormat="1" ht="16.5" x14ac:dyDescent="0.15">
      <c r="A382" s="156"/>
      <c r="B382" s="156"/>
      <c r="C382" s="156"/>
      <c r="D382" s="156"/>
      <c r="E382" s="155"/>
      <c r="F382" s="154"/>
      <c r="G382" s="154"/>
      <c r="H382" s="154"/>
      <c r="I382" s="154"/>
      <c r="J382" s="589"/>
      <c r="K382" s="590"/>
    </row>
    <row r="383" spans="1:11" s="754" customFormat="1" ht="16.5" x14ac:dyDescent="0.15">
      <c r="A383" s="156"/>
      <c r="B383" s="156"/>
      <c r="C383" s="156"/>
      <c r="D383" s="156"/>
      <c r="E383" s="155"/>
      <c r="F383" s="154"/>
      <c r="G383" s="154"/>
      <c r="H383" s="154"/>
      <c r="I383" s="154"/>
      <c r="J383" s="589"/>
      <c r="K383" s="590"/>
    </row>
    <row r="384" spans="1:11" s="754" customFormat="1" ht="16.5" x14ac:dyDescent="0.15">
      <c r="A384" s="156"/>
      <c r="B384" s="156"/>
      <c r="C384" s="156"/>
      <c r="D384" s="156"/>
      <c r="E384" s="155"/>
      <c r="F384" s="154"/>
      <c r="G384" s="154"/>
      <c r="H384" s="154"/>
      <c r="I384" s="154"/>
      <c r="J384" s="589"/>
      <c r="K384" s="590"/>
    </row>
    <row r="385" spans="1:11" s="754" customFormat="1" ht="16.5" x14ac:dyDescent="0.15">
      <c r="A385" s="156"/>
      <c r="B385" s="156"/>
      <c r="C385" s="156"/>
      <c r="D385" s="156"/>
      <c r="E385" s="155"/>
      <c r="F385" s="154"/>
      <c r="G385" s="154"/>
      <c r="H385" s="154"/>
      <c r="I385" s="154"/>
      <c r="J385" s="589"/>
      <c r="K385" s="590"/>
    </row>
    <row r="386" spans="1:11" s="754" customFormat="1" ht="16.5" x14ac:dyDescent="0.15">
      <c r="A386" s="156"/>
      <c r="B386" s="156"/>
      <c r="C386" s="156"/>
      <c r="D386" s="156"/>
      <c r="E386" s="155"/>
      <c r="F386" s="154"/>
      <c r="G386" s="154"/>
      <c r="H386" s="154"/>
      <c r="I386" s="154"/>
      <c r="J386" s="589"/>
      <c r="K386" s="590"/>
    </row>
    <row r="387" spans="1:11" s="754" customFormat="1" ht="16.5" x14ac:dyDescent="0.15">
      <c r="A387" s="156"/>
      <c r="B387" s="156"/>
      <c r="C387" s="156"/>
      <c r="D387" s="156"/>
      <c r="E387" s="155"/>
      <c r="F387" s="154"/>
      <c r="G387" s="154"/>
      <c r="H387" s="154"/>
      <c r="I387" s="154"/>
      <c r="J387" s="589"/>
      <c r="K387" s="590"/>
    </row>
    <row r="388" spans="1:11" s="754" customFormat="1" ht="16.5" x14ac:dyDescent="0.15">
      <c r="A388" s="156"/>
      <c r="B388" s="156"/>
      <c r="C388" s="156"/>
      <c r="D388" s="156"/>
      <c r="E388" s="155"/>
      <c r="F388" s="154"/>
      <c r="G388" s="154"/>
      <c r="H388" s="154"/>
      <c r="I388" s="154"/>
      <c r="J388" s="589"/>
      <c r="K388" s="590"/>
    </row>
    <row r="389" spans="1:11" s="754" customFormat="1" ht="16.5" x14ac:dyDescent="0.15">
      <c r="A389" s="156"/>
      <c r="B389" s="156"/>
      <c r="C389" s="156"/>
      <c r="D389" s="156"/>
      <c r="E389" s="155"/>
      <c r="F389" s="154"/>
      <c r="G389" s="154"/>
      <c r="H389" s="154"/>
      <c r="I389" s="154"/>
      <c r="J389" s="589"/>
      <c r="K389" s="590"/>
    </row>
    <row r="390" spans="1:11" s="754" customFormat="1" ht="16.5" x14ac:dyDescent="0.15">
      <c r="A390" s="156"/>
      <c r="B390" s="156"/>
      <c r="C390" s="156"/>
      <c r="D390" s="156"/>
      <c r="E390" s="155"/>
      <c r="F390" s="154"/>
      <c r="G390" s="154"/>
      <c r="H390" s="154"/>
      <c r="I390" s="154"/>
      <c r="J390" s="589"/>
      <c r="K390" s="590"/>
    </row>
    <row r="391" spans="1:11" s="754" customFormat="1" ht="16.5" x14ac:dyDescent="0.15">
      <c r="A391" s="156"/>
      <c r="B391" s="156"/>
      <c r="C391" s="156"/>
      <c r="D391" s="156"/>
      <c r="E391" s="155"/>
      <c r="F391" s="154"/>
      <c r="G391" s="154"/>
      <c r="H391" s="154"/>
      <c r="I391" s="154"/>
      <c r="J391" s="589"/>
      <c r="K391" s="590"/>
    </row>
    <row r="392" spans="1:11" s="754" customFormat="1" ht="16.5" x14ac:dyDescent="0.15">
      <c r="A392" s="156"/>
      <c r="B392" s="156"/>
      <c r="C392" s="156"/>
      <c r="D392" s="156"/>
      <c r="E392" s="155"/>
      <c r="F392" s="154"/>
      <c r="G392" s="154"/>
      <c r="H392" s="154"/>
      <c r="I392" s="154"/>
      <c r="J392" s="589"/>
      <c r="K392" s="590"/>
    </row>
    <row r="393" spans="1:11" s="754" customFormat="1" ht="16.5" x14ac:dyDescent="0.15">
      <c r="A393" s="156"/>
      <c r="B393" s="156"/>
      <c r="C393" s="156"/>
      <c r="D393" s="156"/>
      <c r="E393" s="155"/>
      <c r="F393" s="154"/>
      <c r="G393" s="154"/>
      <c r="H393" s="154"/>
      <c r="I393" s="154"/>
      <c r="J393" s="589"/>
      <c r="K393" s="590"/>
    </row>
    <row r="394" spans="1:11" s="754" customFormat="1" ht="16.5" x14ac:dyDescent="0.15">
      <c r="A394" s="156"/>
      <c r="B394" s="156"/>
      <c r="C394" s="156"/>
      <c r="D394" s="156"/>
      <c r="E394" s="155"/>
      <c r="F394" s="154"/>
      <c r="G394" s="154"/>
      <c r="H394" s="154"/>
      <c r="I394" s="154"/>
      <c r="J394" s="589"/>
      <c r="K394" s="590"/>
    </row>
    <row r="395" spans="1:11" s="754" customFormat="1" ht="16.5" x14ac:dyDescent="0.15">
      <c r="A395" s="156"/>
      <c r="B395" s="156"/>
      <c r="C395" s="156"/>
      <c r="D395" s="156"/>
      <c r="E395" s="155"/>
      <c r="F395" s="154"/>
      <c r="G395" s="154"/>
      <c r="H395" s="154"/>
      <c r="I395" s="154"/>
      <c r="J395" s="589"/>
      <c r="K395" s="590"/>
    </row>
    <row r="396" spans="1:11" s="754" customFormat="1" ht="16.5" x14ac:dyDescent="0.15">
      <c r="A396" s="156"/>
      <c r="B396" s="156"/>
      <c r="C396" s="156"/>
      <c r="D396" s="156"/>
      <c r="E396" s="155"/>
      <c r="F396" s="154"/>
      <c r="G396" s="154"/>
      <c r="H396" s="154"/>
      <c r="I396" s="154"/>
      <c r="J396" s="589"/>
      <c r="K396" s="590"/>
    </row>
    <row r="397" spans="1:11" s="754" customFormat="1" ht="16.5" x14ac:dyDescent="0.15">
      <c r="A397" s="156"/>
      <c r="B397" s="156"/>
      <c r="C397" s="156"/>
      <c r="D397" s="156"/>
      <c r="E397" s="155"/>
      <c r="F397" s="154"/>
      <c r="G397" s="154"/>
      <c r="H397" s="154"/>
      <c r="I397" s="154"/>
      <c r="J397" s="589"/>
      <c r="K397" s="590"/>
    </row>
    <row r="398" spans="1:11" s="754" customFormat="1" ht="16.5" x14ac:dyDescent="0.15">
      <c r="A398" s="156"/>
      <c r="B398" s="156"/>
      <c r="C398" s="156"/>
      <c r="D398" s="156"/>
      <c r="E398" s="155"/>
      <c r="F398" s="154"/>
      <c r="G398" s="154"/>
      <c r="H398" s="154"/>
      <c r="I398" s="154"/>
      <c r="J398" s="589"/>
      <c r="K398" s="590"/>
    </row>
    <row r="399" spans="1:11" s="754" customFormat="1" ht="16.5" x14ac:dyDescent="0.15">
      <c r="A399" s="156"/>
      <c r="B399" s="156"/>
      <c r="C399" s="156"/>
      <c r="D399" s="156"/>
      <c r="E399" s="155"/>
      <c r="F399" s="154"/>
      <c r="G399" s="154"/>
      <c r="H399" s="154"/>
      <c r="I399" s="154"/>
      <c r="J399" s="589"/>
      <c r="K399" s="590"/>
    </row>
    <row r="400" spans="1:11" s="754" customFormat="1" ht="16.5" x14ac:dyDescent="0.15">
      <c r="A400" s="156"/>
      <c r="B400" s="156"/>
      <c r="C400" s="156"/>
      <c r="D400" s="156"/>
      <c r="E400" s="155"/>
      <c r="F400" s="154"/>
      <c r="G400" s="154"/>
      <c r="H400" s="154"/>
      <c r="I400" s="154"/>
      <c r="J400" s="589"/>
      <c r="K400" s="590"/>
    </row>
    <row r="401" spans="1:11" s="754" customFormat="1" ht="16.5" x14ac:dyDescent="0.15">
      <c r="A401" s="156"/>
      <c r="B401" s="156"/>
      <c r="C401" s="156"/>
      <c r="D401" s="156"/>
      <c r="E401" s="155"/>
      <c r="F401" s="154"/>
      <c r="G401" s="154"/>
      <c r="H401" s="154"/>
      <c r="I401" s="154"/>
      <c r="J401" s="589"/>
      <c r="K401" s="590"/>
    </row>
    <row r="402" spans="1:11" s="754" customFormat="1" ht="16.5" x14ac:dyDescent="0.15">
      <c r="A402" s="156"/>
      <c r="B402" s="156"/>
      <c r="C402" s="156"/>
      <c r="D402" s="156"/>
      <c r="E402" s="155"/>
      <c r="F402" s="154"/>
      <c r="G402" s="154"/>
      <c r="H402" s="154"/>
      <c r="I402" s="154"/>
      <c r="J402" s="589"/>
      <c r="K402" s="590"/>
    </row>
    <row r="403" spans="1:11" s="754" customFormat="1" ht="16.5" x14ac:dyDescent="0.15">
      <c r="A403" s="156"/>
      <c r="B403" s="156"/>
      <c r="C403" s="156"/>
      <c r="D403" s="156"/>
      <c r="E403" s="155"/>
      <c r="F403" s="154"/>
      <c r="G403" s="154"/>
      <c r="H403" s="154"/>
      <c r="I403" s="154"/>
      <c r="J403" s="589"/>
      <c r="K403" s="590"/>
    </row>
    <row r="404" spans="1:11" s="754" customFormat="1" ht="16.5" x14ac:dyDescent="0.15">
      <c r="A404" s="156"/>
      <c r="B404" s="156"/>
      <c r="C404" s="156"/>
      <c r="D404" s="156"/>
      <c r="E404" s="155"/>
      <c r="F404" s="154"/>
      <c r="G404" s="154"/>
      <c r="H404" s="154"/>
      <c r="I404" s="154"/>
      <c r="J404" s="589"/>
      <c r="K404" s="590"/>
    </row>
    <row r="405" spans="1:11" s="754" customFormat="1" ht="16.5" x14ac:dyDescent="0.15">
      <c r="A405" s="156"/>
      <c r="B405" s="156"/>
      <c r="C405" s="156"/>
      <c r="D405" s="156"/>
      <c r="E405" s="155"/>
      <c r="F405" s="154"/>
      <c r="G405" s="154"/>
      <c r="H405" s="154"/>
      <c r="I405" s="154"/>
      <c r="J405" s="589"/>
      <c r="K405" s="590"/>
    </row>
    <row r="406" spans="1:11" s="754" customFormat="1" ht="16.5" x14ac:dyDescent="0.15">
      <c r="A406" s="156"/>
      <c r="B406" s="156"/>
      <c r="C406" s="156"/>
      <c r="D406" s="156"/>
      <c r="E406" s="155"/>
      <c r="F406" s="154"/>
      <c r="G406" s="154"/>
      <c r="H406" s="154"/>
      <c r="I406" s="154"/>
      <c r="J406" s="589"/>
      <c r="K406" s="590"/>
    </row>
    <row r="407" spans="1:11" s="754" customFormat="1" ht="16.5" x14ac:dyDescent="0.15">
      <c r="A407" s="156"/>
      <c r="B407" s="156"/>
      <c r="C407" s="156"/>
      <c r="D407" s="156"/>
      <c r="E407" s="155"/>
      <c r="F407" s="154"/>
      <c r="G407" s="154"/>
      <c r="H407" s="154"/>
      <c r="I407" s="154"/>
      <c r="J407" s="589"/>
      <c r="K407" s="590"/>
    </row>
    <row r="408" spans="1:11" s="754" customFormat="1" ht="16.5" x14ac:dyDescent="0.15">
      <c r="A408" s="156"/>
      <c r="B408" s="156"/>
      <c r="C408" s="156"/>
      <c r="D408" s="156"/>
      <c r="E408" s="155"/>
      <c r="F408" s="154"/>
      <c r="G408" s="154"/>
      <c r="H408" s="154"/>
      <c r="I408" s="154"/>
      <c r="J408" s="589"/>
      <c r="K408" s="590"/>
    </row>
    <row r="409" spans="1:11" s="754" customFormat="1" ht="16.5" x14ac:dyDescent="0.15">
      <c r="A409" s="156"/>
      <c r="B409" s="156"/>
      <c r="C409" s="156"/>
      <c r="D409" s="156"/>
      <c r="E409" s="155"/>
      <c r="F409" s="154"/>
      <c r="G409" s="154"/>
      <c r="H409" s="154"/>
      <c r="I409" s="154"/>
      <c r="J409" s="589"/>
      <c r="K409" s="590"/>
    </row>
    <row r="410" spans="1:11" s="754" customFormat="1" ht="16.5" x14ac:dyDescent="0.15">
      <c r="A410" s="156"/>
      <c r="B410" s="156"/>
      <c r="C410" s="156"/>
      <c r="D410" s="156"/>
      <c r="E410" s="155"/>
      <c r="F410" s="154"/>
      <c r="G410" s="154"/>
      <c r="H410" s="154"/>
      <c r="I410" s="154"/>
      <c r="J410" s="589"/>
      <c r="K410" s="590"/>
    </row>
    <row r="411" spans="1:11" s="754" customFormat="1" ht="16.5" x14ac:dyDescent="0.15">
      <c r="A411" s="156"/>
      <c r="B411" s="156"/>
      <c r="C411" s="156"/>
      <c r="D411" s="156"/>
      <c r="E411" s="155"/>
      <c r="F411" s="154"/>
      <c r="G411" s="154"/>
      <c r="H411" s="154"/>
      <c r="I411" s="154"/>
      <c r="J411" s="589"/>
      <c r="K411" s="590"/>
    </row>
    <row r="412" spans="1:11" s="754" customFormat="1" ht="16.5" x14ac:dyDescent="0.15">
      <c r="A412" s="156"/>
      <c r="B412" s="156"/>
      <c r="C412" s="156"/>
      <c r="D412" s="156"/>
      <c r="E412" s="155"/>
      <c r="F412" s="154"/>
      <c r="G412" s="154"/>
      <c r="H412" s="154"/>
      <c r="I412" s="154"/>
      <c r="J412" s="589"/>
      <c r="K412" s="590"/>
    </row>
    <row r="413" spans="1:11" s="754" customFormat="1" ht="16.5" x14ac:dyDescent="0.15">
      <c r="A413" s="156"/>
      <c r="B413" s="156"/>
      <c r="C413" s="156"/>
      <c r="D413" s="156"/>
      <c r="E413" s="155"/>
      <c r="F413" s="154"/>
      <c r="G413" s="154"/>
      <c r="H413" s="154"/>
      <c r="I413" s="154"/>
      <c r="J413" s="589"/>
      <c r="K413" s="590"/>
    </row>
    <row r="414" spans="1:11" s="754" customFormat="1" ht="16.5" x14ac:dyDescent="0.15">
      <c r="A414" s="156"/>
      <c r="B414" s="156"/>
      <c r="C414" s="156"/>
      <c r="D414" s="156"/>
      <c r="E414" s="155"/>
      <c r="F414" s="154"/>
      <c r="G414" s="154"/>
      <c r="H414" s="154"/>
      <c r="I414" s="154"/>
      <c r="J414" s="589"/>
      <c r="K414" s="590"/>
    </row>
    <row r="415" spans="1:11" s="754" customFormat="1" ht="16.5" x14ac:dyDescent="0.15">
      <c r="A415" s="156"/>
      <c r="B415" s="156"/>
      <c r="C415" s="156"/>
      <c r="D415" s="156"/>
      <c r="E415" s="155"/>
      <c r="F415" s="154"/>
      <c r="G415" s="154"/>
      <c r="H415" s="154"/>
      <c r="I415" s="154"/>
      <c r="J415" s="589"/>
      <c r="K415" s="590"/>
    </row>
    <row r="416" spans="1:11" s="754" customFormat="1" ht="16.5" x14ac:dyDescent="0.15">
      <c r="A416" s="156"/>
      <c r="B416" s="156"/>
      <c r="C416" s="156"/>
      <c r="D416" s="156"/>
      <c r="E416" s="155"/>
      <c r="F416" s="154"/>
      <c r="G416" s="154"/>
      <c r="H416" s="154"/>
      <c r="I416" s="154"/>
      <c r="J416" s="589"/>
      <c r="K416" s="590"/>
    </row>
    <row r="417" spans="1:11" s="754" customFormat="1" ht="16.5" x14ac:dyDescent="0.15">
      <c r="A417" s="156"/>
      <c r="B417" s="156"/>
      <c r="C417" s="156"/>
      <c r="D417" s="156"/>
      <c r="E417" s="155"/>
      <c r="F417" s="154"/>
      <c r="G417" s="154"/>
      <c r="H417" s="154"/>
      <c r="I417" s="154"/>
      <c r="J417" s="589"/>
      <c r="K417" s="590"/>
    </row>
    <row r="418" spans="1:11" s="754" customFormat="1" ht="16.5" x14ac:dyDescent="0.15">
      <c r="A418" s="156"/>
      <c r="B418" s="156"/>
      <c r="C418" s="156"/>
      <c r="D418" s="156"/>
      <c r="E418" s="155"/>
      <c r="F418" s="154"/>
      <c r="G418" s="154"/>
      <c r="H418" s="154"/>
      <c r="I418" s="154"/>
      <c r="J418" s="589"/>
      <c r="K418" s="590"/>
    </row>
    <row r="419" spans="1:11" s="754" customFormat="1" ht="16.5" x14ac:dyDescent="0.15">
      <c r="A419" s="156"/>
      <c r="B419" s="156"/>
      <c r="C419" s="156"/>
      <c r="D419" s="156"/>
      <c r="E419" s="155"/>
      <c r="F419" s="154"/>
      <c r="G419" s="154"/>
      <c r="H419" s="154"/>
      <c r="I419" s="154"/>
      <c r="J419" s="589"/>
      <c r="K419" s="590"/>
    </row>
    <row r="420" spans="1:11" s="754" customFormat="1" ht="16.5" x14ac:dyDescent="0.15">
      <c r="A420" s="156"/>
      <c r="B420" s="156"/>
      <c r="C420" s="156"/>
      <c r="D420" s="156"/>
      <c r="E420" s="155"/>
      <c r="F420" s="154"/>
      <c r="G420" s="154"/>
      <c r="H420" s="154"/>
      <c r="I420" s="154"/>
      <c r="J420" s="589"/>
      <c r="K420" s="590"/>
    </row>
    <row r="421" spans="1:11" s="754" customFormat="1" ht="16.5" x14ac:dyDescent="0.15">
      <c r="A421" s="156"/>
      <c r="B421" s="156"/>
      <c r="C421" s="156"/>
      <c r="D421" s="156"/>
      <c r="E421" s="155"/>
      <c r="F421" s="154"/>
      <c r="G421" s="154"/>
      <c r="H421" s="154"/>
      <c r="I421" s="154"/>
      <c r="J421" s="589"/>
      <c r="K421" s="590"/>
    </row>
    <row r="422" spans="1:11" s="754" customFormat="1" ht="16.5" x14ac:dyDescent="0.15">
      <c r="A422" s="156"/>
      <c r="B422" s="156"/>
      <c r="C422" s="156"/>
      <c r="D422" s="156"/>
      <c r="E422" s="155"/>
      <c r="F422" s="154"/>
      <c r="G422" s="154"/>
      <c r="H422" s="154"/>
      <c r="I422" s="154"/>
      <c r="J422" s="589"/>
      <c r="K422" s="590"/>
    </row>
    <row r="423" spans="1:11" s="754" customFormat="1" ht="16.5" x14ac:dyDescent="0.15">
      <c r="A423" s="156"/>
      <c r="B423" s="156"/>
      <c r="C423" s="156"/>
      <c r="D423" s="156"/>
      <c r="E423" s="155"/>
      <c r="F423" s="154"/>
      <c r="G423" s="154"/>
      <c r="H423" s="154"/>
      <c r="I423" s="154"/>
      <c r="J423" s="589"/>
      <c r="K423" s="590"/>
    </row>
    <row r="424" spans="1:11" s="754" customFormat="1" ht="16.5" x14ac:dyDescent="0.15">
      <c r="A424" s="156"/>
      <c r="B424" s="156"/>
      <c r="C424" s="156"/>
      <c r="D424" s="156"/>
      <c r="E424" s="155"/>
      <c r="F424" s="154"/>
      <c r="G424" s="154"/>
      <c r="H424" s="154"/>
      <c r="I424" s="154"/>
      <c r="J424" s="589"/>
      <c r="K424" s="590"/>
    </row>
    <row r="425" spans="1:11" s="754" customFormat="1" ht="16.5" x14ac:dyDescent="0.15">
      <c r="A425" s="156"/>
      <c r="B425" s="156"/>
      <c r="C425" s="156"/>
      <c r="D425" s="156"/>
      <c r="E425" s="155"/>
      <c r="F425" s="154"/>
      <c r="G425" s="154"/>
      <c r="H425" s="154"/>
      <c r="I425" s="154"/>
      <c r="J425" s="589"/>
      <c r="K425" s="590"/>
    </row>
    <row r="426" spans="1:11" s="754" customFormat="1" ht="16.5" x14ac:dyDescent="0.15">
      <c r="A426" s="156"/>
      <c r="B426" s="156"/>
      <c r="C426" s="156"/>
      <c r="D426" s="156"/>
      <c r="E426" s="155"/>
      <c r="F426" s="154"/>
      <c r="G426" s="154"/>
      <c r="H426" s="154"/>
      <c r="I426" s="154"/>
      <c r="J426" s="589"/>
      <c r="K426" s="590"/>
    </row>
    <row r="427" spans="1:11" s="754" customFormat="1" ht="16.5" x14ac:dyDescent="0.15">
      <c r="A427" s="156"/>
      <c r="B427" s="156"/>
      <c r="C427" s="156"/>
      <c r="D427" s="156"/>
      <c r="E427" s="155"/>
      <c r="F427" s="154"/>
      <c r="G427" s="154"/>
      <c r="H427" s="154"/>
      <c r="I427" s="154"/>
      <c r="J427" s="589"/>
      <c r="K427" s="590"/>
    </row>
    <row r="428" spans="1:11" s="754" customFormat="1" ht="16.5" x14ac:dyDescent="0.15">
      <c r="A428" s="156"/>
      <c r="B428" s="156"/>
      <c r="C428" s="156"/>
      <c r="D428" s="156"/>
      <c r="E428" s="155"/>
      <c r="F428" s="154"/>
      <c r="G428" s="154"/>
      <c r="H428" s="154"/>
      <c r="I428" s="154"/>
      <c r="J428" s="589"/>
      <c r="K428" s="590"/>
    </row>
    <row r="429" spans="1:11" s="754" customFormat="1" ht="16.5" x14ac:dyDescent="0.15">
      <c r="A429" s="156"/>
      <c r="B429" s="156"/>
      <c r="C429" s="156"/>
      <c r="D429" s="156"/>
      <c r="E429" s="155"/>
      <c r="F429" s="154"/>
      <c r="G429" s="154"/>
      <c r="H429" s="154"/>
      <c r="I429" s="154"/>
      <c r="J429" s="589"/>
      <c r="K429" s="590"/>
    </row>
    <row r="430" spans="1:11" s="754" customFormat="1" ht="16.5" x14ac:dyDescent="0.15">
      <c r="A430" s="156"/>
      <c r="B430" s="156"/>
      <c r="C430" s="156"/>
      <c r="D430" s="156"/>
      <c r="E430" s="155"/>
      <c r="F430" s="154"/>
      <c r="G430" s="154"/>
      <c r="H430" s="154"/>
      <c r="I430" s="154"/>
      <c r="J430" s="589"/>
      <c r="K430" s="590"/>
    </row>
    <row r="431" spans="1:11" s="754" customFormat="1" ht="16.5" x14ac:dyDescent="0.15">
      <c r="A431" s="156"/>
      <c r="B431" s="156"/>
      <c r="C431" s="156"/>
      <c r="D431" s="156"/>
      <c r="E431" s="155"/>
      <c r="F431" s="154"/>
      <c r="G431" s="154"/>
      <c r="H431" s="154"/>
      <c r="I431" s="154"/>
      <c r="J431" s="589"/>
      <c r="K431" s="590"/>
    </row>
    <row r="432" spans="1:11" s="754" customFormat="1" ht="16.5" x14ac:dyDescent="0.15">
      <c r="A432" s="156"/>
      <c r="B432" s="156"/>
      <c r="C432" s="156"/>
      <c r="D432" s="156"/>
      <c r="E432" s="155"/>
      <c r="F432" s="154"/>
      <c r="G432" s="154"/>
      <c r="H432" s="154"/>
      <c r="I432" s="154"/>
      <c r="J432" s="589"/>
      <c r="K432" s="590"/>
    </row>
    <row r="433" spans="1:11" s="754" customFormat="1" ht="16.5" x14ac:dyDescent="0.15">
      <c r="A433" s="156"/>
      <c r="B433" s="156"/>
      <c r="C433" s="156"/>
      <c r="D433" s="156"/>
      <c r="E433" s="155"/>
      <c r="F433" s="154"/>
      <c r="G433" s="154"/>
      <c r="H433" s="154"/>
      <c r="I433" s="154"/>
      <c r="J433" s="589"/>
      <c r="K433" s="590"/>
    </row>
    <row r="434" spans="1:11" s="754" customFormat="1" ht="16.5" x14ac:dyDescent="0.15">
      <c r="A434" s="156"/>
      <c r="B434" s="156"/>
      <c r="C434" s="156"/>
      <c r="D434" s="156"/>
      <c r="E434" s="155"/>
      <c r="F434" s="154"/>
      <c r="G434" s="154"/>
      <c r="H434" s="154"/>
      <c r="I434" s="154"/>
      <c r="J434" s="589"/>
      <c r="K434" s="590"/>
    </row>
    <row r="435" spans="1:11" s="754" customFormat="1" ht="16.5" x14ac:dyDescent="0.15">
      <c r="A435" s="156"/>
      <c r="B435" s="156"/>
      <c r="C435" s="156"/>
      <c r="D435" s="156"/>
      <c r="E435" s="155"/>
      <c r="F435" s="154"/>
      <c r="G435" s="154"/>
      <c r="H435" s="154"/>
      <c r="I435" s="154"/>
      <c r="J435" s="589"/>
      <c r="K435" s="590"/>
    </row>
    <row r="436" spans="1:11" s="754" customFormat="1" ht="16.5" x14ac:dyDescent="0.15">
      <c r="A436" s="156"/>
      <c r="B436" s="156"/>
      <c r="C436" s="156"/>
      <c r="D436" s="156"/>
      <c r="E436" s="155"/>
      <c r="F436" s="154"/>
      <c r="G436" s="154"/>
      <c r="H436" s="154"/>
      <c r="I436" s="154"/>
      <c r="J436" s="589"/>
      <c r="K436" s="590"/>
    </row>
    <row r="437" spans="1:11" s="754" customFormat="1" ht="16.5" x14ac:dyDescent="0.15">
      <c r="A437" s="156"/>
      <c r="B437" s="156"/>
      <c r="C437" s="156"/>
      <c r="D437" s="156"/>
      <c r="E437" s="155"/>
      <c r="F437" s="154"/>
      <c r="G437" s="154"/>
      <c r="H437" s="154"/>
      <c r="I437" s="154"/>
      <c r="J437" s="589"/>
      <c r="K437" s="590"/>
    </row>
    <row r="438" spans="1:11" s="754" customFormat="1" ht="16.5" x14ac:dyDescent="0.15">
      <c r="A438" s="156"/>
      <c r="B438" s="156"/>
      <c r="C438" s="156"/>
      <c r="D438" s="156"/>
      <c r="E438" s="155"/>
      <c r="F438" s="154"/>
      <c r="G438" s="154"/>
      <c r="H438" s="154"/>
      <c r="I438" s="154"/>
      <c r="J438" s="589"/>
      <c r="K438" s="590"/>
    </row>
    <row r="439" spans="1:11" s="754" customFormat="1" ht="16.5" x14ac:dyDescent="0.15">
      <c r="A439" s="156"/>
      <c r="B439" s="156"/>
      <c r="C439" s="156"/>
      <c r="D439" s="156"/>
      <c r="E439" s="155"/>
      <c r="F439" s="154"/>
      <c r="G439" s="154"/>
      <c r="H439" s="154"/>
      <c r="I439" s="154"/>
      <c r="J439" s="589"/>
      <c r="K439" s="590"/>
    </row>
    <row r="440" spans="1:11" s="754" customFormat="1" ht="16.5" x14ac:dyDescent="0.15">
      <c r="A440" s="156"/>
      <c r="B440" s="156"/>
      <c r="C440" s="156"/>
      <c r="D440" s="156"/>
      <c r="E440" s="155"/>
      <c r="F440" s="154"/>
      <c r="G440" s="154"/>
      <c r="H440" s="154"/>
      <c r="I440" s="154"/>
      <c r="J440" s="589"/>
      <c r="K440" s="590"/>
    </row>
    <row r="441" spans="1:11" s="754" customFormat="1" ht="16.5" x14ac:dyDescent="0.15">
      <c r="A441" s="156"/>
      <c r="B441" s="156"/>
      <c r="C441" s="156"/>
      <c r="D441" s="156"/>
      <c r="E441" s="155"/>
      <c r="F441" s="154"/>
      <c r="G441" s="154"/>
      <c r="H441" s="154"/>
      <c r="I441" s="154"/>
      <c r="J441" s="589"/>
      <c r="K441" s="590"/>
    </row>
    <row r="442" spans="1:11" s="754" customFormat="1" ht="16.5" x14ac:dyDescent="0.15">
      <c r="A442" s="156"/>
      <c r="B442" s="156"/>
      <c r="C442" s="156"/>
      <c r="D442" s="156"/>
      <c r="E442" s="155"/>
      <c r="F442" s="154"/>
      <c r="G442" s="154"/>
      <c r="H442" s="154"/>
      <c r="I442" s="154"/>
      <c r="J442" s="589"/>
      <c r="K442" s="590"/>
    </row>
    <row r="443" spans="1:11" s="754" customFormat="1" ht="16.5" x14ac:dyDescent="0.15">
      <c r="A443" s="156"/>
      <c r="B443" s="156"/>
      <c r="C443" s="156"/>
      <c r="D443" s="156"/>
      <c r="E443" s="155"/>
      <c r="F443" s="154"/>
      <c r="G443" s="154"/>
      <c r="H443" s="154"/>
      <c r="I443" s="154"/>
      <c r="J443" s="589"/>
      <c r="K443" s="590"/>
    </row>
    <row r="444" spans="1:11" s="754" customFormat="1" ht="16.5" x14ac:dyDescent="0.15">
      <c r="A444" s="156"/>
      <c r="B444" s="156"/>
      <c r="C444" s="156"/>
      <c r="D444" s="156"/>
      <c r="E444" s="155"/>
      <c r="F444" s="154"/>
      <c r="G444" s="154"/>
      <c r="H444" s="154"/>
      <c r="I444" s="154"/>
      <c r="J444" s="589"/>
      <c r="K444" s="590"/>
    </row>
    <row r="445" spans="1:11" s="754" customFormat="1" ht="16.5" x14ac:dyDescent="0.15">
      <c r="A445" s="156"/>
      <c r="B445" s="156"/>
      <c r="C445" s="156"/>
      <c r="D445" s="156"/>
      <c r="E445" s="155"/>
      <c r="F445" s="154"/>
      <c r="G445" s="154"/>
      <c r="H445" s="154"/>
      <c r="I445" s="154"/>
      <c r="J445" s="589"/>
      <c r="K445" s="590"/>
    </row>
    <row r="446" spans="1:11" s="754" customFormat="1" ht="16.5" x14ac:dyDescent="0.15">
      <c r="A446" s="156"/>
      <c r="B446" s="156"/>
      <c r="C446" s="156"/>
      <c r="D446" s="156"/>
      <c r="E446" s="155"/>
      <c r="F446" s="154"/>
      <c r="G446" s="154"/>
      <c r="H446" s="154"/>
      <c r="I446" s="154"/>
      <c r="J446" s="589"/>
      <c r="K446" s="590"/>
    </row>
    <row r="447" spans="1:11" s="754" customFormat="1" ht="16.5" x14ac:dyDescent="0.15">
      <c r="A447" s="156"/>
      <c r="B447" s="156"/>
      <c r="C447" s="156"/>
      <c r="D447" s="156"/>
      <c r="E447" s="155"/>
      <c r="F447" s="154"/>
      <c r="G447" s="154"/>
      <c r="H447" s="154"/>
      <c r="I447" s="154"/>
      <c r="J447" s="589"/>
      <c r="K447" s="590"/>
    </row>
    <row r="448" spans="1:11" s="754" customFormat="1" ht="16.5" x14ac:dyDescent="0.15">
      <c r="A448" s="156"/>
      <c r="B448" s="156"/>
      <c r="C448" s="156"/>
      <c r="D448" s="156"/>
      <c r="E448" s="155"/>
      <c r="F448" s="154"/>
      <c r="G448" s="154"/>
      <c r="H448" s="154"/>
      <c r="I448" s="154"/>
      <c r="J448" s="589"/>
      <c r="K448" s="590"/>
    </row>
    <row r="449" spans="1:11" s="754" customFormat="1" ht="16.5" x14ac:dyDescent="0.15">
      <c r="A449" s="156"/>
      <c r="B449" s="156"/>
      <c r="C449" s="156"/>
      <c r="D449" s="156"/>
      <c r="E449" s="155"/>
      <c r="F449" s="154"/>
      <c r="G449" s="154"/>
      <c r="H449" s="154"/>
      <c r="I449" s="154"/>
      <c r="J449" s="589"/>
      <c r="K449" s="590"/>
    </row>
    <row r="450" spans="1:11" s="754" customFormat="1" ht="16.5" x14ac:dyDescent="0.15">
      <c r="A450" s="156"/>
      <c r="B450" s="156"/>
      <c r="C450" s="156"/>
      <c r="D450" s="156"/>
      <c r="E450" s="155"/>
      <c r="F450" s="154"/>
      <c r="G450" s="154"/>
      <c r="H450" s="154"/>
      <c r="I450" s="154"/>
      <c r="J450" s="589"/>
      <c r="K450" s="590"/>
    </row>
    <row r="451" spans="1:11" s="754" customFormat="1" ht="16.5" x14ac:dyDescent="0.15">
      <c r="A451" s="156"/>
      <c r="B451" s="156"/>
      <c r="C451" s="156"/>
      <c r="D451" s="156"/>
      <c r="E451" s="155"/>
      <c r="F451" s="154"/>
      <c r="G451" s="154"/>
      <c r="H451" s="154"/>
      <c r="I451" s="154"/>
      <c r="J451" s="589"/>
      <c r="K451" s="590"/>
    </row>
    <row r="452" spans="1:11" s="754" customFormat="1" ht="16.5" x14ac:dyDescent="0.15">
      <c r="A452" s="156"/>
      <c r="B452" s="156"/>
      <c r="C452" s="156"/>
      <c r="D452" s="156"/>
      <c r="E452" s="155"/>
      <c r="F452" s="154"/>
      <c r="G452" s="154"/>
      <c r="H452" s="154"/>
      <c r="I452" s="154"/>
      <c r="J452" s="589"/>
      <c r="K452" s="590"/>
    </row>
    <row r="453" spans="1:11" s="754" customFormat="1" ht="16.5" x14ac:dyDescent="0.15">
      <c r="A453" s="156"/>
      <c r="B453" s="156"/>
      <c r="C453" s="156"/>
      <c r="D453" s="156"/>
      <c r="E453" s="155"/>
      <c r="F453" s="154"/>
      <c r="G453" s="154"/>
      <c r="H453" s="154"/>
      <c r="I453" s="154"/>
      <c r="J453" s="589"/>
      <c r="K453" s="590"/>
    </row>
    <row r="454" spans="1:11" s="754" customFormat="1" ht="16.5" x14ac:dyDescent="0.15">
      <c r="A454" s="156"/>
      <c r="B454" s="156"/>
      <c r="C454" s="156"/>
      <c r="D454" s="156"/>
      <c r="E454" s="155"/>
      <c r="F454" s="154"/>
      <c r="G454" s="154"/>
      <c r="H454" s="154"/>
      <c r="I454" s="154"/>
      <c r="J454" s="589"/>
      <c r="K454" s="590"/>
    </row>
    <row r="455" spans="1:11" s="754" customFormat="1" ht="16.5" x14ac:dyDescent="0.15">
      <c r="A455" s="156"/>
      <c r="B455" s="156"/>
      <c r="C455" s="156"/>
      <c r="D455" s="156"/>
      <c r="E455" s="155"/>
      <c r="F455" s="154"/>
      <c r="G455" s="154"/>
      <c r="H455" s="154"/>
      <c r="I455" s="154"/>
      <c r="J455" s="589"/>
      <c r="K455" s="590"/>
    </row>
    <row r="456" spans="1:11" s="754" customFormat="1" ht="16.5" x14ac:dyDescent="0.15">
      <c r="A456" s="156"/>
      <c r="B456" s="156"/>
      <c r="C456" s="156"/>
      <c r="D456" s="156"/>
      <c r="E456" s="155"/>
      <c r="F456" s="154"/>
      <c r="G456" s="154"/>
      <c r="H456" s="154"/>
      <c r="I456" s="154"/>
      <c r="J456" s="589"/>
      <c r="K456" s="590"/>
    </row>
    <row r="457" spans="1:11" s="754" customFormat="1" ht="16.5" x14ac:dyDescent="0.15">
      <c r="A457" s="156"/>
      <c r="B457" s="156"/>
      <c r="C457" s="156"/>
      <c r="D457" s="156"/>
      <c r="E457" s="155"/>
      <c r="F457" s="154"/>
      <c r="G457" s="154"/>
      <c r="H457" s="154"/>
      <c r="I457" s="154"/>
      <c r="J457" s="589"/>
      <c r="K457" s="590"/>
    </row>
    <row r="458" spans="1:11" s="754" customFormat="1" ht="16.5" x14ac:dyDescent="0.15">
      <c r="A458" s="156"/>
      <c r="B458" s="156"/>
      <c r="C458" s="156"/>
      <c r="D458" s="156"/>
      <c r="E458" s="155"/>
      <c r="F458" s="154"/>
      <c r="G458" s="154"/>
      <c r="H458" s="154"/>
      <c r="I458" s="154"/>
      <c r="J458" s="589"/>
      <c r="K458" s="590"/>
    </row>
    <row r="459" spans="1:11" s="754" customFormat="1" ht="16.5" x14ac:dyDescent="0.15">
      <c r="A459" s="156"/>
      <c r="B459" s="156"/>
      <c r="C459" s="156"/>
      <c r="D459" s="156"/>
      <c r="E459" s="155"/>
      <c r="F459" s="154"/>
      <c r="G459" s="154"/>
      <c r="H459" s="154"/>
      <c r="I459" s="154"/>
      <c r="J459" s="589"/>
      <c r="K459" s="590"/>
    </row>
    <row r="460" spans="1:11" s="754" customFormat="1" ht="16.5" x14ac:dyDescent="0.15">
      <c r="A460" s="156"/>
      <c r="B460" s="156"/>
      <c r="C460" s="156"/>
      <c r="D460" s="156"/>
      <c r="E460" s="155"/>
      <c r="F460" s="154"/>
      <c r="G460" s="154"/>
      <c r="H460" s="154"/>
      <c r="I460" s="154"/>
      <c r="J460" s="589"/>
      <c r="K460" s="590"/>
    </row>
    <row r="461" spans="1:11" s="754" customFormat="1" ht="16.5" x14ac:dyDescent="0.15">
      <c r="A461" s="156"/>
      <c r="B461" s="156"/>
      <c r="C461" s="156"/>
      <c r="D461" s="156"/>
      <c r="E461" s="155"/>
      <c r="F461" s="154"/>
      <c r="G461" s="154"/>
      <c r="H461" s="154"/>
      <c r="I461" s="154"/>
      <c r="J461" s="589"/>
      <c r="K461" s="590"/>
    </row>
    <row r="462" spans="1:11" s="754" customFormat="1" ht="16.5" x14ac:dyDescent="0.15">
      <c r="A462" s="156"/>
      <c r="B462" s="156"/>
      <c r="C462" s="156"/>
      <c r="D462" s="156"/>
      <c r="E462" s="155"/>
      <c r="F462" s="154"/>
      <c r="G462" s="154"/>
      <c r="H462" s="154"/>
      <c r="I462" s="154"/>
      <c r="J462" s="589"/>
      <c r="K462" s="590"/>
    </row>
    <row r="463" spans="1:11" s="754" customFormat="1" ht="16.5" x14ac:dyDescent="0.15">
      <c r="A463" s="156"/>
      <c r="B463" s="156"/>
      <c r="C463" s="156"/>
      <c r="D463" s="156"/>
      <c r="E463" s="155"/>
      <c r="F463" s="154"/>
      <c r="G463" s="154"/>
      <c r="H463" s="154"/>
      <c r="I463" s="154"/>
      <c r="J463" s="589"/>
      <c r="K463" s="590"/>
    </row>
    <row r="464" spans="1:11" s="754" customFormat="1" ht="16.5" x14ac:dyDescent="0.15">
      <c r="A464" s="156"/>
      <c r="B464" s="156"/>
      <c r="C464" s="156"/>
      <c r="D464" s="156"/>
      <c r="E464" s="155"/>
      <c r="F464" s="154"/>
      <c r="G464" s="154"/>
      <c r="H464" s="154"/>
      <c r="I464" s="154"/>
      <c r="J464" s="589"/>
      <c r="K464" s="590"/>
    </row>
    <row r="465" spans="1:11" s="754" customFormat="1" ht="16.5" x14ac:dyDescent="0.15">
      <c r="A465" s="156"/>
      <c r="B465" s="156"/>
      <c r="C465" s="156"/>
      <c r="D465" s="156"/>
      <c r="E465" s="155"/>
      <c r="F465" s="154"/>
      <c r="G465" s="154"/>
      <c r="H465" s="154"/>
      <c r="I465" s="154"/>
      <c r="J465" s="589"/>
      <c r="K465" s="590"/>
    </row>
    <row r="466" spans="1:11" s="754" customFormat="1" ht="16.5" x14ac:dyDescent="0.15">
      <c r="A466" s="156"/>
      <c r="B466" s="156"/>
      <c r="C466" s="156"/>
      <c r="D466" s="156"/>
      <c r="E466" s="155"/>
      <c r="F466" s="154"/>
      <c r="G466" s="154"/>
      <c r="H466" s="154"/>
      <c r="I466" s="154"/>
      <c r="J466" s="589"/>
      <c r="K466" s="590"/>
    </row>
    <row r="467" spans="1:11" s="754" customFormat="1" ht="16.5" x14ac:dyDescent="0.15">
      <c r="A467" s="156"/>
      <c r="B467" s="156"/>
      <c r="C467" s="156"/>
      <c r="D467" s="156"/>
      <c r="E467" s="155"/>
      <c r="F467" s="154"/>
      <c r="G467" s="154"/>
      <c r="H467" s="154"/>
      <c r="I467" s="154"/>
      <c r="J467" s="589"/>
      <c r="K467" s="590"/>
    </row>
    <row r="468" spans="1:11" s="754" customFormat="1" ht="16.5" x14ac:dyDescent="0.15">
      <c r="A468" s="156"/>
      <c r="B468" s="156"/>
      <c r="C468" s="156"/>
      <c r="D468" s="156"/>
      <c r="E468" s="155"/>
      <c r="F468" s="154"/>
      <c r="G468" s="154"/>
      <c r="H468" s="154"/>
      <c r="I468" s="154"/>
      <c r="J468" s="589"/>
      <c r="K468" s="590"/>
    </row>
    <row r="469" spans="1:11" s="754" customFormat="1" ht="16.5" x14ac:dyDescent="0.15">
      <c r="A469" s="156"/>
      <c r="B469" s="156"/>
      <c r="C469" s="156"/>
      <c r="D469" s="156"/>
      <c r="E469" s="155"/>
      <c r="F469" s="154"/>
      <c r="G469" s="154"/>
      <c r="H469" s="154"/>
      <c r="I469" s="154"/>
      <c r="J469" s="589"/>
      <c r="K469" s="590"/>
    </row>
    <row r="470" spans="1:11" s="754" customFormat="1" ht="16.5" x14ac:dyDescent="0.15">
      <c r="A470" s="156"/>
      <c r="B470" s="156"/>
      <c r="C470" s="156"/>
      <c r="D470" s="156"/>
      <c r="E470" s="155"/>
      <c r="F470" s="154"/>
      <c r="G470" s="154"/>
      <c r="H470" s="154"/>
      <c r="I470" s="154"/>
      <c r="J470" s="589"/>
      <c r="K470" s="590"/>
    </row>
    <row r="471" spans="1:11" s="754" customFormat="1" ht="16.5" x14ac:dyDescent="0.15">
      <c r="A471" s="156"/>
      <c r="B471" s="156"/>
      <c r="C471" s="156"/>
      <c r="D471" s="156"/>
      <c r="E471" s="155"/>
      <c r="F471" s="154"/>
      <c r="G471" s="154"/>
      <c r="H471" s="154"/>
      <c r="I471" s="154"/>
      <c r="J471" s="589"/>
      <c r="K471" s="590"/>
    </row>
    <row r="472" spans="1:11" s="754" customFormat="1" ht="16.5" x14ac:dyDescent="0.15">
      <c r="A472" s="156"/>
      <c r="B472" s="156"/>
      <c r="C472" s="156"/>
      <c r="D472" s="156"/>
      <c r="E472" s="155"/>
      <c r="F472" s="154"/>
      <c r="G472" s="154"/>
      <c r="H472" s="154"/>
      <c r="I472" s="154"/>
      <c r="J472" s="589"/>
      <c r="K472" s="590"/>
    </row>
    <row r="473" spans="1:11" s="754" customFormat="1" ht="16.5" x14ac:dyDescent="0.15">
      <c r="A473" s="156"/>
      <c r="B473" s="156"/>
      <c r="C473" s="156"/>
      <c r="D473" s="156"/>
      <c r="E473" s="155"/>
      <c r="F473" s="154"/>
      <c r="G473" s="154"/>
      <c r="H473" s="154"/>
      <c r="I473" s="154"/>
      <c r="J473" s="589"/>
      <c r="K473" s="590"/>
    </row>
    <row r="474" spans="1:11" s="754" customFormat="1" ht="16.5" x14ac:dyDescent="0.15">
      <c r="A474" s="156"/>
      <c r="B474" s="156"/>
      <c r="C474" s="156"/>
      <c r="D474" s="156"/>
      <c r="E474" s="155"/>
      <c r="F474" s="154"/>
      <c r="G474" s="154"/>
      <c r="H474" s="154"/>
      <c r="I474" s="154"/>
      <c r="J474" s="589"/>
      <c r="K474" s="590"/>
    </row>
    <row r="475" spans="1:11" s="754" customFormat="1" ht="16.5" x14ac:dyDescent="0.15">
      <c r="A475" s="156"/>
      <c r="B475" s="156"/>
      <c r="C475" s="156"/>
      <c r="D475" s="156"/>
      <c r="E475" s="155"/>
      <c r="F475" s="154"/>
      <c r="G475" s="154"/>
      <c r="H475" s="154"/>
      <c r="I475" s="154"/>
      <c r="J475" s="589"/>
      <c r="K475" s="590"/>
    </row>
    <row r="476" spans="1:11" s="754" customFormat="1" ht="16.5" x14ac:dyDescent="0.15">
      <c r="A476" s="156"/>
      <c r="B476" s="156"/>
      <c r="C476" s="156"/>
      <c r="D476" s="156"/>
      <c r="E476" s="155"/>
      <c r="F476" s="154"/>
      <c r="G476" s="154"/>
      <c r="H476" s="154"/>
      <c r="I476" s="154"/>
      <c r="J476" s="589"/>
      <c r="K476" s="590"/>
    </row>
    <row r="477" spans="1:11" s="754" customFormat="1" ht="16.5" x14ac:dyDescent="0.15">
      <c r="A477" s="156"/>
      <c r="B477" s="156"/>
      <c r="C477" s="156"/>
      <c r="D477" s="156"/>
      <c r="E477" s="155"/>
      <c r="F477" s="154"/>
      <c r="G477" s="154"/>
      <c r="H477" s="154"/>
      <c r="I477" s="154"/>
      <c r="J477" s="589"/>
      <c r="K477" s="590"/>
    </row>
    <row r="478" spans="1:11" s="754" customFormat="1" ht="16.5" x14ac:dyDescent="0.15">
      <c r="A478" s="156"/>
      <c r="B478" s="156"/>
      <c r="C478" s="156"/>
      <c r="D478" s="156"/>
      <c r="E478" s="155"/>
      <c r="F478" s="154"/>
      <c r="G478" s="154"/>
      <c r="H478" s="154"/>
      <c r="I478" s="154"/>
      <c r="J478" s="589"/>
      <c r="K478" s="590"/>
    </row>
    <row r="479" spans="1:11" s="754" customFormat="1" ht="16.5" x14ac:dyDescent="0.15">
      <c r="A479" s="156"/>
      <c r="B479" s="156"/>
      <c r="C479" s="156"/>
      <c r="D479" s="156"/>
      <c r="E479" s="155"/>
      <c r="F479" s="154"/>
      <c r="G479" s="154"/>
      <c r="H479" s="154"/>
      <c r="I479" s="154"/>
      <c r="J479" s="589"/>
      <c r="K479" s="590"/>
    </row>
    <row r="480" spans="1:11" s="754" customFormat="1" ht="16.5" x14ac:dyDescent="0.15">
      <c r="A480" s="156"/>
      <c r="B480" s="156"/>
      <c r="C480" s="156"/>
      <c r="D480" s="156"/>
      <c r="E480" s="155"/>
      <c r="F480" s="154"/>
      <c r="G480" s="154"/>
      <c r="H480" s="154"/>
      <c r="I480" s="154"/>
      <c r="J480" s="589"/>
      <c r="K480" s="590"/>
    </row>
    <row r="481" spans="1:11" s="754" customFormat="1" ht="16.5" x14ac:dyDescent="0.15">
      <c r="A481" s="156"/>
      <c r="B481" s="156"/>
      <c r="C481" s="156"/>
      <c r="D481" s="156"/>
      <c r="E481" s="155"/>
      <c r="F481" s="154"/>
      <c r="G481" s="154"/>
      <c r="H481" s="154"/>
      <c r="I481" s="154"/>
      <c r="J481" s="589"/>
      <c r="K481" s="590"/>
    </row>
    <row r="482" spans="1:11" s="754" customFormat="1" ht="16.5" x14ac:dyDescent="0.15">
      <c r="A482" s="156"/>
      <c r="B482" s="156"/>
      <c r="C482" s="156"/>
      <c r="D482" s="156"/>
      <c r="E482" s="155"/>
      <c r="F482" s="154"/>
      <c r="G482" s="154"/>
      <c r="H482" s="154"/>
      <c r="I482" s="154"/>
      <c r="J482" s="589"/>
      <c r="K482" s="590"/>
    </row>
    <row r="483" spans="1:11" s="754" customFormat="1" ht="16.5" x14ac:dyDescent="0.15">
      <c r="A483" s="156"/>
      <c r="B483" s="156"/>
      <c r="C483" s="156"/>
      <c r="D483" s="156"/>
      <c r="E483" s="155"/>
      <c r="F483" s="154"/>
      <c r="G483" s="154"/>
      <c r="H483" s="154"/>
      <c r="I483" s="154"/>
      <c r="J483" s="589"/>
      <c r="K483" s="590"/>
    </row>
    <row r="484" spans="1:11" s="754" customFormat="1" ht="16.5" x14ac:dyDescent="0.15">
      <c r="A484" s="156"/>
      <c r="B484" s="156"/>
      <c r="C484" s="156"/>
      <c r="D484" s="156"/>
      <c r="E484" s="155"/>
      <c r="F484" s="154"/>
      <c r="G484" s="154"/>
      <c r="H484" s="154"/>
      <c r="I484" s="154"/>
      <c r="J484" s="589"/>
      <c r="K484" s="590"/>
    </row>
    <row r="485" spans="1:11" s="754" customFormat="1" ht="16.5" x14ac:dyDescent="0.15">
      <c r="A485" s="156"/>
      <c r="B485" s="156"/>
      <c r="C485" s="156"/>
      <c r="D485" s="156"/>
      <c r="E485" s="155"/>
      <c r="F485" s="154"/>
      <c r="G485" s="154"/>
      <c r="H485" s="154"/>
      <c r="I485" s="154"/>
      <c r="J485" s="589"/>
      <c r="K485" s="590"/>
    </row>
    <row r="486" spans="1:11" s="754" customFormat="1" ht="16.5" x14ac:dyDescent="0.15">
      <c r="A486" s="156"/>
      <c r="B486" s="156"/>
      <c r="C486" s="156"/>
      <c r="D486" s="156"/>
      <c r="E486" s="155"/>
      <c r="F486" s="154"/>
      <c r="G486" s="154"/>
      <c r="H486" s="154"/>
      <c r="I486" s="154"/>
      <c r="J486" s="589"/>
      <c r="K486" s="590"/>
    </row>
    <row r="487" spans="1:11" s="754" customFormat="1" ht="16.5" x14ac:dyDescent="0.15">
      <c r="A487" s="156"/>
      <c r="B487" s="156"/>
      <c r="C487" s="156"/>
      <c r="D487" s="156"/>
      <c r="E487" s="155"/>
      <c r="F487" s="154"/>
      <c r="G487" s="154"/>
      <c r="H487" s="154"/>
      <c r="I487" s="154"/>
      <c r="J487" s="589"/>
      <c r="K487" s="590"/>
    </row>
    <row r="488" spans="1:11" s="754" customFormat="1" ht="16.5" x14ac:dyDescent="0.15">
      <c r="A488" s="156"/>
      <c r="B488" s="156"/>
      <c r="C488" s="156"/>
      <c r="D488" s="156"/>
      <c r="E488" s="155"/>
      <c r="F488" s="154"/>
      <c r="G488" s="154"/>
      <c r="H488" s="154"/>
      <c r="I488" s="154"/>
      <c r="J488" s="589"/>
      <c r="K488" s="590"/>
    </row>
    <row r="489" spans="1:11" s="754" customFormat="1" ht="16.5" x14ac:dyDescent="0.15">
      <c r="A489" s="156"/>
      <c r="B489" s="156"/>
      <c r="C489" s="156"/>
      <c r="D489" s="156"/>
      <c r="E489" s="155"/>
      <c r="F489" s="154"/>
      <c r="G489" s="154"/>
      <c r="H489" s="154"/>
      <c r="I489" s="154"/>
      <c r="J489" s="589"/>
      <c r="K489" s="590"/>
    </row>
    <row r="490" spans="1:11" s="754" customFormat="1" ht="16.5" x14ac:dyDescent="0.15">
      <c r="A490" s="156"/>
      <c r="B490" s="156"/>
      <c r="C490" s="156"/>
      <c r="D490" s="156"/>
      <c r="E490" s="155"/>
      <c r="F490" s="154"/>
      <c r="G490" s="154"/>
      <c r="H490" s="154"/>
      <c r="I490" s="154"/>
      <c r="J490" s="589"/>
      <c r="K490" s="590"/>
    </row>
    <row r="491" spans="1:11" s="754" customFormat="1" ht="16.5" x14ac:dyDescent="0.15">
      <c r="A491" s="156"/>
      <c r="B491" s="156"/>
      <c r="C491" s="156"/>
      <c r="D491" s="156"/>
      <c r="E491" s="155"/>
      <c r="F491" s="154"/>
      <c r="G491" s="154"/>
      <c r="H491" s="154"/>
      <c r="I491" s="154"/>
      <c r="J491" s="589"/>
      <c r="K491" s="590"/>
    </row>
    <row r="492" spans="1:11" s="754" customFormat="1" ht="16.5" x14ac:dyDescent="0.15">
      <c r="A492" s="156"/>
      <c r="B492" s="156"/>
      <c r="C492" s="156"/>
      <c r="D492" s="156"/>
      <c r="E492" s="155"/>
      <c r="F492" s="154"/>
      <c r="G492" s="154"/>
      <c r="H492" s="154"/>
      <c r="I492" s="154"/>
      <c r="J492" s="589"/>
      <c r="K492" s="590"/>
    </row>
    <row r="493" spans="1:11" s="754" customFormat="1" ht="16.5" x14ac:dyDescent="0.15">
      <c r="A493" s="156"/>
      <c r="B493" s="156"/>
      <c r="C493" s="156"/>
      <c r="D493" s="156"/>
      <c r="E493" s="155"/>
      <c r="F493" s="154"/>
      <c r="G493" s="154"/>
      <c r="H493" s="154"/>
      <c r="I493" s="154"/>
      <c r="J493" s="589"/>
      <c r="K493" s="590"/>
    </row>
    <row r="494" spans="1:11" s="754" customFormat="1" ht="16.5" x14ac:dyDescent="0.15">
      <c r="A494" s="156"/>
      <c r="B494" s="156"/>
      <c r="C494" s="156"/>
      <c r="D494" s="156"/>
      <c r="E494" s="155"/>
      <c r="F494" s="154"/>
      <c r="G494" s="154"/>
      <c r="H494" s="154"/>
      <c r="I494" s="154"/>
      <c r="J494" s="589"/>
      <c r="K494" s="590"/>
    </row>
    <row r="495" spans="1:11" s="754" customFormat="1" ht="16.5" x14ac:dyDescent="0.15">
      <c r="A495" s="156"/>
      <c r="B495" s="156"/>
      <c r="C495" s="156"/>
      <c r="D495" s="156"/>
      <c r="E495" s="155"/>
      <c r="F495" s="154"/>
      <c r="G495" s="154"/>
      <c r="H495" s="154"/>
      <c r="I495" s="154"/>
      <c r="J495" s="589"/>
      <c r="K495" s="590"/>
    </row>
    <row r="496" spans="1:11" s="754" customFormat="1" ht="16.5" x14ac:dyDescent="0.15">
      <c r="A496" s="156"/>
      <c r="B496" s="156"/>
      <c r="C496" s="156"/>
      <c r="D496" s="156"/>
      <c r="E496" s="155"/>
      <c r="F496" s="154"/>
      <c r="G496" s="154"/>
      <c r="H496" s="154"/>
      <c r="I496" s="154"/>
      <c r="J496" s="589"/>
      <c r="K496" s="590"/>
    </row>
    <row r="497" spans="1:11" s="754" customFormat="1" ht="16.5" x14ac:dyDescent="0.15">
      <c r="A497" s="156"/>
      <c r="B497" s="156"/>
      <c r="C497" s="156"/>
      <c r="D497" s="156"/>
      <c r="E497" s="155"/>
      <c r="F497" s="154"/>
      <c r="G497" s="154"/>
      <c r="H497" s="154"/>
      <c r="I497" s="154"/>
      <c r="J497" s="589"/>
      <c r="K497" s="590"/>
    </row>
    <row r="498" spans="1:11" s="754" customFormat="1" ht="16.5" x14ac:dyDescent="0.15">
      <c r="A498" s="156"/>
      <c r="B498" s="156"/>
      <c r="C498" s="156"/>
      <c r="D498" s="156"/>
      <c r="E498" s="155"/>
      <c r="F498" s="154"/>
      <c r="G498" s="154"/>
      <c r="H498" s="154"/>
      <c r="I498" s="154"/>
      <c r="J498" s="589"/>
      <c r="K498" s="590"/>
    </row>
    <row r="499" spans="1:11" s="754" customFormat="1" ht="16.5" x14ac:dyDescent="0.15">
      <c r="A499" s="156"/>
      <c r="B499" s="156"/>
      <c r="C499" s="156"/>
      <c r="D499" s="156"/>
      <c r="E499" s="155"/>
      <c r="F499" s="154"/>
      <c r="G499" s="154"/>
      <c r="H499" s="154"/>
      <c r="I499" s="154"/>
      <c r="J499" s="589"/>
      <c r="K499" s="590"/>
    </row>
    <row r="500" spans="1:11" s="754" customFormat="1" ht="16.5" x14ac:dyDescent="0.15">
      <c r="A500" s="156"/>
      <c r="B500" s="156"/>
      <c r="C500" s="156"/>
      <c r="D500" s="156"/>
      <c r="E500" s="155"/>
      <c r="F500" s="154"/>
      <c r="G500" s="154"/>
      <c r="H500" s="154"/>
      <c r="I500" s="154"/>
      <c r="J500" s="589"/>
      <c r="K500" s="590"/>
    </row>
    <row r="501" spans="1:11" s="754" customFormat="1" ht="16.5" x14ac:dyDescent="0.15">
      <c r="A501" s="156"/>
      <c r="B501" s="156"/>
      <c r="C501" s="156"/>
      <c r="D501" s="156"/>
      <c r="E501" s="155"/>
      <c r="F501" s="154"/>
      <c r="G501" s="154"/>
      <c r="H501" s="154"/>
      <c r="I501" s="154"/>
      <c r="J501" s="589"/>
      <c r="K501" s="590"/>
    </row>
    <row r="502" spans="1:11" s="754" customFormat="1" ht="16.5" x14ac:dyDescent="0.15">
      <c r="A502" s="156"/>
      <c r="B502" s="156"/>
      <c r="C502" s="156"/>
      <c r="D502" s="156"/>
      <c r="E502" s="155"/>
      <c r="F502" s="154"/>
      <c r="G502" s="154"/>
      <c r="H502" s="154"/>
      <c r="I502" s="154"/>
      <c r="J502" s="589"/>
      <c r="K502" s="590"/>
    </row>
    <row r="503" spans="1:11" s="754" customFormat="1" ht="16.5" x14ac:dyDescent="0.15">
      <c r="A503" s="156"/>
      <c r="B503" s="156"/>
      <c r="C503" s="156"/>
      <c r="D503" s="156"/>
      <c r="E503" s="155"/>
      <c r="F503" s="154"/>
      <c r="G503" s="154"/>
      <c r="H503" s="154"/>
      <c r="I503" s="154"/>
      <c r="J503" s="589"/>
      <c r="K503" s="590"/>
    </row>
    <row r="504" spans="1:11" s="754" customFormat="1" ht="16.5" x14ac:dyDescent="0.15">
      <c r="A504" s="156"/>
      <c r="B504" s="156"/>
      <c r="C504" s="156"/>
      <c r="D504" s="156"/>
      <c r="E504" s="155"/>
      <c r="F504" s="154"/>
      <c r="G504" s="154"/>
      <c r="H504" s="154"/>
      <c r="I504" s="154"/>
      <c r="J504" s="589"/>
      <c r="K504" s="590"/>
    </row>
    <row r="505" spans="1:11" s="754" customFormat="1" ht="16.5" x14ac:dyDescent="0.15">
      <c r="A505" s="156"/>
      <c r="B505" s="156"/>
      <c r="C505" s="156"/>
      <c r="D505" s="156"/>
      <c r="E505" s="155"/>
      <c r="F505" s="154"/>
      <c r="G505" s="154"/>
      <c r="H505" s="154"/>
      <c r="I505" s="154"/>
      <c r="J505" s="589"/>
      <c r="K505" s="590"/>
    </row>
    <row r="506" spans="1:11" s="754" customFormat="1" ht="16.5" x14ac:dyDescent="0.15">
      <c r="A506" s="156"/>
      <c r="B506" s="156"/>
      <c r="C506" s="156"/>
      <c r="D506" s="156"/>
      <c r="E506" s="155"/>
      <c r="F506" s="154"/>
      <c r="G506" s="154"/>
      <c r="H506" s="154"/>
      <c r="I506" s="154"/>
      <c r="J506" s="589"/>
      <c r="K506" s="590"/>
    </row>
    <row r="507" spans="1:11" s="754" customFormat="1" ht="16.5" x14ac:dyDescent="0.15">
      <c r="A507" s="156"/>
      <c r="B507" s="156"/>
      <c r="C507" s="156"/>
      <c r="D507" s="156"/>
      <c r="E507" s="155"/>
      <c r="F507" s="154"/>
      <c r="G507" s="154"/>
      <c r="H507" s="154"/>
      <c r="I507" s="154"/>
      <c r="J507" s="589"/>
      <c r="K507" s="590"/>
    </row>
    <row r="508" spans="1:11" s="754" customFormat="1" ht="16.5" x14ac:dyDescent="0.15">
      <c r="A508" s="156"/>
      <c r="B508" s="156"/>
      <c r="C508" s="156"/>
      <c r="D508" s="156"/>
      <c r="E508" s="155"/>
      <c r="F508" s="154"/>
      <c r="G508" s="154"/>
      <c r="H508" s="154"/>
      <c r="I508" s="154"/>
      <c r="J508" s="589"/>
      <c r="K508" s="590"/>
    </row>
    <row r="509" spans="1:11" s="754" customFormat="1" ht="16.5" x14ac:dyDescent="0.15">
      <c r="A509" s="156"/>
      <c r="B509" s="156"/>
      <c r="C509" s="156"/>
      <c r="D509" s="156"/>
      <c r="E509" s="155"/>
      <c r="F509" s="154"/>
      <c r="G509" s="154"/>
      <c r="H509" s="154"/>
      <c r="I509" s="154"/>
      <c r="J509" s="589"/>
      <c r="K509" s="590"/>
    </row>
    <row r="510" spans="1:11" s="754" customFormat="1" ht="16.5" x14ac:dyDescent="0.15">
      <c r="A510" s="156"/>
      <c r="B510" s="156"/>
      <c r="C510" s="156"/>
      <c r="D510" s="156"/>
      <c r="E510" s="155"/>
      <c r="F510" s="154"/>
      <c r="G510" s="154"/>
      <c r="H510" s="154"/>
      <c r="I510" s="154"/>
      <c r="J510" s="589"/>
      <c r="K510" s="590"/>
    </row>
    <row r="511" spans="1:11" s="754" customFormat="1" ht="16.5" x14ac:dyDescent="0.15">
      <c r="A511" s="156"/>
      <c r="B511" s="156"/>
      <c r="C511" s="156"/>
      <c r="D511" s="156"/>
      <c r="E511" s="155"/>
      <c r="F511" s="154"/>
      <c r="G511" s="154"/>
      <c r="H511" s="154"/>
      <c r="I511" s="154"/>
      <c r="J511" s="589"/>
      <c r="K511" s="590"/>
    </row>
    <row r="512" spans="1:11" s="754" customFormat="1" ht="16.5" x14ac:dyDescent="0.15">
      <c r="A512" s="156"/>
      <c r="B512" s="156"/>
      <c r="C512" s="156"/>
      <c r="D512" s="156"/>
      <c r="E512" s="155"/>
      <c r="F512" s="154"/>
      <c r="G512" s="154"/>
      <c r="H512" s="154"/>
      <c r="I512" s="154"/>
      <c r="J512" s="589"/>
      <c r="K512" s="590"/>
    </row>
    <row r="513" spans="1:11" s="754" customFormat="1" ht="16.5" x14ac:dyDescent="0.15">
      <c r="A513" s="156"/>
      <c r="B513" s="156"/>
      <c r="C513" s="156"/>
      <c r="D513" s="156"/>
      <c r="E513" s="155"/>
      <c r="F513" s="154"/>
      <c r="G513" s="154"/>
      <c r="H513" s="154"/>
      <c r="I513" s="154"/>
      <c r="J513" s="589"/>
      <c r="K513" s="590"/>
    </row>
    <row r="514" spans="1:11" s="754" customFormat="1" ht="16.5" x14ac:dyDescent="0.15">
      <c r="A514" s="156"/>
      <c r="B514" s="156"/>
      <c r="C514" s="156"/>
      <c r="D514" s="156"/>
      <c r="E514" s="155"/>
      <c r="F514" s="154"/>
      <c r="G514" s="154"/>
      <c r="H514" s="154"/>
      <c r="I514" s="154"/>
      <c r="J514" s="589"/>
      <c r="K514" s="590"/>
    </row>
    <row r="515" spans="1:11" s="754" customFormat="1" ht="16.5" x14ac:dyDescent="0.15">
      <c r="A515" s="156"/>
      <c r="B515" s="156"/>
      <c r="C515" s="156"/>
      <c r="D515" s="156"/>
      <c r="E515" s="155"/>
      <c r="F515" s="154"/>
      <c r="G515" s="154"/>
      <c r="H515" s="154"/>
      <c r="I515" s="154"/>
      <c r="J515" s="589"/>
      <c r="K515" s="590"/>
    </row>
    <row r="516" spans="1:11" s="754" customFormat="1" ht="16.5" x14ac:dyDescent="0.15">
      <c r="A516" s="156"/>
      <c r="B516" s="156"/>
      <c r="C516" s="156"/>
      <c r="D516" s="156"/>
      <c r="E516" s="155"/>
      <c r="F516" s="154"/>
      <c r="G516" s="154"/>
      <c r="H516" s="154"/>
      <c r="I516" s="154"/>
      <c r="J516" s="589"/>
      <c r="K516" s="590"/>
    </row>
    <row r="517" spans="1:11" s="754" customFormat="1" ht="16.5" x14ac:dyDescent="0.15">
      <c r="A517" s="156"/>
      <c r="B517" s="156"/>
      <c r="C517" s="156"/>
      <c r="D517" s="156"/>
      <c r="E517" s="155"/>
      <c r="F517" s="154"/>
      <c r="G517" s="154"/>
      <c r="H517" s="154"/>
      <c r="I517" s="154"/>
      <c r="J517" s="589"/>
      <c r="K517" s="590"/>
    </row>
    <row r="518" spans="1:11" s="754" customFormat="1" ht="16.5" x14ac:dyDescent="0.15">
      <c r="A518" s="156"/>
      <c r="B518" s="156"/>
      <c r="C518" s="156"/>
      <c r="D518" s="156"/>
      <c r="E518" s="155"/>
      <c r="F518" s="154"/>
      <c r="G518" s="154"/>
      <c r="H518" s="154"/>
      <c r="I518" s="154"/>
      <c r="J518" s="589"/>
      <c r="K518" s="590"/>
    </row>
    <row r="519" spans="1:11" s="754" customFormat="1" ht="16.5" x14ac:dyDescent="0.15">
      <c r="A519" s="156"/>
      <c r="B519" s="156"/>
      <c r="C519" s="156"/>
      <c r="D519" s="156"/>
      <c r="E519" s="155"/>
      <c r="F519" s="154"/>
      <c r="G519" s="154"/>
      <c r="H519" s="154"/>
      <c r="I519" s="154"/>
      <c r="J519" s="589"/>
      <c r="K519" s="590"/>
    </row>
    <row r="520" spans="1:11" s="754" customFormat="1" ht="16.5" x14ac:dyDescent="0.15">
      <c r="A520" s="156"/>
      <c r="B520" s="156"/>
      <c r="C520" s="156"/>
      <c r="D520" s="156"/>
      <c r="E520" s="155"/>
      <c r="F520" s="154"/>
      <c r="G520" s="154"/>
      <c r="H520" s="154"/>
      <c r="I520" s="154"/>
      <c r="J520" s="589"/>
      <c r="K520" s="590"/>
    </row>
    <row r="521" spans="1:11" s="754" customFormat="1" ht="16.5" x14ac:dyDescent="0.15">
      <c r="A521" s="156"/>
      <c r="B521" s="156"/>
      <c r="C521" s="156"/>
      <c r="D521" s="156"/>
      <c r="E521" s="155"/>
      <c r="F521" s="154"/>
      <c r="G521" s="154"/>
      <c r="H521" s="154"/>
      <c r="I521" s="154"/>
      <c r="J521" s="589"/>
      <c r="K521" s="590"/>
    </row>
    <row r="522" spans="1:11" s="754" customFormat="1" ht="16.5" x14ac:dyDescent="0.15">
      <c r="A522" s="156"/>
      <c r="B522" s="156"/>
      <c r="C522" s="156"/>
      <c r="D522" s="156"/>
      <c r="E522" s="155"/>
      <c r="F522" s="154"/>
      <c r="G522" s="154"/>
      <c r="H522" s="154"/>
      <c r="I522" s="154"/>
      <c r="J522" s="589"/>
      <c r="K522" s="590"/>
    </row>
    <row r="523" spans="1:11" s="754" customFormat="1" ht="16.5" x14ac:dyDescent="0.15">
      <c r="A523" s="156"/>
      <c r="B523" s="156"/>
      <c r="C523" s="156"/>
      <c r="D523" s="156"/>
      <c r="E523" s="155"/>
      <c r="F523" s="154"/>
      <c r="G523" s="154"/>
      <c r="H523" s="154"/>
      <c r="I523" s="154"/>
      <c r="J523" s="589"/>
      <c r="K523" s="590"/>
    </row>
    <row r="524" spans="1:11" s="754" customFormat="1" ht="16.5" x14ac:dyDescent="0.15">
      <c r="A524" s="156"/>
      <c r="B524" s="156"/>
      <c r="C524" s="156"/>
      <c r="D524" s="156"/>
      <c r="E524" s="155"/>
      <c r="F524" s="154"/>
      <c r="G524" s="154"/>
      <c r="H524" s="154"/>
      <c r="I524" s="154"/>
      <c r="J524" s="589"/>
      <c r="K524" s="590"/>
    </row>
    <row r="525" spans="1:11" s="754" customFormat="1" ht="16.5" x14ac:dyDescent="0.15">
      <c r="A525" s="156"/>
      <c r="B525" s="156"/>
      <c r="C525" s="156"/>
      <c r="D525" s="156"/>
      <c r="E525" s="155"/>
      <c r="F525" s="154"/>
      <c r="G525" s="154"/>
      <c r="H525" s="154"/>
      <c r="I525" s="154"/>
      <c r="J525" s="589"/>
      <c r="K525" s="590"/>
    </row>
    <row r="526" spans="1:11" s="754" customFormat="1" ht="16.5" x14ac:dyDescent="0.15">
      <c r="A526" s="156"/>
      <c r="B526" s="156"/>
      <c r="C526" s="156"/>
      <c r="D526" s="156"/>
      <c r="E526" s="155"/>
      <c r="F526" s="154"/>
      <c r="G526" s="154"/>
      <c r="H526" s="154"/>
      <c r="I526" s="154"/>
      <c r="J526" s="589"/>
      <c r="K526" s="590"/>
    </row>
    <row r="527" spans="1:11" s="754" customFormat="1" ht="16.5" x14ac:dyDescent="0.15">
      <c r="A527" s="156"/>
      <c r="B527" s="156"/>
      <c r="C527" s="156"/>
      <c r="D527" s="156"/>
      <c r="E527" s="155"/>
      <c r="F527" s="154"/>
      <c r="G527" s="154"/>
      <c r="H527" s="154"/>
      <c r="I527" s="154"/>
      <c r="J527" s="589"/>
      <c r="K527" s="590"/>
    </row>
    <row r="528" spans="1:11" s="754" customFormat="1" ht="16.5" x14ac:dyDescent="0.15">
      <c r="A528" s="156"/>
      <c r="B528" s="156"/>
      <c r="C528" s="156"/>
      <c r="D528" s="156"/>
      <c r="E528" s="155"/>
      <c r="F528" s="154"/>
      <c r="G528" s="154"/>
      <c r="H528" s="154"/>
      <c r="I528" s="154"/>
      <c r="J528" s="589"/>
      <c r="K528" s="590"/>
    </row>
    <row r="529" spans="1:11" s="754" customFormat="1" ht="16.5" x14ac:dyDescent="0.15">
      <c r="A529" s="156"/>
      <c r="B529" s="156"/>
      <c r="C529" s="156"/>
      <c r="D529" s="156"/>
      <c r="E529" s="155"/>
      <c r="F529" s="154"/>
      <c r="G529" s="154"/>
      <c r="H529" s="154"/>
      <c r="I529" s="154"/>
      <c r="J529" s="589"/>
      <c r="K529" s="590"/>
    </row>
    <row r="530" spans="1:11" s="754" customFormat="1" ht="16.5" x14ac:dyDescent="0.15">
      <c r="A530" s="156"/>
      <c r="B530" s="156"/>
      <c r="C530" s="156"/>
      <c r="D530" s="156"/>
      <c r="E530" s="155"/>
      <c r="F530" s="154"/>
      <c r="G530" s="154"/>
      <c r="H530" s="154"/>
      <c r="I530" s="154"/>
      <c r="J530" s="589"/>
      <c r="K530" s="590"/>
    </row>
    <row r="531" spans="1:11" s="754" customFormat="1" ht="16.5" x14ac:dyDescent="0.15">
      <c r="A531" s="156"/>
      <c r="B531" s="156"/>
      <c r="C531" s="156"/>
      <c r="D531" s="156"/>
      <c r="E531" s="155"/>
      <c r="F531" s="154"/>
      <c r="G531" s="154"/>
      <c r="H531" s="154"/>
      <c r="I531" s="154"/>
      <c r="J531" s="589"/>
      <c r="K531" s="590"/>
    </row>
    <row r="532" spans="1:11" s="754" customFormat="1" ht="16.5" x14ac:dyDescent="0.15">
      <c r="A532" s="156"/>
      <c r="B532" s="156"/>
      <c r="C532" s="156"/>
      <c r="D532" s="156"/>
      <c r="E532" s="155"/>
      <c r="F532" s="154"/>
      <c r="G532" s="154"/>
      <c r="H532" s="154"/>
      <c r="I532" s="154"/>
      <c r="J532" s="589"/>
      <c r="K532" s="590"/>
    </row>
    <row r="533" spans="1:11" s="754" customFormat="1" ht="16.5" x14ac:dyDescent="0.15">
      <c r="A533" s="156"/>
      <c r="B533" s="156"/>
      <c r="C533" s="156"/>
      <c r="D533" s="156"/>
      <c r="E533" s="155"/>
      <c r="F533" s="154"/>
      <c r="G533" s="154"/>
      <c r="H533" s="154"/>
      <c r="I533" s="154"/>
      <c r="J533" s="589"/>
      <c r="K533" s="590"/>
    </row>
    <row r="534" spans="1:11" s="754" customFormat="1" ht="16.5" x14ac:dyDescent="0.15">
      <c r="A534" s="156"/>
      <c r="B534" s="156"/>
      <c r="C534" s="156"/>
      <c r="D534" s="156"/>
      <c r="E534" s="155"/>
      <c r="F534" s="154"/>
      <c r="G534" s="154"/>
      <c r="H534" s="154"/>
      <c r="I534" s="154"/>
      <c r="J534" s="589"/>
      <c r="K534" s="590"/>
    </row>
    <row r="535" spans="1:11" s="754" customFormat="1" ht="16.5" x14ac:dyDescent="0.15">
      <c r="A535" s="156"/>
      <c r="B535" s="156"/>
      <c r="C535" s="156"/>
      <c r="D535" s="156"/>
      <c r="E535" s="155"/>
      <c r="F535" s="154"/>
      <c r="G535" s="154"/>
      <c r="H535" s="154"/>
      <c r="I535" s="154"/>
      <c r="J535" s="589"/>
      <c r="K535" s="590"/>
    </row>
    <row r="536" spans="1:11" s="754" customFormat="1" ht="16.5" x14ac:dyDescent="0.15">
      <c r="A536" s="156"/>
      <c r="B536" s="156"/>
      <c r="C536" s="156"/>
      <c r="D536" s="156"/>
      <c r="E536" s="155"/>
      <c r="F536" s="154"/>
      <c r="G536" s="154"/>
      <c r="H536" s="154"/>
      <c r="I536" s="154"/>
      <c r="J536" s="589"/>
      <c r="K536" s="590"/>
    </row>
    <row r="537" spans="1:11" s="754" customFormat="1" ht="16.5" x14ac:dyDescent="0.15">
      <c r="A537" s="156"/>
      <c r="B537" s="156"/>
      <c r="C537" s="156"/>
      <c r="D537" s="156"/>
      <c r="E537" s="155"/>
      <c r="F537" s="154"/>
      <c r="G537" s="154"/>
      <c r="H537" s="154"/>
      <c r="I537" s="154"/>
      <c r="J537" s="589"/>
      <c r="K537" s="590"/>
    </row>
    <row r="538" spans="1:11" s="754" customFormat="1" ht="16.5" x14ac:dyDescent="0.15">
      <c r="A538" s="156"/>
      <c r="B538" s="156"/>
      <c r="C538" s="156"/>
      <c r="D538" s="156"/>
      <c r="E538" s="155"/>
      <c r="F538" s="154"/>
      <c r="G538" s="154"/>
      <c r="H538" s="154"/>
      <c r="I538" s="154"/>
      <c r="J538" s="589"/>
      <c r="K538" s="590"/>
    </row>
    <row r="539" spans="1:11" s="754" customFormat="1" ht="16.5" x14ac:dyDescent="0.15">
      <c r="A539" s="156"/>
      <c r="B539" s="156"/>
      <c r="C539" s="156"/>
      <c r="D539" s="156"/>
      <c r="E539" s="155"/>
      <c r="F539" s="154"/>
      <c r="G539" s="154"/>
      <c r="H539" s="154"/>
      <c r="I539" s="154"/>
      <c r="J539" s="589"/>
      <c r="K539" s="590"/>
    </row>
    <row r="540" spans="1:11" s="754" customFormat="1" ht="16.5" x14ac:dyDescent="0.15">
      <c r="A540" s="156"/>
      <c r="B540" s="156"/>
      <c r="C540" s="156"/>
      <c r="D540" s="156"/>
      <c r="E540" s="155"/>
      <c r="F540" s="154"/>
      <c r="G540" s="154"/>
      <c r="H540" s="154"/>
      <c r="I540" s="154"/>
      <c r="J540" s="589"/>
      <c r="K540" s="590"/>
    </row>
    <row r="541" spans="1:11" s="754" customFormat="1" ht="16.5" x14ac:dyDescent="0.15">
      <c r="A541" s="156"/>
      <c r="B541" s="156"/>
      <c r="C541" s="156"/>
      <c r="D541" s="156"/>
      <c r="E541" s="155"/>
      <c r="F541" s="154"/>
      <c r="G541" s="154"/>
      <c r="H541" s="154"/>
      <c r="I541" s="154"/>
      <c r="J541" s="589"/>
      <c r="K541" s="590"/>
    </row>
    <row r="542" spans="1:11" s="754" customFormat="1" ht="16.5" x14ac:dyDescent="0.15">
      <c r="A542" s="156"/>
      <c r="B542" s="156"/>
      <c r="C542" s="156"/>
      <c r="D542" s="156"/>
      <c r="E542" s="155"/>
      <c r="F542" s="154"/>
      <c r="G542" s="154"/>
      <c r="H542" s="154"/>
      <c r="I542" s="154"/>
      <c r="J542" s="589"/>
      <c r="K542" s="590"/>
    </row>
    <row r="543" spans="1:11" s="754" customFormat="1" ht="16.5" x14ac:dyDescent="0.15">
      <c r="A543" s="156"/>
      <c r="B543" s="156"/>
      <c r="C543" s="156"/>
      <c r="D543" s="156"/>
      <c r="E543" s="155"/>
      <c r="F543" s="154"/>
      <c r="G543" s="154"/>
      <c r="H543" s="154"/>
      <c r="I543" s="154"/>
      <c r="J543" s="589"/>
      <c r="K543" s="590"/>
    </row>
    <row r="544" spans="1:11" s="754" customFormat="1" ht="16.5" x14ac:dyDescent="0.15">
      <c r="A544" s="156"/>
      <c r="B544" s="156"/>
      <c r="C544" s="156"/>
      <c r="D544" s="156"/>
      <c r="E544" s="155"/>
      <c r="F544" s="154"/>
      <c r="G544" s="154"/>
      <c r="H544" s="154"/>
      <c r="I544" s="154"/>
      <c r="J544" s="589"/>
      <c r="K544" s="590"/>
    </row>
    <row r="545" spans="1:11" s="754" customFormat="1" ht="16.5" x14ac:dyDescent="0.15">
      <c r="A545" s="156"/>
      <c r="B545" s="156"/>
      <c r="C545" s="156"/>
      <c r="D545" s="156"/>
      <c r="E545" s="155"/>
      <c r="F545" s="154"/>
      <c r="G545" s="154"/>
      <c r="H545" s="154"/>
      <c r="I545" s="154"/>
      <c r="J545" s="589"/>
      <c r="K545" s="590"/>
    </row>
    <row r="546" spans="1:11" s="754" customFormat="1" ht="16.5" x14ac:dyDescent="0.15">
      <c r="A546" s="156"/>
      <c r="B546" s="156"/>
      <c r="C546" s="156"/>
      <c r="D546" s="156"/>
      <c r="E546" s="155"/>
      <c r="F546" s="154"/>
      <c r="G546" s="154"/>
      <c r="H546" s="154"/>
      <c r="I546" s="154"/>
      <c r="J546" s="589"/>
      <c r="K546" s="590"/>
    </row>
    <row r="547" spans="1:11" s="754" customFormat="1" ht="16.5" x14ac:dyDescent="0.15">
      <c r="A547" s="156"/>
      <c r="B547" s="156"/>
      <c r="C547" s="156"/>
      <c r="D547" s="156"/>
      <c r="E547" s="155"/>
      <c r="F547" s="154"/>
      <c r="G547" s="154"/>
      <c r="H547" s="154"/>
      <c r="I547" s="154"/>
      <c r="J547" s="589"/>
      <c r="K547" s="590"/>
    </row>
    <row r="548" spans="1:11" s="754" customFormat="1" ht="16.5" x14ac:dyDescent="0.15">
      <c r="A548" s="156"/>
      <c r="B548" s="156"/>
      <c r="C548" s="156"/>
      <c r="D548" s="156"/>
      <c r="E548" s="155"/>
      <c r="F548" s="154"/>
      <c r="G548" s="154"/>
      <c r="H548" s="154"/>
      <c r="I548" s="154"/>
      <c r="J548" s="589"/>
      <c r="K548" s="590"/>
    </row>
    <row r="549" spans="1:11" s="754" customFormat="1" ht="16.5" x14ac:dyDescent="0.15">
      <c r="A549" s="156"/>
      <c r="B549" s="156"/>
      <c r="C549" s="156"/>
      <c r="D549" s="156"/>
      <c r="E549" s="155"/>
      <c r="F549" s="154"/>
      <c r="G549" s="154"/>
      <c r="H549" s="154"/>
      <c r="I549" s="154"/>
      <c r="J549" s="589"/>
      <c r="K549" s="590"/>
    </row>
    <row r="550" spans="1:11" s="754" customFormat="1" ht="16.5" x14ac:dyDescent="0.15">
      <c r="A550" s="156"/>
      <c r="B550" s="156"/>
      <c r="C550" s="156"/>
      <c r="D550" s="156"/>
      <c r="E550" s="155"/>
      <c r="F550" s="154"/>
      <c r="G550" s="154"/>
      <c r="H550" s="154"/>
      <c r="I550" s="154"/>
      <c r="J550" s="589"/>
      <c r="K550" s="590"/>
    </row>
    <row r="551" spans="1:11" s="754" customFormat="1" ht="16.5" x14ac:dyDescent="0.15">
      <c r="A551" s="156"/>
      <c r="B551" s="156"/>
      <c r="C551" s="156"/>
      <c r="D551" s="156"/>
      <c r="E551" s="155"/>
      <c r="F551" s="154"/>
      <c r="G551" s="154"/>
      <c r="H551" s="154"/>
      <c r="I551" s="154"/>
      <c r="J551" s="589"/>
      <c r="K551" s="590"/>
    </row>
    <row r="552" spans="1:11" s="754" customFormat="1" ht="16.5" x14ac:dyDescent="0.15">
      <c r="A552" s="156"/>
      <c r="B552" s="156"/>
      <c r="C552" s="156"/>
      <c r="D552" s="156"/>
      <c r="E552" s="155"/>
      <c r="F552" s="154"/>
      <c r="G552" s="154"/>
      <c r="H552" s="154"/>
      <c r="I552" s="154"/>
      <c r="J552" s="589"/>
      <c r="K552" s="590"/>
    </row>
    <row r="553" spans="1:11" s="754" customFormat="1" ht="16.5" x14ac:dyDescent="0.15">
      <c r="A553" s="156"/>
      <c r="B553" s="156"/>
      <c r="C553" s="156"/>
      <c r="D553" s="156"/>
      <c r="E553" s="155"/>
      <c r="F553" s="154"/>
      <c r="G553" s="154"/>
      <c r="H553" s="154"/>
      <c r="I553" s="154"/>
      <c r="J553" s="589"/>
      <c r="K553" s="590"/>
    </row>
    <row r="554" spans="1:11" s="754" customFormat="1" ht="16.5" x14ac:dyDescent="0.15">
      <c r="A554" s="156"/>
      <c r="B554" s="156"/>
      <c r="C554" s="156"/>
      <c r="D554" s="156"/>
      <c r="E554" s="155"/>
      <c r="F554" s="154"/>
      <c r="G554" s="154"/>
      <c r="H554" s="154"/>
      <c r="I554" s="154"/>
      <c r="J554" s="589"/>
      <c r="K554" s="590"/>
    </row>
    <row r="555" spans="1:11" s="754" customFormat="1" ht="16.5" x14ac:dyDescent="0.15">
      <c r="A555" s="156"/>
      <c r="B555" s="156"/>
      <c r="C555" s="156"/>
      <c r="D555" s="156"/>
      <c r="E555" s="155"/>
      <c r="F555" s="154"/>
      <c r="G555" s="154"/>
      <c r="H555" s="154"/>
      <c r="I555" s="154"/>
      <c r="J555" s="589"/>
      <c r="K555" s="590"/>
    </row>
    <row r="556" spans="1:11" s="754" customFormat="1" ht="16.5" x14ac:dyDescent="0.15">
      <c r="A556" s="156"/>
      <c r="B556" s="156"/>
      <c r="C556" s="156"/>
      <c r="D556" s="156"/>
      <c r="E556" s="155"/>
      <c r="F556" s="154"/>
      <c r="G556" s="154"/>
      <c r="H556" s="154"/>
      <c r="I556" s="154"/>
      <c r="J556" s="589"/>
      <c r="K556" s="590"/>
    </row>
    <row r="557" spans="1:11" s="754" customFormat="1" ht="16.5" x14ac:dyDescent="0.15">
      <c r="A557" s="156"/>
      <c r="B557" s="156"/>
      <c r="C557" s="156"/>
      <c r="D557" s="156"/>
      <c r="E557" s="155"/>
      <c r="F557" s="154"/>
      <c r="G557" s="154"/>
      <c r="H557" s="154"/>
      <c r="I557" s="154"/>
      <c r="J557" s="589"/>
      <c r="K557" s="590"/>
    </row>
    <row r="558" spans="1:11" s="754" customFormat="1" ht="16.5" x14ac:dyDescent="0.15">
      <c r="A558" s="156"/>
      <c r="B558" s="156"/>
      <c r="C558" s="156"/>
      <c r="D558" s="156"/>
      <c r="E558" s="155"/>
      <c r="F558" s="154"/>
      <c r="G558" s="154"/>
      <c r="H558" s="154"/>
      <c r="I558" s="154"/>
      <c r="J558" s="589"/>
      <c r="K558" s="590"/>
    </row>
    <row r="559" spans="1:11" s="754" customFormat="1" ht="16.5" x14ac:dyDescent="0.15">
      <c r="A559" s="156"/>
      <c r="B559" s="156"/>
      <c r="C559" s="156"/>
      <c r="D559" s="156"/>
      <c r="E559" s="155"/>
      <c r="F559" s="154"/>
      <c r="G559" s="154"/>
      <c r="H559" s="154"/>
      <c r="I559" s="154"/>
      <c r="J559" s="589"/>
      <c r="K559" s="590"/>
    </row>
    <row r="560" spans="1:11" s="754" customFormat="1" ht="16.5" x14ac:dyDescent="0.15">
      <c r="A560" s="156"/>
      <c r="B560" s="156"/>
      <c r="C560" s="156"/>
      <c r="D560" s="156"/>
      <c r="E560" s="155"/>
      <c r="F560" s="154"/>
      <c r="G560" s="154"/>
      <c r="H560" s="154"/>
      <c r="I560" s="154"/>
      <c r="J560" s="589"/>
      <c r="K560" s="590"/>
    </row>
    <row r="561" spans="1:11" s="754" customFormat="1" ht="16.5" x14ac:dyDescent="0.15">
      <c r="A561" s="156"/>
      <c r="B561" s="156"/>
      <c r="C561" s="156"/>
      <c r="D561" s="156"/>
      <c r="E561" s="155"/>
      <c r="F561" s="154"/>
      <c r="G561" s="154"/>
      <c r="H561" s="154"/>
      <c r="I561" s="154"/>
      <c r="J561" s="589"/>
      <c r="K561" s="590"/>
    </row>
    <row r="562" spans="1:11" s="754" customFormat="1" ht="16.5" x14ac:dyDescent="0.15">
      <c r="A562" s="156"/>
      <c r="B562" s="156"/>
      <c r="C562" s="156"/>
      <c r="D562" s="156"/>
      <c r="E562" s="155"/>
      <c r="F562" s="154"/>
      <c r="G562" s="154"/>
      <c r="H562" s="154"/>
      <c r="I562" s="154"/>
      <c r="J562" s="589"/>
      <c r="K562" s="590"/>
    </row>
    <row r="563" spans="1:11" s="754" customFormat="1" ht="16.5" x14ac:dyDescent="0.15">
      <c r="A563" s="156"/>
      <c r="B563" s="156"/>
      <c r="C563" s="156"/>
      <c r="D563" s="156"/>
      <c r="E563" s="155"/>
      <c r="F563" s="154"/>
      <c r="G563" s="154"/>
      <c r="H563" s="154"/>
      <c r="I563" s="154"/>
      <c r="J563" s="589"/>
      <c r="K563" s="590"/>
    </row>
    <row r="564" spans="1:11" s="754" customFormat="1" ht="16.5" x14ac:dyDescent="0.15">
      <c r="A564" s="156"/>
      <c r="B564" s="156"/>
      <c r="C564" s="156"/>
      <c r="D564" s="156"/>
      <c r="E564" s="155"/>
      <c r="F564" s="154"/>
      <c r="G564" s="154"/>
      <c r="H564" s="154"/>
      <c r="I564" s="154"/>
      <c r="J564" s="589"/>
      <c r="K564" s="590"/>
    </row>
    <row r="565" spans="1:11" s="754" customFormat="1" ht="16.5" x14ac:dyDescent="0.15">
      <c r="A565" s="156"/>
      <c r="B565" s="156"/>
      <c r="C565" s="156"/>
      <c r="D565" s="156"/>
      <c r="E565" s="155"/>
      <c r="F565" s="154"/>
      <c r="G565" s="154"/>
      <c r="H565" s="154"/>
      <c r="I565" s="154"/>
      <c r="J565" s="589"/>
      <c r="K565" s="590"/>
    </row>
    <row r="566" spans="1:11" s="754" customFormat="1" ht="16.5" x14ac:dyDescent="0.15">
      <c r="A566" s="156"/>
      <c r="B566" s="156"/>
      <c r="C566" s="156"/>
      <c r="D566" s="156"/>
      <c r="E566" s="155"/>
      <c r="F566" s="154"/>
      <c r="G566" s="154"/>
      <c r="H566" s="154"/>
      <c r="I566" s="154"/>
      <c r="J566" s="589"/>
      <c r="K566" s="590"/>
    </row>
    <row r="567" spans="1:11" s="754" customFormat="1" ht="16.5" x14ac:dyDescent="0.15">
      <c r="A567" s="156"/>
      <c r="B567" s="156"/>
      <c r="C567" s="156"/>
      <c r="D567" s="156"/>
      <c r="E567" s="155"/>
      <c r="F567" s="154"/>
      <c r="G567" s="154"/>
      <c r="H567" s="154"/>
      <c r="I567" s="154"/>
      <c r="J567" s="589"/>
      <c r="K567" s="590"/>
    </row>
    <row r="568" spans="1:11" s="754" customFormat="1" ht="16.5" x14ac:dyDescent="0.15">
      <c r="A568" s="156"/>
      <c r="B568" s="156"/>
      <c r="C568" s="156"/>
      <c r="D568" s="156"/>
      <c r="E568" s="155"/>
      <c r="F568" s="154"/>
      <c r="G568" s="154"/>
      <c r="H568" s="154"/>
      <c r="I568" s="154"/>
      <c r="J568" s="589"/>
      <c r="K568" s="590"/>
    </row>
    <row r="569" spans="1:11" s="754" customFormat="1" ht="16.5" x14ac:dyDescent="0.15">
      <c r="A569" s="156"/>
      <c r="B569" s="156"/>
      <c r="C569" s="156"/>
      <c r="D569" s="156"/>
      <c r="E569" s="155"/>
      <c r="F569" s="154"/>
      <c r="G569" s="154"/>
      <c r="H569" s="154"/>
      <c r="I569" s="154"/>
      <c r="J569" s="589"/>
      <c r="K569" s="590"/>
    </row>
    <row r="570" spans="1:11" s="754" customFormat="1" ht="16.5" x14ac:dyDescent="0.15">
      <c r="A570" s="156"/>
      <c r="B570" s="156"/>
      <c r="C570" s="156"/>
      <c r="D570" s="156"/>
      <c r="E570" s="155"/>
      <c r="F570" s="154"/>
      <c r="G570" s="154"/>
      <c r="H570" s="154"/>
      <c r="I570" s="154"/>
      <c r="J570" s="589"/>
      <c r="K570" s="590"/>
    </row>
    <row r="571" spans="1:11" s="754" customFormat="1" ht="16.5" x14ac:dyDescent="0.15">
      <c r="A571" s="156"/>
      <c r="B571" s="156"/>
      <c r="C571" s="156"/>
      <c r="D571" s="156"/>
      <c r="E571" s="155"/>
      <c r="F571" s="154"/>
      <c r="G571" s="154"/>
      <c r="H571" s="154"/>
      <c r="I571" s="154"/>
      <c r="J571" s="589"/>
      <c r="K571" s="590"/>
    </row>
    <row r="572" spans="1:11" s="754" customFormat="1" ht="16.5" x14ac:dyDescent="0.15">
      <c r="A572" s="156"/>
      <c r="B572" s="156"/>
      <c r="C572" s="156"/>
      <c r="D572" s="156"/>
      <c r="E572" s="155"/>
      <c r="F572" s="154"/>
      <c r="G572" s="154"/>
      <c r="H572" s="154"/>
      <c r="I572" s="154"/>
      <c r="J572" s="589"/>
      <c r="K572" s="590"/>
    </row>
    <row r="573" spans="1:11" s="754" customFormat="1" ht="16.5" x14ac:dyDescent="0.15">
      <c r="A573" s="156"/>
      <c r="B573" s="156"/>
      <c r="C573" s="156"/>
      <c r="D573" s="156"/>
      <c r="E573" s="155"/>
      <c r="F573" s="154"/>
      <c r="G573" s="154"/>
      <c r="H573" s="154"/>
      <c r="I573" s="154"/>
      <c r="J573" s="589"/>
      <c r="K573" s="590"/>
    </row>
    <row r="574" spans="1:11" s="754" customFormat="1" ht="16.5" x14ac:dyDescent="0.15">
      <c r="A574" s="156"/>
      <c r="B574" s="156"/>
      <c r="C574" s="156"/>
      <c r="D574" s="156"/>
      <c r="E574" s="155"/>
      <c r="F574" s="154"/>
      <c r="G574" s="154"/>
      <c r="H574" s="154"/>
      <c r="I574" s="154"/>
      <c r="J574" s="589"/>
      <c r="K574" s="590"/>
    </row>
    <row r="575" spans="1:11" s="754" customFormat="1" ht="16.5" x14ac:dyDescent="0.15">
      <c r="A575" s="156"/>
      <c r="B575" s="156"/>
      <c r="C575" s="156"/>
      <c r="D575" s="156"/>
      <c r="E575" s="155"/>
      <c r="F575" s="154"/>
      <c r="G575" s="154"/>
      <c r="H575" s="154"/>
      <c r="I575" s="154"/>
      <c r="J575" s="589"/>
      <c r="K575" s="590"/>
    </row>
    <row r="576" spans="1:11" s="754" customFormat="1" ht="16.5" x14ac:dyDescent="0.15">
      <c r="A576" s="156"/>
      <c r="B576" s="156"/>
      <c r="C576" s="156"/>
      <c r="D576" s="156"/>
      <c r="E576" s="155"/>
      <c r="F576" s="154"/>
      <c r="G576" s="154"/>
      <c r="H576" s="154"/>
      <c r="I576" s="154"/>
      <c r="J576" s="589"/>
      <c r="K576" s="590"/>
    </row>
    <row r="577" spans="1:11" s="754" customFormat="1" ht="16.5" x14ac:dyDescent="0.15">
      <c r="A577" s="156"/>
      <c r="B577" s="156"/>
      <c r="C577" s="156"/>
      <c r="D577" s="156"/>
      <c r="E577" s="155"/>
      <c r="F577" s="154"/>
      <c r="G577" s="154"/>
      <c r="H577" s="154"/>
      <c r="I577" s="154"/>
      <c r="J577" s="589"/>
      <c r="K577" s="590"/>
    </row>
    <row r="578" spans="1:11" s="754" customFormat="1" ht="16.5" x14ac:dyDescent="0.15">
      <c r="A578" s="156"/>
      <c r="B578" s="156"/>
      <c r="C578" s="156"/>
      <c r="D578" s="156"/>
      <c r="E578" s="155"/>
      <c r="F578" s="154"/>
      <c r="G578" s="154"/>
      <c r="H578" s="154"/>
      <c r="I578" s="154"/>
      <c r="J578" s="589"/>
      <c r="K578" s="590"/>
    </row>
    <row r="579" spans="1:11" s="754" customFormat="1" ht="16.5" x14ac:dyDescent="0.15">
      <c r="A579" s="156"/>
      <c r="B579" s="156"/>
      <c r="C579" s="156"/>
      <c r="D579" s="156"/>
      <c r="E579" s="155"/>
      <c r="F579" s="154"/>
      <c r="G579" s="154"/>
      <c r="H579" s="154"/>
      <c r="I579" s="154"/>
      <c r="J579" s="589"/>
      <c r="K579" s="590"/>
    </row>
    <row r="580" spans="1:11" s="754" customFormat="1" ht="16.5" x14ac:dyDescent="0.15">
      <c r="A580" s="156"/>
      <c r="B580" s="156"/>
      <c r="C580" s="156"/>
      <c r="D580" s="156"/>
      <c r="E580" s="155"/>
      <c r="F580" s="154"/>
      <c r="G580" s="154"/>
      <c r="H580" s="154"/>
      <c r="I580" s="154"/>
      <c r="J580" s="589"/>
      <c r="K580" s="590"/>
    </row>
    <row r="581" spans="1:11" s="754" customFormat="1" ht="16.5" x14ac:dyDescent="0.15">
      <c r="A581" s="156"/>
      <c r="B581" s="156"/>
      <c r="C581" s="156"/>
      <c r="D581" s="156"/>
      <c r="E581" s="155"/>
      <c r="F581" s="154"/>
      <c r="G581" s="154"/>
      <c r="H581" s="154"/>
      <c r="I581" s="154"/>
      <c r="J581" s="589"/>
      <c r="K581" s="590"/>
    </row>
    <row r="582" spans="1:11" s="754" customFormat="1" ht="16.5" x14ac:dyDescent="0.15">
      <c r="A582" s="156"/>
      <c r="B582" s="156"/>
      <c r="C582" s="156"/>
      <c r="D582" s="156"/>
      <c r="E582" s="155"/>
      <c r="F582" s="154"/>
      <c r="G582" s="154"/>
      <c r="H582" s="154"/>
      <c r="I582" s="154"/>
      <c r="J582" s="589"/>
      <c r="K582" s="590"/>
    </row>
    <row r="583" spans="1:11" s="754" customFormat="1" ht="16.5" x14ac:dyDescent="0.15">
      <c r="A583" s="156"/>
      <c r="B583" s="156"/>
      <c r="C583" s="156"/>
      <c r="D583" s="156"/>
      <c r="E583" s="155"/>
      <c r="F583" s="154"/>
      <c r="G583" s="154"/>
      <c r="H583" s="154"/>
      <c r="I583" s="154"/>
      <c r="J583" s="589"/>
      <c r="K583" s="590"/>
    </row>
    <row r="584" spans="1:11" s="754" customFormat="1" ht="16.5" x14ac:dyDescent="0.15">
      <c r="A584" s="156"/>
      <c r="B584" s="156"/>
      <c r="C584" s="156"/>
      <c r="D584" s="156"/>
      <c r="E584" s="155"/>
      <c r="F584" s="154"/>
      <c r="G584" s="154"/>
      <c r="H584" s="154"/>
      <c r="I584" s="154"/>
      <c r="J584" s="589"/>
      <c r="K584" s="590"/>
    </row>
    <row r="585" spans="1:11" s="754" customFormat="1" ht="16.5" x14ac:dyDescent="0.15">
      <c r="A585" s="156"/>
      <c r="B585" s="156"/>
      <c r="C585" s="156"/>
      <c r="D585" s="156"/>
      <c r="E585" s="155"/>
      <c r="F585" s="154"/>
      <c r="G585" s="154"/>
      <c r="H585" s="154"/>
      <c r="I585" s="154"/>
      <c r="J585" s="589"/>
      <c r="K585" s="590"/>
    </row>
    <row r="586" spans="1:11" s="754" customFormat="1" ht="16.5" x14ac:dyDescent="0.15">
      <c r="A586" s="156"/>
      <c r="B586" s="156"/>
      <c r="C586" s="156"/>
      <c r="D586" s="156"/>
      <c r="E586" s="155"/>
      <c r="F586" s="154"/>
      <c r="G586" s="154"/>
      <c r="H586" s="154"/>
      <c r="I586" s="154"/>
      <c r="J586" s="589"/>
      <c r="K586" s="590"/>
    </row>
    <row r="587" spans="1:11" s="754" customFormat="1" ht="16.5" x14ac:dyDescent="0.15">
      <c r="A587" s="156"/>
      <c r="B587" s="156"/>
      <c r="C587" s="156"/>
      <c r="D587" s="156"/>
      <c r="E587" s="155"/>
      <c r="F587" s="154"/>
      <c r="G587" s="154"/>
      <c r="H587" s="154"/>
      <c r="I587" s="154"/>
      <c r="J587" s="589"/>
      <c r="K587" s="590"/>
    </row>
    <row r="588" spans="1:11" s="754" customFormat="1" ht="16.5" x14ac:dyDescent="0.15">
      <c r="A588" s="156"/>
      <c r="B588" s="156"/>
      <c r="C588" s="156"/>
      <c r="D588" s="156"/>
      <c r="E588" s="155"/>
      <c r="F588" s="154"/>
      <c r="G588" s="154"/>
      <c r="H588" s="154"/>
      <c r="I588" s="154"/>
      <c r="J588" s="589"/>
      <c r="K588" s="590"/>
    </row>
    <row r="589" spans="1:11" s="754" customFormat="1" ht="16.5" x14ac:dyDescent="0.15">
      <c r="A589" s="156"/>
      <c r="B589" s="156"/>
      <c r="C589" s="156"/>
      <c r="D589" s="156"/>
      <c r="E589" s="155"/>
      <c r="F589" s="154"/>
      <c r="G589" s="154"/>
      <c r="H589" s="154"/>
      <c r="I589" s="154"/>
      <c r="J589" s="589"/>
      <c r="K589" s="590"/>
    </row>
    <row r="590" spans="1:11" s="754" customFormat="1" ht="16.5" x14ac:dyDescent="0.15">
      <c r="A590" s="156"/>
      <c r="B590" s="156"/>
      <c r="C590" s="156"/>
      <c r="D590" s="156"/>
      <c r="E590" s="155"/>
      <c r="F590" s="154"/>
      <c r="G590" s="154"/>
      <c r="H590" s="154"/>
      <c r="I590" s="154"/>
      <c r="J590" s="589"/>
      <c r="K590" s="590"/>
    </row>
    <row r="591" spans="1:11" s="754" customFormat="1" ht="16.5" x14ac:dyDescent="0.15">
      <c r="A591" s="156"/>
      <c r="B591" s="156"/>
      <c r="C591" s="156"/>
      <c r="D591" s="156"/>
      <c r="E591" s="155"/>
      <c r="F591" s="154"/>
      <c r="G591" s="154"/>
      <c r="H591" s="154"/>
      <c r="I591" s="154"/>
      <c r="J591" s="589"/>
      <c r="K591" s="590"/>
    </row>
    <row r="592" spans="1:11" s="754" customFormat="1" ht="16.5" x14ac:dyDescent="0.15">
      <c r="A592" s="156"/>
      <c r="B592" s="156"/>
      <c r="C592" s="156"/>
      <c r="D592" s="156"/>
      <c r="E592" s="155"/>
      <c r="F592" s="154"/>
      <c r="G592" s="154"/>
      <c r="H592" s="154"/>
      <c r="I592" s="154"/>
      <c r="J592" s="589"/>
      <c r="K592" s="590"/>
    </row>
    <row r="593" spans="1:11" s="754" customFormat="1" ht="16.5" x14ac:dyDescent="0.15">
      <c r="A593" s="156"/>
      <c r="B593" s="156"/>
      <c r="C593" s="156"/>
      <c r="D593" s="156"/>
      <c r="E593" s="155"/>
      <c r="F593" s="154"/>
      <c r="G593" s="154"/>
      <c r="H593" s="154"/>
      <c r="I593" s="154"/>
      <c r="J593" s="589"/>
      <c r="K593" s="590"/>
    </row>
    <row r="594" spans="1:11" s="754" customFormat="1" ht="16.5" x14ac:dyDescent="0.15">
      <c r="A594" s="156"/>
      <c r="B594" s="156"/>
      <c r="C594" s="156"/>
      <c r="D594" s="156"/>
      <c r="E594" s="155"/>
      <c r="F594" s="154"/>
      <c r="G594" s="154"/>
      <c r="H594" s="154"/>
      <c r="I594" s="154"/>
      <c r="J594" s="589"/>
      <c r="K594" s="590"/>
    </row>
    <row r="595" spans="1:11" s="754" customFormat="1" ht="16.5" x14ac:dyDescent="0.15">
      <c r="A595" s="156"/>
      <c r="B595" s="156"/>
      <c r="C595" s="156"/>
      <c r="D595" s="156"/>
      <c r="E595" s="155"/>
      <c r="F595" s="154"/>
      <c r="G595" s="154"/>
      <c r="H595" s="154"/>
      <c r="I595" s="154"/>
      <c r="J595" s="589"/>
      <c r="K595" s="590"/>
    </row>
    <row r="596" spans="1:11" s="754" customFormat="1" ht="16.5" x14ac:dyDescent="0.15">
      <c r="A596" s="156"/>
      <c r="B596" s="156"/>
      <c r="C596" s="156"/>
      <c r="D596" s="156"/>
      <c r="E596" s="155"/>
      <c r="F596" s="154"/>
      <c r="G596" s="154"/>
      <c r="H596" s="154"/>
      <c r="I596" s="154"/>
      <c r="J596" s="589"/>
      <c r="K596" s="590"/>
    </row>
    <row r="597" spans="1:11" s="754" customFormat="1" ht="16.5" x14ac:dyDescent="0.15">
      <c r="A597" s="156"/>
      <c r="B597" s="156"/>
      <c r="C597" s="156"/>
      <c r="D597" s="156"/>
      <c r="E597" s="155"/>
      <c r="F597" s="154"/>
      <c r="G597" s="154"/>
      <c r="H597" s="154"/>
      <c r="I597" s="154"/>
      <c r="J597" s="589"/>
      <c r="K597" s="590"/>
    </row>
    <row r="598" spans="1:11" s="754" customFormat="1" ht="16.5" x14ac:dyDescent="0.15">
      <c r="A598" s="156"/>
      <c r="B598" s="156"/>
      <c r="C598" s="156"/>
      <c r="D598" s="156"/>
      <c r="E598" s="155"/>
      <c r="F598" s="154"/>
      <c r="G598" s="154"/>
      <c r="H598" s="154"/>
      <c r="I598" s="154"/>
      <c r="J598" s="589"/>
      <c r="K598" s="590"/>
    </row>
    <row r="599" spans="1:11" s="754" customFormat="1" ht="16.5" x14ac:dyDescent="0.15">
      <c r="A599" s="156"/>
      <c r="B599" s="156"/>
      <c r="C599" s="156"/>
      <c r="D599" s="156"/>
      <c r="E599" s="155"/>
      <c r="F599" s="154"/>
      <c r="G599" s="154"/>
      <c r="H599" s="154"/>
      <c r="I599" s="154"/>
      <c r="J599" s="589"/>
      <c r="K599" s="590"/>
    </row>
    <row r="600" spans="1:11" s="754" customFormat="1" ht="16.5" x14ac:dyDescent="0.15">
      <c r="A600" s="156"/>
      <c r="B600" s="156"/>
      <c r="C600" s="156"/>
      <c r="D600" s="156"/>
      <c r="E600" s="155"/>
      <c r="F600" s="154"/>
      <c r="G600" s="154"/>
      <c r="H600" s="154"/>
      <c r="I600" s="154"/>
      <c r="J600" s="589"/>
      <c r="K600" s="590"/>
    </row>
    <row r="601" spans="1:11" s="754" customFormat="1" ht="16.5" x14ac:dyDescent="0.15">
      <c r="A601" s="156"/>
      <c r="B601" s="156"/>
      <c r="C601" s="156"/>
      <c r="D601" s="156"/>
      <c r="E601" s="155"/>
      <c r="F601" s="154"/>
      <c r="G601" s="154"/>
      <c r="H601" s="154"/>
      <c r="I601" s="154"/>
      <c r="J601" s="589"/>
      <c r="K601" s="590"/>
    </row>
    <row r="602" spans="1:11" s="754" customFormat="1" ht="16.5" x14ac:dyDescent="0.15">
      <c r="A602" s="156"/>
      <c r="B602" s="156"/>
      <c r="C602" s="156"/>
      <c r="D602" s="156"/>
      <c r="E602" s="155"/>
      <c r="F602" s="154"/>
      <c r="G602" s="154"/>
      <c r="H602" s="154"/>
      <c r="I602" s="154"/>
      <c r="J602" s="589"/>
      <c r="K602" s="590"/>
    </row>
    <row r="603" spans="1:11" s="754" customFormat="1" ht="16.5" x14ac:dyDescent="0.15">
      <c r="A603" s="156"/>
      <c r="B603" s="156"/>
      <c r="C603" s="156"/>
      <c r="D603" s="156"/>
      <c r="E603" s="155"/>
      <c r="F603" s="154"/>
      <c r="G603" s="154"/>
      <c r="H603" s="154"/>
      <c r="I603" s="154"/>
      <c r="J603" s="589"/>
      <c r="K603" s="590"/>
    </row>
    <row r="604" spans="1:11" s="754" customFormat="1" ht="16.5" x14ac:dyDescent="0.15">
      <c r="A604" s="156"/>
      <c r="B604" s="156"/>
      <c r="C604" s="156"/>
      <c r="D604" s="156"/>
      <c r="E604" s="155"/>
      <c r="F604" s="154"/>
      <c r="G604" s="154"/>
      <c r="H604" s="154"/>
      <c r="I604" s="154"/>
      <c r="J604" s="589"/>
      <c r="K604" s="590"/>
    </row>
    <row r="605" spans="1:11" s="754" customFormat="1" ht="16.5" x14ac:dyDescent="0.15">
      <c r="A605" s="156"/>
      <c r="B605" s="156"/>
      <c r="C605" s="156"/>
      <c r="D605" s="156"/>
      <c r="E605" s="155"/>
      <c r="F605" s="154"/>
      <c r="G605" s="154"/>
      <c r="H605" s="154"/>
      <c r="I605" s="154"/>
      <c r="J605" s="589"/>
      <c r="K605" s="590"/>
    </row>
    <row r="606" spans="1:11" s="754" customFormat="1" ht="16.5" x14ac:dyDescent="0.15">
      <c r="A606" s="156"/>
      <c r="B606" s="156"/>
      <c r="C606" s="156"/>
      <c r="D606" s="156"/>
      <c r="E606" s="155"/>
      <c r="F606" s="154"/>
      <c r="G606" s="154"/>
      <c r="H606" s="154"/>
      <c r="I606" s="154"/>
      <c r="J606" s="589"/>
      <c r="K606" s="590"/>
    </row>
    <row r="607" spans="1:11" s="754" customFormat="1" ht="16.5" x14ac:dyDescent="0.15">
      <c r="A607" s="156"/>
      <c r="B607" s="156"/>
      <c r="C607" s="156"/>
      <c r="D607" s="156"/>
      <c r="E607" s="155"/>
      <c r="F607" s="154"/>
      <c r="G607" s="154"/>
      <c r="H607" s="154"/>
      <c r="I607" s="154"/>
      <c r="J607" s="589"/>
      <c r="K607" s="590"/>
    </row>
    <row r="608" spans="1:11" s="754" customFormat="1" ht="16.5" x14ac:dyDescent="0.15">
      <c r="A608" s="156"/>
      <c r="B608" s="156"/>
      <c r="C608" s="156"/>
      <c r="D608" s="156"/>
      <c r="E608" s="155"/>
      <c r="F608" s="154"/>
      <c r="G608" s="154"/>
      <c r="H608" s="154"/>
      <c r="I608" s="154"/>
      <c r="J608" s="589"/>
      <c r="K608" s="590"/>
    </row>
    <row r="609" spans="1:11" s="754" customFormat="1" ht="16.5" x14ac:dyDescent="0.15">
      <c r="A609" s="156"/>
      <c r="B609" s="156"/>
      <c r="C609" s="156"/>
      <c r="D609" s="156"/>
      <c r="E609" s="155"/>
      <c r="F609" s="154"/>
      <c r="G609" s="154"/>
      <c r="H609" s="154"/>
      <c r="I609" s="154"/>
      <c r="J609" s="589"/>
      <c r="K609" s="590"/>
    </row>
    <row r="610" spans="1:11" s="754" customFormat="1" ht="16.5" x14ac:dyDescent="0.15">
      <c r="A610" s="156"/>
      <c r="B610" s="156"/>
      <c r="C610" s="156"/>
      <c r="D610" s="156"/>
      <c r="E610" s="155"/>
      <c r="F610" s="154"/>
      <c r="G610" s="154"/>
      <c r="H610" s="154"/>
      <c r="I610" s="154"/>
      <c r="J610" s="589"/>
      <c r="K610" s="590"/>
    </row>
    <row r="611" spans="1:11" s="754" customFormat="1" ht="16.5" x14ac:dyDescent="0.15">
      <c r="A611" s="156"/>
      <c r="B611" s="156"/>
      <c r="C611" s="156"/>
      <c r="D611" s="156"/>
      <c r="E611" s="155"/>
      <c r="F611" s="154"/>
      <c r="G611" s="154"/>
      <c r="H611" s="154"/>
      <c r="I611" s="154"/>
      <c r="J611" s="589"/>
      <c r="K611" s="590"/>
    </row>
    <row r="612" spans="1:11" s="754" customFormat="1" ht="16.5" x14ac:dyDescent="0.15">
      <c r="A612" s="156"/>
      <c r="B612" s="156"/>
      <c r="C612" s="156"/>
      <c r="D612" s="156"/>
      <c r="E612" s="155"/>
      <c r="F612" s="154"/>
      <c r="G612" s="154"/>
      <c r="H612" s="154"/>
      <c r="I612" s="154"/>
      <c r="J612" s="589"/>
      <c r="K612" s="590"/>
    </row>
    <row r="613" spans="1:11" s="754" customFormat="1" ht="16.5" x14ac:dyDescent="0.15">
      <c r="A613" s="156"/>
      <c r="B613" s="156"/>
      <c r="C613" s="156"/>
      <c r="D613" s="156"/>
      <c r="E613" s="155"/>
      <c r="F613" s="154"/>
      <c r="G613" s="154"/>
      <c r="H613" s="154"/>
      <c r="I613" s="154"/>
      <c r="J613" s="589"/>
      <c r="K613" s="590"/>
    </row>
    <row r="614" spans="1:11" s="754" customFormat="1" ht="16.5" x14ac:dyDescent="0.15">
      <c r="A614" s="156"/>
      <c r="B614" s="156"/>
      <c r="C614" s="156"/>
      <c r="D614" s="156"/>
      <c r="E614" s="155"/>
      <c r="F614" s="154"/>
      <c r="G614" s="154"/>
      <c r="H614" s="154"/>
      <c r="I614" s="154"/>
      <c r="J614" s="589"/>
      <c r="K614" s="590"/>
    </row>
    <row r="615" spans="1:11" s="754" customFormat="1" ht="16.5" x14ac:dyDescent="0.15">
      <c r="A615" s="156"/>
      <c r="B615" s="156"/>
      <c r="C615" s="156"/>
      <c r="D615" s="156"/>
      <c r="E615" s="155"/>
      <c r="F615" s="154"/>
      <c r="G615" s="154"/>
      <c r="H615" s="154"/>
      <c r="I615" s="154"/>
      <c r="J615" s="589"/>
      <c r="K615" s="590"/>
    </row>
    <row r="616" spans="1:11" s="754" customFormat="1" ht="16.5" x14ac:dyDescent="0.15">
      <c r="A616" s="156"/>
      <c r="B616" s="156"/>
      <c r="C616" s="156"/>
      <c r="D616" s="156"/>
      <c r="E616" s="155"/>
      <c r="F616" s="154"/>
      <c r="G616" s="154"/>
      <c r="H616" s="154"/>
      <c r="I616" s="154"/>
      <c r="J616" s="589"/>
      <c r="K616" s="590"/>
    </row>
    <row r="617" spans="1:11" s="754" customFormat="1" ht="16.5" x14ac:dyDescent="0.15">
      <c r="A617" s="156"/>
      <c r="B617" s="156"/>
      <c r="C617" s="156"/>
      <c r="D617" s="156"/>
      <c r="E617" s="155"/>
      <c r="F617" s="154"/>
      <c r="G617" s="154"/>
      <c r="H617" s="154"/>
      <c r="I617" s="154"/>
      <c r="J617" s="589"/>
      <c r="K617" s="590"/>
    </row>
    <row r="618" spans="1:11" s="754" customFormat="1" ht="16.5" x14ac:dyDescent="0.15">
      <c r="A618" s="156"/>
      <c r="B618" s="156"/>
      <c r="C618" s="156"/>
      <c r="D618" s="156"/>
      <c r="E618" s="155"/>
      <c r="F618" s="154"/>
      <c r="G618" s="154"/>
      <c r="H618" s="154"/>
      <c r="I618" s="154"/>
      <c r="J618" s="589"/>
      <c r="K618" s="590"/>
    </row>
    <row r="619" spans="1:11" s="754" customFormat="1" ht="16.5" x14ac:dyDescent="0.15">
      <c r="A619" s="156"/>
      <c r="B619" s="156"/>
      <c r="C619" s="156"/>
      <c r="D619" s="156"/>
      <c r="E619" s="155"/>
      <c r="F619" s="154"/>
      <c r="G619" s="154"/>
      <c r="H619" s="154"/>
      <c r="I619" s="154"/>
      <c r="J619" s="589"/>
      <c r="K619" s="590"/>
    </row>
    <row r="620" spans="1:11" s="754" customFormat="1" ht="16.5" x14ac:dyDescent="0.15">
      <c r="A620" s="156"/>
      <c r="B620" s="156"/>
      <c r="C620" s="156"/>
      <c r="D620" s="156"/>
      <c r="E620" s="155"/>
      <c r="F620" s="154"/>
      <c r="G620" s="154"/>
      <c r="H620" s="154"/>
      <c r="I620" s="154"/>
      <c r="J620" s="589"/>
      <c r="K620" s="590"/>
    </row>
    <row r="621" spans="1:11" s="754" customFormat="1" ht="16.5" x14ac:dyDescent="0.15">
      <c r="A621" s="156"/>
      <c r="B621" s="156"/>
      <c r="C621" s="156"/>
      <c r="D621" s="156"/>
      <c r="E621" s="155"/>
      <c r="F621" s="154"/>
      <c r="G621" s="154"/>
      <c r="H621" s="154"/>
      <c r="I621" s="154"/>
      <c r="J621" s="589"/>
      <c r="K621" s="590"/>
    </row>
    <row r="622" spans="1:11" s="754" customFormat="1" ht="16.5" x14ac:dyDescent="0.15">
      <c r="A622" s="156"/>
      <c r="B622" s="156"/>
      <c r="C622" s="156"/>
      <c r="D622" s="156"/>
      <c r="E622" s="155"/>
      <c r="F622" s="154"/>
      <c r="G622" s="154"/>
      <c r="H622" s="154"/>
      <c r="I622" s="154"/>
      <c r="J622" s="589"/>
      <c r="K622" s="590"/>
    </row>
    <row r="623" spans="1:11" s="754" customFormat="1" ht="16.5" x14ac:dyDescent="0.15">
      <c r="A623" s="156"/>
      <c r="B623" s="156"/>
      <c r="C623" s="156"/>
      <c r="D623" s="156"/>
      <c r="E623" s="155"/>
      <c r="F623" s="154"/>
      <c r="G623" s="154"/>
      <c r="H623" s="154"/>
      <c r="I623" s="154"/>
      <c r="J623" s="589"/>
      <c r="K623" s="590"/>
    </row>
    <row r="624" spans="1:11" s="754" customFormat="1" ht="16.5" x14ac:dyDescent="0.15">
      <c r="A624" s="156"/>
      <c r="B624" s="156"/>
      <c r="C624" s="156"/>
      <c r="D624" s="156"/>
      <c r="E624" s="155"/>
      <c r="F624" s="154"/>
      <c r="G624" s="154"/>
      <c r="H624" s="154"/>
      <c r="I624" s="154"/>
      <c r="J624" s="589"/>
      <c r="K624" s="590"/>
    </row>
    <row r="625" spans="1:11" s="754" customFormat="1" ht="16.5" x14ac:dyDescent="0.15">
      <c r="A625" s="156"/>
      <c r="B625" s="156"/>
      <c r="C625" s="156"/>
      <c r="D625" s="156"/>
      <c r="E625" s="155"/>
      <c r="F625" s="154"/>
      <c r="G625" s="154"/>
      <c r="H625" s="154"/>
      <c r="I625" s="154"/>
      <c r="J625" s="589"/>
      <c r="K625" s="590"/>
    </row>
    <row r="626" spans="1:11" s="754" customFormat="1" ht="16.5" x14ac:dyDescent="0.15">
      <c r="A626" s="156"/>
      <c r="B626" s="156"/>
      <c r="C626" s="156"/>
      <c r="D626" s="156"/>
      <c r="E626" s="155"/>
      <c r="F626" s="154"/>
      <c r="G626" s="154"/>
      <c r="H626" s="154"/>
      <c r="I626" s="154"/>
      <c r="J626" s="589"/>
      <c r="K626" s="590"/>
    </row>
    <row r="627" spans="1:11" s="754" customFormat="1" ht="16.5" x14ac:dyDescent="0.15">
      <c r="A627" s="156"/>
      <c r="B627" s="156"/>
      <c r="C627" s="156"/>
      <c r="D627" s="156"/>
      <c r="E627" s="155"/>
      <c r="F627" s="154"/>
      <c r="G627" s="154"/>
      <c r="H627" s="154"/>
      <c r="I627" s="154"/>
      <c r="J627" s="589"/>
      <c r="K627" s="590"/>
    </row>
    <row r="628" spans="1:11" s="754" customFormat="1" ht="16.5" x14ac:dyDescent="0.15">
      <c r="A628" s="156"/>
      <c r="B628" s="156"/>
      <c r="C628" s="156"/>
      <c r="D628" s="156"/>
      <c r="E628" s="155"/>
      <c r="F628" s="154"/>
      <c r="G628" s="154"/>
      <c r="H628" s="154"/>
      <c r="I628" s="154"/>
      <c r="J628" s="589"/>
      <c r="K628" s="590"/>
    </row>
    <row r="629" spans="1:11" s="754" customFormat="1" ht="16.5" x14ac:dyDescent="0.15">
      <c r="A629" s="156"/>
      <c r="B629" s="156"/>
      <c r="C629" s="156"/>
      <c r="D629" s="156"/>
      <c r="E629" s="155"/>
      <c r="F629" s="154"/>
      <c r="G629" s="154"/>
      <c r="H629" s="154"/>
      <c r="I629" s="154"/>
      <c r="J629" s="589"/>
      <c r="K629" s="590"/>
    </row>
    <row r="630" spans="1:11" s="754" customFormat="1" ht="16.5" x14ac:dyDescent="0.15">
      <c r="A630" s="156"/>
      <c r="B630" s="156"/>
      <c r="C630" s="156"/>
      <c r="D630" s="156"/>
      <c r="E630" s="155"/>
      <c r="F630" s="154"/>
      <c r="G630" s="154"/>
      <c r="H630" s="154"/>
      <c r="I630" s="154"/>
      <c r="J630" s="589"/>
      <c r="K630" s="590"/>
    </row>
    <row r="631" spans="1:11" s="754" customFormat="1" ht="16.5" x14ac:dyDescent="0.15">
      <c r="A631" s="156"/>
      <c r="B631" s="156"/>
      <c r="C631" s="156"/>
      <c r="D631" s="156"/>
      <c r="E631" s="155"/>
      <c r="F631" s="154"/>
      <c r="G631" s="154"/>
      <c r="H631" s="154"/>
      <c r="I631" s="154"/>
      <c r="J631" s="589"/>
      <c r="K631" s="590"/>
    </row>
    <row r="632" spans="1:11" s="754" customFormat="1" ht="16.5" x14ac:dyDescent="0.15">
      <c r="A632" s="156"/>
      <c r="B632" s="156"/>
      <c r="C632" s="156"/>
      <c r="D632" s="156"/>
      <c r="E632" s="155"/>
      <c r="F632" s="154"/>
      <c r="G632" s="154"/>
      <c r="H632" s="154"/>
      <c r="I632" s="154"/>
      <c r="J632" s="589"/>
      <c r="K632" s="590"/>
    </row>
    <row r="633" spans="1:11" s="754" customFormat="1" ht="16.5" x14ac:dyDescent="0.15">
      <c r="A633" s="156"/>
      <c r="B633" s="156"/>
      <c r="C633" s="156"/>
      <c r="D633" s="156"/>
      <c r="E633" s="155"/>
      <c r="F633" s="154"/>
      <c r="G633" s="154"/>
      <c r="H633" s="154"/>
      <c r="I633" s="154"/>
      <c r="J633" s="589"/>
      <c r="K633" s="590"/>
    </row>
    <row r="634" spans="1:11" s="754" customFormat="1" ht="16.5" x14ac:dyDescent="0.15">
      <c r="A634" s="156"/>
      <c r="B634" s="156"/>
      <c r="C634" s="156"/>
      <c r="D634" s="156"/>
      <c r="E634" s="155"/>
      <c r="F634" s="154"/>
      <c r="G634" s="154"/>
      <c r="H634" s="154"/>
      <c r="I634" s="154"/>
      <c r="J634" s="589"/>
      <c r="K634" s="590"/>
    </row>
    <row r="635" spans="1:11" s="754" customFormat="1" ht="16.5" x14ac:dyDescent="0.15">
      <c r="A635" s="156"/>
      <c r="B635" s="156"/>
      <c r="C635" s="156"/>
      <c r="D635" s="156"/>
      <c r="E635" s="155"/>
      <c r="F635" s="154"/>
      <c r="G635" s="154"/>
      <c r="H635" s="154"/>
      <c r="I635" s="154"/>
      <c r="J635" s="589"/>
      <c r="K635" s="590"/>
    </row>
    <row r="636" spans="1:11" s="754" customFormat="1" ht="16.5" x14ac:dyDescent="0.15">
      <c r="A636" s="156"/>
      <c r="B636" s="156"/>
      <c r="C636" s="156"/>
      <c r="D636" s="156"/>
      <c r="E636" s="155"/>
      <c r="F636" s="154"/>
      <c r="G636" s="154"/>
      <c r="H636" s="154"/>
      <c r="I636" s="154"/>
      <c r="J636" s="589"/>
      <c r="K636" s="590"/>
    </row>
    <row r="637" spans="1:11" s="754" customFormat="1" ht="16.5" x14ac:dyDescent="0.15">
      <c r="A637" s="156"/>
      <c r="B637" s="156"/>
      <c r="C637" s="156"/>
      <c r="D637" s="156"/>
      <c r="E637" s="155"/>
      <c r="F637" s="154"/>
      <c r="G637" s="154"/>
      <c r="H637" s="154"/>
      <c r="I637" s="154"/>
      <c r="J637" s="589"/>
      <c r="K637" s="590"/>
    </row>
    <row r="638" spans="1:11" s="754" customFormat="1" ht="16.5" x14ac:dyDescent="0.15">
      <c r="A638" s="156"/>
      <c r="B638" s="156"/>
      <c r="C638" s="156"/>
      <c r="D638" s="156"/>
      <c r="E638" s="155"/>
      <c r="F638" s="154"/>
      <c r="G638" s="154"/>
      <c r="H638" s="154"/>
      <c r="I638" s="154"/>
      <c r="J638" s="589"/>
      <c r="K638" s="590"/>
    </row>
    <row r="639" spans="1:11" s="754" customFormat="1" ht="16.5" x14ac:dyDescent="0.15">
      <c r="A639" s="156"/>
      <c r="B639" s="156"/>
      <c r="C639" s="156"/>
      <c r="D639" s="156"/>
      <c r="E639" s="155"/>
      <c r="F639" s="154"/>
      <c r="G639" s="154"/>
      <c r="H639" s="154"/>
      <c r="I639" s="154"/>
      <c r="J639" s="589"/>
      <c r="K639" s="590"/>
    </row>
    <row r="640" spans="1:11" s="754" customFormat="1" ht="16.5" x14ac:dyDescent="0.15">
      <c r="A640" s="156"/>
      <c r="B640" s="156"/>
      <c r="C640" s="156"/>
      <c r="D640" s="156"/>
      <c r="E640" s="155"/>
      <c r="F640" s="154"/>
      <c r="G640" s="154"/>
      <c r="H640" s="154"/>
      <c r="I640" s="154"/>
      <c r="J640" s="589"/>
      <c r="K640" s="590"/>
    </row>
    <row r="641" spans="1:11" s="754" customFormat="1" ht="16.5" x14ac:dyDescent="0.15">
      <c r="A641" s="156"/>
      <c r="B641" s="156"/>
      <c r="C641" s="156"/>
      <c r="D641" s="156"/>
      <c r="E641" s="155"/>
      <c r="F641" s="154"/>
      <c r="G641" s="154"/>
      <c r="H641" s="154"/>
      <c r="I641" s="154"/>
      <c r="J641" s="589"/>
      <c r="K641" s="590"/>
    </row>
    <row r="642" spans="1:11" s="754" customFormat="1" ht="16.5" x14ac:dyDescent="0.15">
      <c r="A642" s="156"/>
      <c r="B642" s="156"/>
      <c r="C642" s="156"/>
      <c r="D642" s="156"/>
      <c r="E642" s="155"/>
      <c r="F642" s="154"/>
      <c r="G642" s="154"/>
      <c r="H642" s="154"/>
      <c r="I642" s="154"/>
      <c r="J642" s="589"/>
      <c r="K642" s="590"/>
    </row>
    <row r="643" spans="1:11" s="754" customFormat="1" ht="16.5" x14ac:dyDescent="0.15">
      <c r="A643" s="156"/>
      <c r="B643" s="156"/>
      <c r="C643" s="156"/>
      <c r="D643" s="156"/>
      <c r="E643" s="155"/>
      <c r="F643" s="154"/>
      <c r="G643" s="154"/>
      <c r="H643" s="154"/>
      <c r="I643" s="154"/>
      <c r="J643" s="589"/>
      <c r="K643" s="590"/>
    </row>
    <row r="644" spans="1:11" s="754" customFormat="1" ht="16.5" x14ac:dyDescent="0.15">
      <c r="A644" s="156"/>
      <c r="B644" s="156"/>
      <c r="C644" s="156"/>
      <c r="D644" s="156"/>
      <c r="E644" s="155"/>
      <c r="F644" s="154"/>
      <c r="G644" s="154"/>
      <c r="H644" s="154"/>
      <c r="I644" s="154"/>
      <c r="J644" s="589"/>
      <c r="K644" s="590"/>
    </row>
    <row r="645" spans="1:11" s="754" customFormat="1" ht="16.5" x14ac:dyDescent="0.15">
      <c r="A645" s="156"/>
      <c r="B645" s="156"/>
      <c r="C645" s="156"/>
      <c r="D645" s="156"/>
      <c r="E645" s="155"/>
      <c r="F645" s="154"/>
      <c r="G645" s="154"/>
      <c r="H645" s="154"/>
      <c r="I645" s="154"/>
      <c r="J645" s="589"/>
      <c r="K645" s="590"/>
    </row>
    <row r="646" spans="1:11" s="754" customFormat="1" ht="16.5" x14ac:dyDescent="0.15">
      <c r="A646" s="156"/>
      <c r="B646" s="156"/>
      <c r="C646" s="156"/>
      <c r="D646" s="156"/>
      <c r="E646" s="155"/>
      <c r="F646" s="154"/>
      <c r="G646" s="154"/>
      <c r="H646" s="154"/>
      <c r="I646" s="154"/>
      <c r="J646" s="589"/>
      <c r="K646" s="590"/>
    </row>
    <row r="647" spans="1:11" s="754" customFormat="1" ht="16.5" x14ac:dyDescent="0.15">
      <c r="A647" s="156"/>
      <c r="B647" s="156"/>
      <c r="C647" s="156"/>
      <c r="D647" s="156"/>
      <c r="E647" s="155"/>
      <c r="F647" s="154"/>
      <c r="G647" s="154"/>
      <c r="H647" s="154"/>
      <c r="I647" s="154"/>
      <c r="J647" s="589"/>
      <c r="K647" s="590"/>
    </row>
    <row r="648" spans="1:11" s="754" customFormat="1" ht="16.5" x14ac:dyDescent="0.15">
      <c r="A648" s="156"/>
      <c r="B648" s="156"/>
      <c r="C648" s="156"/>
      <c r="D648" s="156"/>
      <c r="E648" s="155"/>
      <c r="F648" s="154"/>
      <c r="G648" s="154"/>
      <c r="H648" s="154"/>
      <c r="I648" s="154"/>
      <c r="J648" s="589"/>
      <c r="K648" s="590"/>
    </row>
    <row r="649" spans="1:11" s="754" customFormat="1" ht="16.5" x14ac:dyDescent="0.15">
      <c r="A649" s="156"/>
      <c r="B649" s="156"/>
      <c r="C649" s="156"/>
      <c r="D649" s="156"/>
      <c r="E649" s="155"/>
      <c r="F649" s="154"/>
      <c r="G649" s="154"/>
      <c r="H649" s="154"/>
      <c r="I649" s="154"/>
      <c r="J649" s="589"/>
      <c r="K649" s="590"/>
    </row>
    <row r="650" spans="1:11" s="754" customFormat="1" ht="16.5" x14ac:dyDescent="0.15">
      <c r="A650" s="156"/>
      <c r="B650" s="156"/>
      <c r="C650" s="156"/>
      <c r="D650" s="156"/>
      <c r="E650" s="155"/>
      <c r="F650" s="154"/>
      <c r="G650" s="154"/>
      <c r="H650" s="154"/>
      <c r="I650" s="154"/>
      <c r="J650" s="589"/>
      <c r="K650" s="590"/>
    </row>
    <row r="651" spans="1:11" s="754" customFormat="1" ht="16.5" x14ac:dyDescent="0.15">
      <c r="A651" s="156"/>
      <c r="B651" s="156"/>
      <c r="C651" s="156"/>
      <c r="D651" s="156"/>
      <c r="E651" s="155"/>
      <c r="F651" s="154"/>
      <c r="G651" s="154"/>
      <c r="H651" s="154"/>
      <c r="I651" s="154"/>
      <c r="J651" s="589"/>
      <c r="K651" s="590"/>
    </row>
    <row r="652" spans="1:11" s="754" customFormat="1" ht="16.5" x14ac:dyDescent="0.15">
      <c r="A652" s="156"/>
      <c r="B652" s="156"/>
      <c r="C652" s="156"/>
      <c r="D652" s="156"/>
      <c r="E652" s="155"/>
      <c r="F652" s="154"/>
      <c r="G652" s="154"/>
      <c r="H652" s="154"/>
      <c r="I652" s="154"/>
      <c r="J652" s="589"/>
      <c r="K652" s="590"/>
    </row>
    <row r="653" spans="1:11" s="754" customFormat="1" ht="16.5" x14ac:dyDescent="0.15">
      <c r="A653" s="156"/>
      <c r="B653" s="156"/>
      <c r="C653" s="156"/>
      <c r="D653" s="156"/>
      <c r="E653" s="155"/>
      <c r="F653" s="154"/>
      <c r="G653" s="154"/>
      <c r="H653" s="154"/>
      <c r="I653" s="154"/>
      <c r="J653" s="589"/>
      <c r="K653" s="590"/>
    </row>
    <row r="654" spans="1:11" s="754" customFormat="1" ht="16.5" x14ac:dyDescent="0.15">
      <c r="A654" s="156"/>
      <c r="B654" s="156"/>
      <c r="C654" s="156"/>
      <c r="D654" s="156"/>
      <c r="E654" s="155"/>
      <c r="F654" s="154"/>
      <c r="G654" s="154"/>
      <c r="H654" s="154"/>
      <c r="I654" s="154"/>
      <c r="J654" s="589"/>
      <c r="K654" s="590"/>
    </row>
    <row r="655" spans="1:11" s="754" customFormat="1" ht="16.5" x14ac:dyDescent="0.15">
      <c r="A655" s="156"/>
      <c r="B655" s="156"/>
      <c r="C655" s="156"/>
      <c r="D655" s="156"/>
      <c r="E655" s="155"/>
      <c r="F655" s="154"/>
      <c r="G655" s="154"/>
      <c r="H655" s="154"/>
      <c r="I655" s="154"/>
      <c r="J655" s="589"/>
      <c r="K655" s="590"/>
    </row>
    <row r="656" spans="1:11" s="754" customFormat="1" ht="16.5" x14ac:dyDescent="0.15">
      <c r="A656" s="156"/>
      <c r="B656" s="156"/>
      <c r="C656" s="156"/>
      <c r="D656" s="156"/>
      <c r="E656" s="155"/>
      <c r="F656" s="154"/>
      <c r="G656" s="154"/>
      <c r="H656" s="154"/>
      <c r="I656" s="154"/>
      <c r="J656" s="589"/>
      <c r="K656" s="590"/>
    </row>
    <row r="657" spans="1:11" s="754" customFormat="1" ht="16.5" x14ac:dyDescent="0.15">
      <c r="A657" s="156"/>
      <c r="B657" s="156"/>
      <c r="C657" s="156"/>
      <c r="D657" s="156"/>
      <c r="E657" s="155"/>
      <c r="F657" s="154"/>
      <c r="G657" s="154"/>
      <c r="H657" s="154"/>
      <c r="I657" s="154"/>
      <c r="J657" s="589"/>
      <c r="K657" s="590"/>
    </row>
    <row r="658" spans="1:11" s="754" customFormat="1" ht="16.5" x14ac:dyDescent="0.15">
      <c r="A658" s="156"/>
      <c r="B658" s="156"/>
      <c r="C658" s="156"/>
      <c r="D658" s="156"/>
      <c r="E658" s="155"/>
      <c r="F658" s="154"/>
      <c r="G658" s="154"/>
      <c r="H658" s="154"/>
      <c r="I658" s="154"/>
      <c r="J658" s="589"/>
      <c r="K658" s="590"/>
    </row>
    <row r="659" spans="1:11" s="754" customFormat="1" ht="16.5" x14ac:dyDescent="0.15">
      <c r="A659" s="156"/>
      <c r="B659" s="156"/>
      <c r="C659" s="156"/>
      <c r="D659" s="156"/>
      <c r="E659" s="155"/>
      <c r="F659" s="154"/>
      <c r="G659" s="154"/>
      <c r="H659" s="154"/>
      <c r="I659" s="154"/>
      <c r="J659" s="589"/>
      <c r="K659" s="590"/>
    </row>
    <row r="660" spans="1:11" s="754" customFormat="1" ht="16.5" x14ac:dyDescent="0.15">
      <c r="A660" s="156"/>
      <c r="B660" s="156"/>
      <c r="C660" s="156"/>
      <c r="D660" s="156"/>
      <c r="E660" s="155"/>
      <c r="F660" s="154"/>
      <c r="G660" s="154"/>
      <c r="H660" s="154"/>
      <c r="I660" s="154"/>
      <c r="J660" s="589"/>
      <c r="K660" s="590"/>
    </row>
    <row r="661" spans="1:11" s="754" customFormat="1" ht="16.5" x14ac:dyDescent="0.15">
      <c r="A661" s="156"/>
      <c r="B661" s="156"/>
      <c r="C661" s="156"/>
      <c r="D661" s="156"/>
      <c r="E661" s="155"/>
      <c r="F661" s="154"/>
      <c r="G661" s="154"/>
      <c r="H661" s="154"/>
      <c r="I661" s="154"/>
      <c r="J661" s="589"/>
      <c r="K661" s="590"/>
    </row>
    <row r="662" spans="1:11" s="754" customFormat="1" ht="16.5" x14ac:dyDescent="0.15">
      <c r="A662" s="156"/>
      <c r="B662" s="156"/>
      <c r="C662" s="156"/>
      <c r="D662" s="156"/>
      <c r="E662" s="155"/>
      <c r="F662" s="154"/>
      <c r="G662" s="154"/>
      <c r="H662" s="154"/>
      <c r="I662" s="154"/>
      <c r="J662" s="589"/>
      <c r="K662" s="590"/>
    </row>
    <row r="663" spans="1:11" s="754" customFormat="1" ht="16.5" x14ac:dyDescent="0.15">
      <c r="A663" s="156"/>
      <c r="B663" s="156"/>
      <c r="C663" s="156"/>
      <c r="D663" s="156"/>
      <c r="E663" s="155"/>
      <c r="F663" s="154"/>
      <c r="G663" s="154"/>
      <c r="H663" s="154"/>
      <c r="I663" s="154"/>
      <c r="J663" s="589"/>
      <c r="K663" s="590"/>
    </row>
    <row r="664" spans="1:11" s="754" customFormat="1" ht="16.5" x14ac:dyDescent="0.15">
      <c r="A664" s="156"/>
      <c r="B664" s="156"/>
      <c r="C664" s="156"/>
      <c r="D664" s="156"/>
      <c r="E664" s="155"/>
      <c r="F664" s="154"/>
      <c r="G664" s="154"/>
      <c r="H664" s="154"/>
      <c r="I664" s="154"/>
      <c r="J664" s="589"/>
      <c r="K664" s="590"/>
    </row>
    <row r="665" spans="1:11" s="754" customFormat="1" ht="16.5" x14ac:dyDescent="0.15">
      <c r="A665" s="156"/>
      <c r="B665" s="156"/>
      <c r="C665" s="156"/>
      <c r="D665" s="156"/>
      <c r="E665" s="155"/>
      <c r="F665" s="154"/>
      <c r="G665" s="154"/>
      <c r="H665" s="154"/>
      <c r="I665" s="154"/>
      <c r="J665" s="589"/>
      <c r="K665" s="590"/>
    </row>
    <row r="666" spans="1:11" s="754" customFormat="1" ht="16.5" x14ac:dyDescent="0.15">
      <c r="A666" s="156"/>
      <c r="B666" s="156"/>
      <c r="C666" s="156"/>
      <c r="D666" s="156"/>
      <c r="E666" s="155"/>
      <c r="F666" s="154"/>
      <c r="G666" s="154"/>
      <c r="H666" s="154"/>
      <c r="I666" s="154"/>
      <c r="J666" s="589"/>
      <c r="K666" s="590"/>
    </row>
    <row r="667" spans="1:11" s="754" customFormat="1" ht="16.5" x14ac:dyDescent="0.15">
      <c r="A667" s="156"/>
      <c r="B667" s="156"/>
      <c r="C667" s="156"/>
      <c r="D667" s="156"/>
      <c r="E667" s="155"/>
      <c r="F667" s="154"/>
      <c r="G667" s="154"/>
      <c r="H667" s="154"/>
      <c r="I667" s="154"/>
      <c r="J667" s="589"/>
      <c r="K667" s="590"/>
    </row>
    <row r="668" spans="1:11" s="754" customFormat="1" ht="16.5" x14ac:dyDescent="0.15">
      <c r="A668" s="156"/>
      <c r="B668" s="156"/>
      <c r="C668" s="156"/>
      <c r="D668" s="156"/>
      <c r="E668" s="155"/>
      <c r="F668" s="154"/>
      <c r="G668" s="154"/>
      <c r="H668" s="154"/>
      <c r="I668" s="154"/>
      <c r="J668" s="589"/>
      <c r="K668" s="590"/>
    </row>
    <row r="669" spans="1:11" s="754" customFormat="1" ht="16.5" x14ac:dyDescent="0.15">
      <c r="A669" s="156"/>
      <c r="B669" s="156"/>
      <c r="C669" s="156"/>
      <c r="D669" s="156"/>
      <c r="E669" s="155"/>
      <c r="F669" s="154"/>
      <c r="G669" s="154"/>
      <c r="H669" s="154"/>
      <c r="I669" s="154"/>
      <c r="J669" s="589"/>
      <c r="K669" s="590"/>
    </row>
    <row r="670" spans="1:11" s="754" customFormat="1" ht="16.5" x14ac:dyDescent="0.15">
      <c r="A670" s="156"/>
      <c r="B670" s="156"/>
      <c r="C670" s="156"/>
      <c r="D670" s="156"/>
      <c r="E670" s="155"/>
      <c r="F670" s="154"/>
      <c r="G670" s="154"/>
      <c r="H670" s="154"/>
      <c r="I670" s="154"/>
      <c r="J670" s="589"/>
      <c r="K670" s="590"/>
    </row>
    <row r="671" spans="1:11" s="754" customFormat="1" ht="16.5" x14ac:dyDescent="0.15">
      <c r="A671" s="156"/>
      <c r="B671" s="156"/>
      <c r="C671" s="156"/>
      <c r="D671" s="156"/>
      <c r="E671" s="155"/>
      <c r="F671" s="154"/>
      <c r="G671" s="154"/>
      <c r="H671" s="154"/>
      <c r="I671" s="154"/>
      <c r="J671" s="589"/>
      <c r="K671" s="590"/>
    </row>
    <row r="672" spans="1:11" s="754" customFormat="1" ht="16.5" x14ac:dyDescent="0.15">
      <c r="A672" s="156"/>
      <c r="B672" s="156"/>
      <c r="C672" s="156"/>
      <c r="D672" s="156"/>
      <c r="E672" s="155"/>
      <c r="F672" s="154"/>
      <c r="G672" s="154"/>
      <c r="H672" s="154"/>
      <c r="I672" s="154"/>
      <c r="J672" s="589"/>
      <c r="K672" s="590"/>
    </row>
    <row r="673" spans="1:11" s="754" customFormat="1" ht="16.5" x14ac:dyDescent="0.15">
      <c r="A673" s="156"/>
      <c r="B673" s="156"/>
      <c r="C673" s="156"/>
      <c r="D673" s="156"/>
      <c r="E673" s="155"/>
      <c r="F673" s="154"/>
      <c r="G673" s="154"/>
      <c r="H673" s="154"/>
      <c r="I673" s="154"/>
      <c r="J673" s="589"/>
      <c r="K673" s="590"/>
    </row>
    <row r="674" spans="1:11" s="754" customFormat="1" ht="16.5" x14ac:dyDescent="0.15">
      <c r="A674" s="156"/>
      <c r="B674" s="156"/>
      <c r="C674" s="156"/>
      <c r="D674" s="156"/>
      <c r="E674" s="155"/>
      <c r="F674" s="154"/>
      <c r="G674" s="154"/>
      <c r="H674" s="154"/>
      <c r="I674" s="154"/>
      <c r="J674" s="589"/>
      <c r="K674" s="590"/>
    </row>
    <row r="675" spans="1:11" s="754" customFormat="1" ht="16.5" x14ac:dyDescent="0.15">
      <c r="A675" s="156"/>
      <c r="B675" s="156"/>
      <c r="C675" s="156"/>
      <c r="D675" s="156"/>
      <c r="E675" s="155"/>
      <c r="F675" s="154"/>
      <c r="G675" s="154"/>
      <c r="H675" s="154"/>
      <c r="I675" s="154"/>
      <c r="J675" s="589"/>
      <c r="K675" s="590"/>
    </row>
    <row r="676" spans="1:11" s="754" customFormat="1" ht="16.5" x14ac:dyDescent="0.15">
      <c r="A676" s="156"/>
      <c r="B676" s="156"/>
      <c r="C676" s="156"/>
      <c r="D676" s="156"/>
      <c r="E676" s="155"/>
      <c r="F676" s="154"/>
      <c r="G676" s="154"/>
      <c r="H676" s="154"/>
      <c r="I676" s="154"/>
      <c r="J676" s="589"/>
      <c r="K676" s="590"/>
    </row>
    <row r="677" spans="1:11" s="754" customFormat="1" ht="16.5" x14ac:dyDescent="0.15">
      <c r="A677" s="156"/>
      <c r="B677" s="156"/>
      <c r="C677" s="156"/>
      <c r="D677" s="156"/>
      <c r="E677" s="155"/>
      <c r="F677" s="154"/>
      <c r="G677" s="154"/>
      <c r="H677" s="154"/>
      <c r="I677" s="154"/>
      <c r="J677" s="589"/>
      <c r="K677" s="590"/>
    </row>
    <row r="678" spans="1:11" s="754" customFormat="1" ht="16.5" x14ac:dyDescent="0.15">
      <c r="A678" s="156"/>
      <c r="B678" s="156"/>
      <c r="C678" s="156"/>
      <c r="D678" s="156"/>
      <c r="E678" s="155"/>
      <c r="F678" s="154"/>
      <c r="G678" s="154"/>
      <c r="H678" s="154"/>
      <c r="I678" s="154"/>
      <c r="J678" s="589"/>
      <c r="K678" s="590"/>
    </row>
    <row r="679" spans="1:11" s="754" customFormat="1" ht="16.5" x14ac:dyDescent="0.15">
      <c r="A679" s="156"/>
      <c r="B679" s="156"/>
      <c r="C679" s="156"/>
      <c r="D679" s="156"/>
      <c r="E679" s="155"/>
      <c r="F679" s="154"/>
      <c r="G679" s="154"/>
      <c r="H679" s="154"/>
      <c r="I679" s="154"/>
      <c r="J679" s="589"/>
      <c r="K679" s="590"/>
    </row>
    <row r="680" spans="1:11" s="754" customFormat="1" ht="16.5" x14ac:dyDescent="0.15">
      <c r="A680" s="156"/>
      <c r="B680" s="156"/>
      <c r="C680" s="156"/>
      <c r="D680" s="156"/>
      <c r="E680" s="155"/>
      <c r="F680" s="154"/>
      <c r="G680" s="154"/>
      <c r="H680" s="154"/>
      <c r="I680" s="154"/>
      <c r="J680" s="589"/>
      <c r="K680" s="590"/>
    </row>
    <row r="681" spans="1:11" s="754" customFormat="1" ht="16.5" x14ac:dyDescent="0.15">
      <c r="A681" s="156"/>
      <c r="B681" s="156"/>
      <c r="C681" s="156"/>
      <c r="D681" s="156"/>
      <c r="E681" s="155"/>
      <c r="F681" s="154"/>
      <c r="G681" s="154"/>
      <c r="H681" s="154"/>
      <c r="I681" s="154"/>
      <c r="J681" s="589"/>
      <c r="K681" s="590"/>
    </row>
    <row r="682" spans="1:11" s="754" customFormat="1" ht="16.5" x14ac:dyDescent="0.15">
      <c r="A682" s="156"/>
      <c r="B682" s="156"/>
      <c r="C682" s="156"/>
      <c r="D682" s="156"/>
      <c r="E682" s="155"/>
      <c r="F682" s="154"/>
      <c r="G682" s="154"/>
      <c r="H682" s="154"/>
      <c r="I682" s="154"/>
      <c r="J682" s="589"/>
      <c r="K682" s="590"/>
    </row>
    <row r="683" spans="1:11" s="754" customFormat="1" ht="16.5" x14ac:dyDescent="0.15">
      <c r="A683" s="156"/>
      <c r="B683" s="156"/>
      <c r="C683" s="156"/>
      <c r="D683" s="156"/>
      <c r="E683" s="155"/>
      <c r="F683" s="154"/>
      <c r="G683" s="154"/>
      <c r="H683" s="154"/>
      <c r="I683" s="154"/>
      <c r="J683" s="589"/>
      <c r="K683" s="590"/>
    </row>
    <row r="684" spans="1:11" s="754" customFormat="1" ht="16.5" x14ac:dyDescent="0.15">
      <c r="A684" s="156"/>
      <c r="B684" s="156"/>
      <c r="C684" s="156"/>
      <c r="D684" s="156"/>
      <c r="E684" s="155"/>
      <c r="F684" s="154"/>
      <c r="G684" s="154"/>
      <c r="H684" s="154"/>
      <c r="I684" s="154"/>
      <c r="J684" s="589"/>
      <c r="K684" s="590"/>
    </row>
    <row r="685" spans="1:11" s="754" customFormat="1" ht="16.5" x14ac:dyDescent="0.15">
      <c r="A685" s="156"/>
      <c r="B685" s="156"/>
      <c r="C685" s="156"/>
      <c r="D685" s="156"/>
      <c r="E685" s="155"/>
      <c r="F685" s="154"/>
      <c r="G685" s="154"/>
      <c r="H685" s="154"/>
      <c r="I685" s="154"/>
      <c r="J685" s="589"/>
      <c r="K685" s="590"/>
    </row>
    <row r="686" spans="1:11" s="754" customFormat="1" ht="16.5" x14ac:dyDescent="0.15">
      <c r="A686" s="156"/>
      <c r="B686" s="156"/>
      <c r="C686" s="156"/>
      <c r="D686" s="156"/>
      <c r="E686" s="155"/>
      <c r="F686" s="154"/>
      <c r="G686" s="154"/>
      <c r="H686" s="154"/>
      <c r="I686" s="154"/>
      <c r="J686" s="589"/>
      <c r="K686" s="590"/>
    </row>
    <row r="687" spans="1:11" s="754" customFormat="1" ht="16.5" x14ac:dyDescent="0.15">
      <c r="A687" s="156"/>
      <c r="B687" s="156"/>
      <c r="C687" s="156"/>
      <c r="D687" s="156"/>
      <c r="E687" s="155"/>
      <c r="F687" s="154"/>
      <c r="G687" s="154"/>
      <c r="H687" s="154"/>
      <c r="I687" s="154"/>
      <c r="J687" s="589"/>
      <c r="K687" s="590"/>
    </row>
    <row r="688" spans="1:11" s="754" customFormat="1" ht="16.5" x14ac:dyDescent="0.15">
      <c r="A688" s="156"/>
      <c r="B688" s="156"/>
      <c r="C688" s="156"/>
      <c r="D688" s="156"/>
      <c r="E688" s="155"/>
      <c r="F688" s="154"/>
      <c r="G688" s="154"/>
      <c r="H688" s="154"/>
      <c r="I688" s="154"/>
      <c r="J688" s="589"/>
      <c r="K688" s="590"/>
    </row>
    <row r="689" spans="1:11" s="754" customFormat="1" ht="16.5" x14ac:dyDescent="0.15">
      <c r="A689" s="156"/>
      <c r="B689" s="156"/>
      <c r="C689" s="156"/>
      <c r="D689" s="156"/>
      <c r="E689" s="155"/>
      <c r="F689" s="154"/>
      <c r="G689" s="154"/>
      <c r="H689" s="154"/>
      <c r="I689" s="154"/>
      <c r="J689" s="589"/>
      <c r="K689" s="590"/>
    </row>
    <row r="690" spans="1:11" s="754" customFormat="1" ht="16.5" x14ac:dyDescent="0.15">
      <c r="A690" s="156"/>
      <c r="B690" s="156"/>
      <c r="C690" s="156"/>
      <c r="D690" s="156"/>
      <c r="E690" s="155"/>
      <c r="F690" s="154"/>
      <c r="G690" s="154"/>
      <c r="H690" s="154"/>
      <c r="I690" s="154"/>
      <c r="J690" s="589"/>
      <c r="K690" s="590"/>
    </row>
    <row r="691" spans="1:11" s="754" customFormat="1" ht="16.5" x14ac:dyDescent="0.15">
      <c r="A691" s="156"/>
      <c r="B691" s="156"/>
      <c r="C691" s="156"/>
      <c r="D691" s="156"/>
      <c r="E691" s="155"/>
      <c r="F691" s="154"/>
      <c r="G691" s="154"/>
      <c r="H691" s="154"/>
      <c r="I691" s="154"/>
      <c r="J691" s="589"/>
      <c r="K691" s="590"/>
    </row>
    <row r="692" spans="1:11" s="754" customFormat="1" ht="16.5" x14ac:dyDescent="0.15">
      <c r="A692" s="156"/>
      <c r="B692" s="156"/>
      <c r="C692" s="156"/>
      <c r="D692" s="156"/>
      <c r="E692" s="155"/>
      <c r="F692" s="154"/>
      <c r="G692" s="154"/>
      <c r="H692" s="154"/>
      <c r="I692" s="154"/>
      <c r="J692" s="589"/>
      <c r="K692" s="590"/>
    </row>
    <row r="693" spans="1:11" s="754" customFormat="1" ht="16.5" x14ac:dyDescent="0.15">
      <c r="A693" s="156"/>
      <c r="B693" s="156"/>
      <c r="C693" s="156"/>
      <c r="D693" s="156"/>
      <c r="E693" s="155"/>
      <c r="F693" s="154"/>
      <c r="G693" s="154"/>
      <c r="H693" s="154"/>
      <c r="I693" s="154"/>
      <c r="J693" s="589"/>
      <c r="K693" s="590"/>
    </row>
    <row r="694" spans="1:11" s="754" customFormat="1" ht="16.5" x14ac:dyDescent="0.15">
      <c r="A694" s="156"/>
      <c r="B694" s="156"/>
      <c r="C694" s="156"/>
      <c r="D694" s="156"/>
      <c r="E694" s="155"/>
      <c r="F694" s="154"/>
      <c r="G694" s="154"/>
      <c r="H694" s="154"/>
      <c r="I694" s="154"/>
      <c r="J694" s="589"/>
      <c r="K694" s="590"/>
    </row>
    <row r="695" spans="1:11" s="754" customFormat="1" ht="16.5" x14ac:dyDescent="0.15">
      <c r="A695" s="156"/>
      <c r="B695" s="156"/>
      <c r="C695" s="156"/>
      <c r="D695" s="156"/>
      <c r="E695" s="155"/>
      <c r="F695" s="154"/>
      <c r="G695" s="154"/>
      <c r="H695" s="154"/>
      <c r="I695" s="154"/>
      <c r="J695" s="589"/>
      <c r="K695" s="590"/>
    </row>
    <row r="696" spans="1:11" s="754" customFormat="1" ht="16.5" x14ac:dyDescent="0.15">
      <c r="A696" s="156"/>
      <c r="B696" s="156"/>
      <c r="C696" s="156"/>
      <c r="D696" s="156"/>
      <c r="E696" s="155"/>
      <c r="F696" s="154"/>
      <c r="G696" s="154"/>
      <c r="H696" s="154"/>
      <c r="I696" s="154"/>
      <c r="J696" s="589"/>
      <c r="K696" s="590"/>
    </row>
    <row r="697" spans="1:11" s="754" customFormat="1" ht="16.5" x14ac:dyDescent="0.15">
      <c r="A697" s="156"/>
      <c r="B697" s="156"/>
      <c r="C697" s="156"/>
      <c r="D697" s="156"/>
      <c r="E697" s="155"/>
      <c r="F697" s="154"/>
      <c r="G697" s="154"/>
      <c r="H697" s="154"/>
      <c r="I697" s="154"/>
      <c r="J697" s="589"/>
      <c r="K697" s="590"/>
    </row>
    <row r="698" spans="1:11" s="754" customFormat="1" ht="16.5" x14ac:dyDescent="0.15">
      <c r="A698" s="156"/>
      <c r="B698" s="156"/>
      <c r="C698" s="156"/>
      <c r="D698" s="156"/>
      <c r="E698" s="155"/>
      <c r="F698" s="154"/>
      <c r="G698" s="154"/>
      <c r="H698" s="154"/>
      <c r="I698" s="154"/>
      <c r="J698" s="589"/>
      <c r="K698" s="590"/>
    </row>
    <row r="699" spans="1:11" s="754" customFormat="1" ht="16.5" x14ac:dyDescent="0.15">
      <c r="A699" s="156"/>
      <c r="B699" s="156"/>
      <c r="C699" s="156"/>
      <c r="D699" s="156"/>
      <c r="E699" s="155"/>
      <c r="F699" s="154"/>
      <c r="G699" s="154"/>
      <c r="H699" s="154"/>
      <c r="I699" s="154"/>
      <c r="J699" s="589"/>
      <c r="K699" s="590"/>
    </row>
    <row r="700" spans="1:11" s="754" customFormat="1" ht="16.5" x14ac:dyDescent="0.15">
      <c r="A700" s="156"/>
      <c r="B700" s="156"/>
      <c r="C700" s="156"/>
      <c r="D700" s="156"/>
      <c r="E700" s="155"/>
      <c r="F700" s="154"/>
      <c r="G700" s="154"/>
      <c r="H700" s="154"/>
      <c r="I700" s="154"/>
      <c r="J700" s="589"/>
      <c r="K700" s="590"/>
    </row>
    <row r="701" spans="1:11" s="754" customFormat="1" ht="16.5" x14ac:dyDescent="0.15">
      <c r="A701" s="156"/>
      <c r="B701" s="156"/>
      <c r="C701" s="156"/>
      <c r="D701" s="156"/>
      <c r="E701" s="155"/>
      <c r="F701" s="154"/>
      <c r="G701" s="154"/>
      <c r="H701" s="154"/>
      <c r="I701" s="154"/>
      <c r="J701" s="589"/>
      <c r="K701" s="590"/>
    </row>
    <row r="702" spans="1:11" s="754" customFormat="1" ht="16.5" x14ac:dyDescent="0.15">
      <c r="A702" s="156"/>
      <c r="B702" s="156"/>
      <c r="C702" s="156"/>
      <c r="D702" s="156"/>
      <c r="E702" s="155"/>
      <c r="F702" s="154"/>
      <c r="G702" s="154"/>
      <c r="H702" s="154"/>
      <c r="I702" s="154"/>
      <c r="J702" s="589"/>
      <c r="K702" s="590"/>
    </row>
    <row r="703" spans="1:11" s="754" customFormat="1" ht="16.5" x14ac:dyDescent="0.15">
      <c r="A703" s="156"/>
      <c r="B703" s="156"/>
      <c r="C703" s="156"/>
      <c r="D703" s="156"/>
      <c r="E703" s="155"/>
      <c r="F703" s="154"/>
      <c r="G703" s="154"/>
      <c r="H703" s="154"/>
      <c r="I703" s="154"/>
      <c r="J703" s="589"/>
      <c r="K703" s="590"/>
    </row>
    <row r="704" spans="1:11" s="754" customFormat="1" ht="16.5" x14ac:dyDescent="0.15">
      <c r="A704" s="156"/>
      <c r="B704" s="156"/>
      <c r="C704" s="156"/>
      <c r="D704" s="156"/>
      <c r="E704" s="155"/>
      <c r="F704" s="154"/>
      <c r="G704" s="154"/>
      <c r="H704" s="154"/>
      <c r="I704" s="154"/>
      <c r="J704" s="589"/>
      <c r="K704" s="590"/>
    </row>
    <row r="705" spans="1:11" s="754" customFormat="1" ht="16.5" x14ac:dyDescent="0.15">
      <c r="A705" s="156"/>
      <c r="B705" s="156"/>
      <c r="C705" s="156"/>
      <c r="D705" s="156"/>
      <c r="E705" s="155"/>
      <c r="F705" s="154"/>
      <c r="G705" s="154"/>
      <c r="H705" s="154"/>
      <c r="I705" s="154"/>
      <c r="J705" s="589"/>
      <c r="K705" s="590"/>
    </row>
    <row r="706" spans="1:11" s="754" customFormat="1" ht="16.5" x14ac:dyDescent="0.15">
      <c r="A706" s="156"/>
      <c r="B706" s="156"/>
      <c r="C706" s="156"/>
      <c r="D706" s="156"/>
      <c r="E706" s="155"/>
      <c r="F706" s="154"/>
      <c r="G706" s="154"/>
      <c r="H706" s="154"/>
      <c r="I706" s="154"/>
      <c r="J706" s="589"/>
      <c r="K706" s="590"/>
    </row>
    <row r="707" spans="1:11" s="754" customFormat="1" ht="16.5" x14ac:dyDescent="0.15">
      <c r="A707" s="156"/>
      <c r="B707" s="156"/>
      <c r="C707" s="156"/>
      <c r="D707" s="156"/>
      <c r="E707" s="155"/>
      <c r="F707" s="154"/>
      <c r="G707" s="154"/>
      <c r="H707" s="154"/>
      <c r="I707" s="154"/>
      <c r="J707" s="589"/>
      <c r="K707" s="590"/>
    </row>
    <row r="708" spans="1:11" s="754" customFormat="1" ht="16.5" x14ac:dyDescent="0.15">
      <c r="A708" s="156"/>
      <c r="B708" s="156"/>
      <c r="C708" s="156"/>
      <c r="D708" s="156"/>
      <c r="E708" s="155"/>
      <c r="F708" s="154"/>
      <c r="G708" s="154"/>
      <c r="H708" s="154"/>
      <c r="I708" s="154"/>
      <c r="J708" s="589"/>
      <c r="K708" s="590"/>
    </row>
    <row r="709" spans="1:11" s="754" customFormat="1" ht="16.5" x14ac:dyDescent="0.15">
      <c r="A709" s="156"/>
      <c r="B709" s="156"/>
      <c r="C709" s="156"/>
      <c r="D709" s="156"/>
      <c r="E709" s="155"/>
      <c r="F709" s="154"/>
      <c r="G709" s="154"/>
      <c r="H709" s="154"/>
      <c r="I709" s="154"/>
      <c r="J709" s="589"/>
      <c r="K709" s="590"/>
    </row>
    <row r="710" spans="1:11" s="754" customFormat="1" ht="16.5" x14ac:dyDescent="0.15">
      <c r="A710" s="156"/>
      <c r="B710" s="156"/>
      <c r="C710" s="156"/>
      <c r="D710" s="156"/>
      <c r="E710" s="155"/>
      <c r="F710" s="154"/>
      <c r="G710" s="154"/>
      <c r="H710" s="154"/>
      <c r="I710" s="154"/>
      <c r="J710" s="589"/>
      <c r="K710" s="590"/>
    </row>
    <row r="711" spans="1:11" s="754" customFormat="1" ht="16.5" x14ac:dyDescent="0.15">
      <c r="A711" s="156"/>
      <c r="B711" s="156"/>
      <c r="C711" s="156"/>
      <c r="D711" s="156"/>
      <c r="E711" s="155"/>
      <c r="F711" s="154"/>
      <c r="G711" s="154"/>
      <c r="H711" s="154"/>
      <c r="I711" s="154"/>
      <c r="J711" s="589"/>
      <c r="K711" s="590"/>
    </row>
    <row r="712" spans="1:11" s="754" customFormat="1" ht="16.5" x14ac:dyDescent="0.15">
      <c r="A712" s="156"/>
      <c r="B712" s="156"/>
      <c r="C712" s="156"/>
      <c r="D712" s="156"/>
      <c r="E712" s="155"/>
      <c r="F712" s="154"/>
      <c r="G712" s="154"/>
      <c r="H712" s="154"/>
      <c r="I712" s="154"/>
      <c r="J712" s="589"/>
      <c r="K712" s="590"/>
    </row>
    <row r="713" spans="1:11" s="754" customFormat="1" ht="16.5" x14ac:dyDescent="0.15">
      <c r="A713" s="156"/>
      <c r="B713" s="156"/>
      <c r="C713" s="156"/>
      <c r="D713" s="156"/>
      <c r="E713" s="155"/>
      <c r="F713" s="154"/>
      <c r="G713" s="154"/>
      <c r="H713" s="154"/>
      <c r="I713" s="154"/>
      <c r="J713" s="589"/>
      <c r="K713" s="590"/>
    </row>
    <row r="714" spans="1:11" s="754" customFormat="1" ht="16.5" x14ac:dyDescent="0.15">
      <c r="A714" s="156"/>
      <c r="B714" s="156"/>
      <c r="C714" s="156"/>
      <c r="D714" s="156"/>
      <c r="E714" s="155"/>
      <c r="F714" s="154"/>
      <c r="G714" s="154"/>
      <c r="H714" s="154"/>
      <c r="I714" s="154"/>
      <c r="J714" s="589"/>
      <c r="K714" s="590"/>
    </row>
    <row r="715" spans="1:11" s="754" customFormat="1" ht="16.5" x14ac:dyDescent="0.15">
      <c r="A715" s="156"/>
      <c r="B715" s="156"/>
      <c r="C715" s="156"/>
      <c r="D715" s="156"/>
      <c r="E715" s="155"/>
      <c r="F715" s="154"/>
      <c r="G715" s="154"/>
      <c r="H715" s="154"/>
      <c r="I715" s="154"/>
      <c r="J715" s="589"/>
      <c r="K715" s="590"/>
    </row>
    <row r="716" spans="1:11" s="754" customFormat="1" ht="16.5" x14ac:dyDescent="0.15">
      <c r="A716" s="156"/>
      <c r="B716" s="156"/>
      <c r="C716" s="156"/>
      <c r="D716" s="156"/>
      <c r="E716" s="155"/>
      <c r="F716" s="154"/>
      <c r="G716" s="154"/>
      <c r="H716" s="154"/>
      <c r="I716" s="154"/>
      <c r="J716" s="589"/>
      <c r="K716" s="590"/>
    </row>
    <row r="717" spans="1:11" s="754" customFormat="1" ht="16.5" x14ac:dyDescent="0.15">
      <c r="A717" s="156"/>
      <c r="B717" s="156"/>
      <c r="C717" s="156"/>
      <c r="D717" s="156"/>
      <c r="E717" s="155"/>
      <c r="F717" s="154"/>
      <c r="G717" s="154"/>
      <c r="H717" s="154"/>
      <c r="I717" s="154"/>
      <c r="J717" s="589"/>
      <c r="K717" s="590"/>
    </row>
    <row r="718" spans="1:11" s="754" customFormat="1" ht="16.5" x14ac:dyDescent="0.15">
      <c r="A718" s="156"/>
      <c r="B718" s="156"/>
      <c r="C718" s="156"/>
      <c r="D718" s="156"/>
      <c r="E718" s="155"/>
      <c r="F718" s="154"/>
      <c r="G718" s="154"/>
      <c r="H718" s="154"/>
      <c r="I718" s="154"/>
      <c r="J718" s="589"/>
      <c r="K718" s="590"/>
    </row>
    <row r="719" spans="1:11" s="754" customFormat="1" ht="16.5" x14ac:dyDescent="0.15">
      <c r="A719" s="156"/>
      <c r="B719" s="156"/>
      <c r="C719" s="156"/>
      <c r="D719" s="156"/>
      <c r="E719" s="155"/>
      <c r="F719" s="154"/>
      <c r="G719" s="154"/>
      <c r="H719" s="154"/>
      <c r="I719" s="154"/>
      <c r="J719" s="589"/>
      <c r="K719" s="590"/>
    </row>
    <row r="720" spans="1:11" s="754" customFormat="1" ht="16.5" x14ac:dyDescent="0.15">
      <c r="A720" s="156"/>
      <c r="B720" s="156"/>
      <c r="C720" s="156"/>
      <c r="D720" s="156"/>
      <c r="E720" s="155"/>
      <c r="F720" s="154"/>
      <c r="G720" s="154"/>
      <c r="H720" s="154"/>
      <c r="I720" s="154"/>
      <c r="J720" s="589"/>
      <c r="K720" s="590"/>
    </row>
    <row r="721" spans="1:11" s="754" customFormat="1" ht="16.5" x14ac:dyDescent="0.15">
      <c r="A721" s="156"/>
      <c r="B721" s="156"/>
      <c r="C721" s="156"/>
      <c r="D721" s="156"/>
      <c r="E721" s="155"/>
      <c r="F721" s="154"/>
      <c r="G721" s="154"/>
      <c r="H721" s="154"/>
      <c r="I721" s="154"/>
      <c r="J721" s="589"/>
      <c r="K721" s="590"/>
    </row>
    <row r="722" spans="1:11" s="754" customFormat="1" ht="16.5" x14ac:dyDescent="0.15">
      <c r="A722" s="156"/>
      <c r="B722" s="156"/>
      <c r="C722" s="156"/>
      <c r="D722" s="156"/>
      <c r="E722" s="155"/>
      <c r="F722" s="154"/>
      <c r="G722" s="154"/>
      <c r="H722" s="154"/>
      <c r="I722" s="154"/>
      <c r="J722" s="589"/>
      <c r="K722" s="590"/>
    </row>
    <row r="723" spans="1:11" s="754" customFormat="1" ht="16.5" x14ac:dyDescent="0.15">
      <c r="A723" s="156"/>
      <c r="B723" s="156"/>
      <c r="C723" s="156"/>
      <c r="D723" s="156"/>
      <c r="E723" s="155"/>
      <c r="F723" s="154"/>
      <c r="G723" s="154"/>
      <c r="H723" s="154"/>
      <c r="I723" s="154"/>
      <c r="J723" s="589"/>
      <c r="K723" s="590"/>
    </row>
    <row r="724" spans="1:11" s="754" customFormat="1" ht="16.5" x14ac:dyDescent="0.15">
      <c r="A724" s="156"/>
      <c r="B724" s="156"/>
      <c r="C724" s="156"/>
      <c r="D724" s="156"/>
      <c r="E724" s="155"/>
      <c r="F724" s="154"/>
      <c r="G724" s="154"/>
      <c r="H724" s="154"/>
      <c r="I724" s="154"/>
      <c r="J724" s="589"/>
      <c r="K724" s="590"/>
    </row>
    <row r="725" spans="1:11" s="754" customFormat="1" ht="16.5" x14ac:dyDescent="0.15">
      <c r="A725" s="156"/>
      <c r="B725" s="156"/>
      <c r="C725" s="156"/>
      <c r="D725" s="156"/>
      <c r="E725" s="155"/>
      <c r="F725" s="154"/>
      <c r="G725" s="154"/>
      <c r="H725" s="154"/>
      <c r="I725" s="154"/>
      <c r="J725" s="589"/>
      <c r="K725" s="590"/>
    </row>
    <row r="726" spans="1:11" s="754" customFormat="1" ht="16.5" x14ac:dyDescent="0.15">
      <c r="A726" s="156"/>
      <c r="B726" s="156"/>
      <c r="C726" s="156"/>
      <c r="D726" s="156"/>
      <c r="E726" s="155"/>
      <c r="F726" s="154"/>
      <c r="G726" s="154"/>
      <c r="H726" s="154"/>
      <c r="I726" s="154"/>
      <c r="J726" s="589"/>
      <c r="K726" s="590"/>
    </row>
    <row r="727" spans="1:11" s="754" customFormat="1" ht="16.5" x14ac:dyDescent="0.15">
      <c r="A727" s="156"/>
      <c r="B727" s="156"/>
      <c r="C727" s="156"/>
      <c r="D727" s="156"/>
      <c r="E727" s="155"/>
      <c r="F727" s="154"/>
      <c r="G727" s="154"/>
      <c r="H727" s="154"/>
      <c r="I727" s="154"/>
      <c r="J727" s="589"/>
      <c r="K727" s="590"/>
    </row>
    <row r="728" spans="1:11" s="754" customFormat="1" ht="16.5" x14ac:dyDescent="0.15">
      <c r="A728" s="156"/>
      <c r="B728" s="156"/>
      <c r="C728" s="156"/>
      <c r="D728" s="156"/>
      <c r="E728" s="155"/>
      <c r="F728" s="154"/>
      <c r="G728" s="154"/>
      <c r="H728" s="154"/>
      <c r="I728" s="154"/>
      <c r="J728" s="589"/>
      <c r="K728" s="590"/>
    </row>
    <row r="729" spans="1:11" s="754" customFormat="1" ht="16.5" x14ac:dyDescent="0.15">
      <c r="A729" s="156"/>
      <c r="B729" s="156"/>
      <c r="C729" s="156"/>
      <c r="D729" s="156"/>
      <c r="E729" s="155"/>
      <c r="F729" s="154"/>
      <c r="G729" s="154"/>
      <c r="H729" s="154"/>
      <c r="I729" s="154"/>
      <c r="J729" s="589"/>
      <c r="K729" s="590"/>
    </row>
    <row r="730" spans="1:11" s="754" customFormat="1" ht="16.5" x14ac:dyDescent="0.15">
      <c r="A730" s="156"/>
      <c r="B730" s="156"/>
      <c r="C730" s="156"/>
      <c r="D730" s="156"/>
      <c r="E730" s="155"/>
      <c r="F730" s="154"/>
      <c r="G730" s="154"/>
      <c r="H730" s="154"/>
      <c r="I730" s="154"/>
      <c r="J730" s="589"/>
      <c r="K730" s="590"/>
    </row>
    <row r="731" spans="1:11" s="754" customFormat="1" ht="16.5" x14ac:dyDescent="0.15">
      <c r="A731" s="156"/>
      <c r="B731" s="156"/>
      <c r="C731" s="156"/>
      <c r="D731" s="156"/>
      <c r="E731" s="155"/>
      <c r="F731" s="154"/>
      <c r="G731" s="154"/>
      <c r="H731" s="154"/>
      <c r="I731" s="154"/>
      <c r="J731" s="589"/>
      <c r="K731" s="590"/>
    </row>
    <row r="732" spans="1:11" s="754" customFormat="1" ht="16.5" x14ac:dyDescent="0.15">
      <c r="A732" s="156"/>
      <c r="B732" s="156"/>
      <c r="C732" s="156"/>
      <c r="D732" s="156"/>
      <c r="E732" s="155"/>
      <c r="F732" s="154"/>
      <c r="G732" s="154"/>
      <c r="H732" s="154"/>
      <c r="I732" s="154"/>
      <c r="J732" s="589"/>
      <c r="K732" s="590"/>
    </row>
    <row r="733" spans="1:11" s="754" customFormat="1" ht="16.5" x14ac:dyDescent="0.15">
      <c r="A733" s="156"/>
      <c r="B733" s="156"/>
      <c r="C733" s="156"/>
      <c r="D733" s="156"/>
      <c r="E733" s="155"/>
      <c r="F733" s="154"/>
      <c r="G733" s="154"/>
      <c r="H733" s="154"/>
      <c r="I733" s="154"/>
      <c r="J733" s="589"/>
      <c r="K733" s="590"/>
    </row>
    <row r="734" spans="1:11" s="754" customFormat="1" ht="16.5" x14ac:dyDescent="0.15">
      <c r="A734" s="156"/>
      <c r="B734" s="156"/>
      <c r="C734" s="156"/>
      <c r="D734" s="156"/>
      <c r="E734" s="155"/>
      <c r="F734" s="154"/>
      <c r="G734" s="154"/>
      <c r="H734" s="154"/>
      <c r="I734" s="154"/>
      <c r="J734" s="589"/>
      <c r="K734" s="590"/>
    </row>
    <row r="735" spans="1:11" s="754" customFormat="1" ht="16.5" x14ac:dyDescent="0.15">
      <c r="A735" s="156"/>
      <c r="B735" s="156"/>
      <c r="C735" s="156"/>
      <c r="D735" s="156"/>
      <c r="E735" s="155"/>
      <c r="F735" s="154"/>
      <c r="G735" s="154"/>
      <c r="H735" s="154"/>
      <c r="I735" s="154"/>
      <c r="J735" s="589"/>
      <c r="K735" s="590"/>
    </row>
    <row r="736" spans="1:11" s="754" customFormat="1" ht="16.5" x14ac:dyDescent="0.15">
      <c r="A736" s="156"/>
      <c r="B736" s="156"/>
      <c r="C736" s="156"/>
      <c r="D736" s="156"/>
      <c r="E736" s="155"/>
      <c r="F736" s="154"/>
      <c r="G736" s="154"/>
      <c r="H736" s="154"/>
      <c r="I736" s="154"/>
      <c r="J736" s="589"/>
      <c r="K736" s="590"/>
    </row>
    <row r="737" spans="1:11" s="754" customFormat="1" ht="16.5" x14ac:dyDescent="0.15">
      <c r="A737" s="156"/>
      <c r="B737" s="156"/>
      <c r="C737" s="156"/>
      <c r="D737" s="156"/>
      <c r="E737" s="155"/>
      <c r="F737" s="154"/>
      <c r="G737" s="154"/>
      <c r="H737" s="154"/>
      <c r="I737" s="154"/>
      <c r="J737" s="589"/>
      <c r="K737" s="590"/>
    </row>
    <row r="738" spans="1:11" s="754" customFormat="1" ht="16.5" x14ac:dyDescent="0.15">
      <c r="A738" s="156"/>
      <c r="B738" s="156"/>
      <c r="C738" s="156"/>
      <c r="D738" s="156"/>
      <c r="E738" s="155"/>
      <c r="F738" s="154"/>
      <c r="G738" s="154"/>
      <c r="H738" s="154"/>
      <c r="I738" s="154"/>
      <c r="J738" s="589"/>
      <c r="K738" s="590"/>
    </row>
    <row r="739" spans="1:11" s="754" customFormat="1" ht="16.5" x14ac:dyDescent="0.15">
      <c r="A739" s="156"/>
      <c r="B739" s="156"/>
      <c r="C739" s="156"/>
      <c r="D739" s="156"/>
      <c r="E739" s="155"/>
      <c r="F739" s="154"/>
      <c r="G739" s="154"/>
      <c r="H739" s="154"/>
      <c r="I739" s="154"/>
      <c r="J739" s="589"/>
      <c r="K739" s="590"/>
    </row>
    <row r="740" spans="1:11" s="754" customFormat="1" ht="16.5" x14ac:dyDescent="0.15">
      <c r="A740" s="156"/>
      <c r="B740" s="156"/>
      <c r="C740" s="156"/>
      <c r="D740" s="156"/>
      <c r="E740" s="155"/>
      <c r="F740" s="154"/>
      <c r="G740" s="154"/>
      <c r="H740" s="154"/>
      <c r="I740" s="154"/>
      <c r="J740" s="589"/>
      <c r="K740" s="590"/>
    </row>
    <row r="741" spans="1:11" s="754" customFormat="1" ht="16.5" x14ac:dyDescent="0.15">
      <c r="A741" s="156"/>
      <c r="B741" s="156"/>
      <c r="C741" s="156"/>
      <c r="D741" s="156"/>
      <c r="E741" s="155"/>
      <c r="F741" s="154"/>
      <c r="G741" s="154"/>
      <c r="H741" s="154"/>
      <c r="I741" s="154"/>
      <c r="J741" s="589"/>
      <c r="K741" s="590"/>
    </row>
    <row r="742" spans="1:11" s="754" customFormat="1" ht="16.5" x14ac:dyDescent="0.15">
      <c r="A742" s="156"/>
      <c r="B742" s="156"/>
      <c r="C742" s="156"/>
      <c r="D742" s="156"/>
      <c r="E742" s="155"/>
      <c r="F742" s="154"/>
      <c r="G742" s="154"/>
      <c r="H742" s="154"/>
      <c r="I742" s="154"/>
      <c r="J742" s="589"/>
      <c r="K742" s="590"/>
    </row>
    <row r="743" spans="1:11" s="754" customFormat="1" ht="16.5" x14ac:dyDescent="0.15">
      <c r="A743" s="156"/>
      <c r="B743" s="156"/>
      <c r="C743" s="156"/>
      <c r="D743" s="156"/>
      <c r="E743" s="155"/>
      <c r="F743" s="154"/>
      <c r="G743" s="154"/>
      <c r="H743" s="154"/>
      <c r="I743" s="154"/>
      <c r="J743" s="589"/>
      <c r="K743" s="590"/>
    </row>
    <row r="744" spans="1:11" s="754" customFormat="1" ht="16.5" x14ac:dyDescent="0.15">
      <c r="A744" s="156"/>
      <c r="B744" s="156"/>
      <c r="C744" s="156"/>
      <c r="D744" s="156"/>
      <c r="E744" s="155"/>
      <c r="F744" s="154"/>
      <c r="G744" s="154"/>
      <c r="H744" s="154"/>
      <c r="I744" s="154"/>
      <c r="J744" s="589"/>
      <c r="K744" s="590"/>
    </row>
    <row r="745" spans="1:11" s="754" customFormat="1" ht="16.5" x14ac:dyDescent="0.15">
      <c r="A745" s="156"/>
      <c r="B745" s="156"/>
      <c r="C745" s="156"/>
      <c r="D745" s="156"/>
      <c r="E745" s="155"/>
      <c r="F745" s="154"/>
      <c r="G745" s="154"/>
      <c r="H745" s="154"/>
      <c r="I745" s="154"/>
      <c r="J745" s="589"/>
      <c r="K745" s="590"/>
    </row>
    <row r="746" spans="1:11" s="754" customFormat="1" ht="16.5" x14ac:dyDescent="0.15">
      <c r="A746" s="156"/>
      <c r="B746" s="156"/>
      <c r="C746" s="156"/>
      <c r="D746" s="156"/>
      <c r="E746" s="155"/>
      <c r="F746" s="154"/>
      <c r="G746" s="154"/>
      <c r="H746" s="154"/>
      <c r="I746" s="154"/>
      <c r="J746" s="589"/>
      <c r="K746" s="590"/>
    </row>
    <row r="747" spans="1:11" s="754" customFormat="1" ht="16.5" x14ac:dyDescent="0.15">
      <c r="A747" s="156"/>
      <c r="B747" s="156"/>
      <c r="C747" s="156"/>
      <c r="D747" s="156"/>
      <c r="E747" s="155"/>
      <c r="F747" s="154"/>
      <c r="G747" s="154"/>
      <c r="H747" s="154"/>
      <c r="I747" s="154"/>
      <c r="J747" s="589"/>
      <c r="K747" s="590"/>
    </row>
    <row r="748" spans="1:11" s="754" customFormat="1" ht="16.5" x14ac:dyDescent="0.15">
      <c r="A748" s="156"/>
      <c r="B748" s="156"/>
      <c r="C748" s="156"/>
      <c r="D748" s="156"/>
      <c r="E748" s="155"/>
      <c r="F748" s="154"/>
      <c r="G748" s="154"/>
      <c r="H748" s="154"/>
      <c r="I748" s="154"/>
      <c r="J748" s="589"/>
      <c r="K748" s="590"/>
    </row>
    <row r="749" spans="1:11" s="754" customFormat="1" ht="16.5" x14ac:dyDescent="0.15">
      <c r="A749" s="156"/>
      <c r="B749" s="156"/>
      <c r="C749" s="156"/>
      <c r="D749" s="156"/>
      <c r="E749" s="155"/>
      <c r="F749" s="154"/>
      <c r="G749" s="154"/>
      <c r="H749" s="154"/>
      <c r="I749" s="154"/>
      <c r="J749" s="589"/>
      <c r="K749" s="590"/>
    </row>
    <row r="750" spans="1:11" s="754" customFormat="1" ht="16.5" x14ac:dyDescent="0.15">
      <c r="A750" s="156"/>
      <c r="B750" s="156"/>
      <c r="C750" s="156"/>
      <c r="D750" s="156"/>
      <c r="E750" s="155"/>
      <c r="F750" s="154"/>
      <c r="G750" s="154"/>
      <c r="H750" s="154"/>
      <c r="I750" s="154"/>
      <c r="J750" s="589"/>
      <c r="K750" s="590"/>
    </row>
    <row r="751" spans="1:11" s="754" customFormat="1" ht="16.5" x14ac:dyDescent="0.15">
      <c r="A751" s="156"/>
      <c r="B751" s="156"/>
      <c r="C751" s="156"/>
      <c r="D751" s="156"/>
      <c r="E751" s="155"/>
      <c r="F751" s="154"/>
      <c r="G751" s="154"/>
      <c r="H751" s="154"/>
      <c r="I751" s="154"/>
      <c r="J751" s="589"/>
      <c r="K751" s="590"/>
    </row>
    <row r="752" spans="1:11" s="754" customFormat="1" ht="16.5" x14ac:dyDescent="0.15">
      <c r="A752" s="156"/>
      <c r="B752" s="156"/>
      <c r="C752" s="156"/>
      <c r="D752" s="156"/>
      <c r="E752" s="155"/>
      <c r="F752" s="154"/>
      <c r="G752" s="154"/>
      <c r="H752" s="154"/>
      <c r="I752" s="154"/>
      <c r="J752" s="589"/>
      <c r="K752" s="590"/>
    </row>
    <row r="753" spans="1:11" s="754" customFormat="1" ht="16.5" x14ac:dyDescent="0.15">
      <c r="A753" s="156"/>
      <c r="B753" s="156"/>
      <c r="C753" s="156"/>
      <c r="D753" s="156"/>
      <c r="E753" s="155"/>
      <c r="F753" s="154"/>
      <c r="G753" s="154"/>
      <c r="H753" s="154"/>
      <c r="I753" s="154"/>
      <c r="J753" s="589"/>
      <c r="K753" s="590"/>
    </row>
    <row r="754" spans="1:11" s="754" customFormat="1" ht="16.5" x14ac:dyDescent="0.15">
      <c r="A754" s="156"/>
      <c r="B754" s="156"/>
      <c r="C754" s="156"/>
      <c r="D754" s="156"/>
      <c r="E754" s="155"/>
      <c r="F754" s="154"/>
      <c r="G754" s="154"/>
      <c r="H754" s="154"/>
      <c r="I754" s="154"/>
      <c r="J754" s="589"/>
      <c r="K754" s="590"/>
    </row>
    <row r="755" spans="1:11" s="754" customFormat="1" ht="16.5" x14ac:dyDescent="0.15">
      <c r="A755" s="156"/>
      <c r="B755" s="156"/>
      <c r="C755" s="156"/>
      <c r="D755" s="156"/>
      <c r="E755" s="155"/>
      <c r="F755" s="154"/>
      <c r="G755" s="154"/>
      <c r="H755" s="154"/>
      <c r="I755" s="154"/>
      <c r="J755" s="589"/>
      <c r="K755" s="590"/>
    </row>
    <row r="756" spans="1:11" s="754" customFormat="1" ht="16.5" x14ac:dyDescent="0.15">
      <c r="A756" s="156"/>
      <c r="B756" s="156"/>
      <c r="C756" s="156"/>
      <c r="D756" s="156"/>
      <c r="E756" s="155"/>
      <c r="F756" s="154"/>
      <c r="G756" s="154"/>
      <c r="H756" s="154"/>
      <c r="I756" s="154"/>
      <c r="J756" s="589"/>
      <c r="K756" s="590"/>
    </row>
    <row r="757" spans="1:11" s="754" customFormat="1" ht="16.5" x14ac:dyDescent="0.15">
      <c r="A757" s="156"/>
      <c r="B757" s="156"/>
      <c r="C757" s="156"/>
      <c r="D757" s="156"/>
      <c r="E757" s="155"/>
      <c r="F757" s="154"/>
      <c r="G757" s="154"/>
      <c r="H757" s="154"/>
      <c r="I757" s="154"/>
      <c r="J757" s="589"/>
      <c r="K757" s="590"/>
    </row>
    <row r="758" spans="1:11" s="754" customFormat="1" ht="16.5" x14ac:dyDescent="0.15">
      <c r="A758" s="156"/>
      <c r="B758" s="156"/>
      <c r="C758" s="156"/>
      <c r="D758" s="156"/>
      <c r="E758" s="155"/>
      <c r="F758" s="154"/>
      <c r="G758" s="154"/>
      <c r="H758" s="154"/>
      <c r="I758" s="154"/>
      <c r="J758" s="589"/>
      <c r="K758" s="590"/>
    </row>
    <row r="759" spans="1:11" s="754" customFormat="1" ht="16.5" x14ac:dyDescent="0.15">
      <c r="A759" s="156"/>
      <c r="B759" s="156"/>
      <c r="C759" s="156"/>
      <c r="D759" s="156"/>
      <c r="E759" s="155"/>
      <c r="F759" s="154"/>
      <c r="G759" s="154"/>
      <c r="H759" s="154"/>
      <c r="I759" s="154"/>
      <c r="J759" s="589"/>
      <c r="K759" s="590"/>
    </row>
    <row r="760" spans="1:11" s="754" customFormat="1" ht="16.5" x14ac:dyDescent="0.15">
      <c r="A760" s="156"/>
      <c r="B760" s="156"/>
      <c r="C760" s="156"/>
      <c r="D760" s="156"/>
      <c r="E760" s="155"/>
      <c r="F760" s="154"/>
      <c r="G760" s="154"/>
      <c r="H760" s="154"/>
      <c r="I760" s="154"/>
      <c r="J760" s="589"/>
      <c r="K760" s="590"/>
    </row>
    <row r="761" spans="1:11" s="754" customFormat="1" ht="16.5" x14ac:dyDescent="0.15">
      <c r="A761" s="156"/>
      <c r="B761" s="156"/>
      <c r="C761" s="156"/>
      <c r="D761" s="156"/>
      <c r="E761" s="155"/>
      <c r="F761" s="154"/>
      <c r="G761" s="154"/>
      <c r="H761" s="154"/>
      <c r="I761" s="154"/>
      <c r="J761" s="589"/>
      <c r="K761" s="590"/>
    </row>
    <row r="762" spans="1:11" s="754" customFormat="1" ht="16.5" x14ac:dyDescent="0.15">
      <c r="A762" s="156"/>
      <c r="B762" s="156"/>
      <c r="C762" s="156"/>
      <c r="D762" s="156"/>
      <c r="E762" s="155"/>
      <c r="F762" s="154"/>
      <c r="G762" s="154"/>
      <c r="H762" s="154"/>
      <c r="I762" s="154"/>
      <c r="J762" s="589"/>
      <c r="K762" s="590"/>
    </row>
    <row r="763" spans="1:11" s="754" customFormat="1" ht="16.5" x14ac:dyDescent="0.15">
      <c r="A763" s="156"/>
      <c r="B763" s="156"/>
      <c r="C763" s="156"/>
      <c r="D763" s="156"/>
      <c r="E763" s="155"/>
      <c r="F763" s="154"/>
      <c r="G763" s="154"/>
      <c r="H763" s="154"/>
      <c r="I763" s="154"/>
      <c r="J763" s="589"/>
      <c r="K763" s="590"/>
    </row>
    <row r="764" spans="1:11" s="754" customFormat="1" ht="16.5" x14ac:dyDescent="0.15">
      <c r="A764" s="156"/>
      <c r="B764" s="156"/>
      <c r="C764" s="156"/>
      <c r="D764" s="156"/>
      <c r="E764" s="155"/>
      <c r="F764" s="154"/>
      <c r="G764" s="154"/>
      <c r="H764" s="154"/>
      <c r="I764" s="154"/>
      <c r="J764" s="589"/>
      <c r="K764" s="590"/>
    </row>
    <row r="765" spans="1:11" s="754" customFormat="1" ht="16.5" x14ac:dyDescent="0.15">
      <c r="A765" s="156"/>
      <c r="B765" s="156"/>
      <c r="C765" s="156"/>
      <c r="D765" s="156"/>
      <c r="E765" s="155"/>
      <c r="F765" s="154"/>
      <c r="G765" s="154"/>
      <c r="H765" s="154"/>
      <c r="I765" s="154"/>
      <c r="J765" s="589"/>
      <c r="K765" s="590"/>
    </row>
    <row r="766" spans="1:11" s="754" customFormat="1" ht="16.5" x14ac:dyDescent="0.15">
      <c r="A766" s="156"/>
      <c r="B766" s="156"/>
      <c r="C766" s="156"/>
      <c r="D766" s="156"/>
      <c r="E766" s="155"/>
      <c r="F766" s="154"/>
      <c r="G766" s="154"/>
      <c r="H766" s="154"/>
      <c r="I766" s="154"/>
      <c r="J766" s="589"/>
      <c r="K766" s="590"/>
    </row>
    <row r="767" spans="1:11" s="754" customFormat="1" ht="16.5" x14ac:dyDescent="0.15">
      <c r="A767" s="156"/>
      <c r="B767" s="156"/>
      <c r="C767" s="156"/>
      <c r="D767" s="156"/>
      <c r="E767" s="155"/>
      <c r="F767" s="154"/>
      <c r="G767" s="154"/>
      <c r="H767" s="154"/>
      <c r="I767" s="154"/>
      <c r="J767" s="589"/>
      <c r="K767" s="590"/>
    </row>
    <row r="768" spans="1:11" s="754" customFormat="1" ht="16.5" x14ac:dyDescent="0.15">
      <c r="A768" s="156"/>
      <c r="B768" s="156"/>
      <c r="C768" s="156"/>
      <c r="D768" s="156"/>
      <c r="E768" s="155"/>
      <c r="F768" s="154"/>
      <c r="G768" s="154"/>
      <c r="H768" s="154"/>
      <c r="I768" s="154"/>
      <c r="J768" s="589"/>
      <c r="K768" s="590"/>
    </row>
    <row r="769" spans="1:11" s="754" customFormat="1" ht="16.5" x14ac:dyDescent="0.15">
      <c r="A769" s="156"/>
      <c r="B769" s="156"/>
      <c r="C769" s="156"/>
      <c r="D769" s="156"/>
      <c r="E769" s="155"/>
      <c r="F769" s="154"/>
      <c r="G769" s="154"/>
      <c r="H769" s="154"/>
      <c r="I769" s="154"/>
      <c r="J769" s="589"/>
      <c r="K769" s="590"/>
    </row>
    <row r="770" spans="1:11" s="754" customFormat="1" ht="16.5" x14ac:dyDescent="0.15">
      <c r="A770" s="156"/>
      <c r="B770" s="156"/>
      <c r="C770" s="156"/>
      <c r="D770" s="156"/>
      <c r="E770" s="155"/>
      <c r="F770" s="154"/>
      <c r="G770" s="154"/>
      <c r="H770" s="154"/>
      <c r="I770" s="154"/>
      <c r="J770" s="589"/>
      <c r="K770" s="590"/>
    </row>
    <row r="771" spans="1:11" s="754" customFormat="1" ht="16.5" x14ac:dyDescent="0.15">
      <c r="A771" s="156"/>
      <c r="B771" s="156"/>
      <c r="C771" s="156"/>
      <c r="D771" s="156"/>
      <c r="E771" s="155"/>
      <c r="F771" s="154"/>
      <c r="G771" s="154"/>
      <c r="H771" s="154"/>
      <c r="I771" s="154"/>
      <c r="J771" s="589"/>
      <c r="K771" s="590"/>
    </row>
    <row r="772" spans="1:11" s="754" customFormat="1" ht="16.5" x14ac:dyDescent="0.15">
      <c r="A772" s="156"/>
      <c r="B772" s="156"/>
      <c r="C772" s="156"/>
      <c r="D772" s="156"/>
      <c r="E772" s="155"/>
      <c r="F772" s="154"/>
      <c r="G772" s="154"/>
      <c r="H772" s="154"/>
      <c r="I772" s="154"/>
      <c r="J772" s="589"/>
      <c r="K772" s="590"/>
    </row>
    <row r="773" spans="1:11" s="754" customFormat="1" ht="16.5" x14ac:dyDescent="0.15">
      <c r="A773" s="156"/>
      <c r="B773" s="156"/>
      <c r="C773" s="156"/>
      <c r="D773" s="156"/>
      <c r="E773" s="155"/>
      <c r="F773" s="154"/>
      <c r="G773" s="154"/>
      <c r="H773" s="154"/>
      <c r="I773" s="154"/>
      <c r="J773" s="589"/>
      <c r="K773" s="590"/>
    </row>
    <row r="774" spans="1:11" s="754" customFormat="1" ht="16.5" x14ac:dyDescent="0.15">
      <c r="A774" s="156"/>
      <c r="B774" s="156"/>
      <c r="C774" s="156"/>
      <c r="D774" s="156"/>
      <c r="E774" s="155"/>
      <c r="F774" s="154"/>
      <c r="G774" s="154"/>
      <c r="H774" s="154"/>
      <c r="I774" s="154"/>
      <c r="J774" s="589"/>
      <c r="K774" s="590"/>
    </row>
    <row r="775" spans="1:11" s="754" customFormat="1" ht="16.5" x14ac:dyDescent="0.15">
      <c r="A775" s="156"/>
      <c r="B775" s="156"/>
      <c r="C775" s="156"/>
      <c r="D775" s="156"/>
      <c r="E775" s="155"/>
      <c r="F775" s="154"/>
      <c r="G775" s="154"/>
      <c r="H775" s="154"/>
      <c r="I775" s="154"/>
      <c r="J775" s="589"/>
      <c r="K775" s="590"/>
    </row>
    <row r="776" spans="1:11" s="754" customFormat="1" ht="16.5" x14ac:dyDescent="0.15">
      <c r="A776" s="156"/>
      <c r="B776" s="156"/>
      <c r="C776" s="156"/>
      <c r="D776" s="156"/>
      <c r="E776" s="155"/>
      <c r="F776" s="154"/>
      <c r="G776" s="154"/>
      <c r="H776" s="154"/>
      <c r="I776" s="154"/>
      <c r="J776" s="589"/>
      <c r="K776" s="590"/>
    </row>
    <row r="777" spans="1:11" s="754" customFormat="1" ht="16.5" x14ac:dyDescent="0.15">
      <c r="A777" s="156"/>
      <c r="B777" s="156"/>
      <c r="C777" s="156"/>
      <c r="D777" s="156"/>
      <c r="E777" s="155"/>
      <c r="F777" s="154"/>
      <c r="G777" s="154"/>
      <c r="H777" s="154"/>
      <c r="I777" s="154"/>
      <c r="J777" s="589"/>
      <c r="K777" s="590"/>
    </row>
    <row r="778" spans="1:11" s="754" customFormat="1" ht="16.5" x14ac:dyDescent="0.15">
      <c r="A778" s="156"/>
      <c r="B778" s="156"/>
      <c r="C778" s="156"/>
      <c r="D778" s="156"/>
      <c r="E778" s="155"/>
      <c r="F778" s="154"/>
      <c r="G778" s="154"/>
      <c r="H778" s="154"/>
      <c r="I778" s="154"/>
      <c r="J778" s="589"/>
      <c r="K778" s="590"/>
    </row>
    <row r="779" spans="1:11" s="754" customFormat="1" ht="16.5" x14ac:dyDescent="0.15">
      <c r="A779" s="156"/>
      <c r="B779" s="156"/>
      <c r="C779" s="156"/>
      <c r="D779" s="156"/>
      <c r="E779" s="155"/>
      <c r="F779" s="154"/>
      <c r="G779" s="154"/>
      <c r="H779" s="154"/>
      <c r="I779" s="154"/>
      <c r="J779" s="589"/>
      <c r="K779" s="590"/>
    </row>
    <row r="780" spans="1:11" s="754" customFormat="1" ht="16.5" x14ac:dyDescent="0.15">
      <c r="A780" s="156"/>
      <c r="B780" s="156"/>
      <c r="C780" s="156"/>
      <c r="D780" s="156"/>
      <c r="E780" s="155"/>
      <c r="F780" s="154"/>
      <c r="G780" s="154"/>
      <c r="H780" s="154"/>
      <c r="I780" s="154"/>
      <c r="J780" s="589"/>
      <c r="K780" s="590"/>
    </row>
    <row r="781" spans="1:11" s="754" customFormat="1" ht="16.5" x14ac:dyDescent="0.15">
      <c r="A781" s="156"/>
      <c r="B781" s="156"/>
      <c r="C781" s="156"/>
      <c r="D781" s="156"/>
      <c r="E781" s="155"/>
      <c r="F781" s="154"/>
      <c r="G781" s="154"/>
      <c r="H781" s="154"/>
      <c r="I781" s="154"/>
      <c r="J781" s="589"/>
      <c r="K781" s="590"/>
    </row>
    <row r="782" spans="1:11" s="754" customFormat="1" ht="16.5" x14ac:dyDescent="0.15">
      <c r="A782" s="156"/>
      <c r="B782" s="156"/>
      <c r="C782" s="156"/>
      <c r="D782" s="156"/>
      <c r="E782" s="155"/>
      <c r="F782" s="154"/>
      <c r="G782" s="154"/>
      <c r="H782" s="154"/>
      <c r="I782" s="154"/>
      <c r="J782" s="589"/>
      <c r="K782" s="590"/>
    </row>
    <row r="783" spans="1:11" s="754" customFormat="1" ht="16.5" x14ac:dyDescent="0.15">
      <c r="A783" s="156"/>
      <c r="B783" s="156"/>
      <c r="C783" s="156"/>
      <c r="D783" s="156"/>
      <c r="E783" s="155"/>
      <c r="F783" s="154"/>
      <c r="G783" s="154"/>
      <c r="H783" s="154"/>
      <c r="I783" s="154"/>
      <c r="J783" s="589"/>
      <c r="K783" s="590"/>
    </row>
    <row r="784" spans="1:11" s="754" customFormat="1" ht="16.5" x14ac:dyDescent="0.15">
      <c r="A784" s="156"/>
      <c r="B784" s="156"/>
      <c r="C784" s="156"/>
      <c r="D784" s="156"/>
      <c r="E784" s="155"/>
      <c r="F784" s="154"/>
      <c r="G784" s="154"/>
      <c r="H784" s="154"/>
      <c r="I784" s="154"/>
      <c r="J784" s="589"/>
      <c r="K784" s="590"/>
    </row>
    <row r="785" spans="1:11" s="754" customFormat="1" ht="16.5" x14ac:dyDescent="0.15">
      <c r="A785" s="156"/>
      <c r="B785" s="156"/>
      <c r="C785" s="156"/>
      <c r="D785" s="156"/>
      <c r="E785" s="155"/>
      <c r="F785" s="154"/>
      <c r="G785" s="154"/>
      <c r="H785" s="154"/>
      <c r="I785" s="154"/>
      <c r="J785" s="589"/>
      <c r="K785" s="590"/>
    </row>
    <row r="786" spans="1:11" s="754" customFormat="1" ht="16.5" x14ac:dyDescent="0.15">
      <c r="A786" s="156"/>
      <c r="B786" s="156"/>
      <c r="C786" s="156"/>
      <c r="D786" s="156"/>
      <c r="E786" s="155"/>
      <c r="F786" s="154"/>
      <c r="G786" s="154"/>
      <c r="H786" s="154"/>
      <c r="I786" s="154"/>
      <c r="J786" s="589"/>
      <c r="K786" s="590"/>
    </row>
    <row r="787" spans="1:11" s="754" customFormat="1" ht="16.5" x14ac:dyDescent="0.15">
      <c r="A787" s="156"/>
      <c r="B787" s="156"/>
      <c r="C787" s="156"/>
      <c r="D787" s="156"/>
      <c r="E787" s="155"/>
      <c r="F787" s="154"/>
      <c r="G787" s="154"/>
      <c r="H787" s="154"/>
      <c r="I787" s="154"/>
      <c r="J787" s="589"/>
      <c r="K787" s="590"/>
    </row>
    <row r="788" spans="1:11" s="754" customFormat="1" ht="16.5" x14ac:dyDescent="0.15">
      <c r="A788" s="156"/>
      <c r="B788" s="156"/>
      <c r="C788" s="156"/>
      <c r="D788" s="156"/>
      <c r="E788" s="155"/>
      <c r="F788" s="154"/>
      <c r="G788" s="154"/>
      <c r="H788" s="154"/>
      <c r="I788" s="154"/>
      <c r="J788" s="589"/>
      <c r="K788" s="590"/>
    </row>
    <row r="789" spans="1:11" s="754" customFormat="1" ht="16.5" x14ac:dyDescent="0.15">
      <c r="A789" s="156"/>
      <c r="B789" s="156"/>
      <c r="C789" s="156"/>
      <c r="D789" s="156"/>
      <c r="E789" s="155"/>
      <c r="F789" s="154"/>
      <c r="G789" s="154"/>
      <c r="H789" s="154"/>
      <c r="I789" s="154"/>
      <c r="J789" s="589"/>
      <c r="K789" s="590"/>
    </row>
    <row r="790" spans="1:11" s="754" customFormat="1" ht="16.5" x14ac:dyDescent="0.15">
      <c r="A790" s="156"/>
      <c r="B790" s="156"/>
      <c r="C790" s="156"/>
      <c r="D790" s="156"/>
      <c r="E790" s="155"/>
      <c r="F790" s="154"/>
      <c r="G790" s="154"/>
      <c r="H790" s="154"/>
      <c r="I790" s="154"/>
      <c r="J790" s="589"/>
      <c r="K790" s="590"/>
    </row>
    <row r="791" spans="1:11" s="754" customFormat="1" ht="16.5" x14ac:dyDescent="0.15">
      <c r="A791" s="156"/>
      <c r="B791" s="156"/>
      <c r="C791" s="156"/>
      <c r="D791" s="156"/>
      <c r="E791" s="155"/>
      <c r="F791" s="154"/>
      <c r="G791" s="154"/>
      <c r="H791" s="154"/>
      <c r="I791" s="154"/>
      <c r="J791" s="589"/>
      <c r="K791" s="590"/>
    </row>
    <row r="792" spans="1:11" s="754" customFormat="1" ht="16.5" x14ac:dyDescent="0.15">
      <c r="A792" s="156"/>
      <c r="B792" s="156"/>
      <c r="C792" s="156"/>
      <c r="D792" s="156"/>
      <c r="E792" s="155"/>
      <c r="F792" s="154"/>
      <c r="G792" s="154"/>
      <c r="H792" s="154"/>
      <c r="I792" s="154"/>
      <c r="J792" s="589"/>
      <c r="K792" s="590"/>
    </row>
    <row r="793" spans="1:11" s="754" customFormat="1" ht="16.5" x14ac:dyDescent="0.15">
      <c r="A793" s="156"/>
      <c r="B793" s="156"/>
      <c r="C793" s="156"/>
      <c r="D793" s="156"/>
      <c r="E793" s="155"/>
      <c r="F793" s="154"/>
      <c r="G793" s="154"/>
      <c r="H793" s="154"/>
      <c r="I793" s="154"/>
      <c r="J793" s="589"/>
      <c r="K793" s="590"/>
    </row>
    <row r="794" spans="1:11" s="754" customFormat="1" ht="16.5" x14ac:dyDescent="0.15">
      <c r="A794" s="156"/>
      <c r="B794" s="156"/>
      <c r="C794" s="156"/>
      <c r="D794" s="156"/>
      <c r="E794" s="155"/>
      <c r="F794" s="154"/>
      <c r="G794" s="154"/>
      <c r="H794" s="154"/>
      <c r="I794" s="154"/>
      <c r="J794" s="589"/>
      <c r="K794" s="590"/>
    </row>
    <row r="795" spans="1:11" s="754" customFormat="1" ht="16.5" x14ac:dyDescent="0.15">
      <c r="A795" s="156"/>
      <c r="B795" s="156"/>
      <c r="C795" s="156"/>
      <c r="D795" s="156"/>
      <c r="E795" s="155"/>
      <c r="F795" s="154"/>
      <c r="G795" s="154"/>
      <c r="H795" s="154"/>
      <c r="I795" s="154"/>
      <c r="J795" s="589"/>
      <c r="K795" s="590"/>
    </row>
    <row r="796" spans="1:11" s="754" customFormat="1" ht="16.5" x14ac:dyDescent="0.15">
      <c r="A796" s="156"/>
      <c r="B796" s="156"/>
      <c r="C796" s="156"/>
      <c r="D796" s="156"/>
      <c r="E796" s="155"/>
      <c r="F796" s="154"/>
      <c r="G796" s="154"/>
      <c r="H796" s="154"/>
      <c r="I796" s="154"/>
      <c r="J796" s="589"/>
      <c r="K796" s="590"/>
    </row>
    <row r="797" spans="1:11" s="754" customFormat="1" ht="16.5" x14ac:dyDescent="0.15">
      <c r="A797" s="156"/>
      <c r="B797" s="156"/>
      <c r="C797" s="156"/>
      <c r="D797" s="156"/>
      <c r="E797" s="155"/>
      <c r="F797" s="154"/>
      <c r="G797" s="154"/>
      <c r="H797" s="154"/>
      <c r="I797" s="154"/>
      <c r="J797" s="589"/>
      <c r="K797" s="590"/>
    </row>
    <row r="798" spans="1:11" s="754" customFormat="1" ht="16.5" x14ac:dyDescent="0.15">
      <c r="A798" s="156"/>
      <c r="B798" s="156"/>
      <c r="C798" s="156"/>
      <c r="D798" s="156"/>
      <c r="E798" s="155"/>
      <c r="F798" s="154"/>
      <c r="G798" s="154"/>
      <c r="H798" s="154"/>
      <c r="I798" s="154"/>
      <c r="J798" s="589"/>
      <c r="K798" s="590"/>
    </row>
    <row r="799" spans="1:11" s="754" customFormat="1" ht="16.5" x14ac:dyDescent="0.15">
      <c r="A799" s="156"/>
      <c r="B799" s="156"/>
      <c r="C799" s="156"/>
      <c r="D799" s="156"/>
      <c r="E799" s="155"/>
      <c r="F799" s="154"/>
      <c r="G799" s="154"/>
      <c r="H799" s="154"/>
      <c r="I799" s="154"/>
      <c r="J799" s="589"/>
      <c r="K799" s="590"/>
    </row>
    <row r="800" spans="1:11" s="754" customFormat="1" ht="16.5" x14ac:dyDescent="0.15">
      <c r="A800" s="156"/>
      <c r="B800" s="156"/>
      <c r="C800" s="156"/>
      <c r="D800" s="156"/>
      <c r="E800" s="155"/>
      <c r="F800" s="154"/>
      <c r="G800" s="154"/>
      <c r="H800" s="154"/>
      <c r="I800" s="154"/>
      <c r="J800" s="589"/>
      <c r="K800" s="590"/>
    </row>
    <row r="801" spans="1:11" s="754" customFormat="1" ht="16.5" x14ac:dyDescent="0.15">
      <c r="A801" s="156"/>
      <c r="B801" s="156"/>
      <c r="C801" s="156"/>
      <c r="D801" s="156"/>
      <c r="E801" s="155"/>
      <c r="F801" s="154"/>
      <c r="G801" s="154"/>
      <c r="H801" s="154"/>
      <c r="I801" s="154"/>
      <c r="J801" s="589"/>
      <c r="K801" s="590"/>
    </row>
    <row r="802" spans="1:11" s="754" customFormat="1" ht="16.5" x14ac:dyDescent="0.15">
      <c r="A802" s="156"/>
      <c r="B802" s="156"/>
      <c r="C802" s="156"/>
      <c r="D802" s="156"/>
      <c r="E802" s="155"/>
      <c r="F802" s="154"/>
      <c r="G802" s="154"/>
      <c r="H802" s="154"/>
      <c r="I802" s="154"/>
      <c r="J802" s="589"/>
      <c r="K802" s="590"/>
    </row>
    <row r="803" spans="1:11" s="754" customFormat="1" ht="16.5" x14ac:dyDescent="0.15">
      <c r="A803" s="156"/>
      <c r="B803" s="156"/>
      <c r="C803" s="156"/>
      <c r="D803" s="156"/>
      <c r="E803" s="155"/>
      <c r="F803" s="154"/>
      <c r="G803" s="154"/>
      <c r="H803" s="154"/>
      <c r="I803" s="154"/>
      <c r="J803" s="589"/>
      <c r="K803" s="590"/>
    </row>
    <row r="804" spans="1:11" s="754" customFormat="1" ht="16.5" x14ac:dyDescent="0.15">
      <c r="A804" s="156"/>
      <c r="B804" s="156"/>
      <c r="C804" s="156"/>
      <c r="D804" s="156"/>
      <c r="E804" s="155"/>
      <c r="F804" s="154"/>
      <c r="G804" s="154"/>
      <c r="H804" s="154"/>
      <c r="I804" s="154"/>
      <c r="J804" s="589"/>
      <c r="K804" s="590"/>
    </row>
    <row r="805" spans="1:11" s="754" customFormat="1" ht="16.5" x14ac:dyDescent="0.15">
      <c r="A805" s="156"/>
      <c r="B805" s="156"/>
      <c r="C805" s="156"/>
      <c r="D805" s="156"/>
      <c r="E805" s="155"/>
      <c r="F805" s="154"/>
      <c r="G805" s="154"/>
      <c r="H805" s="154"/>
      <c r="I805" s="154"/>
      <c r="J805" s="589"/>
      <c r="K805" s="590"/>
    </row>
    <row r="806" spans="1:11" s="754" customFormat="1" ht="16.5" x14ac:dyDescent="0.15">
      <c r="A806" s="156"/>
      <c r="B806" s="156"/>
      <c r="C806" s="156"/>
      <c r="D806" s="156"/>
      <c r="E806" s="155"/>
      <c r="F806" s="154"/>
      <c r="G806" s="154"/>
      <c r="H806" s="154"/>
      <c r="I806" s="154"/>
      <c r="J806" s="589"/>
      <c r="K806" s="590"/>
    </row>
    <row r="807" spans="1:11" s="754" customFormat="1" ht="16.5" x14ac:dyDescent="0.15">
      <c r="A807" s="156"/>
      <c r="B807" s="156"/>
      <c r="C807" s="156"/>
      <c r="D807" s="156"/>
      <c r="E807" s="155"/>
      <c r="F807" s="154"/>
      <c r="G807" s="154"/>
      <c r="H807" s="154"/>
      <c r="I807" s="154"/>
      <c r="J807" s="589"/>
      <c r="K807" s="590"/>
    </row>
    <row r="808" spans="1:11" s="754" customFormat="1" ht="16.5" x14ac:dyDescent="0.15">
      <c r="A808" s="156"/>
      <c r="B808" s="156"/>
      <c r="C808" s="156"/>
      <c r="D808" s="156"/>
      <c r="E808" s="155"/>
      <c r="F808" s="154"/>
      <c r="G808" s="154"/>
      <c r="H808" s="154"/>
      <c r="I808" s="154"/>
      <c r="J808" s="589"/>
      <c r="K808" s="590"/>
    </row>
    <row r="809" spans="1:11" s="754" customFormat="1" ht="16.5" x14ac:dyDescent="0.15">
      <c r="A809" s="156"/>
      <c r="B809" s="156"/>
      <c r="C809" s="156"/>
      <c r="D809" s="156"/>
      <c r="E809" s="155"/>
      <c r="F809" s="154"/>
      <c r="G809" s="154"/>
      <c r="H809" s="154"/>
      <c r="I809" s="154"/>
      <c r="J809" s="589"/>
      <c r="K809" s="590"/>
    </row>
    <row r="810" spans="1:11" s="754" customFormat="1" ht="16.5" x14ac:dyDescent="0.15">
      <c r="A810" s="156"/>
      <c r="B810" s="156"/>
      <c r="C810" s="156"/>
      <c r="D810" s="156"/>
      <c r="E810" s="155"/>
      <c r="F810" s="154"/>
      <c r="G810" s="154"/>
      <c r="H810" s="154"/>
      <c r="I810" s="154"/>
      <c r="J810" s="589"/>
      <c r="K810" s="590"/>
    </row>
    <row r="811" spans="1:11" s="754" customFormat="1" ht="16.5" x14ac:dyDescent="0.15">
      <c r="A811" s="156"/>
      <c r="B811" s="156"/>
      <c r="C811" s="156"/>
      <c r="D811" s="156"/>
      <c r="E811" s="155"/>
      <c r="F811" s="154"/>
      <c r="G811" s="154"/>
      <c r="H811" s="154"/>
      <c r="I811" s="154"/>
      <c r="J811" s="589"/>
      <c r="K811" s="590"/>
    </row>
    <row r="812" spans="1:11" s="754" customFormat="1" ht="16.5" x14ac:dyDescent="0.15">
      <c r="A812" s="156"/>
      <c r="B812" s="156"/>
      <c r="C812" s="156"/>
      <c r="D812" s="156"/>
      <c r="E812" s="155"/>
      <c r="F812" s="154"/>
      <c r="G812" s="154"/>
      <c r="H812" s="154"/>
      <c r="I812" s="154"/>
      <c r="J812" s="589"/>
      <c r="K812" s="590"/>
    </row>
    <row r="813" spans="1:11" s="754" customFormat="1" ht="16.5" x14ac:dyDescent="0.15">
      <c r="A813" s="156"/>
      <c r="B813" s="156"/>
      <c r="C813" s="156"/>
      <c r="D813" s="156"/>
      <c r="E813" s="155"/>
      <c r="F813" s="154"/>
      <c r="G813" s="154"/>
      <c r="H813" s="154"/>
      <c r="I813" s="154"/>
      <c r="J813" s="589"/>
      <c r="K813" s="590"/>
    </row>
    <row r="814" spans="1:11" s="754" customFormat="1" ht="16.5" x14ac:dyDescent="0.15">
      <c r="A814" s="156"/>
      <c r="B814" s="156"/>
      <c r="C814" s="156"/>
      <c r="D814" s="156"/>
      <c r="E814" s="155"/>
      <c r="F814" s="154"/>
      <c r="G814" s="154"/>
      <c r="H814" s="154"/>
      <c r="I814" s="154"/>
      <c r="J814" s="589"/>
      <c r="K814" s="590"/>
    </row>
    <row r="815" spans="1:11" s="754" customFormat="1" ht="16.5" x14ac:dyDescent="0.15">
      <c r="A815" s="156"/>
      <c r="B815" s="156"/>
      <c r="C815" s="156"/>
      <c r="D815" s="156"/>
      <c r="E815" s="155"/>
      <c r="F815" s="154"/>
      <c r="G815" s="154"/>
      <c r="H815" s="154"/>
      <c r="I815" s="154"/>
      <c r="J815" s="589"/>
      <c r="K815" s="590"/>
    </row>
    <row r="816" spans="1:11" s="754" customFormat="1" ht="16.5" x14ac:dyDescent="0.15">
      <c r="A816" s="156"/>
      <c r="B816" s="156"/>
      <c r="C816" s="156"/>
      <c r="D816" s="156"/>
      <c r="E816" s="155"/>
      <c r="F816" s="154"/>
      <c r="G816" s="154"/>
      <c r="H816" s="154"/>
      <c r="I816" s="154"/>
      <c r="J816" s="589"/>
      <c r="K816" s="590"/>
    </row>
    <row r="817" spans="1:11" s="754" customFormat="1" ht="16.5" x14ac:dyDescent="0.15">
      <c r="A817" s="156"/>
      <c r="B817" s="156"/>
      <c r="C817" s="156"/>
      <c r="D817" s="156"/>
      <c r="E817" s="155"/>
      <c r="F817" s="154"/>
      <c r="G817" s="154"/>
      <c r="H817" s="154"/>
      <c r="I817" s="154"/>
      <c r="J817" s="589"/>
      <c r="K817" s="590"/>
    </row>
    <row r="818" spans="1:11" s="754" customFormat="1" ht="16.5" x14ac:dyDescent="0.15">
      <c r="A818" s="156"/>
      <c r="B818" s="156"/>
      <c r="C818" s="156"/>
      <c r="D818" s="156"/>
      <c r="E818" s="155"/>
      <c r="F818" s="154"/>
      <c r="G818" s="154"/>
      <c r="H818" s="154"/>
      <c r="I818" s="154"/>
      <c r="J818" s="589"/>
      <c r="K818" s="590"/>
    </row>
    <row r="819" spans="1:11" s="754" customFormat="1" ht="16.5" x14ac:dyDescent="0.15">
      <c r="A819" s="156"/>
      <c r="B819" s="156"/>
      <c r="C819" s="156"/>
      <c r="D819" s="156"/>
      <c r="E819" s="155"/>
      <c r="F819" s="154"/>
      <c r="G819" s="154"/>
      <c r="H819" s="154"/>
      <c r="I819" s="154"/>
      <c r="J819" s="589"/>
      <c r="K819" s="590"/>
    </row>
    <row r="820" spans="1:11" s="754" customFormat="1" ht="16.5" x14ac:dyDescent="0.15">
      <c r="A820" s="156"/>
      <c r="B820" s="156"/>
      <c r="C820" s="156"/>
      <c r="D820" s="156"/>
      <c r="E820" s="155"/>
      <c r="F820" s="154"/>
      <c r="G820" s="154"/>
      <c r="H820" s="154"/>
      <c r="I820" s="154"/>
      <c r="J820" s="589"/>
      <c r="K820" s="590"/>
    </row>
    <row r="821" spans="1:11" s="754" customFormat="1" ht="16.5" x14ac:dyDescent="0.15">
      <c r="A821" s="156"/>
      <c r="B821" s="156"/>
      <c r="C821" s="156"/>
      <c r="D821" s="156"/>
      <c r="E821" s="155"/>
      <c r="F821" s="154"/>
      <c r="G821" s="154"/>
      <c r="H821" s="154"/>
      <c r="I821" s="154"/>
      <c r="J821" s="589"/>
      <c r="K821" s="590"/>
    </row>
    <row r="822" spans="1:11" s="754" customFormat="1" ht="16.5" x14ac:dyDescent="0.15">
      <c r="A822" s="156"/>
      <c r="B822" s="156"/>
      <c r="C822" s="156"/>
      <c r="D822" s="156"/>
      <c r="E822" s="155"/>
      <c r="F822" s="154"/>
      <c r="G822" s="154"/>
      <c r="H822" s="154"/>
      <c r="I822" s="154"/>
      <c r="J822" s="589"/>
      <c r="K822" s="590"/>
    </row>
    <row r="823" spans="1:11" s="754" customFormat="1" ht="16.5" x14ac:dyDescent="0.15">
      <c r="A823" s="156"/>
      <c r="B823" s="156"/>
      <c r="C823" s="156"/>
      <c r="D823" s="156"/>
      <c r="E823" s="155"/>
      <c r="F823" s="154"/>
      <c r="G823" s="154"/>
      <c r="H823" s="154"/>
      <c r="I823" s="154"/>
      <c r="J823" s="589"/>
      <c r="K823" s="590"/>
    </row>
    <row r="824" spans="1:11" s="754" customFormat="1" ht="16.5" x14ac:dyDescent="0.15">
      <c r="A824" s="156"/>
      <c r="B824" s="156"/>
      <c r="C824" s="156"/>
      <c r="D824" s="156"/>
      <c r="E824" s="155"/>
      <c r="F824" s="154"/>
      <c r="G824" s="154"/>
      <c r="H824" s="154"/>
      <c r="I824" s="154"/>
      <c r="J824" s="589"/>
      <c r="K824" s="590"/>
    </row>
    <row r="825" spans="1:11" s="754" customFormat="1" ht="16.5" x14ac:dyDescent="0.15">
      <c r="A825" s="156"/>
      <c r="B825" s="156"/>
      <c r="C825" s="156"/>
      <c r="D825" s="156"/>
      <c r="E825" s="155"/>
      <c r="F825" s="154"/>
      <c r="G825" s="154"/>
      <c r="H825" s="154"/>
      <c r="I825" s="154"/>
      <c r="J825" s="589"/>
      <c r="K825" s="590"/>
    </row>
    <row r="826" spans="1:11" s="754" customFormat="1" ht="16.5" x14ac:dyDescent="0.15">
      <c r="A826" s="156"/>
      <c r="B826" s="156"/>
      <c r="C826" s="156"/>
      <c r="D826" s="156"/>
      <c r="E826" s="155"/>
      <c r="F826" s="154"/>
      <c r="G826" s="154"/>
      <c r="H826" s="154"/>
      <c r="I826" s="154"/>
      <c r="J826" s="589"/>
      <c r="K826" s="590"/>
    </row>
    <row r="827" spans="1:11" s="754" customFormat="1" ht="16.5" x14ac:dyDescent="0.15">
      <c r="A827" s="156"/>
      <c r="B827" s="156"/>
      <c r="C827" s="156"/>
      <c r="D827" s="156"/>
      <c r="E827" s="155"/>
      <c r="F827" s="154"/>
      <c r="G827" s="154"/>
      <c r="H827" s="154"/>
      <c r="I827" s="154"/>
      <c r="J827" s="589"/>
      <c r="K827" s="590"/>
    </row>
    <row r="828" spans="1:11" s="754" customFormat="1" ht="16.5" x14ac:dyDescent="0.15">
      <c r="A828" s="156"/>
      <c r="B828" s="156"/>
      <c r="C828" s="156"/>
      <c r="D828" s="156"/>
      <c r="E828" s="155"/>
      <c r="F828" s="154"/>
      <c r="G828" s="154"/>
      <c r="H828" s="154"/>
      <c r="I828" s="154"/>
      <c r="J828" s="589"/>
      <c r="K828" s="590"/>
    </row>
    <row r="829" spans="1:11" s="754" customFormat="1" ht="16.5" x14ac:dyDescent="0.15">
      <c r="A829" s="156"/>
      <c r="B829" s="156"/>
      <c r="C829" s="156"/>
      <c r="D829" s="156"/>
      <c r="E829" s="155"/>
      <c r="F829" s="154"/>
      <c r="G829" s="154"/>
      <c r="H829" s="154"/>
      <c r="I829" s="154"/>
      <c r="J829" s="589"/>
      <c r="K829" s="590"/>
    </row>
    <row r="830" spans="1:11" s="754" customFormat="1" ht="16.5" x14ac:dyDescent="0.15">
      <c r="A830" s="156"/>
      <c r="B830" s="156"/>
      <c r="C830" s="156"/>
      <c r="D830" s="156"/>
      <c r="E830" s="155"/>
      <c r="F830" s="154"/>
      <c r="G830" s="154"/>
      <c r="H830" s="154"/>
      <c r="I830" s="154"/>
      <c r="J830" s="589"/>
      <c r="K830" s="590"/>
    </row>
    <row r="831" spans="1:11" s="754" customFormat="1" ht="16.5" x14ac:dyDescent="0.15">
      <c r="A831" s="156"/>
      <c r="B831" s="156"/>
      <c r="C831" s="156"/>
      <c r="D831" s="156"/>
      <c r="E831" s="155"/>
      <c r="F831" s="154"/>
      <c r="G831" s="154"/>
      <c r="H831" s="154"/>
      <c r="I831" s="154"/>
      <c r="J831" s="589"/>
      <c r="K831" s="590"/>
    </row>
    <row r="832" spans="1:11" s="754" customFormat="1" ht="16.5" x14ac:dyDescent="0.15">
      <c r="A832" s="156"/>
      <c r="B832" s="156"/>
      <c r="C832" s="156"/>
      <c r="D832" s="156"/>
      <c r="E832" s="155"/>
      <c r="F832" s="154"/>
      <c r="G832" s="154"/>
      <c r="H832" s="154"/>
      <c r="I832" s="154"/>
      <c r="J832" s="589"/>
      <c r="K832" s="590"/>
    </row>
    <row r="833" spans="1:11" s="754" customFormat="1" ht="16.5" x14ac:dyDescent="0.15">
      <c r="A833" s="156"/>
      <c r="B833" s="156"/>
      <c r="C833" s="156"/>
      <c r="D833" s="156"/>
      <c r="E833" s="155"/>
      <c r="F833" s="154"/>
      <c r="G833" s="154"/>
      <c r="H833" s="154"/>
      <c r="I833" s="154"/>
      <c r="J833" s="589"/>
      <c r="K833" s="590"/>
    </row>
    <row r="834" spans="1:11" s="754" customFormat="1" ht="16.5" x14ac:dyDescent="0.15">
      <c r="A834" s="156"/>
      <c r="B834" s="156"/>
      <c r="C834" s="156"/>
      <c r="D834" s="156"/>
      <c r="E834" s="155"/>
      <c r="F834" s="154"/>
      <c r="G834" s="154"/>
      <c r="H834" s="154"/>
      <c r="I834" s="154"/>
      <c r="J834" s="589"/>
      <c r="K834" s="590"/>
    </row>
    <row r="835" spans="1:11" s="754" customFormat="1" ht="16.5" x14ac:dyDescent="0.15">
      <c r="A835" s="156"/>
      <c r="B835" s="156"/>
      <c r="C835" s="156"/>
      <c r="D835" s="156"/>
      <c r="E835" s="155"/>
      <c r="F835" s="154"/>
      <c r="G835" s="154"/>
      <c r="H835" s="154"/>
      <c r="I835" s="154"/>
      <c r="J835" s="589"/>
      <c r="K835" s="590"/>
    </row>
    <row r="836" spans="1:11" s="754" customFormat="1" ht="16.5" x14ac:dyDescent="0.15">
      <c r="A836" s="156"/>
      <c r="B836" s="156"/>
      <c r="C836" s="156"/>
      <c r="D836" s="156"/>
      <c r="E836" s="155"/>
      <c r="F836" s="154"/>
      <c r="G836" s="154"/>
      <c r="H836" s="154"/>
      <c r="I836" s="154"/>
      <c r="J836" s="589"/>
      <c r="K836" s="590"/>
    </row>
    <row r="837" spans="1:11" s="754" customFormat="1" ht="16.5" x14ac:dyDescent="0.15">
      <c r="A837" s="156"/>
      <c r="B837" s="156"/>
      <c r="C837" s="156"/>
      <c r="D837" s="156"/>
      <c r="E837" s="155"/>
      <c r="F837" s="154"/>
      <c r="G837" s="154"/>
      <c r="H837" s="154"/>
      <c r="I837" s="154"/>
      <c r="J837" s="589"/>
      <c r="K837" s="590"/>
    </row>
    <row r="838" spans="1:11" s="754" customFormat="1" ht="16.5" x14ac:dyDescent="0.15">
      <c r="A838" s="156"/>
      <c r="B838" s="156"/>
      <c r="C838" s="156"/>
      <c r="D838" s="156"/>
      <c r="E838" s="155"/>
      <c r="F838" s="154"/>
      <c r="G838" s="154"/>
      <c r="H838" s="154"/>
      <c r="I838" s="154"/>
      <c r="J838" s="589"/>
      <c r="K838" s="590"/>
    </row>
    <row r="839" spans="1:11" s="754" customFormat="1" ht="16.5" x14ac:dyDescent="0.15">
      <c r="A839" s="156"/>
      <c r="B839" s="156"/>
      <c r="C839" s="156"/>
      <c r="D839" s="156"/>
      <c r="E839" s="155"/>
      <c r="F839" s="154"/>
      <c r="G839" s="154"/>
      <c r="H839" s="154"/>
      <c r="I839" s="154"/>
      <c r="J839" s="589"/>
      <c r="K839" s="590"/>
    </row>
    <row r="840" spans="1:11" s="754" customFormat="1" ht="16.5" x14ac:dyDescent="0.15">
      <c r="A840" s="156"/>
      <c r="B840" s="156"/>
      <c r="C840" s="156"/>
      <c r="D840" s="156"/>
      <c r="E840" s="155"/>
      <c r="F840" s="154"/>
      <c r="G840" s="154"/>
      <c r="H840" s="154"/>
      <c r="I840" s="154"/>
      <c r="J840" s="589"/>
      <c r="K840" s="590"/>
    </row>
    <row r="841" spans="1:11" s="754" customFormat="1" ht="16.5" x14ac:dyDescent="0.15">
      <c r="A841" s="156"/>
      <c r="B841" s="156"/>
      <c r="C841" s="156"/>
      <c r="D841" s="156"/>
      <c r="E841" s="155"/>
      <c r="F841" s="154"/>
      <c r="G841" s="154"/>
      <c r="H841" s="154"/>
      <c r="I841" s="154"/>
      <c r="J841" s="589"/>
      <c r="K841" s="590"/>
    </row>
    <row r="842" spans="1:11" s="754" customFormat="1" ht="16.5" x14ac:dyDescent="0.15">
      <c r="A842" s="156"/>
      <c r="B842" s="156"/>
      <c r="C842" s="156"/>
      <c r="D842" s="156"/>
      <c r="E842" s="155"/>
      <c r="F842" s="154"/>
      <c r="G842" s="154"/>
      <c r="H842" s="154"/>
      <c r="I842" s="154"/>
      <c r="J842" s="589"/>
      <c r="K842" s="590"/>
    </row>
    <row r="843" spans="1:11" s="754" customFormat="1" ht="16.5" x14ac:dyDescent="0.15">
      <c r="A843" s="156"/>
      <c r="B843" s="156"/>
      <c r="C843" s="156"/>
      <c r="D843" s="156"/>
      <c r="E843" s="155"/>
      <c r="F843" s="154"/>
      <c r="G843" s="154"/>
      <c r="H843" s="154"/>
      <c r="I843" s="154"/>
      <c r="J843" s="589"/>
      <c r="K843" s="590"/>
    </row>
    <row r="844" spans="1:11" s="754" customFormat="1" ht="16.5" x14ac:dyDescent="0.15">
      <c r="A844" s="156"/>
      <c r="B844" s="156"/>
      <c r="C844" s="156"/>
      <c r="D844" s="156"/>
      <c r="E844" s="155"/>
      <c r="F844" s="154"/>
      <c r="G844" s="154"/>
      <c r="H844" s="154"/>
      <c r="I844" s="154"/>
      <c r="J844" s="589"/>
      <c r="K844" s="590"/>
    </row>
    <row r="845" spans="1:11" s="754" customFormat="1" ht="16.5" x14ac:dyDescent="0.15">
      <c r="A845" s="156"/>
      <c r="B845" s="156"/>
      <c r="C845" s="156"/>
      <c r="D845" s="156"/>
      <c r="E845" s="155"/>
      <c r="F845" s="154"/>
      <c r="G845" s="154"/>
      <c r="H845" s="154"/>
      <c r="I845" s="154"/>
      <c r="J845" s="589"/>
      <c r="K845" s="590"/>
    </row>
    <row r="846" spans="1:11" s="754" customFormat="1" ht="16.5" x14ac:dyDescent="0.15">
      <c r="A846" s="156"/>
      <c r="B846" s="156"/>
      <c r="C846" s="156"/>
      <c r="D846" s="156"/>
      <c r="E846" s="155"/>
      <c r="F846" s="154"/>
      <c r="G846" s="154"/>
      <c r="H846" s="154"/>
      <c r="I846" s="154"/>
      <c r="J846" s="589"/>
      <c r="K846" s="590"/>
    </row>
    <row r="847" spans="1:11" s="754" customFormat="1" ht="16.5" x14ac:dyDescent="0.15">
      <c r="A847" s="156"/>
      <c r="B847" s="156"/>
      <c r="C847" s="156"/>
      <c r="D847" s="156"/>
      <c r="E847" s="155"/>
      <c r="F847" s="154"/>
      <c r="G847" s="154"/>
      <c r="H847" s="154"/>
      <c r="I847" s="154"/>
      <c r="J847" s="589"/>
      <c r="K847" s="590"/>
    </row>
    <row r="848" spans="1:11" s="754" customFormat="1" ht="16.5" x14ac:dyDescent="0.15">
      <c r="A848" s="156"/>
      <c r="B848" s="156"/>
      <c r="C848" s="156"/>
      <c r="D848" s="156"/>
      <c r="E848" s="155"/>
      <c r="F848" s="154"/>
      <c r="G848" s="154"/>
      <c r="H848" s="154"/>
      <c r="I848" s="154"/>
      <c r="J848" s="589"/>
      <c r="K848" s="590"/>
    </row>
    <row r="849" spans="1:11" s="754" customFormat="1" ht="16.5" x14ac:dyDescent="0.15">
      <c r="A849" s="156"/>
      <c r="B849" s="156"/>
      <c r="C849" s="156"/>
      <c r="D849" s="156"/>
      <c r="E849" s="155"/>
      <c r="F849" s="154"/>
      <c r="G849" s="154"/>
      <c r="H849" s="154"/>
      <c r="I849" s="154"/>
      <c r="J849" s="589"/>
      <c r="K849" s="590"/>
    </row>
    <row r="850" spans="1:11" s="754" customFormat="1" ht="16.5" x14ac:dyDescent="0.15">
      <c r="A850" s="156"/>
      <c r="B850" s="156"/>
      <c r="C850" s="156"/>
      <c r="D850" s="156"/>
      <c r="E850" s="155"/>
      <c r="F850" s="154"/>
      <c r="G850" s="154"/>
      <c r="H850" s="154"/>
      <c r="I850" s="154"/>
      <c r="J850" s="589"/>
      <c r="K850" s="590"/>
    </row>
    <row r="851" spans="1:11" s="754" customFormat="1" ht="16.5" x14ac:dyDescent="0.15">
      <c r="A851" s="156"/>
      <c r="B851" s="156"/>
      <c r="C851" s="156"/>
      <c r="D851" s="156"/>
      <c r="E851" s="155"/>
      <c r="F851" s="154"/>
      <c r="G851" s="154"/>
      <c r="H851" s="154"/>
      <c r="I851" s="154"/>
      <c r="J851" s="589"/>
      <c r="K851" s="590"/>
    </row>
    <row r="852" spans="1:11" s="754" customFormat="1" ht="16.5" x14ac:dyDescent="0.15">
      <c r="A852" s="156"/>
      <c r="B852" s="156"/>
      <c r="C852" s="156"/>
      <c r="D852" s="156"/>
      <c r="E852" s="155"/>
      <c r="F852" s="154"/>
      <c r="G852" s="154"/>
      <c r="H852" s="154"/>
      <c r="I852" s="154"/>
      <c r="J852" s="589"/>
      <c r="K852" s="590"/>
    </row>
    <row r="853" spans="1:11" s="754" customFormat="1" ht="16.5" x14ac:dyDescent="0.15">
      <c r="A853" s="156"/>
      <c r="B853" s="156"/>
      <c r="C853" s="156"/>
      <c r="D853" s="156"/>
      <c r="E853" s="155"/>
      <c r="F853" s="154"/>
      <c r="G853" s="154"/>
      <c r="H853" s="154"/>
      <c r="I853" s="154"/>
      <c r="J853" s="589"/>
      <c r="K853" s="590"/>
    </row>
    <row r="854" spans="1:11" s="754" customFormat="1" ht="16.5" x14ac:dyDescent="0.15">
      <c r="A854" s="156"/>
      <c r="B854" s="156"/>
      <c r="C854" s="156"/>
      <c r="D854" s="156"/>
      <c r="E854" s="155"/>
      <c r="F854" s="154"/>
      <c r="G854" s="154"/>
      <c r="H854" s="154"/>
      <c r="I854" s="154"/>
      <c r="J854" s="589"/>
      <c r="K854" s="590"/>
    </row>
    <row r="855" spans="1:11" s="754" customFormat="1" ht="16.5" x14ac:dyDescent="0.15">
      <c r="A855" s="156"/>
      <c r="B855" s="156"/>
      <c r="C855" s="156"/>
      <c r="D855" s="156"/>
      <c r="E855" s="155"/>
      <c r="F855" s="154"/>
      <c r="G855" s="154"/>
      <c r="H855" s="154"/>
      <c r="I855" s="154"/>
      <c r="J855" s="589"/>
      <c r="K855" s="590"/>
    </row>
    <row r="856" spans="1:11" s="754" customFormat="1" ht="16.5" x14ac:dyDescent="0.15">
      <c r="A856" s="156"/>
      <c r="B856" s="156"/>
      <c r="C856" s="156"/>
      <c r="D856" s="156"/>
      <c r="E856" s="155"/>
      <c r="F856" s="154"/>
      <c r="G856" s="154"/>
      <c r="H856" s="154"/>
      <c r="I856" s="154"/>
      <c r="J856" s="589"/>
      <c r="K856" s="590"/>
    </row>
    <row r="857" spans="1:11" s="754" customFormat="1" ht="16.5" x14ac:dyDescent="0.15">
      <c r="A857" s="156"/>
      <c r="B857" s="156"/>
      <c r="C857" s="156"/>
      <c r="D857" s="156"/>
      <c r="E857" s="155"/>
      <c r="F857" s="154"/>
      <c r="G857" s="154"/>
      <c r="H857" s="154"/>
      <c r="I857" s="154"/>
      <c r="J857" s="589"/>
      <c r="K857" s="590"/>
    </row>
    <row r="858" spans="1:11" s="754" customFormat="1" ht="16.5" x14ac:dyDescent="0.15">
      <c r="A858" s="156"/>
      <c r="B858" s="156"/>
      <c r="C858" s="156"/>
      <c r="D858" s="156"/>
      <c r="E858" s="155"/>
      <c r="F858" s="154"/>
      <c r="G858" s="154"/>
      <c r="H858" s="154"/>
      <c r="I858" s="154"/>
      <c r="J858" s="589"/>
      <c r="K858" s="590"/>
    </row>
    <row r="859" spans="1:11" s="754" customFormat="1" ht="16.5" x14ac:dyDescent="0.15">
      <c r="A859" s="156"/>
      <c r="B859" s="156"/>
      <c r="C859" s="156"/>
      <c r="D859" s="156"/>
      <c r="E859" s="155"/>
      <c r="F859" s="154"/>
      <c r="G859" s="154"/>
      <c r="H859" s="154"/>
      <c r="I859" s="154"/>
      <c r="J859" s="589"/>
      <c r="K859" s="590"/>
    </row>
    <row r="860" spans="1:11" s="754" customFormat="1" ht="16.5" x14ac:dyDescent="0.15">
      <c r="A860" s="156"/>
      <c r="B860" s="156"/>
      <c r="C860" s="156"/>
      <c r="D860" s="156"/>
      <c r="E860" s="155"/>
      <c r="F860" s="154"/>
      <c r="G860" s="154"/>
      <c r="H860" s="154"/>
      <c r="I860" s="154"/>
      <c r="J860" s="589"/>
      <c r="K860" s="590"/>
    </row>
    <row r="861" spans="1:11" s="754" customFormat="1" ht="16.5" x14ac:dyDescent="0.15">
      <c r="A861" s="156"/>
      <c r="B861" s="156"/>
      <c r="C861" s="156"/>
      <c r="D861" s="156"/>
      <c r="E861" s="155"/>
      <c r="F861" s="154"/>
      <c r="G861" s="154"/>
      <c r="H861" s="154"/>
      <c r="I861" s="154"/>
      <c r="J861" s="589"/>
      <c r="K861" s="590"/>
    </row>
    <row r="862" spans="1:11" s="754" customFormat="1" ht="16.5" x14ac:dyDescent="0.15">
      <c r="A862" s="156"/>
      <c r="B862" s="156"/>
      <c r="C862" s="156"/>
      <c r="D862" s="156"/>
      <c r="E862" s="155"/>
      <c r="F862" s="154"/>
      <c r="G862" s="154"/>
      <c r="H862" s="154"/>
      <c r="I862" s="154"/>
      <c r="J862" s="589"/>
      <c r="K862" s="590"/>
    </row>
    <row r="863" spans="1:11" s="754" customFormat="1" ht="16.5" x14ac:dyDescent="0.15">
      <c r="A863" s="156"/>
      <c r="B863" s="156"/>
      <c r="C863" s="156"/>
      <c r="D863" s="156"/>
      <c r="E863" s="155"/>
      <c r="F863" s="154"/>
      <c r="G863" s="154"/>
      <c r="H863" s="154"/>
      <c r="I863" s="154"/>
      <c r="J863" s="589"/>
      <c r="K863" s="590"/>
    </row>
    <row r="864" spans="1:11" s="754" customFormat="1" ht="16.5" x14ac:dyDescent="0.15">
      <c r="A864" s="156"/>
      <c r="B864" s="156"/>
      <c r="C864" s="156"/>
      <c r="D864" s="156"/>
      <c r="E864" s="155"/>
      <c r="F864" s="154"/>
      <c r="G864" s="154"/>
      <c r="H864" s="154"/>
      <c r="I864" s="154"/>
      <c r="J864" s="589"/>
      <c r="K864" s="590"/>
    </row>
    <row r="865" spans="1:11" s="754" customFormat="1" ht="16.5" x14ac:dyDescent="0.15">
      <c r="A865" s="156"/>
      <c r="B865" s="156"/>
      <c r="C865" s="156"/>
      <c r="D865" s="156"/>
      <c r="E865" s="155"/>
      <c r="F865" s="154"/>
      <c r="G865" s="154"/>
      <c r="H865" s="154"/>
      <c r="I865" s="154"/>
      <c r="J865" s="589"/>
      <c r="K865" s="590"/>
    </row>
    <row r="866" spans="1:11" s="754" customFormat="1" ht="16.5" x14ac:dyDescent="0.15">
      <c r="A866" s="156"/>
      <c r="B866" s="156"/>
      <c r="C866" s="156"/>
      <c r="D866" s="156"/>
      <c r="E866" s="155"/>
      <c r="F866" s="154"/>
      <c r="G866" s="154"/>
      <c r="H866" s="154"/>
      <c r="I866" s="154"/>
      <c r="J866" s="589"/>
      <c r="K866" s="590"/>
    </row>
    <row r="867" spans="1:11" s="754" customFormat="1" ht="16.5" x14ac:dyDescent="0.15">
      <c r="A867" s="156"/>
      <c r="B867" s="156"/>
      <c r="C867" s="156"/>
      <c r="D867" s="156"/>
      <c r="E867" s="155"/>
      <c r="F867" s="154"/>
      <c r="G867" s="154"/>
      <c r="H867" s="154"/>
      <c r="I867" s="154"/>
      <c r="J867" s="589"/>
      <c r="K867" s="590"/>
    </row>
    <row r="868" spans="1:11" s="754" customFormat="1" ht="16.5" x14ac:dyDescent="0.15">
      <c r="A868" s="156"/>
      <c r="B868" s="156"/>
      <c r="C868" s="156"/>
      <c r="D868" s="156"/>
      <c r="E868" s="155"/>
      <c r="F868" s="154"/>
      <c r="G868" s="154"/>
      <c r="H868" s="154"/>
      <c r="I868" s="154"/>
      <c r="J868" s="589"/>
      <c r="K868" s="590"/>
    </row>
    <row r="869" spans="1:11" s="754" customFormat="1" ht="16.5" x14ac:dyDescent="0.15">
      <c r="A869" s="156"/>
      <c r="B869" s="156"/>
      <c r="C869" s="156"/>
      <c r="D869" s="156"/>
      <c r="E869" s="155"/>
      <c r="F869" s="154"/>
      <c r="G869" s="154"/>
      <c r="H869" s="154"/>
      <c r="I869" s="154"/>
      <c r="J869" s="589"/>
      <c r="K869" s="590"/>
    </row>
    <row r="870" spans="1:11" s="754" customFormat="1" ht="16.5" x14ac:dyDescent="0.15">
      <c r="A870" s="156"/>
      <c r="B870" s="156"/>
      <c r="C870" s="156"/>
      <c r="D870" s="156"/>
      <c r="E870" s="155"/>
      <c r="F870" s="154"/>
      <c r="G870" s="154"/>
      <c r="H870" s="154"/>
      <c r="I870" s="154"/>
      <c r="J870" s="589"/>
      <c r="K870" s="590"/>
    </row>
    <row r="871" spans="1:11" s="754" customFormat="1" ht="16.5" x14ac:dyDescent="0.15">
      <c r="A871" s="156"/>
      <c r="B871" s="156"/>
      <c r="C871" s="156"/>
      <c r="D871" s="156"/>
      <c r="E871" s="155"/>
      <c r="F871" s="154"/>
      <c r="G871" s="154"/>
      <c r="H871" s="154"/>
      <c r="I871" s="154"/>
      <c r="J871" s="589"/>
      <c r="K871" s="590"/>
    </row>
    <row r="872" spans="1:11" s="754" customFormat="1" ht="16.5" x14ac:dyDescent="0.15">
      <c r="A872" s="156"/>
      <c r="B872" s="156"/>
      <c r="C872" s="156"/>
      <c r="D872" s="156"/>
      <c r="E872" s="155"/>
      <c r="F872" s="154"/>
      <c r="G872" s="154"/>
      <c r="H872" s="154"/>
      <c r="I872" s="154"/>
      <c r="J872" s="589"/>
      <c r="K872" s="590"/>
    </row>
    <row r="873" spans="1:11" s="754" customFormat="1" ht="16.5" x14ac:dyDescent="0.15">
      <c r="A873" s="156"/>
      <c r="B873" s="156"/>
      <c r="C873" s="156"/>
      <c r="D873" s="156"/>
      <c r="E873" s="155"/>
      <c r="F873" s="154"/>
      <c r="G873" s="154"/>
      <c r="H873" s="154"/>
      <c r="I873" s="154"/>
      <c r="J873" s="589"/>
      <c r="K873" s="590"/>
    </row>
    <row r="874" spans="1:11" s="754" customFormat="1" ht="16.5" x14ac:dyDescent="0.15">
      <c r="A874" s="156"/>
      <c r="B874" s="156"/>
      <c r="C874" s="156"/>
      <c r="D874" s="156"/>
      <c r="E874" s="155"/>
      <c r="F874" s="154"/>
      <c r="G874" s="154"/>
      <c r="H874" s="154"/>
      <c r="I874" s="154"/>
      <c r="J874" s="589"/>
      <c r="K874" s="590"/>
    </row>
    <row r="875" spans="1:11" s="754" customFormat="1" ht="16.5" x14ac:dyDescent="0.15">
      <c r="A875" s="156"/>
      <c r="B875" s="156"/>
      <c r="C875" s="156"/>
      <c r="D875" s="156"/>
      <c r="E875" s="155"/>
      <c r="F875" s="154"/>
      <c r="G875" s="154"/>
      <c r="H875" s="154"/>
      <c r="I875" s="154"/>
      <c r="J875" s="589"/>
      <c r="K875" s="590"/>
    </row>
    <row r="876" spans="1:11" s="754" customFormat="1" ht="16.5" x14ac:dyDescent="0.15">
      <c r="A876" s="156"/>
      <c r="B876" s="156"/>
      <c r="C876" s="156"/>
      <c r="D876" s="156"/>
      <c r="E876" s="155"/>
      <c r="F876" s="154"/>
      <c r="G876" s="154"/>
      <c r="H876" s="154"/>
      <c r="I876" s="154"/>
      <c r="J876" s="589"/>
      <c r="K876" s="590"/>
    </row>
    <row r="877" spans="1:11" s="754" customFormat="1" ht="16.5" x14ac:dyDescent="0.15">
      <c r="A877" s="156"/>
      <c r="B877" s="156"/>
      <c r="C877" s="156"/>
      <c r="D877" s="156"/>
      <c r="E877" s="155"/>
      <c r="F877" s="154"/>
      <c r="G877" s="154"/>
      <c r="H877" s="154"/>
      <c r="I877" s="154"/>
      <c r="J877" s="589"/>
      <c r="K877" s="590"/>
    </row>
    <row r="878" spans="1:11" s="754" customFormat="1" ht="16.5" x14ac:dyDescent="0.15">
      <c r="A878" s="156"/>
      <c r="B878" s="156"/>
      <c r="C878" s="156"/>
      <c r="D878" s="156"/>
      <c r="E878" s="155"/>
      <c r="F878" s="154"/>
      <c r="G878" s="154"/>
      <c r="H878" s="154"/>
      <c r="I878" s="154"/>
      <c r="J878" s="589"/>
      <c r="K878" s="590"/>
    </row>
    <row r="879" spans="1:11" s="754" customFormat="1" ht="16.5" x14ac:dyDescent="0.15">
      <c r="A879" s="156"/>
      <c r="B879" s="156"/>
      <c r="C879" s="156"/>
      <c r="D879" s="156"/>
      <c r="E879" s="155"/>
      <c r="F879" s="154"/>
      <c r="G879" s="154"/>
      <c r="H879" s="154"/>
      <c r="I879" s="154"/>
      <c r="J879" s="589"/>
      <c r="K879" s="590"/>
    </row>
    <row r="880" spans="1:11" s="754" customFormat="1" ht="16.5" x14ac:dyDescent="0.15">
      <c r="A880" s="156"/>
      <c r="B880" s="156"/>
      <c r="C880" s="156"/>
      <c r="D880" s="156"/>
      <c r="E880" s="155"/>
      <c r="F880" s="154"/>
      <c r="G880" s="154"/>
      <c r="H880" s="154"/>
      <c r="I880" s="154"/>
      <c r="J880" s="589"/>
      <c r="K880" s="590"/>
    </row>
    <row r="881" spans="1:11" s="754" customFormat="1" x14ac:dyDescent="0.15">
      <c r="A881" s="156"/>
      <c r="B881" s="156"/>
      <c r="C881" s="156"/>
      <c r="D881" s="156"/>
      <c r="E881" s="155"/>
      <c r="F881" s="157"/>
      <c r="G881" s="157"/>
      <c r="H881" s="158"/>
      <c r="I881" s="157"/>
      <c r="J881" s="589"/>
      <c r="K881" s="590"/>
    </row>
    <row r="882" spans="1:11" s="754" customFormat="1" x14ac:dyDescent="0.15">
      <c r="A882" s="156"/>
      <c r="B882" s="156"/>
      <c r="C882" s="156"/>
      <c r="D882" s="156"/>
      <c r="E882" s="155"/>
      <c r="F882" s="157"/>
      <c r="G882" s="157"/>
      <c r="H882" s="158"/>
      <c r="I882" s="157"/>
      <c r="J882" s="589"/>
      <c r="K882" s="590"/>
    </row>
    <row r="883" spans="1:11" s="754" customFormat="1" x14ac:dyDescent="0.15">
      <c r="A883" s="156"/>
      <c r="B883" s="156"/>
      <c r="C883" s="156"/>
      <c r="D883" s="156"/>
      <c r="E883" s="155"/>
      <c r="F883" s="157"/>
      <c r="G883" s="157"/>
      <c r="H883" s="158"/>
      <c r="I883" s="157"/>
      <c r="J883" s="589"/>
      <c r="K883" s="590"/>
    </row>
    <row r="884" spans="1:11" s="754" customFormat="1" x14ac:dyDescent="0.15">
      <c r="A884" s="156"/>
      <c r="B884" s="156"/>
      <c r="C884" s="156"/>
      <c r="D884" s="156"/>
      <c r="E884" s="155"/>
      <c r="F884" s="157"/>
      <c r="G884" s="157"/>
      <c r="H884" s="158"/>
      <c r="I884" s="157"/>
      <c r="J884" s="589"/>
      <c r="K884" s="590"/>
    </row>
    <row r="885" spans="1:11" s="754" customFormat="1" x14ac:dyDescent="0.15">
      <c r="A885" s="156"/>
      <c r="B885" s="156"/>
      <c r="C885" s="156"/>
      <c r="D885" s="156"/>
      <c r="E885" s="155"/>
      <c r="F885" s="157"/>
      <c r="G885" s="157"/>
      <c r="H885" s="158"/>
      <c r="I885" s="157"/>
      <c r="J885" s="589"/>
      <c r="K885" s="590"/>
    </row>
    <row r="886" spans="1:11" s="754" customFormat="1" x14ac:dyDescent="0.15">
      <c r="A886" s="156"/>
      <c r="B886" s="156"/>
      <c r="C886" s="156"/>
      <c r="D886" s="156"/>
      <c r="E886" s="155"/>
      <c r="F886" s="157"/>
      <c r="G886" s="157"/>
      <c r="H886" s="158"/>
      <c r="I886" s="157"/>
      <c r="J886" s="589"/>
      <c r="K886" s="590"/>
    </row>
    <row r="887" spans="1:11" s="754" customFormat="1" x14ac:dyDescent="0.15">
      <c r="A887" s="156"/>
      <c r="B887" s="156"/>
      <c r="C887" s="156"/>
      <c r="D887" s="156"/>
      <c r="E887" s="155"/>
      <c r="F887" s="157"/>
      <c r="G887" s="157"/>
      <c r="H887" s="158"/>
      <c r="I887" s="157"/>
      <c r="J887" s="589"/>
      <c r="K887" s="590"/>
    </row>
    <row r="888" spans="1:11" s="754" customFormat="1" x14ac:dyDescent="0.15">
      <c r="A888" s="156"/>
      <c r="B888" s="156"/>
      <c r="C888" s="156"/>
      <c r="D888" s="156"/>
      <c r="E888" s="155"/>
      <c r="F888" s="157"/>
      <c r="G888" s="157"/>
      <c r="H888" s="158"/>
      <c r="I888" s="157"/>
      <c r="J888" s="589"/>
      <c r="K888" s="590"/>
    </row>
    <row r="889" spans="1:11" s="754" customFormat="1" x14ac:dyDescent="0.15">
      <c r="A889" s="156"/>
      <c r="B889" s="156"/>
      <c r="C889" s="156"/>
      <c r="D889" s="156"/>
      <c r="E889" s="155"/>
      <c r="F889" s="157"/>
      <c r="G889" s="157"/>
      <c r="H889" s="158"/>
      <c r="I889" s="157"/>
      <c r="J889" s="589"/>
      <c r="K889" s="590"/>
    </row>
    <row r="890" spans="1:11" s="754" customFormat="1" x14ac:dyDescent="0.15">
      <c r="A890" s="156"/>
      <c r="B890" s="156"/>
      <c r="C890" s="156"/>
      <c r="D890" s="156"/>
      <c r="E890" s="155"/>
      <c r="F890" s="157"/>
      <c r="G890" s="157"/>
      <c r="H890" s="158"/>
      <c r="I890" s="157"/>
      <c r="J890" s="589"/>
      <c r="K890" s="590"/>
    </row>
    <row r="891" spans="1:11" s="754" customFormat="1" x14ac:dyDescent="0.15">
      <c r="A891" s="156"/>
      <c r="B891" s="156"/>
      <c r="C891" s="156"/>
      <c r="D891" s="156"/>
      <c r="E891" s="155"/>
      <c r="F891" s="157"/>
      <c r="G891" s="157"/>
      <c r="H891" s="158"/>
      <c r="I891" s="157"/>
      <c r="J891" s="589"/>
      <c r="K891" s="590"/>
    </row>
    <row r="892" spans="1:11" s="754" customFormat="1" x14ac:dyDescent="0.15">
      <c r="A892" s="156"/>
      <c r="B892" s="156"/>
      <c r="C892" s="156"/>
      <c r="D892" s="156"/>
      <c r="E892" s="155"/>
      <c r="F892" s="157"/>
      <c r="G892" s="157"/>
      <c r="H892" s="158"/>
      <c r="I892" s="157"/>
      <c r="J892" s="589"/>
      <c r="K892" s="590"/>
    </row>
    <row r="893" spans="1:11" s="754" customFormat="1" x14ac:dyDescent="0.15">
      <c r="A893" s="156"/>
      <c r="B893" s="156"/>
      <c r="C893" s="156"/>
      <c r="D893" s="156"/>
      <c r="E893" s="155"/>
      <c r="F893" s="157"/>
      <c r="G893" s="157"/>
      <c r="H893" s="158"/>
      <c r="I893" s="157"/>
      <c r="J893" s="589"/>
      <c r="K893" s="590"/>
    </row>
    <row r="894" spans="1:11" s="754" customFormat="1" x14ac:dyDescent="0.15">
      <c r="A894" s="156"/>
      <c r="B894" s="156"/>
      <c r="C894" s="156"/>
      <c r="D894" s="156"/>
      <c r="E894" s="155"/>
      <c r="F894" s="157"/>
      <c r="G894" s="157"/>
      <c r="H894" s="158"/>
      <c r="I894" s="157"/>
      <c r="J894" s="589"/>
      <c r="K894" s="590"/>
    </row>
    <row r="895" spans="1:11" s="754" customFormat="1" x14ac:dyDescent="0.15">
      <c r="A895" s="156"/>
      <c r="B895" s="156"/>
      <c r="C895" s="156"/>
      <c r="D895" s="156"/>
      <c r="E895" s="155"/>
      <c r="F895" s="157"/>
      <c r="G895" s="157"/>
      <c r="H895" s="158"/>
      <c r="I895" s="157"/>
      <c r="J895" s="589"/>
      <c r="K895" s="590"/>
    </row>
    <row r="896" spans="1:11" s="754" customFormat="1" x14ac:dyDescent="0.15">
      <c r="A896" s="156"/>
      <c r="B896" s="156"/>
      <c r="C896" s="156"/>
      <c r="D896" s="156"/>
      <c r="E896" s="155"/>
      <c r="F896" s="157"/>
      <c r="G896" s="157"/>
      <c r="H896" s="158"/>
      <c r="I896" s="157"/>
      <c r="J896" s="589"/>
      <c r="K896" s="590"/>
    </row>
    <row r="897" spans="1:11" s="754" customFormat="1" x14ac:dyDescent="0.15">
      <c r="A897" s="156"/>
      <c r="B897" s="156"/>
      <c r="C897" s="156"/>
      <c r="D897" s="156"/>
      <c r="E897" s="155"/>
      <c r="F897" s="157"/>
      <c r="G897" s="157"/>
      <c r="H897" s="158"/>
      <c r="I897" s="157"/>
      <c r="J897" s="589"/>
      <c r="K897" s="590"/>
    </row>
    <row r="898" spans="1:11" s="754" customFormat="1" x14ac:dyDescent="0.15">
      <c r="A898" s="156"/>
      <c r="B898" s="156"/>
      <c r="C898" s="156"/>
      <c r="D898" s="156"/>
      <c r="E898" s="155"/>
      <c r="F898" s="157"/>
      <c r="G898" s="157"/>
      <c r="H898" s="158"/>
      <c r="I898" s="157"/>
      <c r="J898" s="589"/>
      <c r="K898" s="590"/>
    </row>
    <row r="899" spans="1:11" s="754" customFormat="1" x14ac:dyDescent="0.15">
      <c r="A899" s="156"/>
      <c r="B899" s="156"/>
      <c r="C899" s="156"/>
      <c r="D899" s="156"/>
      <c r="E899" s="155"/>
      <c r="F899" s="157"/>
      <c r="G899" s="157"/>
      <c r="H899" s="158"/>
      <c r="I899" s="157"/>
      <c r="J899" s="589"/>
      <c r="K899" s="590"/>
    </row>
    <row r="900" spans="1:11" s="754" customFormat="1" x14ac:dyDescent="0.15">
      <c r="A900" s="156"/>
      <c r="B900" s="156"/>
      <c r="C900" s="156"/>
      <c r="D900" s="156"/>
      <c r="E900" s="155"/>
      <c r="F900" s="157"/>
      <c r="G900" s="157"/>
      <c r="H900" s="158"/>
      <c r="I900" s="157"/>
      <c r="J900" s="589"/>
      <c r="K900" s="590"/>
    </row>
    <row r="901" spans="1:11" s="754" customFormat="1" x14ac:dyDescent="0.15">
      <c r="A901" s="156"/>
      <c r="B901" s="156"/>
      <c r="C901" s="156"/>
      <c r="D901" s="156"/>
      <c r="E901" s="155"/>
      <c r="F901" s="157"/>
      <c r="G901" s="157"/>
      <c r="H901" s="158"/>
      <c r="I901" s="157"/>
      <c r="J901" s="589"/>
      <c r="K901" s="590"/>
    </row>
    <row r="902" spans="1:11" s="754" customFormat="1" x14ac:dyDescent="0.15">
      <c r="A902" s="156"/>
      <c r="B902" s="156"/>
      <c r="C902" s="156"/>
      <c r="D902" s="156"/>
      <c r="E902" s="155"/>
      <c r="F902" s="157"/>
      <c r="G902" s="157"/>
      <c r="H902" s="158"/>
      <c r="I902" s="157"/>
      <c r="J902" s="589"/>
      <c r="K902" s="590"/>
    </row>
    <row r="903" spans="1:11" s="754" customFormat="1" x14ac:dyDescent="0.15">
      <c r="A903" s="156"/>
      <c r="B903" s="156"/>
      <c r="C903" s="156"/>
      <c r="D903" s="156"/>
      <c r="E903" s="155"/>
      <c r="F903" s="157"/>
      <c r="G903" s="157"/>
      <c r="H903" s="158"/>
      <c r="I903" s="157"/>
      <c r="J903" s="589"/>
      <c r="K903" s="590"/>
    </row>
    <row r="904" spans="1:11" s="754" customFormat="1" x14ac:dyDescent="0.15">
      <c r="A904" s="156"/>
      <c r="B904" s="156"/>
      <c r="C904" s="156"/>
      <c r="D904" s="156"/>
      <c r="E904" s="155"/>
      <c r="F904" s="157"/>
      <c r="G904" s="157"/>
      <c r="H904" s="158"/>
      <c r="I904" s="157"/>
      <c r="J904" s="589"/>
      <c r="K904" s="590"/>
    </row>
    <row r="905" spans="1:11" s="754" customFormat="1" x14ac:dyDescent="0.15">
      <c r="A905" s="156"/>
      <c r="B905" s="156"/>
      <c r="C905" s="156"/>
      <c r="D905" s="156"/>
      <c r="E905" s="155"/>
      <c r="F905" s="157"/>
      <c r="G905" s="157"/>
      <c r="H905" s="158"/>
      <c r="I905" s="157"/>
      <c r="J905" s="589"/>
      <c r="K905" s="590"/>
    </row>
    <row r="906" spans="1:11" s="754" customFormat="1" x14ac:dyDescent="0.15">
      <c r="A906" s="156"/>
      <c r="B906" s="156"/>
      <c r="C906" s="156"/>
      <c r="D906" s="156"/>
      <c r="E906" s="155"/>
      <c r="F906" s="157"/>
      <c r="G906" s="157"/>
      <c r="H906" s="158"/>
      <c r="I906" s="157"/>
      <c r="J906" s="589"/>
      <c r="K906" s="590"/>
    </row>
    <row r="907" spans="1:11" s="754" customFormat="1" x14ac:dyDescent="0.15">
      <c r="A907" s="156"/>
      <c r="B907" s="156"/>
      <c r="C907" s="156"/>
      <c r="D907" s="156"/>
      <c r="E907" s="155"/>
      <c r="F907" s="157"/>
      <c r="G907" s="157"/>
      <c r="H907" s="158"/>
      <c r="I907" s="157"/>
      <c r="J907" s="589"/>
      <c r="K907" s="590"/>
    </row>
    <row r="908" spans="1:11" s="754" customFormat="1" x14ac:dyDescent="0.15">
      <c r="A908" s="156"/>
      <c r="B908" s="156"/>
      <c r="C908" s="156"/>
      <c r="D908" s="156"/>
      <c r="E908" s="155"/>
      <c r="F908" s="157"/>
      <c r="G908" s="157"/>
      <c r="H908" s="158"/>
      <c r="I908" s="157"/>
      <c r="J908" s="589"/>
      <c r="K908" s="590"/>
    </row>
    <row r="909" spans="1:11" s="754" customFormat="1" x14ac:dyDescent="0.15">
      <c r="A909" s="156"/>
      <c r="B909" s="156"/>
      <c r="C909" s="156"/>
      <c r="D909" s="156"/>
      <c r="E909" s="155"/>
      <c r="F909" s="157"/>
      <c r="G909" s="157"/>
      <c r="H909" s="158"/>
      <c r="I909" s="157"/>
      <c r="J909" s="589"/>
      <c r="K909" s="590"/>
    </row>
    <row r="910" spans="1:11" s="754" customFormat="1" x14ac:dyDescent="0.15">
      <c r="A910" s="156"/>
      <c r="B910" s="156"/>
      <c r="C910" s="156"/>
      <c r="D910" s="156"/>
      <c r="E910" s="155"/>
      <c r="F910" s="157"/>
      <c r="G910" s="157"/>
      <c r="H910" s="158"/>
      <c r="I910" s="157"/>
      <c r="J910" s="589"/>
      <c r="K910" s="590"/>
    </row>
    <row r="911" spans="1:11" s="754" customFormat="1" x14ac:dyDescent="0.15">
      <c r="A911" s="156"/>
      <c r="B911" s="156"/>
      <c r="C911" s="156"/>
      <c r="D911" s="156"/>
      <c r="E911" s="155"/>
      <c r="F911" s="157"/>
      <c r="G911" s="157"/>
      <c r="H911" s="158"/>
      <c r="I911" s="157"/>
      <c r="J911" s="589"/>
      <c r="K911" s="590"/>
    </row>
    <row r="912" spans="1:11" s="754" customFormat="1" x14ac:dyDescent="0.15">
      <c r="A912" s="156"/>
      <c r="B912" s="156"/>
      <c r="C912" s="156"/>
      <c r="D912" s="156"/>
      <c r="E912" s="155"/>
      <c r="F912" s="157"/>
      <c r="G912" s="157"/>
      <c r="H912" s="158"/>
      <c r="I912" s="157"/>
      <c r="J912" s="589"/>
      <c r="K912" s="590"/>
    </row>
    <row r="913" spans="1:11" s="754" customFormat="1" x14ac:dyDescent="0.15">
      <c r="A913" s="156"/>
      <c r="B913" s="156"/>
      <c r="C913" s="156"/>
      <c r="D913" s="156"/>
      <c r="E913" s="155"/>
      <c r="F913" s="157"/>
      <c r="G913" s="157"/>
      <c r="H913" s="158"/>
      <c r="I913" s="157"/>
      <c r="J913" s="589"/>
      <c r="K913" s="590"/>
    </row>
    <row r="914" spans="1:11" s="754" customFormat="1" x14ac:dyDescent="0.15">
      <c r="A914" s="156"/>
      <c r="B914" s="156"/>
      <c r="C914" s="156"/>
      <c r="D914" s="156"/>
      <c r="E914" s="155"/>
      <c r="F914" s="157"/>
      <c r="G914" s="157"/>
      <c r="H914" s="158"/>
      <c r="I914" s="157"/>
      <c r="J914" s="589"/>
      <c r="K914" s="590"/>
    </row>
    <row r="915" spans="1:11" s="754" customFormat="1" x14ac:dyDescent="0.15">
      <c r="A915" s="156"/>
      <c r="B915" s="156"/>
      <c r="C915" s="156"/>
      <c r="D915" s="156"/>
      <c r="E915" s="155"/>
      <c r="F915" s="157"/>
      <c r="G915" s="157"/>
      <c r="H915" s="158"/>
      <c r="I915" s="157"/>
      <c r="J915" s="589"/>
      <c r="K915" s="590"/>
    </row>
    <row r="916" spans="1:11" s="754" customFormat="1" x14ac:dyDescent="0.15">
      <c r="A916" s="156"/>
      <c r="B916" s="156"/>
      <c r="C916" s="156"/>
      <c r="D916" s="156"/>
      <c r="E916" s="155"/>
      <c r="F916" s="157"/>
      <c r="G916" s="157"/>
      <c r="H916" s="158"/>
      <c r="I916" s="157"/>
      <c r="J916" s="589"/>
      <c r="K916" s="590"/>
    </row>
    <row r="917" spans="1:11" s="754" customFormat="1" x14ac:dyDescent="0.15">
      <c r="A917" s="156"/>
      <c r="B917" s="156"/>
      <c r="C917" s="156"/>
      <c r="D917" s="156"/>
      <c r="E917" s="155"/>
      <c r="F917" s="157"/>
      <c r="G917" s="157"/>
      <c r="H917" s="158"/>
      <c r="I917" s="157"/>
      <c r="J917" s="589"/>
      <c r="K917" s="590"/>
    </row>
    <row r="918" spans="1:11" s="754" customFormat="1" x14ac:dyDescent="0.15">
      <c r="A918" s="156"/>
      <c r="B918" s="156"/>
      <c r="C918" s="156"/>
      <c r="D918" s="156"/>
      <c r="E918" s="155"/>
      <c r="F918" s="157"/>
      <c r="G918" s="157"/>
      <c r="H918" s="158"/>
      <c r="I918" s="157"/>
      <c r="J918" s="589"/>
      <c r="K918" s="590"/>
    </row>
    <row r="919" spans="1:11" s="754" customFormat="1" x14ac:dyDescent="0.15">
      <c r="A919" s="156"/>
      <c r="B919" s="156"/>
      <c r="C919" s="156"/>
      <c r="D919" s="156"/>
      <c r="E919" s="155"/>
      <c r="F919" s="157"/>
      <c r="G919" s="157"/>
      <c r="H919" s="158"/>
      <c r="I919" s="157"/>
      <c r="J919" s="589"/>
      <c r="K919" s="590"/>
    </row>
    <row r="920" spans="1:11" s="754" customFormat="1" x14ac:dyDescent="0.15">
      <c r="A920" s="156"/>
      <c r="B920" s="156"/>
      <c r="C920" s="156"/>
      <c r="D920" s="156"/>
      <c r="E920" s="155"/>
      <c r="F920" s="157"/>
      <c r="G920" s="157"/>
      <c r="H920" s="158"/>
      <c r="I920" s="157"/>
      <c r="J920" s="589"/>
      <c r="K920" s="590"/>
    </row>
    <row r="921" spans="1:11" s="754" customFormat="1" x14ac:dyDescent="0.15">
      <c r="A921" s="156"/>
      <c r="B921" s="156"/>
      <c r="C921" s="156"/>
      <c r="D921" s="156"/>
      <c r="E921" s="155"/>
      <c r="F921" s="157"/>
      <c r="G921" s="157"/>
      <c r="H921" s="158"/>
      <c r="I921" s="157"/>
      <c r="J921" s="589"/>
      <c r="K921" s="590"/>
    </row>
    <row r="922" spans="1:11" s="754" customFormat="1" x14ac:dyDescent="0.15">
      <c r="A922" s="156"/>
      <c r="B922" s="156"/>
      <c r="C922" s="156"/>
      <c r="D922" s="156"/>
      <c r="E922" s="155"/>
      <c r="F922" s="157"/>
      <c r="G922" s="157"/>
      <c r="H922" s="158"/>
      <c r="I922" s="157"/>
      <c r="J922" s="589"/>
      <c r="K922" s="590"/>
    </row>
    <row r="923" spans="1:11" s="754" customFormat="1" x14ac:dyDescent="0.15">
      <c r="A923" s="156"/>
      <c r="B923" s="156"/>
      <c r="C923" s="156"/>
      <c r="D923" s="156"/>
      <c r="E923" s="155"/>
      <c r="F923" s="157"/>
      <c r="G923" s="157"/>
      <c r="H923" s="158"/>
      <c r="I923" s="157"/>
      <c r="J923" s="589"/>
      <c r="K923" s="590"/>
    </row>
    <row r="924" spans="1:11" s="754" customFormat="1" x14ac:dyDescent="0.15">
      <c r="A924" s="156"/>
      <c r="B924" s="156"/>
      <c r="C924" s="156"/>
      <c r="D924" s="156"/>
      <c r="E924" s="155"/>
      <c r="F924" s="157"/>
      <c r="G924" s="157"/>
      <c r="H924" s="158"/>
      <c r="I924" s="157"/>
      <c r="J924" s="589"/>
      <c r="K924" s="590"/>
    </row>
    <row r="925" spans="1:11" s="754" customFormat="1" x14ac:dyDescent="0.15">
      <c r="A925" s="156"/>
      <c r="B925" s="156"/>
      <c r="C925" s="156"/>
      <c r="D925" s="156"/>
      <c r="E925" s="155"/>
      <c r="F925" s="157"/>
      <c r="G925" s="157"/>
      <c r="H925" s="158"/>
      <c r="I925" s="157"/>
      <c r="J925" s="589"/>
      <c r="K925" s="590"/>
    </row>
    <row r="926" spans="1:11" s="754" customFormat="1" x14ac:dyDescent="0.15">
      <c r="A926" s="156"/>
      <c r="B926" s="156"/>
      <c r="C926" s="156"/>
      <c r="D926" s="156"/>
      <c r="E926" s="155"/>
      <c r="F926" s="157"/>
      <c r="G926" s="157"/>
      <c r="H926" s="158"/>
      <c r="I926" s="157"/>
      <c r="J926" s="589"/>
      <c r="K926" s="590"/>
    </row>
    <row r="927" spans="1:11" s="754" customFormat="1" x14ac:dyDescent="0.15">
      <c r="A927" s="156"/>
      <c r="B927" s="156"/>
      <c r="C927" s="156"/>
      <c r="D927" s="156"/>
      <c r="E927" s="155"/>
      <c r="F927" s="157"/>
      <c r="G927" s="157"/>
      <c r="H927" s="158"/>
      <c r="I927" s="157"/>
      <c r="J927" s="589"/>
      <c r="K927" s="590"/>
    </row>
    <row r="928" spans="1:11" s="754" customFormat="1" x14ac:dyDescent="0.15">
      <c r="A928" s="156"/>
      <c r="B928" s="156"/>
      <c r="C928" s="156"/>
      <c r="D928" s="156"/>
      <c r="E928" s="155"/>
      <c r="F928" s="157"/>
      <c r="G928" s="157"/>
      <c r="H928" s="158"/>
      <c r="I928" s="157"/>
      <c r="J928" s="589"/>
      <c r="K928" s="590"/>
    </row>
    <row r="929" spans="1:11" s="754" customFormat="1" x14ac:dyDescent="0.15">
      <c r="A929" s="156"/>
      <c r="B929" s="156"/>
      <c r="C929" s="156"/>
      <c r="D929" s="156"/>
      <c r="E929" s="155"/>
      <c r="F929" s="157"/>
      <c r="G929" s="157"/>
      <c r="H929" s="158"/>
      <c r="I929" s="157"/>
      <c r="J929" s="589"/>
      <c r="K929" s="590"/>
    </row>
    <row r="930" spans="1:11" s="754" customFormat="1" x14ac:dyDescent="0.15">
      <c r="A930" s="156"/>
      <c r="B930" s="156"/>
      <c r="C930" s="156"/>
      <c r="D930" s="156"/>
      <c r="E930" s="155"/>
      <c r="F930" s="157"/>
      <c r="G930" s="157"/>
      <c r="H930" s="158"/>
      <c r="I930" s="157"/>
      <c r="J930" s="589"/>
      <c r="K930" s="590"/>
    </row>
    <row r="931" spans="1:11" s="754" customFormat="1" x14ac:dyDescent="0.15">
      <c r="A931" s="156"/>
      <c r="B931" s="156"/>
      <c r="C931" s="156"/>
      <c r="D931" s="156"/>
      <c r="E931" s="155"/>
      <c r="F931" s="157"/>
      <c r="G931" s="157"/>
      <c r="H931" s="158"/>
      <c r="I931" s="157"/>
      <c r="J931" s="589"/>
      <c r="K931" s="590"/>
    </row>
    <row r="932" spans="1:11" s="754" customFormat="1" x14ac:dyDescent="0.15">
      <c r="A932" s="156"/>
      <c r="B932" s="156"/>
      <c r="C932" s="156"/>
      <c r="D932" s="156"/>
      <c r="E932" s="155"/>
      <c r="F932" s="157"/>
      <c r="G932" s="157"/>
      <c r="H932" s="158"/>
      <c r="I932" s="157"/>
      <c r="J932" s="589"/>
      <c r="K932" s="590"/>
    </row>
    <row r="933" spans="1:11" s="754" customFormat="1" x14ac:dyDescent="0.15">
      <c r="A933" s="156"/>
      <c r="B933" s="156"/>
      <c r="C933" s="156"/>
      <c r="D933" s="156"/>
      <c r="E933" s="155"/>
      <c r="F933" s="157"/>
      <c r="G933" s="157"/>
      <c r="H933" s="158"/>
      <c r="I933" s="157"/>
      <c r="J933" s="589"/>
      <c r="K933" s="590"/>
    </row>
    <row r="934" spans="1:11" s="754" customFormat="1" x14ac:dyDescent="0.15">
      <c r="A934" s="156"/>
      <c r="B934" s="156"/>
      <c r="C934" s="156"/>
      <c r="D934" s="156"/>
      <c r="E934" s="155"/>
      <c r="F934" s="157"/>
      <c r="G934" s="157"/>
      <c r="H934" s="158"/>
      <c r="I934" s="157"/>
      <c r="J934" s="589"/>
      <c r="K934" s="590"/>
    </row>
    <row r="935" spans="1:11" s="754" customFormat="1" x14ac:dyDescent="0.15">
      <c r="A935" s="156"/>
      <c r="B935" s="156"/>
      <c r="C935" s="156"/>
      <c r="D935" s="156"/>
      <c r="E935" s="155"/>
      <c r="F935" s="157"/>
      <c r="G935" s="157"/>
      <c r="H935" s="158"/>
      <c r="I935" s="157"/>
      <c r="J935" s="589"/>
      <c r="K935" s="590"/>
    </row>
    <row r="936" spans="1:11" s="754" customFormat="1" x14ac:dyDescent="0.15">
      <c r="A936" s="156"/>
      <c r="B936" s="156"/>
      <c r="C936" s="156"/>
      <c r="D936" s="156"/>
      <c r="E936" s="155"/>
      <c r="F936" s="157"/>
      <c r="G936" s="157"/>
      <c r="H936" s="158"/>
      <c r="I936" s="157"/>
      <c r="J936" s="589"/>
      <c r="K936" s="590"/>
    </row>
    <row r="937" spans="1:11" s="754" customFormat="1" x14ac:dyDescent="0.15">
      <c r="A937" s="156"/>
      <c r="B937" s="156"/>
      <c r="C937" s="156"/>
      <c r="D937" s="156"/>
      <c r="E937" s="155"/>
      <c r="F937" s="157"/>
      <c r="G937" s="157"/>
      <c r="H937" s="158"/>
      <c r="I937" s="157"/>
      <c r="J937" s="589"/>
      <c r="K937" s="590"/>
    </row>
    <row r="938" spans="1:11" s="754" customFormat="1" x14ac:dyDescent="0.15">
      <c r="A938" s="156"/>
      <c r="B938" s="156"/>
      <c r="C938" s="156"/>
      <c r="D938" s="156"/>
      <c r="E938" s="155"/>
      <c r="F938" s="157"/>
      <c r="G938" s="157"/>
      <c r="H938" s="158"/>
      <c r="I938" s="157"/>
      <c r="J938" s="589"/>
      <c r="K938" s="590"/>
    </row>
    <row r="939" spans="1:11" s="754" customFormat="1" x14ac:dyDescent="0.15">
      <c r="A939" s="156"/>
      <c r="B939" s="156"/>
      <c r="C939" s="156"/>
      <c r="D939" s="156"/>
      <c r="E939" s="155"/>
      <c r="F939" s="157"/>
      <c r="G939" s="157"/>
      <c r="H939" s="158"/>
      <c r="I939" s="157"/>
      <c r="J939" s="589"/>
      <c r="K939" s="590"/>
    </row>
    <row r="940" spans="1:11" s="754" customFormat="1" x14ac:dyDescent="0.15">
      <c r="A940" s="156"/>
      <c r="B940" s="156"/>
      <c r="C940" s="156"/>
      <c r="D940" s="156"/>
      <c r="E940" s="155"/>
      <c r="F940" s="157"/>
      <c r="G940" s="157"/>
      <c r="H940" s="158"/>
      <c r="I940" s="157"/>
      <c r="J940" s="589"/>
      <c r="K940" s="590"/>
    </row>
    <row r="941" spans="1:11" s="754" customFormat="1" x14ac:dyDescent="0.15">
      <c r="A941" s="156"/>
      <c r="B941" s="156"/>
      <c r="C941" s="156"/>
      <c r="D941" s="156"/>
      <c r="E941" s="155"/>
      <c r="F941" s="157"/>
      <c r="G941" s="157"/>
      <c r="H941" s="158"/>
      <c r="I941" s="157"/>
      <c r="J941" s="589"/>
      <c r="K941" s="590"/>
    </row>
    <row r="942" spans="1:11" s="754" customFormat="1" x14ac:dyDescent="0.15">
      <c r="A942" s="156"/>
      <c r="B942" s="156"/>
      <c r="C942" s="156"/>
      <c r="D942" s="156"/>
      <c r="E942" s="155"/>
      <c r="F942" s="157"/>
      <c r="G942" s="157"/>
      <c r="H942" s="158"/>
      <c r="I942" s="157"/>
      <c r="J942" s="589"/>
      <c r="K942" s="590"/>
    </row>
    <row r="943" spans="1:11" s="754" customFormat="1" x14ac:dyDescent="0.15">
      <c r="A943" s="156"/>
      <c r="B943" s="156"/>
      <c r="C943" s="156"/>
      <c r="D943" s="156"/>
      <c r="E943" s="155"/>
      <c r="F943" s="157"/>
      <c r="G943" s="157"/>
      <c r="H943" s="158"/>
      <c r="I943" s="157"/>
      <c r="J943" s="589"/>
      <c r="K943" s="590"/>
    </row>
    <row r="944" spans="1:11" s="754" customFormat="1" x14ac:dyDescent="0.15">
      <c r="A944" s="156"/>
      <c r="B944" s="156"/>
      <c r="C944" s="156"/>
      <c r="D944" s="156"/>
      <c r="E944" s="155"/>
      <c r="F944" s="157"/>
      <c r="G944" s="157"/>
      <c r="H944" s="158"/>
      <c r="I944" s="157"/>
      <c r="J944" s="589"/>
      <c r="K944" s="590"/>
    </row>
    <row r="945" spans="1:11" s="754" customFormat="1" x14ac:dyDescent="0.15">
      <c r="A945" s="156"/>
      <c r="B945" s="156"/>
      <c r="C945" s="156"/>
      <c r="D945" s="156"/>
      <c r="E945" s="155"/>
      <c r="F945" s="157"/>
      <c r="G945" s="157"/>
      <c r="H945" s="158"/>
      <c r="I945" s="157"/>
      <c r="J945" s="589"/>
      <c r="K945" s="590"/>
    </row>
    <row r="946" spans="1:11" s="754" customFormat="1" x14ac:dyDescent="0.15">
      <c r="A946" s="156"/>
      <c r="B946" s="156"/>
      <c r="C946" s="156"/>
      <c r="D946" s="156"/>
      <c r="E946" s="155"/>
      <c r="F946" s="157"/>
      <c r="G946" s="157"/>
      <c r="H946" s="158"/>
      <c r="I946" s="157"/>
      <c r="J946" s="589"/>
      <c r="K946" s="590"/>
    </row>
    <row r="947" spans="1:11" s="754" customFormat="1" x14ac:dyDescent="0.15">
      <c r="A947" s="156"/>
      <c r="B947" s="156"/>
      <c r="C947" s="156"/>
      <c r="D947" s="156"/>
      <c r="E947" s="155"/>
      <c r="F947" s="157"/>
      <c r="G947" s="157"/>
      <c r="H947" s="158"/>
      <c r="I947" s="157"/>
      <c r="J947" s="589"/>
      <c r="K947" s="590"/>
    </row>
    <row r="948" spans="1:11" s="754" customFormat="1" x14ac:dyDescent="0.15">
      <c r="A948" s="156"/>
      <c r="B948" s="156"/>
      <c r="C948" s="156"/>
      <c r="D948" s="156"/>
      <c r="E948" s="155"/>
      <c r="F948" s="157"/>
      <c r="G948" s="157"/>
      <c r="H948" s="158"/>
      <c r="I948" s="157"/>
      <c r="J948" s="589"/>
      <c r="K948" s="590"/>
    </row>
    <row r="949" spans="1:11" s="754" customFormat="1" x14ac:dyDescent="0.15">
      <c r="A949" s="156"/>
      <c r="B949" s="156"/>
      <c r="C949" s="156"/>
      <c r="D949" s="156"/>
      <c r="E949" s="155"/>
      <c r="F949" s="157"/>
      <c r="G949" s="157"/>
      <c r="H949" s="158"/>
      <c r="I949" s="157"/>
      <c r="J949" s="589"/>
      <c r="K949" s="590"/>
    </row>
    <row r="950" spans="1:11" s="754" customFormat="1" x14ac:dyDescent="0.15">
      <c r="A950" s="156"/>
      <c r="B950" s="156"/>
      <c r="C950" s="156"/>
      <c r="D950" s="156"/>
      <c r="E950" s="155"/>
      <c r="F950" s="157"/>
      <c r="G950" s="157"/>
      <c r="H950" s="158"/>
      <c r="I950" s="157"/>
      <c r="J950" s="589"/>
      <c r="K950" s="590"/>
    </row>
    <row r="951" spans="1:11" s="754" customFormat="1" x14ac:dyDescent="0.15">
      <c r="A951" s="156"/>
      <c r="B951" s="156"/>
      <c r="C951" s="156"/>
      <c r="D951" s="156"/>
      <c r="E951" s="155"/>
      <c r="F951" s="157"/>
      <c r="G951" s="157"/>
      <c r="H951" s="158"/>
      <c r="I951" s="157"/>
      <c r="J951" s="589"/>
      <c r="K951" s="590"/>
    </row>
    <row r="952" spans="1:11" s="754" customFormat="1" x14ac:dyDescent="0.15">
      <c r="A952" s="156"/>
      <c r="B952" s="156"/>
      <c r="C952" s="156"/>
      <c r="D952" s="156"/>
      <c r="E952" s="155"/>
      <c r="F952" s="157"/>
      <c r="G952" s="157"/>
      <c r="H952" s="158"/>
      <c r="I952" s="157"/>
      <c r="J952" s="589"/>
      <c r="K952" s="590"/>
    </row>
    <row r="953" spans="1:11" s="754" customFormat="1" x14ac:dyDescent="0.15">
      <c r="A953" s="156"/>
      <c r="B953" s="156"/>
      <c r="C953" s="156"/>
      <c r="D953" s="156"/>
      <c r="E953" s="155"/>
      <c r="F953" s="157"/>
      <c r="G953" s="157"/>
      <c r="H953" s="158"/>
      <c r="I953" s="157"/>
      <c r="J953" s="589"/>
      <c r="K953" s="590"/>
    </row>
    <row r="954" spans="1:11" s="754" customFormat="1" x14ac:dyDescent="0.15">
      <c r="A954" s="156"/>
      <c r="B954" s="156"/>
      <c r="C954" s="156"/>
      <c r="D954" s="156"/>
      <c r="E954" s="155"/>
      <c r="F954" s="157"/>
      <c r="G954" s="157"/>
      <c r="H954" s="158"/>
      <c r="I954" s="157"/>
      <c r="J954" s="589"/>
      <c r="K954" s="590"/>
    </row>
    <row r="955" spans="1:11" s="754" customFormat="1" x14ac:dyDescent="0.15">
      <c r="A955" s="156"/>
      <c r="B955" s="156"/>
      <c r="C955" s="156"/>
      <c r="D955" s="156"/>
      <c r="E955" s="155"/>
      <c r="F955" s="157"/>
      <c r="G955" s="157"/>
      <c r="H955" s="158"/>
      <c r="I955" s="157"/>
      <c r="J955" s="589"/>
      <c r="K955" s="590"/>
    </row>
    <row r="956" spans="1:11" s="754" customFormat="1" x14ac:dyDescent="0.15">
      <c r="A956" s="156"/>
      <c r="B956" s="156"/>
      <c r="C956" s="156"/>
      <c r="D956" s="156"/>
      <c r="E956" s="155"/>
      <c r="F956" s="157"/>
      <c r="G956" s="157"/>
      <c r="H956" s="158"/>
      <c r="I956" s="157"/>
      <c r="J956" s="589"/>
      <c r="K956" s="590"/>
    </row>
    <row r="957" spans="1:11" s="754" customFormat="1" x14ac:dyDescent="0.15">
      <c r="A957" s="156"/>
      <c r="B957" s="156"/>
      <c r="C957" s="156"/>
      <c r="D957" s="156"/>
      <c r="E957" s="155"/>
      <c r="F957" s="157"/>
      <c r="G957" s="157"/>
      <c r="H957" s="158"/>
      <c r="I957" s="157"/>
      <c r="J957" s="589"/>
      <c r="K957" s="590"/>
    </row>
    <row r="958" spans="1:11" s="754" customFormat="1" x14ac:dyDescent="0.15">
      <c r="A958" s="156"/>
      <c r="B958" s="156"/>
      <c r="C958" s="156"/>
      <c r="D958" s="156"/>
      <c r="E958" s="155"/>
      <c r="F958" s="157"/>
      <c r="G958" s="157"/>
      <c r="H958" s="158"/>
      <c r="I958" s="157"/>
      <c r="J958" s="589"/>
      <c r="K958" s="590"/>
    </row>
    <row r="959" spans="1:11" s="754" customFormat="1" x14ac:dyDescent="0.15">
      <c r="A959" s="156"/>
      <c r="B959" s="156"/>
      <c r="C959" s="156"/>
      <c r="D959" s="156"/>
      <c r="E959" s="155"/>
      <c r="F959" s="157"/>
      <c r="G959" s="157"/>
      <c r="H959" s="158"/>
      <c r="I959" s="157"/>
      <c r="J959" s="589"/>
      <c r="K959" s="590"/>
    </row>
    <row r="960" spans="1:11" s="754" customFormat="1" x14ac:dyDescent="0.15">
      <c r="A960" s="156"/>
      <c r="B960" s="156"/>
      <c r="C960" s="156"/>
      <c r="D960" s="156"/>
      <c r="E960" s="155"/>
      <c r="F960" s="157"/>
      <c r="G960" s="157"/>
      <c r="H960" s="158"/>
      <c r="I960" s="157"/>
      <c r="J960" s="589"/>
      <c r="K960" s="590"/>
    </row>
    <row r="961" spans="1:11" s="754" customFormat="1" x14ac:dyDescent="0.15">
      <c r="A961" s="156"/>
      <c r="B961" s="156"/>
      <c r="C961" s="156"/>
      <c r="D961" s="156"/>
      <c r="E961" s="155"/>
      <c r="F961" s="157"/>
      <c r="G961" s="157"/>
      <c r="H961" s="158"/>
      <c r="I961" s="157"/>
      <c r="J961" s="589"/>
      <c r="K961" s="590"/>
    </row>
    <row r="962" spans="1:11" s="754" customFormat="1" x14ac:dyDescent="0.15">
      <c r="A962" s="156"/>
      <c r="B962" s="156"/>
      <c r="C962" s="156"/>
      <c r="D962" s="156"/>
      <c r="E962" s="155"/>
      <c r="F962" s="157"/>
      <c r="G962" s="157"/>
      <c r="H962" s="158"/>
      <c r="I962" s="157"/>
      <c r="J962" s="589"/>
      <c r="K962" s="590"/>
    </row>
    <row r="963" spans="1:11" s="754" customFormat="1" x14ac:dyDescent="0.15">
      <c r="A963" s="156"/>
      <c r="B963" s="156"/>
      <c r="C963" s="156"/>
      <c r="D963" s="156"/>
      <c r="E963" s="155"/>
      <c r="F963" s="157"/>
      <c r="G963" s="157"/>
      <c r="H963" s="158"/>
      <c r="I963" s="157"/>
      <c r="J963" s="589"/>
      <c r="K963" s="590"/>
    </row>
    <row r="964" spans="1:11" s="754" customFormat="1" x14ac:dyDescent="0.15">
      <c r="A964" s="156"/>
      <c r="B964" s="156"/>
      <c r="C964" s="156"/>
      <c r="D964" s="156"/>
      <c r="E964" s="155"/>
      <c r="F964" s="157"/>
      <c r="G964" s="157"/>
      <c r="H964" s="158"/>
      <c r="I964" s="157"/>
      <c r="J964" s="589"/>
      <c r="K964" s="590"/>
    </row>
    <row r="965" spans="1:11" s="754" customFormat="1" x14ac:dyDescent="0.15">
      <c r="A965" s="156"/>
      <c r="B965" s="156"/>
      <c r="C965" s="156"/>
      <c r="D965" s="156"/>
      <c r="E965" s="155"/>
      <c r="F965" s="157"/>
      <c r="G965" s="157"/>
      <c r="H965" s="158"/>
      <c r="I965" s="157"/>
      <c r="J965" s="589"/>
      <c r="K965" s="590"/>
    </row>
    <row r="966" spans="1:11" s="754" customFormat="1" x14ac:dyDescent="0.15">
      <c r="A966" s="156"/>
      <c r="B966" s="156"/>
      <c r="C966" s="156"/>
      <c r="D966" s="156"/>
      <c r="E966" s="155"/>
      <c r="F966" s="157"/>
      <c r="G966" s="157"/>
      <c r="H966" s="158"/>
      <c r="I966" s="157"/>
      <c r="J966" s="589"/>
      <c r="K966" s="590"/>
    </row>
    <row r="967" spans="1:11" s="754" customFormat="1" x14ac:dyDescent="0.15">
      <c r="A967" s="156"/>
      <c r="B967" s="156"/>
      <c r="C967" s="156"/>
      <c r="D967" s="156"/>
      <c r="E967" s="155"/>
      <c r="F967" s="157"/>
      <c r="G967" s="157"/>
      <c r="H967" s="158"/>
      <c r="I967" s="157"/>
      <c r="J967" s="589"/>
      <c r="K967" s="590"/>
    </row>
    <row r="968" spans="1:11" s="754" customFormat="1" x14ac:dyDescent="0.15">
      <c r="A968" s="156"/>
      <c r="B968" s="156"/>
      <c r="C968" s="156"/>
      <c r="D968" s="156"/>
      <c r="E968" s="155"/>
      <c r="F968" s="157"/>
      <c r="G968" s="157"/>
      <c r="H968" s="158"/>
      <c r="I968" s="157"/>
      <c r="J968" s="589"/>
      <c r="K968" s="590"/>
    </row>
    <row r="969" spans="1:11" s="754" customFormat="1" x14ac:dyDescent="0.15">
      <c r="A969" s="156"/>
      <c r="B969" s="156"/>
      <c r="C969" s="156"/>
      <c r="D969" s="156"/>
      <c r="E969" s="155"/>
      <c r="F969" s="157"/>
      <c r="G969" s="157"/>
      <c r="H969" s="158"/>
      <c r="I969" s="157"/>
      <c r="J969" s="589"/>
      <c r="K969" s="590"/>
    </row>
    <row r="970" spans="1:11" s="754" customFormat="1" x14ac:dyDescent="0.15">
      <c r="A970" s="156"/>
      <c r="B970" s="156"/>
      <c r="C970" s="156"/>
      <c r="D970" s="156"/>
      <c r="E970" s="155"/>
      <c r="F970" s="157"/>
      <c r="G970" s="157"/>
      <c r="H970" s="158"/>
      <c r="I970" s="157"/>
      <c r="J970" s="589"/>
      <c r="K970" s="590"/>
    </row>
    <row r="971" spans="1:11" s="754" customFormat="1" x14ac:dyDescent="0.15">
      <c r="A971" s="156"/>
      <c r="B971" s="156"/>
      <c r="C971" s="156"/>
      <c r="D971" s="156"/>
      <c r="E971" s="155"/>
      <c r="F971" s="157"/>
      <c r="G971" s="157"/>
      <c r="H971" s="158"/>
      <c r="I971" s="157"/>
      <c r="J971" s="589"/>
      <c r="K971" s="590"/>
    </row>
    <row r="972" spans="1:11" s="754" customFormat="1" x14ac:dyDescent="0.15">
      <c r="A972" s="156"/>
      <c r="B972" s="156"/>
      <c r="C972" s="156"/>
      <c r="D972" s="156"/>
      <c r="E972" s="155"/>
      <c r="F972" s="157"/>
      <c r="G972" s="157"/>
      <c r="H972" s="158"/>
      <c r="I972" s="157"/>
      <c r="J972" s="589"/>
      <c r="K972" s="590"/>
    </row>
    <row r="973" spans="1:11" s="754" customFormat="1" x14ac:dyDescent="0.15">
      <c r="A973" s="156"/>
      <c r="B973" s="156"/>
      <c r="C973" s="156"/>
      <c r="D973" s="156"/>
      <c r="E973" s="155"/>
      <c r="F973" s="157"/>
      <c r="G973" s="157"/>
      <c r="H973" s="158"/>
      <c r="I973" s="157"/>
      <c r="J973" s="589"/>
      <c r="K973" s="590"/>
    </row>
    <row r="974" spans="1:11" s="754" customFormat="1" x14ac:dyDescent="0.15">
      <c r="A974" s="156"/>
      <c r="B974" s="156"/>
      <c r="C974" s="156"/>
      <c r="D974" s="156"/>
      <c r="E974" s="155"/>
      <c r="F974" s="157"/>
      <c r="G974" s="157"/>
      <c r="H974" s="158"/>
      <c r="I974" s="157"/>
      <c r="J974" s="589"/>
      <c r="K974" s="590"/>
    </row>
    <row r="975" spans="1:11" s="754" customFormat="1" x14ac:dyDescent="0.15">
      <c r="A975" s="156"/>
      <c r="B975" s="156"/>
      <c r="C975" s="156"/>
      <c r="D975" s="156"/>
      <c r="E975" s="155"/>
      <c r="F975" s="157"/>
      <c r="G975" s="157"/>
      <c r="H975" s="158"/>
      <c r="I975" s="157"/>
      <c r="J975" s="589"/>
      <c r="K975" s="590"/>
    </row>
    <row r="976" spans="1:11" s="754" customFormat="1" x14ac:dyDescent="0.15">
      <c r="A976" s="156"/>
      <c r="B976" s="156"/>
      <c r="C976" s="156"/>
      <c r="D976" s="156"/>
      <c r="E976" s="155"/>
      <c r="F976" s="157"/>
      <c r="G976" s="157"/>
      <c r="H976" s="158"/>
      <c r="I976" s="157"/>
      <c r="J976" s="589"/>
      <c r="K976" s="590"/>
    </row>
    <row r="977" spans="1:11" s="754" customFormat="1" x14ac:dyDescent="0.15">
      <c r="A977" s="156"/>
      <c r="B977" s="156"/>
      <c r="C977" s="156"/>
      <c r="D977" s="156"/>
      <c r="E977" s="155"/>
      <c r="F977" s="157"/>
      <c r="G977" s="157"/>
      <c r="H977" s="158"/>
      <c r="I977" s="157"/>
      <c r="J977" s="589"/>
      <c r="K977" s="590"/>
    </row>
    <row r="978" spans="1:11" s="754" customFormat="1" x14ac:dyDescent="0.15">
      <c r="A978" s="156"/>
      <c r="B978" s="156"/>
      <c r="C978" s="156"/>
      <c r="D978" s="156"/>
      <c r="E978" s="155"/>
      <c r="F978" s="157"/>
      <c r="G978" s="157"/>
      <c r="H978" s="158"/>
      <c r="I978" s="157"/>
      <c r="J978" s="589"/>
      <c r="K978" s="590"/>
    </row>
    <row r="979" spans="1:11" s="754" customFormat="1" x14ac:dyDescent="0.15">
      <c r="A979" s="156"/>
      <c r="B979" s="156"/>
      <c r="C979" s="156"/>
      <c r="D979" s="156"/>
      <c r="E979" s="155"/>
      <c r="F979" s="157"/>
      <c r="G979" s="157"/>
      <c r="H979" s="158"/>
      <c r="I979" s="157"/>
      <c r="J979" s="589"/>
      <c r="K979" s="590"/>
    </row>
    <row r="980" spans="1:11" s="754" customFormat="1" x14ac:dyDescent="0.15">
      <c r="A980" s="156"/>
      <c r="B980" s="156"/>
      <c r="C980" s="156"/>
      <c r="D980" s="156"/>
      <c r="E980" s="155"/>
      <c r="F980" s="157"/>
      <c r="G980" s="157"/>
      <c r="H980" s="158"/>
      <c r="I980" s="157"/>
      <c r="J980" s="589"/>
      <c r="K980" s="590"/>
    </row>
    <row r="981" spans="1:11" s="754" customFormat="1" x14ac:dyDescent="0.15">
      <c r="A981" s="156"/>
      <c r="B981" s="156"/>
      <c r="C981" s="156"/>
      <c r="D981" s="156"/>
      <c r="E981" s="155"/>
      <c r="F981" s="157"/>
      <c r="G981" s="157"/>
      <c r="H981" s="158"/>
      <c r="I981" s="157"/>
      <c r="J981" s="589"/>
      <c r="K981" s="590"/>
    </row>
    <row r="982" spans="1:11" s="754" customFormat="1" x14ac:dyDescent="0.15">
      <c r="A982" s="156"/>
      <c r="B982" s="156"/>
      <c r="C982" s="156"/>
      <c r="D982" s="156"/>
      <c r="E982" s="155"/>
      <c r="F982" s="157"/>
      <c r="G982" s="157"/>
      <c r="H982" s="158"/>
      <c r="I982" s="157"/>
      <c r="J982" s="589"/>
      <c r="K982" s="590"/>
    </row>
    <row r="983" spans="1:11" s="754" customFormat="1" x14ac:dyDescent="0.15">
      <c r="A983" s="156"/>
      <c r="B983" s="156"/>
      <c r="C983" s="156"/>
      <c r="D983" s="156"/>
      <c r="E983" s="155"/>
      <c r="F983" s="157"/>
      <c r="G983" s="157"/>
      <c r="H983" s="158"/>
      <c r="I983" s="157"/>
      <c r="J983" s="589"/>
      <c r="K983" s="590"/>
    </row>
    <row r="984" spans="1:11" s="754" customFormat="1" x14ac:dyDescent="0.15">
      <c r="A984" s="156"/>
      <c r="B984" s="156"/>
      <c r="C984" s="156"/>
      <c r="D984" s="156"/>
      <c r="E984" s="155"/>
      <c r="F984" s="157"/>
      <c r="G984" s="157"/>
      <c r="H984" s="158"/>
      <c r="I984" s="157"/>
      <c r="J984" s="589"/>
      <c r="K984" s="590"/>
    </row>
    <row r="985" spans="1:11" s="754" customFormat="1" x14ac:dyDescent="0.15">
      <c r="A985" s="156"/>
      <c r="B985" s="156"/>
      <c r="C985" s="156"/>
      <c r="D985" s="156"/>
      <c r="E985" s="155"/>
      <c r="F985" s="157"/>
      <c r="G985" s="157"/>
      <c r="H985" s="158"/>
      <c r="I985" s="157"/>
      <c r="J985" s="589"/>
      <c r="K985" s="590"/>
    </row>
    <row r="986" spans="1:11" s="754" customFormat="1" x14ac:dyDescent="0.15">
      <c r="A986" s="156"/>
      <c r="B986" s="156"/>
      <c r="C986" s="156"/>
      <c r="D986" s="156"/>
      <c r="E986" s="155"/>
      <c r="F986" s="157"/>
      <c r="G986" s="157"/>
      <c r="H986" s="158"/>
      <c r="I986" s="157"/>
      <c r="J986" s="589"/>
      <c r="K986" s="590"/>
    </row>
    <row r="987" spans="1:11" s="754" customFormat="1" x14ac:dyDescent="0.15">
      <c r="A987" s="156"/>
      <c r="B987" s="156"/>
      <c r="C987" s="156"/>
      <c r="D987" s="156"/>
      <c r="E987" s="155"/>
      <c r="F987" s="157"/>
      <c r="G987" s="157"/>
      <c r="H987" s="158"/>
      <c r="I987" s="157"/>
      <c r="J987" s="589"/>
      <c r="K987" s="590"/>
    </row>
    <row r="988" spans="1:11" s="754" customFormat="1" x14ac:dyDescent="0.15">
      <c r="A988" s="156"/>
      <c r="B988" s="156"/>
      <c r="C988" s="156"/>
      <c r="D988" s="156"/>
      <c r="E988" s="155"/>
      <c r="F988" s="157"/>
      <c r="G988" s="157"/>
      <c r="H988" s="158"/>
      <c r="I988" s="157"/>
      <c r="J988" s="589"/>
      <c r="K988" s="590"/>
    </row>
    <row r="989" spans="1:11" s="754" customFormat="1" x14ac:dyDescent="0.15">
      <c r="A989" s="156"/>
      <c r="B989" s="156"/>
      <c r="C989" s="156"/>
      <c r="D989" s="156"/>
      <c r="E989" s="155"/>
      <c r="F989" s="157"/>
      <c r="G989" s="157"/>
      <c r="H989" s="158"/>
      <c r="I989" s="157"/>
      <c r="J989" s="589"/>
      <c r="K989" s="590"/>
    </row>
    <row r="990" spans="1:11" s="754" customFormat="1" x14ac:dyDescent="0.15">
      <c r="A990" s="156"/>
      <c r="B990" s="156"/>
      <c r="C990" s="156"/>
      <c r="D990" s="156"/>
      <c r="E990" s="155"/>
      <c r="F990" s="157"/>
      <c r="G990" s="157"/>
      <c r="H990" s="158"/>
      <c r="I990" s="157"/>
      <c r="J990" s="589"/>
      <c r="K990" s="590"/>
    </row>
    <row r="991" spans="1:11" s="754" customFormat="1" x14ac:dyDescent="0.15">
      <c r="A991" s="156"/>
      <c r="B991" s="156"/>
      <c r="C991" s="156"/>
      <c r="D991" s="156"/>
      <c r="E991" s="155"/>
      <c r="F991" s="157"/>
      <c r="G991" s="157"/>
      <c r="H991" s="158"/>
      <c r="I991" s="157"/>
      <c r="J991" s="589"/>
      <c r="K991" s="590"/>
    </row>
    <row r="992" spans="1:11" s="754" customFormat="1" x14ac:dyDescent="0.15">
      <c r="A992" s="156"/>
      <c r="B992" s="156"/>
      <c r="C992" s="156"/>
      <c r="D992" s="156"/>
      <c r="E992" s="155"/>
      <c r="F992" s="157"/>
      <c r="G992" s="157"/>
      <c r="H992" s="158"/>
      <c r="I992" s="157"/>
      <c r="J992" s="589"/>
      <c r="K992" s="590"/>
    </row>
    <row r="993" spans="1:11" s="754" customFormat="1" x14ac:dyDescent="0.15">
      <c r="A993" s="156"/>
      <c r="B993" s="156"/>
      <c r="C993" s="156"/>
      <c r="D993" s="156"/>
      <c r="E993" s="155"/>
      <c r="F993" s="157"/>
      <c r="G993" s="157"/>
      <c r="H993" s="158"/>
      <c r="I993" s="157"/>
      <c r="J993" s="589"/>
      <c r="K993" s="590"/>
    </row>
    <row r="994" spans="1:11" s="754" customFormat="1" x14ac:dyDescent="0.15">
      <c r="A994" s="156"/>
      <c r="B994" s="156"/>
      <c r="C994" s="156"/>
      <c r="D994" s="156"/>
      <c r="E994" s="155"/>
      <c r="F994" s="157"/>
      <c r="G994" s="157"/>
      <c r="H994" s="158"/>
      <c r="I994" s="157"/>
      <c r="J994" s="589"/>
      <c r="K994" s="590"/>
    </row>
    <row r="995" spans="1:11" s="754" customFormat="1" x14ac:dyDescent="0.15">
      <c r="A995" s="156"/>
      <c r="B995" s="156"/>
      <c r="C995" s="156"/>
      <c r="D995" s="156"/>
      <c r="E995" s="155"/>
      <c r="F995" s="157"/>
      <c r="G995" s="157"/>
      <c r="H995" s="158"/>
      <c r="I995" s="157"/>
      <c r="J995" s="589"/>
      <c r="K995" s="590"/>
    </row>
    <row r="996" spans="1:11" s="754" customFormat="1" x14ac:dyDescent="0.15">
      <c r="A996" s="156"/>
      <c r="B996" s="156"/>
      <c r="C996" s="156"/>
      <c r="D996" s="156"/>
      <c r="E996" s="155"/>
      <c r="F996" s="157"/>
      <c r="G996" s="157"/>
      <c r="H996" s="158"/>
      <c r="I996" s="157"/>
      <c r="J996" s="589"/>
      <c r="K996" s="590"/>
    </row>
    <row r="997" spans="1:11" s="754" customFormat="1" x14ac:dyDescent="0.15">
      <c r="A997" s="156"/>
      <c r="B997" s="156"/>
      <c r="C997" s="156"/>
      <c r="D997" s="156"/>
      <c r="E997" s="155"/>
      <c r="F997" s="157"/>
      <c r="G997" s="157"/>
      <c r="H997" s="158"/>
      <c r="I997" s="157"/>
      <c r="J997" s="589"/>
      <c r="K997" s="590"/>
    </row>
    <row r="998" spans="1:11" s="754" customFormat="1" x14ac:dyDescent="0.15">
      <c r="A998" s="156"/>
      <c r="B998" s="156"/>
      <c r="C998" s="156"/>
      <c r="D998" s="156"/>
      <c r="E998" s="155"/>
      <c r="F998" s="157"/>
      <c r="G998" s="157"/>
      <c r="H998" s="158"/>
      <c r="I998" s="157"/>
      <c r="J998" s="589"/>
      <c r="K998" s="590"/>
    </row>
    <row r="999" spans="1:11" s="754" customFormat="1" x14ac:dyDescent="0.15">
      <c r="A999" s="156"/>
      <c r="B999" s="156"/>
      <c r="C999" s="156"/>
      <c r="D999" s="156"/>
      <c r="E999" s="155"/>
      <c r="F999" s="157"/>
      <c r="G999" s="157"/>
      <c r="H999" s="158"/>
      <c r="I999" s="157"/>
      <c r="J999" s="589"/>
      <c r="K999" s="590"/>
    </row>
    <row r="1000" spans="1:11" s="754" customFormat="1" x14ac:dyDescent="0.15">
      <c r="A1000" s="156"/>
      <c r="B1000" s="156"/>
      <c r="C1000" s="156"/>
      <c r="D1000" s="156"/>
      <c r="E1000" s="155"/>
      <c r="F1000" s="157"/>
      <c r="G1000" s="157"/>
      <c r="H1000" s="158"/>
      <c r="I1000" s="157"/>
      <c r="J1000" s="589"/>
      <c r="K1000" s="590"/>
    </row>
    <row r="1001" spans="1:11" s="754" customFormat="1" x14ac:dyDescent="0.15">
      <c r="A1001" s="156"/>
      <c r="B1001" s="156"/>
      <c r="C1001" s="156"/>
      <c r="D1001" s="156"/>
      <c r="E1001" s="155"/>
      <c r="F1001" s="157"/>
      <c r="G1001" s="157"/>
      <c r="H1001" s="158"/>
      <c r="I1001" s="157"/>
      <c r="J1001" s="589"/>
      <c r="K1001" s="590"/>
    </row>
    <row r="1002" spans="1:11" s="754" customFormat="1" x14ac:dyDescent="0.15">
      <c r="A1002" s="156"/>
      <c r="B1002" s="156"/>
      <c r="C1002" s="156"/>
      <c r="D1002" s="156"/>
      <c r="E1002" s="155"/>
      <c r="F1002" s="157"/>
      <c r="G1002" s="157"/>
      <c r="H1002" s="158"/>
      <c r="I1002" s="157"/>
      <c r="J1002" s="589"/>
      <c r="K1002" s="590"/>
    </row>
    <row r="1003" spans="1:11" s="754" customFormat="1" x14ac:dyDescent="0.15">
      <c r="A1003" s="156"/>
      <c r="B1003" s="156"/>
      <c r="C1003" s="156"/>
      <c r="D1003" s="156"/>
      <c r="E1003" s="155"/>
      <c r="F1003" s="157"/>
      <c r="G1003" s="157"/>
      <c r="H1003" s="158"/>
      <c r="I1003" s="157"/>
      <c r="J1003" s="589"/>
      <c r="K1003" s="590"/>
    </row>
    <row r="1004" spans="1:11" s="754" customFormat="1" x14ac:dyDescent="0.15">
      <c r="A1004" s="156"/>
      <c r="B1004" s="156"/>
      <c r="C1004" s="156"/>
      <c r="D1004" s="156"/>
      <c r="E1004" s="155"/>
      <c r="F1004" s="157"/>
      <c r="G1004" s="157"/>
      <c r="H1004" s="158"/>
      <c r="I1004" s="157"/>
      <c r="J1004" s="589"/>
      <c r="K1004" s="590"/>
    </row>
    <row r="1005" spans="1:11" s="754" customFormat="1" x14ac:dyDescent="0.15">
      <c r="A1005" s="156"/>
      <c r="B1005" s="156"/>
      <c r="C1005" s="156"/>
      <c r="D1005" s="156"/>
      <c r="E1005" s="155"/>
      <c r="F1005" s="157"/>
      <c r="G1005" s="157"/>
      <c r="H1005" s="158"/>
      <c r="I1005" s="157"/>
      <c r="J1005" s="589"/>
      <c r="K1005" s="590"/>
    </row>
    <row r="1006" spans="1:11" s="754" customFormat="1" x14ac:dyDescent="0.15">
      <c r="A1006" s="156"/>
      <c r="B1006" s="156"/>
      <c r="C1006" s="156"/>
      <c r="D1006" s="156"/>
      <c r="E1006" s="155"/>
      <c r="F1006" s="157"/>
      <c r="G1006" s="157"/>
      <c r="H1006" s="158"/>
      <c r="I1006" s="157"/>
      <c r="J1006" s="589"/>
      <c r="K1006" s="590"/>
    </row>
    <row r="1007" spans="1:11" s="754" customFormat="1" x14ac:dyDescent="0.15">
      <c r="A1007" s="156"/>
      <c r="B1007" s="156"/>
      <c r="C1007" s="156"/>
      <c r="D1007" s="156"/>
      <c r="E1007" s="155"/>
      <c r="F1007" s="157"/>
      <c r="G1007" s="157"/>
      <c r="H1007" s="158"/>
      <c r="I1007" s="157"/>
      <c r="J1007" s="589"/>
      <c r="K1007" s="590"/>
    </row>
    <row r="1008" spans="1:11" s="754" customFormat="1" x14ac:dyDescent="0.15">
      <c r="A1008" s="156"/>
      <c r="B1008" s="156"/>
      <c r="C1008" s="156"/>
      <c r="D1008" s="156"/>
      <c r="E1008" s="155"/>
      <c r="F1008" s="157"/>
      <c r="G1008" s="157"/>
      <c r="H1008" s="158"/>
      <c r="I1008" s="157"/>
      <c r="J1008" s="589"/>
      <c r="K1008" s="590"/>
    </row>
    <row r="1009" spans="1:11" s="754" customFormat="1" x14ac:dyDescent="0.15">
      <c r="A1009" s="156"/>
      <c r="B1009" s="156"/>
      <c r="C1009" s="156"/>
      <c r="D1009" s="156"/>
      <c r="E1009" s="155"/>
      <c r="F1009" s="157"/>
      <c r="G1009" s="157"/>
      <c r="H1009" s="158"/>
      <c r="I1009" s="157"/>
      <c r="J1009" s="589"/>
      <c r="K1009" s="590"/>
    </row>
    <row r="1010" spans="1:11" s="754" customFormat="1" x14ac:dyDescent="0.15">
      <c r="A1010" s="156"/>
      <c r="B1010" s="156"/>
      <c r="C1010" s="156"/>
      <c r="D1010" s="156"/>
      <c r="E1010" s="155"/>
      <c r="F1010" s="157"/>
      <c r="G1010" s="157"/>
      <c r="H1010" s="158"/>
      <c r="I1010" s="157"/>
      <c r="J1010" s="589"/>
      <c r="K1010" s="590"/>
    </row>
    <row r="1011" spans="1:11" s="754" customFormat="1" x14ac:dyDescent="0.15">
      <c r="A1011" s="156"/>
      <c r="B1011" s="156"/>
      <c r="C1011" s="156"/>
      <c r="D1011" s="156"/>
      <c r="E1011" s="155"/>
      <c r="F1011" s="157"/>
      <c r="G1011" s="157"/>
      <c r="H1011" s="158"/>
      <c r="I1011" s="157"/>
      <c r="J1011" s="589"/>
      <c r="K1011" s="590"/>
    </row>
    <row r="1012" spans="1:11" s="754" customFormat="1" x14ac:dyDescent="0.15">
      <c r="A1012" s="156"/>
      <c r="B1012" s="156"/>
      <c r="C1012" s="156"/>
      <c r="D1012" s="156"/>
      <c r="E1012" s="155"/>
      <c r="F1012" s="157"/>
      <c r="G1012" s="157"/>
      <c r="H1012" s="158"/>
      <c r="I1012" s="157"/>
      <c r="J1012" s="589"/>
      <c r="K1012" s="590"/>
    </row>
    <row r="1013" spans="1:11" s="754" customFormat="1" x14ac:dyDescent="0.15">
      <c r="A1013" s="156"/>
      <c r="B1013" s="156"/>
      <c r="C1013" s="156"/>
      <c r="D1013" s="156"/>
      <c r="E1013" s="155"/>
      <c r="F1013" s="157"/>
      <c r="G1013" s="157"/>
      <c r="H1013" s="158"/>
      <c r="I1013" s="157"/>
      <c r="J1013" s="589"/>
      <c r="K1013" s="590"/>
    </row>
    <row r="1014" spans="1:11" s="754" customFormat="1" x14ac:dyDescent="0.15">
      <c r="A1014" s="156"/>
      <c r="B1014" s="156"/>
      <c r="C1014" s="156"/>
      <c r="D1014" s="156"/>
      <c r="E1014" s="155"/>
      <c r="F1014" s="157"/>
      <c r="G1014" s="157"/>
      <c r="H1014" s="158"/>
      <c r="I1014" s="157"/>
      <c r="J1014" s="589"/>
      <c r="K1014" s="590"/>
    </row>
    <row r="1015" spans="1:11" s="754" customFormat="1" x14ac:dyDescent="0.15">
      <c r="A1015" s="156"/>
      <c r="B1015" s="156"/>
      <c r="C1015" s="156"/>
      <c r="D1015" s="156"/>
      <c r="E1015" s="155"/>
      <c r="F1015" s="157"/>
      <c r="G1015" s="157"/>
      <c r="H1015" s="158"/>
      <c r="I1015" s="157"/>
      <c r="J1015" s="589"/>
      <c r="K1015" s="590"/>
    </row>
    <row r="1016" spans="1:11" s="754" customFormat="1" x14ac:dyDescent="0.15">
      <c r="A1016" s="156"/>
      <c r="B1016" s="156"/>
      <c r="C1016" s="156"/>
      <c r="D1016" s="156"/>
      <c r="E1016" s="155"/>
      <c r="F1016" s="157"/>
      <c r="G1016" s="157"/>
      <c r="H1016" s="158"/>
      <c r="I1016" s="157"/>
      <c r="J1016" s="589"/>
      <c r="K1016" s="590"/>
    </row>
    <row r="1017" spans="1:11" s="754" customFormat="1" x14ac:dyDescent="0.15">
      <c r="A1017" s="156"/>
      <c r="B1017" s="156"/>
      <c r="C1017" s="156"/>
      <c r="D1017" s="156"/>
      <c r="E1017" s="155"/>
      <c r="F1017" s="157"/>
      <c r="G1017" s="157"/>
      <c r="H1017" s="158"/>
      <c r="I1017" s="157"/>
      <c r="J1017" s="589"/>
      <c r="K1017" s="590"/>
    </row>
    <row r="1018" spans="1:11" s="754" customFormat="1" x14ac:dyDescent="0.15">
      <c r="A1018" s="156"/>
      <c r="B1018" s="156"/>
      <c r="C1018" s="156"/>
      <c r="D1018" s="156"/>
      <c r="E1018" s="155"/>
      <c r="F1018" s="157"/>
      <c r="G1018" s="157"/>
      <c r="H1018" s="158"/>
      <c r="I1018" s="157"/>
      <c r="J1018" s="589"/>
      <c r="K1018" s="590"/>
    </row>
    <row r="1019" spans="1:11" s="754" customFormat="1" x14ac:dyDescent="0.15">
      <c r="A1019" s="156"/>
      <c r="B1019" s="156"/>
      <c r="C1019" s="156"/>
      <c r="D1019" s="156"/>
      <c r="E1019" s="155"/>
      <c r="F1019" s="157"/>
      <c r="G1019" s="157"/>
      <c r="H1019" s="158"/>
      <c r="I1019" s="157"/>
      <c r="J1019" s="589"/>
      <c r="K1019" s="590"/>
    </row>
    <row r="1020" spans="1:11" s="754" customFormat="1" x14ac:dyDescent="0.15">
      <c r="A1020" s="156"/>
      <c r="B1020" s="156"/>
      <c r="C1020" s="156"/>
      <c r="D1020" s="156"/>
      <c r="E1020" s="155"/>
      <c r="F1020" s="157"/>
      <c r="G1020" s="157"/>
      <c r="H1020" s="158"/>
      <c r="I1020" s="157"/>
      <c r="J1020" s="589"/>
      <c r="K1020" s="590"/>
    </row>
    <row r="1021" spans="1:11" s="754" customFormat="1" x14ac:dyDescent="0.15">
      <c r="A1021" s="156"/>
      <c r="B1021" s="156"/>
      <c r="C1021" s="156"/>
      <c r="D1021" s="156"/>
      <c r="E1021" s="155"/>
      <c r="F1021" s="157"/>
      <c r="G1021" s="157"/>
      <c r="H1021" s="158"/>
      <c r="I1021" s="157"/>
      <c r="J1021" s="589"/>
      <c r="K1021" s="590"/>
    </row>
    <row r="1022" spans="1:11" s="754" customFormat="1" x14ac:dyDescent="0.15">
      <c r="A1022" s="156"/>
      <c r="B1022" s="156"/>
      <c r="C1022" s="156"/>
      <c r="D1022" s="156"/>
      <c r="E1022" s="155"/>
      <c r="F1022" s="157"/>
      <c r="G1022" s="157"/>
      <c r="H1022" s="158"/>
      <c r="I1022" s="157"/>
      <c r="J1022" s="589"/>
      <c r="K1022" s="590"/>
    </row>
    <row r="1023" spans="1:11" s="754" customFormat="1" x14ac:dyDescent="0.15">
      <c r="A1023" s="156"/>
      <c r="B1023" s="156"/>
      <c r="C1023" s="156"/>
      <c r="D1023" s="156"/>
      <c r="E1023" s="155"/>
      <c r="F1023" s="157"/>
      <c r="G1023" s="157"/>
      <c r="H1023" s="158"/>
      <c r="I1023" s="157"/>
      <c r="J1023" s="589"/>
      <c r="K1023" s="590"/>
    </row>
    <row r="1024" spans="1:11" s="754" customFormat="1" x14ac:dyDescent="0.15">
      <c r="A1024" s="156"/>
      <c r="B1024" s="156"/>
      <c r="C1024" s="156"/>
      <c r="D1024" s="156"/>
      <c r="E1024" s="155"/>
      <c r="F1024" s="157"/>
      <c r="G1024" s="157"/>
      <c r="H1024" s="158"/>
      <c r="I1024" s="157"/>
      <c r="J1024" s="589"/>
      <c r="K1024" s="590"/>
    </row>
    <row r="1025" spans="1:11" s="754" customFormat="1" x14ac:dyDescent="0.15">
      <c r="A1025" s="156"/>
      <c r="B1025" s="156"/>
      <c r="C1025" s="156"/>
      <c r="D1025" s="156"/>
      <c r="E1025" s="155"/>
      <c r="F1025" s="157"/>
      <c r="G1025" s="157"/>
      <c r="H1025" s="158"/>
      <c r="I1025" s="157"/>
      <c r="J1025" s="589"/>
      <c r="K1025" s="590"/>
    </row>
    <row r="1026" spans="1:11" s="754" customFormat="1" x14ac:dyDescent="0.15">
      <c r="A1026" s="156"/>
      <c r="B1026" s="156"/>
      <c r="C1026" s="156"/>
      <c r="D1026" s="156"/>
      <c r="E1026" s="155"/>
      <c r="F1026" s="157"/>
      <c r="G1026" s="157"/>
      <c r="H1026" s="158"/>
      <c r="I1026" s="157"/>
      <c r="J1026" s="589"/>
      <c r="K1026" s="590"/>
    </row>
    <row r="1027" spans="1:11" s="754" customFormat="1" x14ac:dyDescent="0.15">
      <c r="A1027" s="156"/>
      <c r="B1027" s="156"/>
      <c r="C1027" s="156"/>
      <c r="D1027" s="156"/>
      <c r="E1027" s="155"/>
      <c r="F1027" s="157"/>
      <c r="G1027" s="157"/>
      <c r="H1027" s="158"/>
      <c r="I1027" s="157"/>
      <c r="J1027" s="589"/>
      <c r="K1027" s="590"/>
    </row>
    <row r="1028" spans="1:11" s="754" customFormat="1" x14ac:dyDescent="0.15">
      <c r="A1028" s="156"/>
      <c r="B1028" s="156"/>
      <c r="C1028" s="156"/>
      <c r="D1028" s="156"/>
      <c r="E1028" s="155"/>
      <c r="F1028" s="157"/>
      <c r="G1028" s="157"/>
      <c r="H1028" s="158"/>
      <c r="I1028" s="157"/>
      <c r="J1028" s="589"/>
      <c r="K1028" s="590"/>
    </row>
    <row r="1029" spans="1:11" s="754" customFormat="1" x14ac:dyDescent="0.15">
      <c r="A1029" s="156"/>
      <c r="B1029" s="156"/>
      <c r="C1029" s="156"/>
      <c r="D1029" s="156"/>
      <c r="E1029" s="155"/>
      <c r="F1029" s="157"/>
      <c r="G1029" s="157"/>
      <c r="H1029" s="158"/>
      <c r="I1029" s="157"/>
      <c r="J1029" s="589"/>
      <c r="K1029" s="590"/>
    </row>
    <row r="1030" spans="1:11" s="754" customFormat="1" x14ac:dyDescent="0.15">
      <c r="A1030" s="156"/>
      <c r="B1030" s="156"/>
      <c r="C1030" s="156"/>
      <c r="D1030" s="156"/>
      <c r="E1030" s="155"/>
      <c r="F1030" s="157"/>
      <c r="G1030" s="157"/>
      <c r="H1030" s="158"/>
      <c r="I1030" s="157"/>
      <c r="J1030" s="589"/>
      <c r="K1030" s="590"/>
    </row>
    <row r="1031" spans="1:11" s="754" customFormat="1" x14ac:dyDescent="0.15">
      <c r="A1031" s="156"/>
      <c r="B1031" s="156"/>
      <c r="C1031" s="156"/>
      <c r="D1031" s="156"/>
      <c r="E1031" s="155"/>
      <c r="F1031" s="157"/>
      <c r="G1031" s="157"/>
      <c r="H1031" s="158"/>
      <c r="I1031" s="157"/>
      <c r="J1031" s="589"/>
      <c r="K1031" s="590"/>
    </row>
    <row r="1032" spans="1:11" s="754" customFormat="1" x14ac:dyDescent="0.15">
      <c r="A1032" s="156"/>
      <c r="B1032" s="156"/>
      <c r="C1032" s="156"/>
      <c r="D1032" s="156"/>
      <c r="E1032" s="155"/>
      <c r="F1032" s="157"/>
      <c r="G1032" s="157"/>
      <c r="H1032" s="158"/>
      <c r="I1032" s="157"/>
      <c r="J1032" s="589"/>
      <c r="K1032" s="590"/>
    </row>
    <row r="1033" spans="1:11" s="754" customFormat="1" x14ac:dyDescent="0.15">
      <c r="A1033" s="156"/>
      <c r="B1033" s="156"/>
      <c r="C1033" s="156"/>
      <c r="D1033" s="156"/>
      <c r="E1033" s="155"/>
      <c r="F1033" s="157"/>
      <c r="G1033" s="157"/>
      <c r="H1033" s="158"/>
      <c r="I1033" s="157"/>
      <c r="J1033" s="589"/>
      <c r="K1033" s="590"/>
    </row>
    <row r="1034" spans="1:11" s="754" customFormat="1" x14ac:dyDescent="0.15">
      <c r="A1034" s="156"/>
      <c r="B1034" s="156"/>
      <c r="C1034" s="156"/>
      <c r="D1034" s="156"/>
      <c r="E1034" s="155"/>
      <c r="F1034" s="157"/>
      <c r="G1034" s="157"/>
      <c r="H1034" s="158"/>
      <c r="I1034" s="157"/>
      <c r="J1034" s="589"/>
      <c r="K1034" s="590"/>
    </row>
    <row r="1035" spans="1:11" s="754" customFormat="1" x14ac:dyDescent="0.15">
      <c r="A1035" s="156"/>
      <c r="B1035" s="156"/>
      <c r="C1035" s="156"/>
      <c r="D1035" s="156"/>
      <c r="E1035" s="155"/>
      <c r="F1035" s="157"/>
      <c r="G1035" s="157"/>
      <c r="H1035" s="158"/>
      <c r="I1035" s="157"/>
      <c r="J1035" s="589"/>
      <c r="K1035" s="590"/>
    </row>
    <row r="1036" spans="1:11" s="754" customFormat="1" x14ac:dyDescent="0.15">
      <c r="A1036" s="156"/>
      <c r="B1036" s="156"/>
      <c r="C1036" s="156"/>
      <c r="D1036" s="156"/>
      <c r="E1036" s="155"/>
      <c r="F1036" s="157"/>
      <c r="G1036" s="157"/>
      <c r="H1036" s="158"/>
      <c r="I1036" s="157"/>
      <c r="J1036" s="589"/>
      <c r="K1036" s="590"/>
    </row>
    <row r="1037" spans="1:11" s="754" customFormat="1" x14ac:dyDescent="0.15">
      <c r="A1037" s="156"/>
      <c r="B1037" s="156"/>
      <c r="C1037" s="156"/>
      <c r="D1037" s="156"/>
      <c r="E1037" s="155"/>
      <c r="F1037" s="157"/>
      <c r="G1037" s="157"/>
      <c r="H1037" s="158"/>
      <c r="I1037" s="157"/>
      <c r="J1037" s="589"/>
      <c r="K1037" s="590"/>
    </row>
    <row r="1038" spans="1:11" s="754" customFormat="1" x14ac:dyDescent="0.15">
      <c r="A1038" s="156"/>
      <c r="B1038" s="156"/>
      <c r="C1038" s="156"/>
      <c r="D1038" s="156"/>
      <c r="E1038" s="155"/>
      <c r="F1038" s="157"/>
      <c r="G1038" s="157"/>
      <c r="H1038" s="158"/>
      <c r="I1038" s="157"/>
      <c r="J1038" s="589"/>
      <c r="K1038" s="590"/>
    </row>
    <row r="1039" spans="1:11" s="754" customFormat="1" x14ac:dyDescent="0.15">
      <c r="A1039" s="156"/>
      <c r="B1039" s="156"/>
      <c r="C1039" s="156"/>
      <c r="D1039" s="156"/>
      <c r="E1039" s="155"/>
      <c r="F1039" s="157"/>
      <c r="G1039" s="157"/>
      <c r="H1039" s="158"/>
      <c r="I1039" s="157"/>
      <c r="J1039" s="589"/>
      <c r="K1039" s="590"/>
    </row>
    <row r="1040" spans="1:11" s="754" customFormat="1" x14ac:dyDescent="0.15">
      <c r="A1040" s="156"/>
      <c r="B1040" s="156"/>
      <c r="C1040" s="156"/>
      <c r="D1040" s="156"/>
      <c r="E1040" s="155"/>
      <c r="F1040" s="157"/>
      <c r="G1040" s="157"/>
      <c r="H1040" s="158"/>
      <c r="I1040" s="157"/>
      <c r="J1040" s="589"/>
      <c r="K1040" s="590"/>
    </row>
    <row r="1041" spans="1:11" s="754" customFormat="1" x14ac:dyDescent="0.15">
      <c r="A1041" s="156"/>
      <c r="B1041" s="156"/>
      <c r="C1041" s="156"/>
      <c r="D1041" s="156"/>
      <c r="E1041" s="155"/>
      <c r="F1041" s="157"/>
      <c r="G1041" s="157"/>
      <c r="H1041" s="158"/>
      <c r="I1041" s="157"/>
      <c r="J1041" s="589"/>
      <c r="K1041" s="590"/>
    </row>
    <row r="1042" spans="1:11" s="754" customFormat="1" x14ac:dyDescent="0.15">
      <c r="A1042" s="156"/>
      <c r="B1042" s="156"/>
      <c r="C1042" s="156"/>
      <c r="D1042" s="156"/>
      <c r="E1042" s="155"/>
      <c r="F1042" s="157"/>
      <c r="G1042" s="157"/>
      <c r="H1042" s="158"/>
      <c r="I1042" s="157"/>
      <c r="J1042" s="589"/>
      <c r="K1042" s="590"/>
    </row>
    <row r="1043" spans="1:11" s="754" customFormat="1" x14ac:dyDescent="0.15">
      <c r="A1043" s="156"/>
      <c r="B1043" s="156"/>
      <c r="C1043" s="156"/>
      <c r="D1043" s="156"/>
      <c r="E1043" s="155"/>
      <c r="F1043" s="157"/>
      <c r="G1043" s="157"/>
      <c r="H1043" s="158"/>
      <c r="I1043" s="157"/>
      <c r="J1043" s="589"/>
      <c r="K1043" s="590"/>
    </row>
    <row r="1044" spans="1:11" s="754" customFormat="1" x14ac:dyDescent="0.15">
      <c r="A1044" s="156"/>
      <c r="B1044" s="156"/>
      <c r="C1044" s="156"/>
      <c r="D1044" s="156"/>
      <c r="E1044" s="155"/>
      <c r="F1044" s="157"/>
      <c r="G1044" s="157"/>
      <c r="H1044" s="158"/>
      <c r="I1044" s="157"/>
      <c r="J1044" s="589"/>
      <c r="K1044" s="590"/>
    </row>
    <row r="1045" spans="1:11" s="754" customFormat="1" x14ac:dyDescent="0.15">
      <c r="A1045" s="156"/>
      <c r="B1045" s="156"/>
      <c r="C1045" s="156"/>
      <c r="D1045" s="156"/>
      <c r="E1045" s="155"/>
      <c r="F1045" s="157"/>
      <c r="G1045" s="157"/>
      <c r="H1045" s="158"/>
      <c r="I1045" s="157"/>
      <c r="J1045" s="589"/>
      <c r="K1045" s="590"/>
    </row>
    <row r="1046" spans="1:11" s="754" customFormat="1" x14ac:dyDescent="0.15">
      <c r="A1046" s="156"/>
      <c r="B1046" s="156"/>
      <c r="C1046" s="156"/>
      <c r="D1046" s="156"/>
      <c r="E1046" s="155"/>
      <c r="F1046" s="157"/>
      <c r="G1046" s="157"/>
      <c r="H1046" s="158"/>
      <c r="I1046" s="157"/>
      <c r="J1046" s="589"/>
      <c r="K1046" s="590"/>
    </row>
    <row r="1047" spans="1:11" s="754" customFormat="1" x14ac:dyDescent="0.15">
      <c r="A1047" s="156"/>
      <c r="B1047" s="156"/>
      <c r="C1047" s="156"/>
      <c r="D1047" s="156"/>
      <c r="E1047" s="155"/>
      <c r="F1047" s="157"/>
      <c r="G1047" s="157"/>
      <c r="H1047" s="158"/>
      <c r="I1047" s="157"/>
      <c r="J1047" s="589"/>
      <c r="K1047" s="590"/>
    </row>
    <row r="1048" spans="1:11" s="754" customFormat="1" x14ac:dyDescent="0.15">
      <c r="A1048" s="156"/>
      <c r="B1048" s="156"/>
      <c r="C1048" s="156"/>
      <c r="D1048" s="156"/>
      <c r="E1048" s="155"/>
      <c r="F1048" s="157"/>
      <c r="G1048" s="157"/>
      <c r="H1048" s="158"/>
      <c r="I1048" s="157"/>
      <c r="J1048" s="589"/>
      <c r="K1048" s="590"/>
    </row>
    <row r="1049" spans="1:11" s="754" customFormat="1" x14ac:dyDescent="0.15">
      <c r="A1049" s="156"/>
      <c r="B1049" s="156"/>
      <c r="C1049" s="156"/>
      <c r="D1049" s="156"/>
      <c r="E1049" s="155"/>
      <c r="F1049" s="157"/>
      <c r="G1049" s="157"/>
      <c r="H1049" s="158"/>
      <c r="I1049" s="157"/>
      <c r="J1049" s="589"/>
      <c r="K1049" s="590"/>
    </row>
    <row r="1050" spans="1:11" s="754" customFormat="1" x14ac:dyDescent="0.15">
      <c r="A1050" s="156"/>
      <c r="B1050" s="156"/>
      <c r="C1050" s="156"/>
      <c r="D1050" s="156"/>
      <c r="E1050" s="155"/>
      <c r="F1050" s="157"/>
      <c r="G1050" s="157"/>
      <c r="H1050" s="158"/>
      <c r="I1050" s="157"/>
      <c r="J1050" s="589"/>
      <c r="K1050" s="590"/>
    </row>
    <row r="1051" spans="1:11" s="754" customFormat="1" x14ac:dyDescent="0.15">
      <c r="A1051" s="156"/>
      <c r="B1051" s="156"/>
      <c r="C1051" s="156"/>
      <c r="D1051" s="156"/>
      <c r="E1051" s="155"/>
      <c r="F1051" s="157"/>
      <c r="G1051" s="157"/>
      <c r="H1051" s="158"/>
      <c r="I1051" s="157"/>
      <c r="J1051" s="589"/>
      <c r="K1051" s="590"/>
    </row>
    <row r="1052" spans="1:11" s="754" customFormat="1" x14ac:dyDescent="0.15">
      <c r="A1052" s="156"/>
      <c r="B1052" s="156"/>
      <c r="C1052" s="156"/>
      <c r="D1052" s="156"/>
      <c r="E1052" s="155"/>
      <c r="F1052" s="157"/>
      <c r="G1052" s="157"/>
      <c r="H1052" s="158"/>
      <c r="I1052" s="157"/>
      <c r="J1052" s="589"/>
      <c r="K1052" s="590"/>
    </row>
    <row r="1053" spans="1:11" s="754" customFormat="1" x14ac:dyDescent="0.15">
      <c r="A1053" s="156"/>
      <c r="B1053" s="156"/>
      <c r="C1053" s="156"/>
      <c r="D1053" s="156"/>
      <c r="E1053" s="155"/>
      <c r="F1053" s="157"/>
      <c r="G1053" s="157"/>
      <c r="H1053" s="158"/>
      <c r="I1053" s="157"/>
      <c r="J1053" s="589"/>
      <c r="K1053" s="590"/>
    </row>
    <row r="1054" spans="1:11" s="754" customFormat="1" x14ac:dyDescent="0.15">
      <c r="A1054" s="156"/>
      <c r="B1054" s="156"/>
      <c r="C1054" s="156"/>
      <c r="D1054" s="156"/>
      <c r="E1054" s="155"/>
      <c r="F1054" s="157"/>
      <c r="G1054" s="157"/>
      <c r="H1054" s="158"/>
      <c r="I1054" s="157"/>
      <c r="J1054" s="589"/>
      <c r="K1054" s="590"/>
    </row>
    <row r="1055" spans="1:11" s="754" customFormat="1" x14ac:dyDescent="0.15">
      <c r="A1055" s="156"/>
      <c r="B1055" s="156"/>
      <c r="C1055" s="156"/>
      <c r="D1055" s="156"/>
      <c r="E1055" s="155"/>
      <c r="F1055" s="157"/>
      <c r="G1055" s="157"/>
      <c r="H1055" s="158"/>
      <c r="I1055" s="157"/>
      <c r="J1055" s="589"/>
      <c r="K1055" s="590"/>
    </row>
    <row r="1056" spans="1:11" s="754" customFormat="1" x14ac:dyDescent="0.15">
      <c r="A1056" s="156"/>
      <c r="B1056" s="156"/>
      <c r="C1056" s="156"/>
      <c r="D1056" s="156"/>
      <c r="E1056" s="155"/>
      <c r="F1056" s="157"/>
      <c r="G1056" s="157"/>
      <c r="H1056" s="158"/>
      <c r="I1056" s="157"/>
      <c r="J1056" s="589"/>
      <c r="K1056" s="590"/>
    </row>
    <row r="1057" spans="1:11" s="754" customFormat="1" x14ac:dyDescent="0.15">
      <c r="A1057" s="156"/>
      <c r="B1057" s="156"/>
      <c r="C1057" s="156"/>
      <c r="D1057" s="156"/>
      <c r="E1057" s="155"/>
      <c r="F1057" s="157"/>
      <c r="G1057" s="157"/>
      <c r="H1057" s="158"/>
      <c r="I1057" s="157"/>
      <c r="J1057" s="589"/>
      <c r="K1057" s="590"/>
    </row>
    <row r="1058" spans="1:11" s="754" customFormat="1" x14ac:dyDescent="0.15">
      <c r="A1058" s="156"/>
      <c r="B1058" s="156"/>
      <c r="C1058" s="156"/>
      <c r="D1058" s="156"/>
      <c r="E1058" s="155"/>
      <c r="F1058" s="157"/>
      <c r="G1058" s="157"/>
      <c r="H1058" s="158"/>
      <c r="I1058" s="157"/>
      <c r="J1058" s="589"/>
      <c r="K1058" s="590"/>
    </row>
    <row r="1059" spans="1:11" s="754" customFormat="1" x14ac:dyDescent="0.15">
      <c r="A1059" s="156"/>
      <c r="B1059" s="156"/>
      <c r="C1059" s="156"/>
      <c r="D1059" s="156"/>
      <c r="E1059" s="155"/>
      <c r="F1059" s="157"/>
      <c r="G1059" s="157"/>
      <c r="H1059" s="158"/>
      <c r="I1059" s="157"/>
      <c r="J1059" s="589"/>
      <c r="K1059" s="590"/>
    </row>
    <row r="1060" spans="1:11" s="754" customFormat="1" x14ac:dyDescent="0.15">
      <c r="A1060" s="156"/>
      <c r="B1060" s="156"/>
      <c r="C1060" s="156"/>
      <c r="D1060" s="156"/>
      <c r="E1060" s="155"/>
      <c r="F1060" s="157"/>
      <c r="G1060" s="157"/>
      <c r="H1060" s="158"/>
      <c r="I1060" s="157"/>
      <c r="J1060" s="589"/>
      <c r="K1060" s="590"/>
    </row>
    <row r="1061" spans="1:11" s="754" customFormat="1" x14ac:dyDescent="0.15">
      <c r="A1061" s="156"/>
      <c r="B1061" s="156"/>
      <c r="C1061" s="156"/>
      <c r="D1061" s="156"/>
      <c r="E1061" s="155"/>
      <c r="F1061" s="157"/>
      <c r="G1061" s="157"/>
      <c r="H1061" s="158"/>
      <c r="I1061" s="157"/>
      <c r="J1061" s="589"/>
      <c r="K1061" s="590"/>
    </row>
    <row r="1062" spans="1:11" s="754" customFormat="1" x14ac:dyDescent="0.15">
      <c r="A1062" s="156"/>
      <c r="B1062" s="156"/>
      <c r="C1062" s="156"/>
      <c r="D1062" s="156"/>
      <c r="E1062" s="155"/>
      <c r="F1062" s="157"/>
      <c r="G1062" s="157"/>
      <c r="H1062" s="158"/>
      <c r="I1062" s="157"/>
      <c r="J1062" s="589"/>
      <c r="K1062" s="590"/>
    </row>
    <row r="1063" spans="1:11" s="754" customFormat="1" x14ac:dyDescent="0.15">
      <c r="A1063" s="156"/>
      <c r="B1063" s="156"/>
      <c r="C1063" s="156"/>
      <c r="D1063" s="156"/>
      <c r="E1063" s="155"/>
      <c r="F1063" s="157"/>
      <c r="G1063" s="157"/>
      <c r="H1063" s="158"/>
      <c r="I1063" s="157"/>
      <c r="J1063" s="589"/>
      <c r="K1063" s="590"/>
    </row>
    <row r="1064" spans="1:11" s="754" customFormat="1" x14ac:dyDescent="0.15">
      <c r="A1064" s="156"/>
      <c r="B1064" s="156"/>
      <c r="C1064" s="156"/>
      <c r="D1064" s="156"/>
      <c r="E1064" s="155"/>
      <c r="F1064" s="157"/>
      <c r="G1064" s="157"/>
      <c r="H1064" s="158"/>
      <c r="I1064" s="157"/>
      <c r="J1064" s="589"/>
      <c r="K1064" s="590"/>
    </row>
    <row r="1065" spans="1:11" s="754" customFormat="1" x14ac:dyDescent="0.15">
      <c r="A1065" s="156"/>
      <c r="B1065" s="156"/>
      <c r="C1065" s="156"/>
      <c r="D1065" s="156"/>
      <c r="E1065" s="155"/>
      <c r="F1065" s="157"/>
      <c r="G1065" s="157"/>
      <c r="H1065" s="158"/>
      <c r="I1065" s="157"/>
      <c r="J1065" s="589"/>
      <c r="K1065" s="590"/>
    </row>
    <row r="1066" spans="1:11" s="754" customFormat="1" x14ac:dyDescent="0.15">
      <c r="A1066" s="156"/>
      <c r="B1066" s="156"/>
      <c r="C1066" s="156"/>
      <c r="D1066" s="156"/>
      <c r="E1066" s="155"/>
      <c r="F1066" s="157"/>
      <c r="G1066" s="157"/>
      <c r="H1066" s="158"/>
      <c r="I1066" s="157"/>
      <c r="J1066" s="589"/>
      <c r="K1066" s="590"/>
    </row>
    <row r="1067" spans="1:11" s="754" customFormat="1" x14ac:dyDescent="0.15">
      <c r="A1067" s="156"/>
      <c r="B1067" s="156"/>
      <c r="C1067" s="156"/>
      <c r="D1067" s="156"/>
      <c r="E1067" s="155"/>
      <c r="F1067" s="157"/>
      <c r="G1067" s="157"/>
      <c r="H1067" s="158"/>
      <c r="I1067" s="157"/>
      <c r="J1067" s="589"/>
      <c r="K1067" s="590"/>
    </row>
    <row r="1068" spans="1:11" s="754" customFormat="1" x14ac:dyDescent="0.15">
      <c r="A1068" s="156"/>
      <c r="B1068" s="156"/>
      <c r="C1068" s="156"/>
      <c r="D1068" s="156"/>
      <c r="E1068" s="155"/>
      <c r="F1068" s="157"/>
      <c r="G1068" s="157"/>
      <c r="H1068" s="158"/>
      <c r="I1068" s="157"/>
      <c r="J1068" s="589"/>
      <c r="K1068" s="590"/>
    </row>
    <row r="1069" spans="1:11" s="754" customFormat="1" x14ac:dyDescent="0.15">
      <c r="A1069" s="156"/>
      <c r="B1069" s="156"/>
      <c r="C1069" s="156"/>
      <c r="D1069" s="156"/>
      <c r="E1069" s="155"/>
      <c r="F1069" s="157"/>
      <c r="G1069" s="157"/>
      <c r="H1069" s="158"/>
      <c r="I1069" s="157"/>
      <c r="J1069" s="589"/>
      <c r="K1069" s="590"/>
    </row>
    <row r="1070" spans="1:11" s="754" customFormat="1" x14ac:dyDescent="0.15">
      <c r="A1070" s="156"/>
      <c r="B1070" s="156"/>
      <c r="C1070" s="156"/>
      <c r="D1070" s="156"/>
      <c r="E1070" s="155"/>
      <c r="F1070" s="157"/>
      <c r="G1070" s="157"/>
      <c r="H1070" s="158"/>
      <c r="I1070" s="157"/>
      <c r="J1070" s="589"/>
      <c r="K1070" s="590"/>
    </row>
    <row r="1071" spans="1:11" s="754" customFormat="1" x14ac:dyDescent="0.15">
      <c r="A1071" s="156"/>
      <c r="B1071" s="156"/>
      <c r="C1071" s="156"/>
      <c r="D1071" s="156"/>
      <c r="E1071" s="155"/>
      <c r="F1071" s="157"/>
      <c r="G1071" s="157"/>
      <c r="H1071" s="158"/>
      <c r="I1071" s="157"/>
      <c r="J1071" s="589"/>
      <c r="K1071" s="590"/>
    </row>
    <row r="1072" spans="1:11" s="754" customFormat="1" x14ac:dyDescent="0.15">
      <c r="A1072" s="156"/>
      <c r="B1072" s="156"/>
      <c r="C1072" s="156"/>
      <c r="D1072" s="156"/>
      <c r="E1072" s="155"/>
      <c r="F1072" s="157"/>
      <c r="G1072" s="157"/>
      <c r="H1072" s="158"/>
      <c r="I1072" s="157"/>
      <c r="J1072" s="589"/>
      <c r="K1072" s="590"/>
    </row>
    <row r="1073" spans="1:11" s="754" customFormat="1" x14ac:dyDescent="0.15">
      <c r="A1073" s="156"/>
      <c r="B1073" s="156"/>
      <c r="C1073" s="156"/>
      <c r="D1073" s="156"/>
      <c r="E1073" s="155"/>
      <c r="F1073" s="157"/>
      <c r="G1073" s="157"/>
      <c r="H1073" s="158"/>
      <c r="I1073" s="157"/>
      <c r="J1073" s="589"/>
      <c r="K1073" s="590"/>
    </row>
    <row r="1074" spans="1:11" s="754" customFormat="1" x14ac:dyDescent="0.15">
      <c r="A1074" s="156"/>
      <c r="B1074" s="156"/>
      <c r="C1074" s="156"/>
      <c r="D1074" s="156"/>
      <c r="E1074" s="155"/>
      <c r="F1074" s="157"/>
      <c r="G1074" s="157"/>
      <c r="H1074" s="158"/>
      <c r="I1074" s="157"/>
      <c r="J1074" s="589"/>
      <c r="K1074" s="590"/>
    </row>
    <row r="1075" spans="1:11" s="754" customFormat="1" x14ac:dyDescent="0.15">
      <c r="A1075" s="156"/>
      <c r="B1075" s="156"/>
      <c r="C1075" s="156"/>
      <c r="D1075" s="156"/>
      <c r="E1075" s="155"/>
      <c r="F1075" s="157"/>
      <c r="G1075" s="157"/>
      <c r="H1075" s="158"/>
      <c r="I1075" s="157"/>
      <c r="J1075" s="589"/>
      <c r="K1075" s="590"/>
    </row>
    <row r="1076" spans="1:11" s="754" customFormat="1" x14ac:dyDescent="0.15">
      <c r="A1076" s="156"/>
      <c r="B1076" s="156"/>
      <c r="C1076" s="156"/>
      <c r="D1076" s="156"/>
      <c r="E1076" s="155"/>
      <c r="F1076" s="157"/>
      <c r="G1076" s="157"/>
      <c r="H1076" s="158"/>
      <c r="I1076" s="157"/>
      <c r="J1076" s="589"/>
      <c r="K1076" s="590"/>
    </row>
    <row r="1077" spans="1:11" s="754" customFormat="1" x14ac:dyDescent="0.15">
      <c r="A1077" s="156"/>
      <c r="B1077" s="156"/>
      <c r="C1077" s="156"/>
      <c r="D1077" s="156"/>
      <c r="E1077" s="155"/>
      <c r="F1077" s="157"/>
      <c r="G1077" s="157"/>
      <c r="H1077" s="158"/>
      <c r="I1077" s="157"/>
      <c r="J1077" s="589"/>
      <c r="K1077" s="590"/>
    </row>
    <row r="1078" spans="1:11" s="754" customFormat="1" x14ac:dyDescent="0.15">
      <c r="A1078" s="156"/>
      <c r="B1078" s="156"/>
      <c r="C1078" s="156"/>
      <c r="D1078" s="156"/>
      <c r="E1078" s="155"/>
      <c r="F1078" s="157"/>
      <c r="G1078" s="157"/>
      <c r="H1078" s="158"/>
      <c r="I1078" s="157"/>
      <c r="J1078" s="589"/>
      <c r="K1078" s="590"/>
    </row>
    <row r="1079" spans="1:11" s="754" customFormat="1" x14ac:dyDescent="0.15">
      <c r="A1079" s="156"/>
      <c r="B1079" s="156"/>
      <c r="C1079" s="156"/>
      <c r="D1079" s="156"/>
      <c r="E1079" s="155"/>
      <c r="F1079" s="157"/>
      <c r="G1079" s="157"/>
      <c r="H1079" s="158"/>
      <c r="I1079" s="157"/>
      <c r="J1079" s="589"/>
      <c r="K1079" s="590"/>
    </row>
    <row r="1080" spans="1:11" s="754" customFormat="1" x14ac:dyDescent="0.15">
      <c r="A1080" s="156"/>
      <c r="B1080" s="156"/>
      <c r="C1080" s="156"/>
      <c r="D1080" s="156"/>
      <c r="E1080" s="155"/>
      <c r="F1080" s="157"/>
      <c r="G1080" s="157"/>
      <c r="H1080" s="158"/>
      <c r="I1080" s="157"/>
      <c r="J1080" s="589"/>
      <c r="K1080" s="590"/>
    </row>
    <row r="1081" spans="1:11" s="754" customFormat="1" x14ac:dyDescent="0.15">
      <c r="A1081" s="156"/>
      <c r="B1081" s="156"/>
      <c r="C1081" s="156"/>
      <c r="D1081" s="156"/>
      <c r="E1081" s="155"/>
      <c r="F1081" s="157"/>
      <c r="G1081" s="157"/>
      <c r="H1081" s="158"/>
      <c r="I1081" s="157"/>
      <c r="J1081" s="589"/>
      <c r="K1081" s="590"/>
    </row>
    <row r="1082" spans="1:11" s="754" customFormat="1" x14ac:dyDescent="0.15">
      <c r="A1082" s="156"/>
      <c r="B1082" s="156"/>
      <c r="C1082" s="156"/>
      <c r="D1082" s="156"/>
      <c r="E1082" s="155"/>
      <c r="F1082" s="157"/>
      <c r="G1082" s="157"/>
      <c r="H1082" s="158"/>
      <c r="I1082" s="157"/>
      <c r="J1082" s="589"/>
      <c r="K1082" s="590"/>
    </row>
    <row r="1083" spans="1:11" s="754" customFormat="1" x14ac:dyDescent="0.15">
      <c r="A1083" s="156"/>
      <c r="B1083" s="156"/>
      <c r="C1083" s="156"/>
      <c r="D1083" s="156"/>
      <c r="E1083" s="155"/>
      <c r="F1083" s="157"/>
      <c r="G1083" s="157"/>
      <c r="H1083" s="158"/>
      <c r="I1083" s="157"/>
      <c r="J1083" s="589"/>
      <c r="K1083" s="590"/>
    </row>
    <row r="1084" spans="1:11" s="754" customFormat="1" x14ac:dyDescent="0.15">
      <c r="A1084" s="156"/>
      <c r="B1084" s="156"/>
      <c r="C1084" s="156"/>
      <c r="D1084" s="156"/>
      <c r="E1084" s="155"/>
      <c r="F1084" s="157"/>
      <c r="G1084" s="157"/>
      <c r="H1084" s="158"/>
      <c r="I1084" s="157"/>
      <c r="J1084" s="589"/>
      <c r="K1084" s="590"/>
    </row>
    <row r="1085" spans="1:11" s="754" customFormat="1" x14ac:dyDescent="0.15">
      <c r="A1085" s="156"/>
      <c r="B1085" s="156"/>
      <c r="C1085" s="156"/>
      <c r="D1085" s="156"/>
      <c r="E1085" s="155"/>
      <c r="F1085" s="157"/>
      <c r="G1085" s="157"/>
      <c r="H1085" s="158"/>
      <c r="I1085" s="157"/>
      <c r="J1085" s="589"/>
      <c r="K1085" s="590"/>
    </row>
    <row r="1086" spans="1:11" s="754" customFormat="1" x14ac:dyDescent="0.15">
      <c r="A1086" s="156"/>
      <c r="B1086" s="156"/>
      <c r="C1086" s="156"/>
      <c r="D1086" s="156"/>
      <c r="E1086" s="155"/>
      <c r="F1086" s="157"/>
      <c r="G1086" s="157"/>
      <c r="H1086" s="158"/>
      <c r="I1086" s="157"/>
      <c r="J1086" s="589"/>
      <c r="K1086" s="590"/>
    </row>
    <row r="1087" spans="1:11" s="754" customFormat="1" x14ac:dyDescent="0.15">
      <c r="A1087" s="156"/>
      <c r="B1087" s="156"/>
      <c r="C1087" s="156"/>
      <c r="D1087" s="156"/>
      <c r="E1087" s="155"/>
      <c r="F1087" s="157"/>
      <c r="G1087" s="157"/>
      <c r="H1087" s="158"/>
      <c r="I1087" s="157"/>
      <c r="J1087" s="589"/>
      <c r="K1087" s="590"/>
    </row>
    <row r="1088" spans="1:11" s="754" customFormat="1" x14ac:dyDescent="0.15">
      <c r="A1088" s="156"/>
      <c r="B1088" s="156"/>
      <c r="C1088" s="156"/>
      <c r="D1088" s="156"/>
      <c r="E1088" s="155"/>
      <c r="F1088" s="157"/>
      <c r="G1088" s="157"/>
      <c r="H1088" s="158"/>
      <c r="I1088" s="157"/>
      <c r="J1088" s="589"/>
      <c r="K1088" s="590"/>
    </row>
    <row r="1089" spans="1:11" s="754" customFormat="1" x14ac:dyDescent="0.15">
      <c r="A1089" s="156"/>
      <c r="B1089" s="156"/>
      <c r="C1089" s="156"/>
      <c r="D1089" s="156"/>
      <c r="E1089" s="155"/>
      <c r="F1089" s="157"/>
      <c r="G1089" s="157"/>
      <c r="H1089" s="158"/>
      <c r="I1089" s="157"/>
      <c r="J1089" s="589"/>
      <c r="K1089" s="590"/>
    </row>
    <row r="1090" spans="1:11" s="754" customFormat="1" x14ac:dyDescent="0.15">
      <c r="A1090" s="156"/>
      <c r="B1090" s="156"/>
      <c r="C1090" s="156"/>
      <c r="D1090" s="156"/>
      <c r="E1090" s="155"/>
      <c r="F1090" s="157"/>
      <c r="G1090" s="157"/>
      <c r="H1090" s="158"/>
      <c r="I1090" s="157"/>
      <c r="J1090" s="589"/>
      <c r="K1090" s="590"/>
    </row>
    <row r="1091" spans="1:11" s="754" customFormat="1" x14ac:dyDescent="0.15">
      <c r="A1091" s="156"/>
      <c r="B1091" s="156"/>
      <c r="C1091" s="156"/>
      <c r="D1091" s="156"/>
      <c r="E1091" s="155"/>
      <c r="F1091" s="157"/>
      <c r="G1091" s="157"/>
      <c r="H1091" s="158"/>
      <c r="I1091" s="157"/>
      <c r="J1091" s="589"/>
      <c r="K1091" s="590"/>
    </row>
    <row r="1092" spans="1:11" s="754" customFormat="1" x14ac:dyDescent="0.15">
      <c r="A1092" s="156"/>
      <c r="B1092" s="156"/>
      <c r="C1092" s="156"/>
      <c r="D1092" s="156"/>
      <c r="E1092" s="155"/>
      <c r="F1092" s="157"/>
      <c r="G1092" s="157"/>
      <c r="H1092" s="158"/>
      <c r="I1092" s="157"/>
      <c r="J1092" s="589"/>
      <c r="K1092" s="590"/>
    </row>
    <row r="1093" spans="1:11" s="754" customFormat="1" x14ac:dyDescent="0.15">
      <c r="A1093" s="156"/>
      <c r="B1093" s="156"/>
      <c r="C1093" s="156"/>
      <c r="D1093" s="156"/>
      <c r="E1093" s="155"/>
      <c r="F1093" s="157"/>
      <c r="G1093" s="157"/>
      <c r="H1093" s="158"/>
      <c r="I1093" s="157"/>
      <c r="J1093" s="589"/>
      <c r="K1093" s="590"/>
    </row>
    <row r="1094" spans="1:11" s="754" customFormat="1" x14ac:dyDescent="0.15">
      <c r="A1094" s="156"/>
      <c r="B1094" s="156"/>
      <c r="C1094" s="156"/>
      <c r="D1094" s="156"/>
      <c r="E1094" s="155"/>
      <c r="F1094" s="157"/>
      <c r="G1094" s="157"/>
      <c r="H1094" s="158"/>
      <c r="I1094" s="157"/>
      <c r="J1094" s="589"/>
      <c r="K1094" s="590"/>
    </row>
    <row r="1095" spans="1:11" s="754" customFormat="1" x14ac:dyDescent="0.15">
      <c r="A1095" s="156"/>
      <c r="B1095" s="156"/>
      <c r="C1095" s="156"/>
      <c r="D1095" s="156"/>
      <c r="E1095" s="155"/>
      <c r="F1095" s="157"/>
      <c r="G1095" s="157"/>
      <c r="H1095" s="158"/>
      <c r="I1095" s="157"/>
      <c r="J1095" s="589"/>
      <c r="K1095" s="590"/>
    </row>
    <row r="1096" spans="1:11" s="754" customFormat="1" x14ac:dyDescent="0.15">
      <c r="A1096" s="156"/>
      <c r="B1096" s="156"/>
      <c r="C1096" s="156"/>
      <c r="D1096" s="156"/>
      <c r="E1096" s="155"/>
      <c r="F1096" s="157"/>
      <c r="G1096" s="157"/>
      <c r="H1096" s="158"/>
      <c r="I1096" s="157"/>
      <c r="J1096" s="589"/>
      <c r="K1096" s="590"/>
    </row>
    <row r="1097" spans="1:11" s="754" customFormat="1" x14ac:dyDescent="0.15">
      <c r="A1097" s="156"/>
      <c r="B1097" s="156"/>
      <c r="C1097" s="156"/>
      <c r="D1097" s="156"/>
      <c r="E1097" s="155"/>
      <c r="F1097" s="157"/>
      <c r="G1097" s="157"/>
      <c r="H1097" s="158"/>
      <c r="I1097" s="157"/>
      <c r="J1097" s="589"/>
      <c r="K1097" s="590"/>
    </row>
    <row r="1098" spans="1:11" s="754" customFormat="1" x14ac:dyDescent="0.15">
      <c r="A1098" s="156"/>
      <c r="B1098" s="156"/>
      <c r="C1098" s="156"/>
      <c r="D1098" s="156"/>
      <c r="E1098" s="155"/>
      <c r="F1098" s="157"/>
      <c r="G1098" s="157"/>
      <c r="H1098" s="158"/>
      <c r="I1098" s="157"/>
      <c r="J1098" s="589"/>
      <c r="K1098" s="590"/>
    </row>
    <row r="1099" spans="1:11" s="754" customFormat="1" x14ac:dyDescent="0.15">
      <c r="A1099" s="156"/>
      <c r="B1099" s="156"/>
      <c r="C1099" s="156"/>
      <c r="D1099" s="156"/>
      <c r="E1099" s="155"/>
      <c r="F1099" s="157"/>
      <c r="G1099" s="157"/>
      <c r="H1099" s="158"/>
      <c r="I1099" s="157"/>
      <c r="J1099" s="589"/>
      <c r="K1099" s="590"/>
    </row>
    <row r="1100" spans="1:11" s="754" customFormat="1" x14ac:dyDescent="0.15">
      <c r="A1100" s="156"/>
      <c r="B1100" s="156"/>
      <c r="C1100" s="156"/>
      <c r="D1100" s="156"/>
      <c r="E1100" s="155"/>
      <c r="F1100" s="157"/>
      <c r="G1100" s="157"/>
      <c r="H1100" s="158"/>
      <c r="I1100" s="157"/>
      <c r="J1100" s="589"/>
      <c r="K1100" s="590"/>
    </row>
    <row r="1101" spans="1:11" s="754" customFormat="1" x14ac:dyDescent="0.15">
      <c r="A1101" s="156"/>
      <c r="B1101" s="156"/>
      <c r="C1101" s="156"/>
      <c r="D1101" s="156"/>
      <c r="E1101" s="155"/>
      <c r="F1101" s="157"/>
      <c r="G1101" s="157"/>
      <c r="H1101" s="158"/>
      <c r="I1101" s="157"/>
      <c r="J1101" s="589"/>
      <c r="K1101" s="590"/>
    </row>
    <row r="1102" spans="1:11" s="754" customFormat="1" x14ac:dyDescent="0.15">
      <c r="A1102" s="156"/>
      <c r="B1102" s="156"/>
      <c r="C1102" s="156"/>
      <c r="D1102" s="156"/>
      <c r="E1102" s="155"/>
      <c r="F1102" s="157"/>
      <c r="G1102" s="157"/>
      <c r="H1102" s="158"/>
      <c r="I1102" s="157"/>
      <c r="J1102" s="589"/>
      <c r="K1102" s="590"/>
    </row>
    <row r="1103" spans="1:11" s="754" customFormat="1" x14ac:dyDescent="0.15">
      <c r="A1103" s="156"/>
      <c r="B1103" s="156"/>
      <c r="C1103" s="156"/>
      <c r="D1103" s="156"/>
      <c r="E1103" s="155"/>
      <c r="F1103" s="157"/>
      <c r="G1103" s="157"/>
      <c r="H1103" s="158"/>
      <c r="I1103" s="157"/>
      <c r="J1103" s="589"/>
      <c r="K1103" s="590"/>
    </row>
    <row r="1104" spans="1:11" s="754" customFormat="1" x14ac:dyDescent="0.15">
      <c r="A1104" s="156"/>
      <c r="B1104" s="156"/>
      <c r="C1104" s="156"/>
      <c r="D1104" s="156"/>
      <c r="E1104" s="112"/>
      <c r="F1104" s="157"/>
      <c r="G1104" s="157"/>
      <c r="H1104" s="158"/>
      <c r="I1104" s="157"/>
      <c r="J1104" s="589"/>
      <c r="K1104" s="591"/>
    </row>
    <row r="1105" spans="5:11" x14ac:dyDescent="0.15">
      <c r="F1105" s="157"/>
      <c r="G1105" s="157"/>
      <c r="H1105" s="158"/>
      <c r="I1105" s="157"/>
    </row>
    <row r="1106" spans="5:11" x14ac:dyDescent="0.15">
      <c r="F1106" s="157"/>
      <c r="G1106" s="157"/>
      <c r="H1106" s="158"/>
      <c r="I1106" s="157"/>
    </row>
    <row r="1107" spans="5:11" x14ac:dyDescent="0.15">
      <c r="F1107" s="157"/>
      <c r="G1107" s="157"/>
      <c r="H1107" s="158"/>
      <c r="I1107" s="157"/>
    </row>
    <row r="1108" spans="5:11" x14ac:dyDescent="0.15">
      <c r="F1108" s="157"/>
      <c r="G1108" s="157"/>
      <c r="H1108" s="158"/>
      <c r="I1108" s="157"/>
    </row>
    <row r="1109" spans="5:11" x14ac:dyDescent="0.15">
      <c r="F1109" s="157"/>
      <c r="G1109" s="157"/>
      <c r="H1109" s="158"/>
      <c r="I1109" s="157"/>
    </row>
    <row r="1110" spans="5:11" x14ac:dyDescent="0.15">
      <c r="F1110" s="157"/>
      <c r="G1110" s="157"/>
      <c r="H1110" s="158"/>
      <c r="I1110" s="157"/>
    </row>
    <row r="1111" spans="5:11" x14ac:dyDescent="0.15">
      <c r="F1111" s="157"/>
      <c r="G1111" s="157"/>
      <c r="H1111" s="158"/>
      <c r="I1111" s="157"/>
    </row>
    <row r="1112" spans="5:11" x14ac:dyDescent="0.15">
      <c r="F1112" s="157"/>
      <c r="G1112" s="157"/>
      <c r="H1112" s="158"/>
      <c r="I1112" s="157"/>
    </row>
    <row r="1113" spans="5:11" x14ac:dyDescent="0.15">
      <c r="F1113" s="157"/>
      <c r="G1113" s="157"/>
      <c r="H1113" s="158"/>
      <c r="I1113" s="157"/>
    </row>
    <row r="1114" spans="5:11" s="156" customFormat="1" x14ac:dyDescent="0.15">
      <c r="E1114" s="112"/>
      <c r="F1114" s="159"/>
      <c r="G1114" s="159"/>
      <c r="H1114" s="158"/>
      <c r="I1114" s="157"/>
      <c r="J1114" s="589"/>
      <c r="K1114" s="591"/>
    </row>
    <row r="1115" spans="5:11" s="156" customFormat="1" x14ac:dyDescent="0.15">
      <c r="E1115" s="112"/>
      <c r="F1115" s="159"/>
      <c r="G1115" s="159"/>
      <c r="H1115" s="158"/>
      <c r="I1115" s="157"/>
      <c r="J1115" s="589"/>
      <c r="K1115" s="591"/>
    </row>
    <row r="1116" spans="5:11" s="156" customFormat="1" x14ac:dyDescent="0.15">
      <c r="E1116" s="112"/>
      <c r="F1116" s="159"/>
      <c r="G1116" s="159"/>
      <c r="H1116" s="158"/>
      <c r="I1116" s="157"/>
      <c r="J1116" s="589"/>
      <c r="K1116" s="591"/>
    </row>
    <row r="1117" spans="5:11" s="156" customFormat="1" x14ac:dyDescent="0.15">
      <c r="E1117" s="112"/>
      <c r="F1117" s="159"/>
      <c r="G1117" s="159"/>
      <c r="H1117" s="158"/>
      <c r="I1117" s="157"/>
      <c r="J1117" s="589"/>
      <c r="K1117" s="591"/>
    </row>
    <row r="1118" spans="5:11" s="156" customFormat="1" x14ac:dyDescent="0.15">
      <c r="E1118" s="112"/>
      <c r="F1118" s="159"/>
      <c r="G1118" s="159"/>
      <c r="H1118" s="158"/>
      <c r="I1118" s="157"/>
      <c r="J1118" s="589"/>
      <c r="K1118" s="591"/>
    </row>
    <row r="1119" spans="5:11" s="156" customFormat="1" x14ac:dyDescent="0.15">
      <c r="E1119" s="112"/>
      <c r="F1119" s="159"/>
      <c r="G1119" s="159"/>
      <c r="H1119" s="158"/>
      <c r="I1119" s="157"/>
      <c r="J1119" s="589"/>
      <c r="K1119" s="591"/>
    </row>
    <row r="1120" spans="5:11" s="156" customFormat="1" x14ac:dyDescent="0.15">
      <c r="E1120" s="112"/>
      <c r="F1120" s="159"/>
      <c r="G1120" s="159"/>
      <c r="H1120" s="158"/>
      <c r="I1120" s="157"/>
      <c r="J1120" s="589"/>
      <c r="K1120" s="591"/>
    </row>
    <row r="1121" spans="5:11" s="156" customFormat="1" x14ac:dyDescent="0.15">
      <c r="E1121" s="112"/>
      <c r="F1121" s="159"/>
      <c r="G1121" s="159"/>
      <c r="H1121" s="158"/>
      <c r="I1121" s="157"/>
      <c r="J1121" s="589"/>
      <c r="K1121" s="591"/>
    </row>
    <row r="1122" spans="5:11" s="156" customFormat="1" x14ac:dyDescent="0.15">
      <c r="E1122" s="112"/>
      <c r="F1122" s="159"/>
      <c r="G1122" s="159"/>
      <c r="H1122" s="158"/>
      <c r="I1122" s="157"/>
      <c r="J1122" s="589"/>
      <c r="K1122" s="591"/>
    </row>
    <row r="1123" spans="5:11" s="156" customFormat="1" x14ac:dyDescent="0.15">
      <c r="E1123" s="112"/>
      <c r="F1123" s="159"/>
      <c r="G1123" s="159"/>
      <c r="H1123" s="158"/>
      <c r="I1123" s="157"/>
      <c r="J1123" s="589"/>
      <c r="K1123" s="591"/>
    </row>
    <row r="1124" spans="5:11" s="156" customFormat="1" x14ac:dyDescent="0.15">
      <c r="E1124" s="112"/>
      <c r="F1124" s="159"/>
      <c r="G1124" s="159"/>
      <c r="H1124" s="158"/>
      <c r="I1124" s="157"/>
      <c r="J1124" s="589"/>
      <c r="K1124" s="591"/>
    </row>
    <row r="1125" spans="5:11" s="156" customFormat="1" x14ac:dyDescent="0.15">
      <c r="E1125" s="112"/>
      <c r="F1125" s="159"/>
      <c r="G1125" s="159"/>
      <c r="H1125" s="158"/>
      <c r="I1125" s="157"/>
      <c r="J1125" s="589"/>
      <c r="K1125" s="591"/>
    </row>
    <row r="1126" spans="5:11" s="156" customFormat="1" x14ac:dyDescent="0.15">
      <c r="E1126" s="112"/>
      <c r="F1126" s="159"/>
      <c r="G1126" s="159"/>
      <c r="H1126" s="158"/>
      <c r="I1126" s="157"/>
      <c r="J1126" s="589"/>
      <c r="K1126" s="591"/>
    </row>
    <row r="1127" spans="5:11" s="156" customFormat="1" x14ac:dyDescent="0.15">
      <c r="E1127" s="112"/>
      <c r="F1127" s="159"/>
      <c r="G1127" s="159"/>
      <c r="H1127" s="158"/>
      <c r="I1127" s="157"/>
      <c r="J1127" s="589"/>
      <c r="K1127" s="591"/>
    </row>
    <row r="1128" spans="5:11" s="156" customFormat="1" x14ac:dyDescent="0.15">
      <c r="E1128" s="112"/>
      <c r="F1128" s="159"/>
      <c r="G1128" s="159"/>
      <c r="H1128" s="158"/>
      <c r="I1128" s="157"/>
      <c r="J1128" s="589"/>
      <c r="K1128" s="591"/>
    </row>
    <row r="1129" spans="5:11" s="156" customFormat="1" x14ac:dyDescent="0.15">
      <c r="E1129" s="112"/>
      <c r="F1129" s="159"/>
      <c r="G1129" s="159"/>
      <c r="H1129" s="158"/>
      <c r="I1129" s="157"/>
      <c r="J1129" s="589"/>
      <c r="K1129" s="591"/>
    </row>
    <row r="1130" spans="5:11" s="156" customFormat="1" x14ac:dyDescent="0.15">
      <c r="E1130" s="112"/>
      <c r="F1130" s="159"/>
      <c r="G1130" s="159"/>
      <c r="H1130" s="158"/>
      <c r="I1130" s="157"/>
      <c r="J1130" s="589"/>
      <c r="K1130" s="591"/>
    </row>
    <row r="1131" spans="5:11" s="156" customFormat="1" x14ac:dyDescent="0.15">
      <c r="E1131" s="112"/>
      <c r="F1131" s="159"/>
      <c r="G1131" s="159"/>
      <c r="H1131" s="158"/>
      <c r="I1131" s="157"/>
      <c r="J1131" s="589"/>
      <c r="K1131" s="591"/>
    </row>
    <row r="1132" spans="5:11" s="156" customFormat="1" x14ac:dyDescent="0.15">
      <c r="E1132" s="112"/>
      <c r="F1132" s="159"/>
      <c r="G1132" s="159"/>
      <c r="H1132" s="158"/>
      <c r="I1132" s="157"/>
      <c r="J1132" s="589"/>
      <c r="K1132" s="591"/>
    </row>
    <row r="1133" spans="5:11" s="156" customFormat="1" x14ac:dyDescent="0.15">
      <c r="E1133" s="112"/>
      <c r="F1133" s="159"/>
      <c r="G1133" s="159"/>
      <c r="H1133" s="158"/>
      <c r="I1133" s="157"/>
      <c r="J1133" s="589"/>
      <c r="K1133" s="591"/>
    </row>
    <row r="1134" spans="5:11" s="156" customFormat="1" x14ac:dyDescent="0.15">
      <c r="E1134" s="112"/>
      <c r="F1134" s="159"/>
      <c r="G1134" s="159"/>
      <c r="H1134" s="158"/>
      <c r="I1134" s="157"/>
      <c r="J1134" s="589"/>
      <c r="K1134" s="591"/>
    </row>
    <row r="1135" spans="5:11" s="156" customFormat="1" x14ac:dyDescent="0.15">
      <c r="E1135" s="112"/>
      <c r="F1135" s="159"/>
      <c r="G1135" s="159"/>
      <c r="H1135" s="158"/>
      <c r="I1135" s="157"/>
      <c r="J1135" s="589"/>
      <c r="K1135" s="591"/>
    </row>
    <row r="1136" spans="5:11" s="156" customFormat="1" x14ac:dyDescent="0.15">
      <c r="E1136" s="112"/>
      <c r="F1136" s="159"/>
      <c r="G1136" s="159"/>
      <c r="H1136" s="158"/>
      <c r="I1136" s="157"/>
      <c r="J1136" s="589"/>
      <c r="K1136" s="591"/>
    </row>
    <row r="1137" spans="5:11" s="156" customFormat="1" x14ac:dyDescent="0.15">
      <c r="E1137" s="112"/>
      <c r="F1137" s="159"/>
      <c r="G1137" s="159"/>
      <c r="H1137" s="158"/>
      <c r="I1137" s="157"/>
      <c r="J1137" s="589"/>
      <c r="K1137" s="591"/>
    </row>
    <row r="1138" spans="5:11" s="156" customFormat="1" x14ac:dyDescent="0.15">
      <c r="E1138" s="112"/>
      <c r="F1138" s="159"/>
      <c r="G1138" s="159"/>
      <c r="H1138" s="158"/>
      <c r="I1138" s="157"/>
      <c r="J1138" s="589"/>
      <c r="K1138" s="591"/>
    </row>
    <row r="1139" spans="5:11" s="156" customFormat="1" x14ac:dyDescent="0.15">
      <c r="E1139" s="112"/>
      <c r="F1139" s="159"/>
      <c r="G1139" s="159"/>
      <c r="H1139" s="158"/>
      <c r="I1139" s="157"/>
      <c r="J1139" s="589"/>
      <c r="K1139" s="591"/>
    </row>
    <row r="1140" spans="5:11" s="156" customFormat="1" x14ac:dyDescent="0.15">
      <c r="E1140" s="112"/>
      <c r="F1140" s="159"/>
      <c r="G1140" s="159"/>
      <c r="H1140" s="158"/>
      <c r="I1140" s="157"/>
      <c r="J1140" s="589"/>
      <c r="K1140" s="591"/>
    </row>
    <row r="1141" spans="5:11" s="156" customFormat="1" x14ac:dyDescent="0.15">
      <c r="E1141" s="112"/>
      <c r="F1141" s="159"/>
      <c r="G1141" s="159"/>
      <c r="H1141" s="158"/>
      <c r="I1141" s="157"/>
      <c r="J1141" s="589"/>
      <c r="K1141" s="591"/>
    </row>
    <row r="1142" spans="5:11" s="156" customFormat="1" x14ac:dyDescent="0.15">
      <c r="E1142" s="112"/>
      <c r="F1142" s="159"/>
      <c r="G1142" s="159"/>
      <c r="H1142" s="158"/>
      <c r="I1142" s="157"/>
      <c r="J1142" s="589"/>
      <c r="K1142" s="591"/>
    </row>
    <row r="1143" spans="5:11" s="156" customFormat="1" x14ac:dyDescent="0.15">
      <c r="E1143" s="112"/>
      <c r="F1143" s="159"/>
      <c r="G1143" s="159"/>
      <c r="H1143" s="158"/>
      <c r="I1143" s="157"/>
      <c r="J1143" s="589"/>
      <c r="K1143" s="591"/>
    </row>
    <row r="1144" spans="5:11" s="156" customFormat="1" x14ac:dyDescent="0.15">
      <c r="E1144" s="112"/>
      <c r="F1144" s="159"/>
      <c r="G1144" s="159"/>
      <c r="H1144" s="158"/>
      <c r="I1144" s="157"/>
      <c r="J1144" s="589"/>
      <c r="K1144" s="591"/>
    </row>
    <row r="1145" spans="5:11" s="156" customFormat="1" x14ac:dyDescent="0.15">
      <c r="E1145" s="112"/>
      <c r="F1145" s="159"/>
      <c r="G1145" s="159"/>
      <c r="H1145" s="158"/>
      <c r="I1145" s="157"/>
      <c r="J1145" s="589"/>
      <c r="K1145" s="591"/>
    </row>
    <row r="1146" spans="5:11" s="156" customFormat="1" x14ac:dyDescent="0.15">
      <c r="E1146" s="112"/>
      <c r="F1146" s="159"/>
      <c r="G1146" s="159"/>
      <c r="H1146" s="158"/>
      <c r="I1146" s="157"/>
      <c r="J1146" s="589"/>
      <c r="K1146" s="591"/>
    </row>
    <row r="1147" spans="5:11" s="156" customFormat="1" x14ac:dyDescent="0.15">
      <c r="E1147" s="112"/>
      <c r="F1147" s="159"/>
      <c r="G1147" s="159"/>
      <c r="H1147" s="158"/>
      <c r="I1147" s="157"/>
      <c r="J1147" s="589"/>
      <c r="K1147" s="591"/>
    </row>
    <row r="1148" spans="5:11" s="156" customFormat="1" x14ac:dyDescent="0.15">
      <c r="E1148" s="112"/>
      <c r="F1148" s="159"/>
      <c r="G1148" s="159"/>
      <c r="H1148" s="158"/>
      <c r="I1148" s="157"/>
      <c r="J1148" s="589"/>
      <c r="K1148" s="591"/>
    </row>
    <row r="1149" spans="5:11" s="156" customFormat="1" x14ac:dyDescent="0.15">
      <c r="E1149" s="112"/>
      <c r="F1149" s="159"/>
      <c r="G1149" s="159"/>
      <c r="H1149" s="158"/>
      <c r="I1149" s="157"/>
      <c r="J1149" s="589"/>
      <c r="K1149" s="591"/>
    </row>
    <row r="1150" spans="5:11" s="156" customFormat="1" x14ac:dyDescent="0.15">
      <c r="E1150" s="112"/>
      <c r="F1150" s="159"/>
      <c r="G1150" s="159"/>
      <c r="H1150" s="158"/>
      <c r="I1150" s="157"/>
      <c r="J1150" s="589"/>
      <c r="K1150" s="591"/>
    </row>
    <row r="1151" spans="5:11" s="156" customFormat="1" x14ac:dyDescent="0.15">
      <c r="E1151" s="112"/>
      <c r="F1151" s="159"/>
      <c r="G1151" s="159"/>
      <c r="H1151" s="158"/>
      <c r="I1151" s="157"/>
      <c r="J1151" s="589"/>
      <c r="K1151" s="591"/>
    </row>
    <row r="1152" spans="5:11" s="156" customFormat="1" x14ac:dyDescent="0.15">
      <c r="E1152" s="112"/>
      <c r="F1152" s="159"/>
      <c r="G1152" s="159"/>
      <c r="H1152" s="158"/>
      <c r="I1152" s="157"/>
      <c r="J1152" s="589"/>
      <c r="K1152" s="591"/>
    </row>
    <row r="1153" spans="5:11" s="156" customFormat="1" x14ac:dyDescent="0.15">
      <c r="E1153" s="112"/>
      <c r="F1153" s="159"/>
      <c r="G1153" s="159"/>
      <c r="H1153" s="158"/>
      <c r="I1153" s="157"/>
      <c r="J1153" s="589"/>
      <c r="K1153" s="591"/>
    </row>
    <row r="1154" spans="5:11" s="156" customFormat="1" x14ac:dyDescent="0.15">
      <c r="E1154" s="112"/>
      <c r="F1154" s="159"/>
      <c r="G1154" s="159"/>
      <c r="H1154" s="158"/>
      <c r="I1154" s="157"/>
      <c r="J1154" s="589"/>
      <c r="K1154" s="591"/>
    </row>
    <row r="1155" spans="5:11" s="156" customFormat="1" x14ac:dyDescent="0.15">
      <c r="E1155" s="112"/>
      <c r="F1155" s="159"/>
      <c r="G1155" s="159"/>
      <c r="H1155" s="158"/>
      <c r="I1155" s="157"/>
      <c r="J1155" s="589"/>
      <c r="K1155" s="591"/>
    </row>
    <row r="1156" spans="5:11" s="156" customFormat="1" x14ac:dyDescent="0.15">
      <c r="E1156" s="112"/>
      <c r="F1156" s="159"/>
      <c r="G1156" s="159"/>
      <c r="H1156" s="158"/>
      <c r="I1156" s="157"/>
      <c r="J1156" s="589"/>
      <c r="K1156" s="591"/>
    </row>
    <row r="1157" spans="5:11" s="156" customFormat="1" x14ac:dyDescent="0.15">
      <c r="E1157" s="112"/>
      <c r="F1157" s="159"/>
      <c r="G1157" s="159"/>
      <c r="H1157" s="158"/>
      <c r="I1157" s="157"/>
      <c r="J1157" s="589"/>
      <c r="K1157" s="591"/>
    </row>
    <row r="1158" spans="5:11" s="156" customFormat="1" x14ac:dyDescent="0.15">
      <c r="E1158" s="112"/>
      <c r="F1158" s="159"/>
      <c r="G1158" s="159"/>
      <c r="H1158" s="158"/>
      <c r="I1158" s="157"/>
      <c r="J1158" s="589"/>
      <c r="K1158" s="591"/>
    </row>
    <row r="1159" spans="5:11" s="156" customFormat="1" x14ac:dyDescent="0.15">
      <c r="E1159" s="112"/>
      <c r="F1159" s="159"/>
      <c r="G1159" s="159"/>
      <c r="H1159" s="158"/>
      <c r="I1159" s="157"/>
      <c r="J1159" s="589"/>
      <c r="K1159" s="591"/>
    </row>
    <row r="1160" spans="5:11" s="156" customFormat="1" x14ac:dyDescent="0.15">
      <c r="E1160" s="112"/>
      <c r="F1160" s="159"/>
      <c r="G1160" s="159"/>
      <c r="H1160" s="158"/>
      <c r="I1160" s="157"/>
      <c r="J1160" s="589"/>
      <c r="K1160" s="591"/>
    </row>
    <row r="1161" spans="5:11" s="156" customFormat="1" x14ac:dyDescent="0.15">
      <c r="E1161" s="112"/>
      <c r="F1161" s="159"/>
      <c r="G1161" s="159"/>
      <c r="H1161" s="158"/>
      <c r="I1161" s="157"/>
      <c r="J1161" s="589"/>
      <c r="K1161" s="591"/>
    </row>
    <row r="1162" spans="5:11" s="156" customFormat="1" x14ac:dyDescent="0.15">
      <c r="E1162" s="112"/>
      <c r="F1162" s="159"/>
      <c r="G1162" s="159"/>
      <c r="H1162" s="158"/>
      <c r="I1162" s="157"/>
      <c r="J1162" s="589"/>
      <c r="K1162" s="591"/>
    </row>
    <row r="1163" spans="5:11" s="156" customFormat="1" x14ac:dyDescent="0.15">
      <c r="E1163" s="112"/>
      <c r="F1163" s="159"/>
      <c r="G1163" s="159"/>
      <c r="H1163" s="158"/>
      <c r="I1163" s="157"/>
      <c r="J1163" s="589"/>
      <c r="K1163" s="591"/>
    </row>
    <row r="1164" spans="5:11" s="156" customFormat="1" x14ac:dyDescent="0.15">
      <c r="E1164" s="112"/>
      <c r="F1164" s="159"/>
      <c r="G1164" s="159"/>
      <c r="H1164" s="158"/>
      <c r="I1164" s="157"/>
      <c r="J1164" s="589"/>
      <c r="K1164" s="591"/>
    </row>
    <row r="1165" spans="5:11" s="156" customFormat="1" x14ac:dyDescent="0.15">
      <c r="E1165" s="112"/>
      <c r="F1165" s="159"/>
      <c r="G1165" s="159"/>
      <c r="H1165" s="158"/>
      <c r="I1165" s="157"/>
      <c r="J1165" s="589"/>
      <c r="K1165" s="591"/>
    </row>
    <row r="1166" spans="5:11" s="156" customFormat="1" x14ac:dyDescent="0.15">
      <c r="E1166" s="112"/>
      <c r="F1166" s="159"/>
      <c r="G1166" s="159"/>
      <c r="H1166" s="158"/>
      <c r="I1166" s="157"/>
      <c r="J1166" s="589"/>
      <c r="K1166" s="591"/>
    </row>
    <row r="1167" spans="5:11" s="156" customFormat="1" x14ac:dyDescent="0.15">
      <c r="E1167" s="112"/>
      <c r="F1167" s="159"/>
      <c r="G1167" s="159"/>
      <c r="H1167" s="158"/>
      <c r="I1167" s="157"/>
      <c r="J1167" s="589"/>
      <c r="K1167" s="591"/>
    </row>
    <row r="1168" spans="5:11" s="156" customFormat="1" x14ac:dyDescent="0.15">
      <c r="E1168" s="112"/>
      <c r="F1168" s="159"/>
      <c r="G1168" s="159"/>
      <c r="H1168" s="158"/>
      <c r="I1168" s="157"/>
      <c r="J1168" s="589"/>
      <c r="K1168" s="591"/>
    </row>
    <row r="1169" spans="5:11" s="156" customFormat="1" x14ac:dyDescent="0.15">
      <c r="E1169" s="112"/>
      <c r="F1169" s="159"/>
      <c r="G1169" s="159"/>
      <c r="H1169" s="158"/>
      <c r="I1169" s="157"/>
      <c r="J1169" s="589"/>
      <c r="K1169" s="591"/>
    </row>
    <row r="1170" spans="5:11" s="156" customFormat="1" x14ac:dyDescent="0.15">
      <c r="E1170" s="112"/>
      <c r="F1170" s="159"/>
      <c r="G1170" s="159"/>
      <c r="H1170" s="158"/>
      <c r="I1170" s="157"/>
      <c r="J1170" s="589"/>
      <c r="K1170" s="591"/>
    </row>
    <row r="1171" spans="5:11" s="156" customFormat="1" x14ac:dyDescent="0.15">
      <c r="E1171" s="112"/>
      <c r="F1171" s="159"/>
      <c r="G1171" s="159"/>
      <c r="H1171" s="158"/>
      <c r="I1171" s="157"/>
      <c r="J1171" s="589"/>
      <c r="K1171" s="591"/>
    </row>
    <row r="1172" spans="5:11" s="156" customFormat="1" x14ac:dyDescent="0.15">
      <c r="E1172" s="112"/>
      <c r="F1172" s="159"/>
      <c r="G1172" s="159"/>
      <c r="H1172" s="158"/>
      <c r="I1172" s="157"/>
      <c r="J1172" s="589"/>
      <c r="K1172" s="591"/>
    </row>
    <row r="1173" spans="5:11" s="156" customFormat="1" x14ac:dyDescent="0.15">
      <c r="E1173" s="112"/>
      <c r="F1173" s="159"/>
      <c r="G1173" s="159"/>
      <c r="H1173" s="158"/>
      <c r="I1173" s="157"/>
      <c r="J1173" s="589"/>
      <c r="K1173" s="591"/>
    </row>
    <row r="1174" spans="5:11" s="156" customFormat="1" x14ac:dyDescent="0.15">
      <c r="E1174" s="112"/>
      <c r="F1174" s="159"/>
      <c r="G1174" s="159"/>
      <c r="H1174" s="158"/>
      <c r="I1174" s="157"/>
      <c r="J1174" s="589"/>
      <c r="K1174" s="591"/>
    </row>
    <row r="1175" spans="5:11" s="156" customFormat="1" x14ac:dyDescent="0.15">
      <c r="E1175" s="112"/>
      <c r="F1175" s="159"/>
      <c r="G1175" s="159"/>
      <c r="H1175" s="158"/>
      <c r="I1175" s="157"/>
      <c r="J1175" s="589"/>
      <c r="K1175" s="591"/>
    </row>
    <row r="1176" spans="5:11" s="156" customFormat="1" x14ac:dyDescent="0.15">
      <c r="E1176" s="112"/>
      <c r="F1176" s="159"/>
      <c r="G1176" s="159"/>
      <c r="H1176" s="158"/>
      <c r="I1176" s="157"/>
      <c r="J1176" s="589"/>
      <c r="K1176" s="591"/>
    </row>
    <row r="1177" spans="5:11" s="156" customFormat="1" x14ac:dyDescent="0.15">
      <c r="E1177" s="112"/>
      <c r="F1177" s="159"/>
      <c r="G1177" s="159"/>
      <c r="H1177" s="158"/>
      <c r="I1177" s="157"/>
      <c r="J1177" s="589"/>
      <c r="K1177" s="591"/>
    </row>
    <row r="1178" spans="5:11" s="156" customFormat="1" x14ac:dyDescent="0.15">
      <c r="E1178" s="112"/>
      <c r="F1178" s="159"/>
      <c r="G1178" s="159"/>
      <c r="H1178" s="158"/>
      <c r="I1178" s="157"/>
      <c r="J1178" s="589"/>
      <c r="K1178" s="591"/>
    </row>
    <row r="1179" spans="5:11" s="156" customFormat="1" x14ac:dyDescent="0.15">
      <c r="E1179" s="112"/>
      <c r="F1179" s="159"/>
      <c r="G1179" s="159"/>
      <c r="H1179" s="158"/>
      <c r="I1179" s="157"/>
      <c r="J1179" s="589"/>
      <c r="K1179" s="591"/>
    </row>
    <row r="1180" spans="5:11" s="156" customFormat="1" x14ac:dyDescent="0.15">
      <c r="E1180" s="112"/>
      <c r="F1180" s="159"/>
      <c r="G1180" s="159"/>
      <c r="H1180" s="158"/>
      <c r="I1180" s="157"/>
      <c r="J1180" s="589"/>
      <c r="K1180" s="591"/>
    </row>
    <row r="1181" spans="5:11" s="156" customFormat="1" x14ac:dyDescent="0.15">
      <c r="E1181" s="112"/>
      <c r="F1181" s="159"/>
      <c r="G1181" s="159"/>
      <c r="H1181" s="158"/>
      <c r="I1181" s="157"/>
      <c r="J1181" s="589"/>
      <c r="K1181" s="591"/>
    </row>
    <row r="1182" spans="5:11" s="156" customFormat="1" x14ac:dyDescent="0.15">
      <c r="E1182" s="112"/>
      <c r="F1182" s="159"/>
      <c r="G1182" s="159"/>
      <c r="H1182" s="158"/>
      <c r="I1182" s="157"/>
      <c r="J1182" s="589"/>
      <c r="K1182" s="591"/>
    </row>
    <row r="1183" spans="5:11" s="156" customFormat="1" x14ac:dyDescent="0.15">
      <c r="E1183" s="112"/>
      <c r="F1183" s="159"/>
      <c r="G1183" s="159"/>
      <c r="H1183" s="158"/>
      <c r="I1183" s="157"/>
      <c r="J1183" s="589"/>
      <c r="K1183" s="591"/>
    </row>
    <row r="1184" spans="5:11" s="156" customFormat="1" x14ac:dyDescent="0.15">
      <c r="E1184" s="112"/>
      <c r="F1184" s="159"/>
      <c r="G1184" s="159"/>
      <c r="H1184" s="158"/>
      <c r="I1184" s="157"/>
      <c r="J1184" s="589"/>
      <c r="K1184" s="591"/>
    </row>
    <row r="1185" spans="5:11" s="156" customFormat="1" x14ac:dyDescent="0.15">
      <c r="E1185" s="112"/>
      <c r="F1185" s="159"/>
      <c r="G1185" s="159"/>
      <c r="H1185" s="158"/>
      <c r="I1185" s="157"/>
      <c r="J1185" s="589"/>
      <c r="K1185" s="591"/>
    </row>
    <row r="1186" spans="5:11" s="156" customFormat="1" x14ac:dyDescent="0.15">
      <c r="E1186" s="112"/>
      <c r="F1186" s="159"/>
      <c r="G1186" s="159"/>
      <c r="H1186" s="158"/>
      <c r="I1186" s="157"/>
      <c r="J1186" s="589"/>
      <c r="K1186" s="591"/>
    </row>
    <row r="1187" spans="5:11" s="156" customFormat="1" x14ac:dyDescent="0.15">
      <c r="E1187" s="112"/>
      <c r="F1187" s="159"/>
      <c r="G1187" s="159"/>
      <c r="H1187" s="158"/>
      <c r="I1187" s="157"/>
      <c r="J1187" s="589"/>
      <c r="K1187" s="591"/>
    </row>
    <row r="1188" spans="5:11" s="156" customFormat="1" x14ac:dyDescent="0.15">
      <c r="E1188" s="112"/>
      <c r="F1188" s="159"/>
      <c r="G1188" s="159"/>
      <c r="H1188" s="158"/>
      <c r="I1188" s="157"/>
      <c r="J1188" s="589"/>
      <c r="K1188" s="591"/>
    </row>
    <row r="1189" spans="5:11" s="156" customFormat="1" x14ac:dyDescent="0.15">
      <c r="E1189" s="112"/>
      <c r="F1189" s="159"/>
      <c r="G1189" s="159"/>
      <c r="H1189" s="158"/>
      <c r="I1189" s="157"/>
      <c r="J1189" s="589"/>
      <c r="K1189" s="591"/>
    </row>
    <row r="1190" spans="5:11" s="156" customFormat="1" x14ac:dyDescent="0.15">
      <c r="E1190" s="112"/>
      <c r="F1190" s="159"/>
      <c r="G1190" s="159"/>
      <c r="H1190" s="158"/>
      <c r="I1190" s="157"/>
      <c r="J1190" s="589"/>
      <c r="K1190" s="591"/>
    </row>
    <row r="1191" spans="5:11" s="156" customFormat="1" x14ac:dyDescent="0.15">
      <c r="E1191" s="112"/>
      <c r="F1191" s="159"/>
      <c r="G1191" s="159"/>
      <c r="H1191" s="158"/>
      <c r="I1191" s="157"/>
      <c r="J1191" s="589"/>
      <c r="K1191" s="591"/>
    </row>
    <row r="1192" spans="5:11" s="156" customFormat="1" x14ac:dyDescent="0.15">
      <c r="E1192" s="112"/>
      <c r="F1192" s="159"/>
      <c r="G1192" s="159"/>
      <c r="H1192" s="158"/>
      <c r="I1192" s="157"/>
      <c r="J1192" s="589"/>
      <c r="K1192" s="591"/>
    </row>
    <row r="1193" spans="5:11" s="156" customFormat="1" x14ac:dyDescent="0.15">
      <c r="E1193" s="112"/>
      <c r="F1193" s="159"/>
      <c r="G1193" s="159"/>
      <c r="H1193" s="158"/>
      <c r="I1193" s="157"/>
      <c r="J1193" s="589"/>
      <c r="K1193" s="591"/>
    </row>
    <row r="1194" spans="5:11" s="156" customFormat="1" x14ac:dyDescent="0.15">
      <c r="E1194" s="112"/>
      <c r="F1194" s="159"/>
      <c r="G1194" s="159"/>
      <c r="H1194" s="158"/>
      <c r="I1194" s="157"/>
      <c r="J1194" s="589"/>
      <c r="K1194" s="591"/>
    </row>
    <row r="1195" spans="5:11" s="156" customFormat="1" x14ac:dyDescent="0.15">
      <c r="E1195" s="112"/>
      <c r="F1195" s="159"/>
      <c r="G1195" s="159"/>
      <c r="H1195" s="158"/>
      <c r="I1195" s="157"/>
      <c r="J1195" s="589"/>
      <c r="K1195" s="591"/>
    </row>
    <row r="1196" spans="5:11" s="156" customFormat="1" x14ac:dyDescent="0.15">
      <c r="E1196" s="112"/>
      <c r="F1196" s="159"/>
      <c r="G1196" s="159"/>
      <c r="H1196" s="158"/>
      <c r="I1196" s="157"/>
      <c r="J1196" s="589"/>
      <c r="K1196" s="591"/>
    </row>
    <row r="1197" spans="5:11" s="156" customFormat="1" x14ac:dyDescent="0.15">
      <c r="E1197" s="112"/>
      <c r="F1197" s="159"/>
      <c r="G1197" s="159"/>
      <c r="H1197" s="158"/>
      <c r="I1197" s="157"/>
      <c r="J1197" s="589"/>
      <c r="K1197" s="591"/>
    </row>
    <row r="1198" spans="5:11" s="156" customFormat="1" x14ac:dyDescent="0.15">
      <c r="E1198" s="112"/>
      <c r="F1198" s="159"/>
      <c r="G1198" s="159"/>
      <c r="H1198" s="158"/>
      <c r="I1198" s="157"/>
      <c r="J1198" s="589"/>
      <c r="K1198" s="591"/>
    </row>
    <row r="1199" spans="5:11" s="156" customFormat="1" x14ac:dyDescent="0.15">
      <c r="E1199" s="112"/>
      <c r="F1199" s="159"/>
      <c r="G1199" s="159"/>
      <c r="H1199" s="158"/>
      <c r="I1199" s="157"/>
      <c r="J1199" s="589"/>
      <c r="K1199" s="591"/>
    </row>
    <row r="1200" spans="5:11" s="156" customFormat="1" x14ac:dyDescent="0.15">
      <c r="E1200" s="112"/>
      <c r="F1200" s="159"/>
      <c r="G1200" s="159"/>
      <c r="H1200" s="158"/>
      <c r="I1200" s="157"/>
      <c r="J1200" s="589"/>
      <c r="K1200" s="591"/>
    </row>
    <row r="1201" spans="5:11" s="156" customFormat="1" x14ac:dyDescent="0.15">
      <c r="E1201" s="112"/>
      <c r="F1201" s="159"/>
      <c r="G1201" s="159"/>
      <c r="H1201" s="158"/>
      <c r="I1201" s="157"/>
      <c r="J1201" s="589"/>
      <c r="K1201" s="591"/>
    </row>
    <row r="1202" spans="5:11" s="156" customFormat="1" x14ac:dyDescent="0.15">
      <c r="E1202" s="112"/>
      <c r="F1202" s="159"/>
      <c r="G1202" s="159"/>
      <c r="H1202" s="158"/>
      <c r="I1202" s="157"/>
      <c r="J1202" s="589"/>
      <c r="K1202" s="591"/>
    </row>
    <row r="1203" spans="5:11" s="156" customFormat="1" x14ac:dyDescent="0.15">
      <c r="E1203" s="112"/>
      <c r="F1203" s="159"/>
      <c r="G1203" s="159"/>
      <c r="H1203" s="158"/>
      <c r="I1203" s="157"/>
      <c r="J1203" s="589"/>
      <c r="K1203" s="591"/>
    </row>
    <row r="1204" spans="5:11" s="156" customFormat="1" x14ac:dyDescent="0.15">
      <c r="E1204" s="112"/>
      <c r="F1204" s="159"/>
      <c r="G1204" s="159"/>
      <c r="H1204" s="158"/>
      <c r="I1204" s="157"/>
      <c r="J1204" s="589"/>
      <c r="K1204" s="591"/>
    </row>
    <row r="1205" spans="5:11" s="156" customFormat="1" x14ac:dyDescent="0.15">
      <c r="E1205" s="112"/>
      <c r="F1205" s="159"/>
      <c r="G1205" s="159"/>
      <c r="H1205" s="158"/>
      <c r="I1205" s="157"/>
      <c r="J1205" s="589"/>
      <c r="K1205" s="591"/>
    </row>
    <row r="1206" spans="5:11" s="156" customFormat="1" x14ac:dyDescent="0.15">
      <c r="E1206" s="112"/>
      <c r="F1206" s="159"/>
      <c r="G1206" s="159"/>
      <c r="H1206" s="158"/>
      <c r="I1206" s="157"/>
      <c r="J1206" s="589"/>
      <c r="K1206" s="591"/>
    </row>
    <row r="1207" spans="5:11" s="156" customFormat="1" x14ac:dyDescent="0.15">
      <c r="E1207" s="112"/>
      <c r="F1207" s="159"/>
      <c r="G1207" s="159"/>
      <c r="H1207" s="158"/>
      <c r="I1207" s="157"/>
      <c r="J1207" s="589"/>
      <c r="K1207" s="591"/>
    </row>
    <row r="1208" spans="5:11" s="156" customFormat="1" x14ac:dyDescent="0.15">
      <c r="E1208" s="112"/>
      <c r="F1208" s="159"/>
      <c r="G1208" s="159"/>
      <c r="H1208" s="158"/>
      <c r="I1208" s="157"/>
      <c r="J1208" s="589"/>
      <c r="K1208" s="591"/>
    </row>
    <row r="1209" spans="5:11" s="156" customFormat="1" x14ac:dyDescent="0.15">
      <c r="E1209" s="112"/>
      <c r="F1209" s="159"/>
      <c r="G1209" s="159"/>
      <c r="H1209" s="158"/>
      <c r="I1209" s="157"/>
      <c r="J1209" s="589"/>
      <c r="K1209" s="591"/>
    </row>
    <row r="1210" spans="5:11" s="156" customFormat="1" x14ac:dyDescent="0.15">
      <c r="E1210" s="112"/>
      <c r="F1210" s="159"/>
      <c r="G1210" s="159"/>
      <c r="H1210" s="158"/>
      <c r="I1210" s="157"/>
      <c r="J1210" s="589"/>
      <c r="K1210" s="591"/>
    </row>
    <row r="1211" spans="5:11" s="156" customFormat="1" x14ac:dyDescent="0.15">
      <c r="E1211" s="112"/>
      <c r="F1211" s="159"/>
      <c r="G1211" s="159"/>
      <c r="H1211" s="158"/>
      <c r="I1211" s="157"/>
      <c r="J1211" s="589"/>
      <c r="K1211" s="591"/>
    </row>
    <row r="1212" spans="5:11" s="156" customFormat="1" x14ac:dyDescent="0.15">
      <c r="E1212" s="112"/>
      <c r="F1212" s="159"/>
      <c r="G1212" s="159"/>
      <c r="H1212" s="158"/>
      <c r="I1212" s="157"/>
      <c r="J1212" s="589"/>
      <c r="K1212" s="591"/>
    </row>
    <row r="1213" spans="5:11" s="156" customFormat="1" x14ac:dyDescent="0.15">
      <c r="E1213" s="112"/>
      <c r="F1213" s="159"/>
      <c r="G1213" s="159"/>
      <c r="H1213" s="158"/>
      <c r="I1213" s="157"/>
      <c r="J1213" s="589"/>
      <c r="K1213" s="591"/>
    </row>
    <row r="1214" spans="5:11" s="156" customFormat="1" x14ac:dyDescent="0.15">
      <c r="E1214" s="112"/>
      <c r="F1214" s="159"/>
      <c r="G1214" s="159"/>
      <c r="H1214" s="158"/>
      <c r="I1214" s="157"/>
      <c r="J1214" s="589"/>
      <c r="K1214" s="591"/>
    </row>
    <row r="1215" spans="5:11" s="156" customFormat="1" x14ac:dyDescent="0.15">
      <c r="E1215" s="112"/>
      <c r="F1215" s="159"/>
      <c r="G1215" s="159"/>
      <c r="H1215" s="158"/>
      <c r="I1215" s="157"/>
      <c r="J1215" s="589"/>
      <c r="K1215" s="591"/>
    </row>
    <row r="1216" spans="5:11" s="156" customFormat="1" x14ac:dyDescent="0.15">
      <c r="E1216" s="112"/>
      <c r="F1216" s="159"/>
      <c r="G1216" s="159"/>
      <c r="H1216" s="158"/>
      <c r="I1216" s="157"/>
      <c r="J1216" s="589"/>
      <c r="K1216" s="591"/>
    </row>
    <row r="1217" spans="5:11" s="156" customFormat="1" x14ac:dyDescent="0.15">
      <c r="E1217" s="112"/>
      <c r="F1217" s="159"/>
      <c r="G1217" s="159"/>
      <c r="H1217" s="158"/>
      <c r="I1217" s="157"/>
      <c r="J1217" s="589"/>
      <c r="K1217" s="591"/>
    </row>
    <row r="1218" spans="5:11" s="156" customFormat="1" x14ac:dyDescent="0.15">
      <c r="E1218" s="112"/>
      <c r="F1218" s="159"/>
      <c r="G1218" s="159"/>
      <c r="H1218" s="158"/>
      <c r="I1218" s="157"/>
      <c r="J1218" s="589"/>
      <c r="K1218" s="591"/>
    </row>
    <row r="1219" spans="5:11" s="156" customFormat="1" x14ac:dyDescent="0.15">
      <c r="E1219" s="112"/>
      <c r="F1219" s="159"/>
      <c r="G1219" s="159"/>
      <c r="H1219" s="158"/>
      <c r="I1219" s="157"/>
      <c r="J1219" s="589"/>
      <c r="K1219" s="591"/>
    </row>
    <row r="1220" spans="5:11" s="156" customFormat="1" x14ac:dyDescent="0.15">
      <c r="E1220" s="112"/>
      <c r="F1220" s="159"/>
      <c r="G1220" s="159"/>
      <c r="H1220" s="158"/>
      <c r="I1220" s="157"/>
      <c r="J1220" s="589"/>
      <c r="K1220" s="591"/>
    </row>
    <row r="1221" spans="5:11" s="156" customFormat="1" x14ac:dyDescent="0.15">
      <c r="E1221" s="112"/>
      <c r="F1221" s="159"/>
      <c r="G1221" s="159"/>
      <c r="H1221" s="158"/>
      <c r="I1221" s="157"/>
      <c r="J1221" s="589"/>
      <c r="K1221" s="591"/>
    </row>
    <row r="1222" spans="5:11" s="156" customFormat="1" x14ac:dyDescent="0.15">
      <c r="E1222" s="112"/>
      <c r="F1222" s="159"/>
      <c r="G1222" s="159"/>
      <c r="H1222" s="158"/>
      <c r="I1222" s="157"/>
      <c r="J1222" s="589"/>
      <c r="K1222" s="591"/>
    </row>
    <row r="1223" spans="5:11" s="156" customFormat="1" x14ac:dyDescent="0.15">
      <c r="E1223" s="112"/>
      <c r="F1223" s="159"/>
      <c r="G1223" s="159"/>
      <c r="H1223" s="158"/>
      <c r="I1223" s="157"/>
      <c r="J1223" s="589"/>
      <c r="K1223" s="591"/>
    </row>
    <row r="1224" spans="5:11" s="156" customFormat="1" x14ac:dyDescent="0.15">
      <c r="E1224" s="112"/>
      <c r="F1224" s="159"/>
      <c r="G1224" s="159"/>
      <c r="H1224" s="158"/>
      <c r="I1224" s="157"/>
      <c r="J1224" s="589"/>
      <c r="K1224" s="591"/>
    </row>
    <row r="1225" spans="5:11" s="156" customFormat="1" x14ac:dyDescent="0.15">
      <c r="E1225" s="112"/>
      <c r="F1225" s="159"/>
      <c r="G1225" s="159"/>
      <c r="H1225" s="158"/>
      <c r="I1225" s="157"/>
      <c r="J1225" s="589"/>
      <c r="K1225" s="591"/>
    </row>
    <row r="1226" spans="5:11" s="156" customFormat="1" x14ac:dyDescent="0.15">
      <c r="E1226" s="112"/>
      <c r="F1226" s="159"/>
      <c r="G1226" s="159"/>
      <c r="H1226" s="158"/>
      <c r="I1226" s="157"/>
      <c r="J1226" s="589"/>
      <c r="K1226" s="591"/>
    </row>
    <row r="1227" spans="5:11" s="156" customFormat="1" x14ac:dyDescent="0.15">
      <c r="E1227" s="112"/>
      <c r="F1227" s="159"/>
      <c r="G1227" s="159"/>
      <c r="H1227" s="158"/>
      <c r="I1227" s="157"/>
      <c r="J1227" s="589"/>
      <c r="K1227" s="591"/>
    </row>
    <row r="1228" spans="5:11" s="156" customFormat="1" x14ac:dyDescent="0.15">
      <c r="E1228" s="112"/>
      <c r="F1228" s="159"/>
      <c r="G1228" s="159"/>
      <c r="H1228" s="158"/>
      <c r="I1228" s="157"/>
      <c r="J1228" s="589"/>
      <c r="K1228" s="591"/>
    </row>
    <row r="1229" spans="5:11" s="156" customFormat="1" x14ac:dyDescent="0.15">
      <c r="E1229" s="112"/>
      <c r="F1229" s="159"/>
      <c r="G1229" s="159"/>
      <c r="H1229" s="158"/>
      <c r="I1229" s="157"/>
      <c r="J1229" s="589"/>
      <c r="K1229" s="591"/>
    </row>
    <row r="1230" spans="5:11" s="156" customFormat="1" x14ac:dyDescent="0.15">
      <c r="E1230" s="112"/>
      <c r="F1230" s="159"/>
      <c r="G1230" s="159"/>
      <c r="H1230" s="158"/>
      <c r="I1230" s="157"/>
      <c r="J1230" s="589"/>
      <c r="K1230" s="591"/>
    </row>
    <row r="1231" spans="5:11" s="156" customFormat="1" x14ac:dyDescent="0.15">
      <c r="E1231" s="112"/>
      <c r="F1231" s="159"/>
      <c r="G1231" s="159"/>
      <c r="H1231" s="158"/>
      <c r="I1231" s="157"/>
      <c r="J1231" s="589"/>
      <c r="K1231" s="591"/>
    </row>
    <row r="1232" spans="5:11" s="156" customFormat="1" x14ac:dyDescent="0.15">
      <c r="E1232" s="112"/>
      <c r="F1232" s="159"/>
      <c r="G1232" s="159"/>
      <c r="H1232" s="158"/>
      <c r="I1232" s="157"/>
      <c r="J1232" s="589"/>
      <c r="K1232" s="591"/>
    </row>
    <row r="1233" spans="5:11" s="156" customFormat="1" x14ac:dyDescent="0.15">
      <c r="E1233" s="112"/>
      <c r="F1233" s="159"/>
      <c r="G1233" s="159"/>
      <c r="H1233" s="158"/>
      <c r="I1233" s="157"/>
      <c r="J1233" s="589"/>
      <c r="K1233" s="591"/>
    </row>
    <row r="1234" spans="5:11" s="156" customFormat="1" x14ac:dyDescent="0.15">
      <c r="E1234" s="112"/>
      <c r="F1234" s="159"/>
      <c r="G1234" s="159"/>
      <c r="H1234" s="158"/>
      <c r="I1234" s="157"/>
      <c r="J1234" s="589"/>
      <c r="K1234" s="591"/>
    </row>
    <row r="1235" spans="5:11" s="156" customFormat="1" x14ac:dyDescent="0.15">
      <c r="E1235" s="112"/>
      <c r="F1235" s="159"/>
      <c r="G1235" s="159"/>
      <c r="H1235" s="158"/>
      <c r="I1235" s="157"/>
      <c r="J1235" s="589"/>
      <c r="K1235" s="591"/>
    </row>
    <row r="1236" spans="5:11" s="156" customFormat="1" x14ac:dyDescent="0.15">
      <c r="E1236" s="112"/>
      <c r="F1236" s="159"/>
      <c r="G1236" s="159"/>
      <c r="H1236" s="158"/>
      <c r="I1236" s="157"/>
      <c r="J1236" s="589"/>
      <c r="K1236" s="591"/>
    </row>
    <row r="1237" spans="5:11" s="156" customFormat="1" x14ac:dyDescent="0.15">
      <c r="E1237" s="112"/>
      <c r="F1237" s="159"/>
      <c r="G1237" s="159"/>
      <c r="H1237" s="158"/>
      <c r="I1237" s="157"/>
      <c r="J1237" s="589"/>
      <c r="K1237" s="591"/>
    </row>
    <row r="1238" spans="5:11" s="156" customFormat="1" x14ac:dyDescent="0.15">
      <c r="E1238" s="112"/>
      <c r="F1238" s="159"/>
      <c r="G1238" s="159"/>
      <c r="H1238" s="158"/>
      <c r="I1238" s="157"/>
      <c r="J1238" s="589"/>
      <c r="K1238" s="591"/>
    </row>
    <row r="1239" spans="5:11" s="156" customFormat="1" x14ac:dyDescent="0.15">
      <c r="E1239" s="112"/>
      <c r="F1239" s="159"/>
      <c r="G1239" s="159"/>
      <c r="H1239" s="158"/>
      <c r="I1239" s="157"/>
      <c r="J1239" s="589"/>
      <c r="K1239" s="591"/>
    </row>
    <row r="1240" spans="5:11" s="156" customFormat="1" x14ac:dyDescent="0.15">
      <c r="E1240" s="112"/>
      <c r="F1240" s="159"/>
      <c r="G1240" s="159"/>
      <c r="H1240" s="158"/>
      <c r="I1240" s="157"/>
      <c r="J1240" s="589"/>
      <c r="K1240" s="591"/>
    </row>
    <row r="1241" spans="5:11" s="156" customFormat="1" x14ac:dyDescent="0.15">
      <c r="E1241" s="112"/>
      <c r="F1241" s="159"/>
      <c r="G1241" s="159"/>
      <c r="H1241" s="158"/>
      <c r="I1241" s="157"/>
      <c r="J1241" s="589"/>
      <c r="K1241" s="591"/>
    </row>
    <row r="1242" spans="5:11" s="156" customFormat="1" x14ac:dyDescent="0.15">
      <c r="E1242" s="112"/>
      <c r="F1242" s="159"/>
      <c r="G1242" s="159"/>
      <c r="H1242" s="158"/>
      <c r="I1242" s="157"/>
      <c r="J1242" s="589"/>
      <c r="K1242" s="591"/>
    </row>
    <row r="1243" spans="5:11" s="156" customFormat="1" x14ac:dyDescent="0.15">
      <c r="E1243" s="112"/>
      <c r="F1243" s="159"/>
      <c r="G1243" s="159"/>
      <c r="H1243" s="158"/>
      <c r="I1243" s="157"/>
      <c r="J1243" s="589"/>
      <c r="K1243" s="591"/>
    </row>
    <row r="1244" spans="5:11" s="156" customFormat="1" x14ac:dyDescent="0.15">
      <c r="E1244" s="112"/>
      <c r="F1244" s="159"/>
      <c r="G1244" s="159"/>
      <c r="H1244" s="158"/>
      <c r="I1244" s="157"/>
      <c r="J1244" s="589"/>
      <c r="K1244" s="591"/>
    </row>
    <row r="1245" spans="5:11" s="156" customFormat="1" x14ac:dyDescent="0.15">
      <c r="E1245" s="112"/>
      <c r="F1245" s="159"/>
      <c r="G1245" s="159"/>
      <c r="H1245" s="158"/>
      <c r="I1245" s="157"/>
      <c r="J1245" s="589"/>
      <c r="K1245" s="591"/>
    </row>
    <row r="1246" spans="5:11" s="156" customFormat="1" x14ac:dyDescent="0.15">
      <c r="E1246" s="112"/>
      <c r="F1246" s="159"/>
      <c r="G1246" s="159"/>
      <c r="H1246" s="158"/>
      <c r="I1246" s="157"/>
      <c r="J1246" s="589"/>
      <c r="K1246" s="591"/>
    </row>
    <row r="1247" spans="5:11" s="156" customFormat="1" x14ac:dyDescent="0.15">
      <c r="E1247" s="112"/>
      <c r="F1247" s="159"/>
      <c r="G1247" s="159"/>
      <c r="H1247" s="158"/>
      <c r="I1247" s="157"/>
      <c r="J1247" s="589"/>
      <c r="K1247" s="591"/>
    </row>
    <row r="1248" spans="5:11" s="156" customFormat="1" x14ac:dyDescent="0.15">
      <c r="E1248" s="112"/>
      <c r="F1248" s="159"/>
      <c r="G1248" s="159"/>
      <c r="H1248" s="158"/>
      <c r="I1248" s="157"/>
      <c r="J1248" s="589"/>
      <c r="K1248" s="591"/>
    </row>
    <row r="1249" spans="5:11" s="156" customFormat="1" x14ac:dyDescent="0.15">
      <c r="E1249" s="112"/>
      <c r="F1249" s="159"/>
      <c r="G1249" s="159"/>
      <c r="H1249" s="158"/>
      <c r="I1249" s="157"/>
      <c r="J1249" s="589"/>
      <c r="K1249" s="591"/>
    </row>
    <row r="1250" spans="5:11" s="156" customFormat="1" x14ac:dyDescent="0.15">
      <c r="E1250" s="112"/>
      <c r="F1250" s="159"/>
      <c r="G1250" s="159"/>
      <c r="H1250" s="158"/>
      <c r="I1250" s="157"/>
      <c r="J1250" s="589"/>
      <c r="K1250" s="591"/>
    </row>
    <row r="1251" spans="5:11" s="156" customFormat="1" x14ac:dyDescent="0.15">
      <c r="E1251" s="112"/>
      <c r="F1251" s="159"/>
      <c r="G1251" s="159"/>
      <c r="H1251" s="158"/>
      <c r="I1251" s="157"/>
      <c r="J1251" s="589"/>
      <c r="K1251" s="591"/>
    </row>
    <row r="1252" spans="5:11" s="156" customFormat="1" x14ac:dyDescent="0.15">
      <c r="E1252" s="112"/>
      <c r="F1252" s="159"/>
      <c r="G1252" s="159"/>
      <c r="H1252" s="158"/>
      <c r="I1252" s="157"/>
      <c r="J1252" s="589"/>
      <c r="K1252" s="591"/>
    </row>
    <row r="1253" spans="5:11" s="156" customFormat="1" x14ac:dyDescent="0.15">
      <c r="E1253" s="112"/>
      <c r="F1253" s="159"/>
      <c r="G1253" s="159"/>
      <c r="H1253" s="158"/>
      <c r="I1253" s="157"/>
      <c r="J1253" s="589"/>
      <c r="K1253" s="591"/>
    </row>
    <row r="1254" spans="5:11" s="156" customFormat="1" x14ac:dyDescent="0.15">
      <c r="E1254" s="112"/>
      <c r="F1254" s="159"/>
      <c r="G1254" s="159"/>
      <c r="H1254" s="158"/>
      <c r="I1254" s="157"/>
      <c r="J1254" s="589"/>
      <c r="K1254" s="591"/>
    </row>
    <row r="1255" spans="5:11" s="156" customFormat="1" x14ac:dyDescent="0.15">
      <c r="E1255" s="112"/>
      <c r="F1255" s="159"/>
      <c r="G1255" s="159"/>
      <c r="H1255" s="158"/>
      <c r="I1255" s="157"/>
      <c r="J1255" s="589"/>
      <c r="K1255" s="591"/>
    </row>
    <row r="1256" spans="5:11" s="156" customFormat="1" x14ac:dyDescent="0.15">
      <c r="E1256" s="112"/>
      <c r="F1256" s="159"/>
      <c r="G1256" s="159"/>
      <c r="H1256" s="158"/>
      <c r="I1256" s="157"/>
      <c r="J1256" s="589"/>
      <c r="K1256" s="591"/>
    </row>
    <row r="1257" spans="5:11" s="156" customFormat="1" x14ac:dyDescent="0.15">
      <c r="E1257" s="112"/>
      <c r="F1257" s="159"/>
      <c r="G1257" s="159"/>
      <c r="H1257" s="158"/>
      <c r="I1257" s="157"/>
      <c r="J1257" s="589"/>
      <c r="K1257" s="591"/>
    </row>
    <row r="1258" spans="5:11" s="156" customFormat="1" x14ac:dyDescent="0.15">
      <c r="E1258" s="112"/>
      <c r="F1258" s="159"/>
      <c r="G1258" s="159"/>
      <c r="H1258" s="158"/>
      <c r="I1258" s="157"/>
      <c r="J1258" s="589"/>
      <c r="K1258" s="591"/>
    </row>
    <row r="1259" spans="5:11" s="156" customFormat="1" x14ac:dyDescent="0.15">
      <c r="E1259" s="112"/>
      <c r="F1259" s="159"/>
      <c r="G1259" s="159"/>
      <c r="H1259" s="158"/>
      <c r="I1259" s="157"/>
      <c r="J1259" s="589"/>
      <c r="K1259" s="591"/>
    </row>
    <row r="1260" spans="5:11" s="156" customFormat="1" x14ac:dyDescent="0.15">
      <c r="E1260" s="112"/>
      <c r="F1260" s="159"/>
      <c r="G1260" s="159"/>
      <c r="H1260" s="158"/>
      <c r="I1260" s="157"/>
      <c r="J1260" s="589"/>
      <c r="K1260" s="591"/>
    </row>
    <row r="1261" spans="5:11" s="156" customFormat="1" x14ac:dyDescent="0.15">
      <c r="E1261" s="112"/>
      <c r="F1261" s="159"/>
      <c r="G1261" s="159"/>
      <c r="H1261" s="158"/>
      <c r="I1261" s="157"/>
      <c r="J1261" s="589"/>
      <c r="K1261" s="591"/>
    </row>
    <row r="1262" spans="5:11" s="156" customFormat="1" x14ac:dyDescent="0.15">
      <c r="E1262" s="112"/>
      <c r="F1262" s="159"/>
      <c r="G1262" s="159"/>
      <c r="H1262" s="158"/>
      <c r="I1262" s="157"/>
      <c r="J1262" s="589"/>
      <c r="K1262" s="591"/>
    </row>
    <row r="1263" spans="5:11" s="156" customFormat="1" x14ac:dyDescent="0.15">
      <c r="E1263" s="112"/>
      <c r="F1263" s="159"/>
      <c r="G1263" s="159"/>
      <c r="H1263" s="158"/>
      <c r="I1263" s="157"/>
      <c r="J1263" s="589"/>
      <c r="K1263" s="591"/>
    </row>
    <row r="1264" spans="5:11" s="156" customFormat="1" x14ac:dyDescent="0.15">
      <c r="E1264" s="112"/>
      <c r="F1264" s="159"/>
      <c r="G1264" s="159"/>
      <c r="H1264" s="158"/>
      <c r="I1264" s="157"/>
      <c r="J1264" s="589"/>
      <c r="K1264" s="591"/>
    </row>
    <row r="1265" spans="5:11" s="156" customFormat="1" x14ac:dyDescent="0.15">
      <c r="E1265" s="112"/>
      <c r="F1265" s="159"/>
      <c r="G1265" s="159"/>
      <c r="H1265" s="158"/>
      <c r="I1265" s="157"/>
      <c r="J1265" s="589"/>
      <c r="K1265" s="591"/>
    </row>
    <row r="1266" spans="5:11" s="156" customFormat="1" x14ac:dyDescent="0.15">
      <c r="E1266" s="112"/>
      <c r="F1266" s="159"/>
      <c r="G1266" s="159"/>
      <c r="H1266" s="158"/>
      <c r="I1266" s="157"/>
      <c r="J1266" s="589"/>
      <c r="K1266" s="591"/>
    </row>
    <row r="1267" spans="5:11" s="156" customFormat="1" x14ac:dyDescent="0.15">
      <c r="E1267" s="112"/>
      <c r="F1267" s="159"/>
      <c r="G1267" s="159"/>
      <c r="H1267" s="158"/>
      <c r="I1267" s="157"/>
      <c r="J1267" s="589"/>
      <c r="K1267" s="591"/>
    </row>
    <row r="1268" spans="5:11" s="156" customFormat="1" x14ac:dyDescent="0.15">
      <c r="E1268" s="112"/>
      <c r="F1268" s="159"/>
      <c r="G1268" s="159"/>
      <c r="H1268" s="158"/>
      <c r="I1268" s="157"/>
      <c r="J1268" s="589"/>
      <c r="K1268" s="591"/>
    </row>
    <row r="1269" spans="5:11" s="156" customFormat="1" x14ac:dyDescent="0.15">
      <c r="E1269" s="112"/>
      <c r="F1269" s="159"/>
      <c r="G1269" s="159"/>
      <c r="H1269" s="158"/>
      <c r="I1269" s="157"/>
      <c r="J1269" s="589"/>
      <c r="K1269" s="591"/>
    </row>
    <row r="1270" spans="5:11" s="156" customFormat="1" x14ac:dyDescent="0.15">
      <c r="E1270" s="112"/>
      <c r="F1270" s="159"/>
      <c r="G1270" s="159"/>
      <c r="H1270" s="158"/>
      <c r="I1270" s="157"/>
      <c r="J1270" s="589"/>
      <c r="K1270" s="591"/>
    </row>
    <row r="1271" spans="5:11" s="156" customFormat="1" x14ac:dyDescent="0.15">
      <c r="E1271" s="112"/>
      <c r="F1271" s="159"/>
      <c r="G1271" s="159"/>
      <c r="H1271" s="158"/>
      <c r="I1271" s="157"/>
      <c r="J1271" s="589"/>
      <c r="K1271" s="591"/>
    </row>
    <row r="1272" spans="5:11" s="156" customFormat="1" x14ac:dyDescent="0.15">
      <c r="E1272" s="112"/>
      <c r="F1272" s="159"/>
      <c r="G1272" s="159"/>
      <c r="H1272" s="158"/>
      <c r="I1272" s="157"/>
      <c r="J1272" s="589"/>
      <c r="K1272" s="591"/>
    </row>
    <row r="1273" spans="5:11" s="156" customFormat="1" x14ac:dyDescent="0.15">
      <c r="E1273" s="112"/>
      <c r="F1273" s="159"/>
      <c r="G1273" s="159"/>
      <c r="H1273" s="158"/>
      <c r="I1273" s="157"/>
      <c r="J1273" s="589"/>
      <c r="K1273" s="591"/>
    </row>
    <row r="1274" spans="5:11" s="156" customFormat="1" x14ac:dyDescent="0.15">
      <c r="E1274" s="112"/>
      <c r="F1274" s="159"/>
      <c r="G1274" s="159"/>
      <c r="H1274" s="158"/>
      <c r="I1274" s="157"/>
      <c r="J1274" s="589"/>
      <c r="K1274" s="591"/>
    </row>
    <row r="1275" spans="5:11" s="156" customFormat="1" x14ac:dyDescent="0.15">
      <c r="E1275" s="112"/>
      <c r="F1275" s="159"/>
      <c r="G1275" s="159"/>
      <c r="H1275" s="158"/>
      <c r="I1275" s="157"/>
      <c r="J1275" s="589"/>
      <c r="K1275" s="591"/>
    </row>
    <row r="1276" spans="5:11" s="156" customFormat="1" x14ac:dyDescent="0.15">
      <c r="E1276" s="112"/>
      <c r="F1276" s="159"/>
      <c r="G1276" s="159"/>
      <c r="H1276" s="158"/>
      <c r="I1276" s="157"/>
      <c r="J1276" s="589"/>
      <c r="K1276" s="591"/>
    </row>
    <row r="1277" spans="5:11" s="156" customFormat="1" x14ac:dyDescent="0.15">
      <c r="E1277" s="112"/>
      <c r="F1277" s="159"/>
      <c r="G1277" s="159"/>
      <c r="H1277" s="158"/>
      <c r="I1277" s="157"/>
      <c r="J1277" s="589"/>
      <c r="K1277" s="591"/>
    </row>
    <row r="1278" spans="5:11" s="156" customFormat="1" x14ac:dyDescent="0.15">
      <c r="E1278" s="112"/>
      <c r="F1278" s="159"/>
      <c r="G1278" s="159"/>
      <c r="H1278" s="158"/>
      <c r="I1278" s="157"/>
      <c r="J1278" s="589"/>
      <c r="K1278" s="591"/>
    </row>
    <row r="1279" spans="5:11" s="156" customFormat="1" x14ac:dyDescent="0.15">
      <c r="E1279" s="112"/>
      <c r="F1279" s="159"/>
      <c r="G1279" s="159"/>
      <c r="H1279" s="158"/>
      <c r="I1279" s="157"/>
      <c r="J1279" s="589"/>
      <c r="K1279" s="591"/>
    </row>
    <row r="1280" spans="5:11" s="156" customFormat="1" x14ac:dyDescent="0.15">
      <c r="E1280" s="112"/>
      <c r="F1280" s="159"/>
      <c r="G1280" s="159"/>
      <c r="H1280" s="158"/>
      <c r="I1280" s="157"/>
      <c r="J1280" s="589"/>
      <c r="K1280" s="591"/>
    </row>
    <row r="1281" spans="5:11" s="156" customFormat="1" x14ac:dyDescent="0.15">
      <c r="E1281" s="112"/>
      <c r="F1281" s="159"/>
      <c r="G1281" s="159"/>
      <c r="H1281" s="158"/>
      <c r="I1281" s="157"/>
      <c r="J1281" s="589"/>
      <c r="K1281" s="591"/>
    </row>
    <row r="1282" spans="5:11" s="156" customFormat="1" x14ac:dyDescent="0.15">
      <c r="E1282" s="112"/>
      <c r="F1282" s="159"/>
      <c r="G1282" s="159"/>
      <c r="H1282" s="158"/>
      <c r="I1282" s="157"/>
      <c r="J1282" s="589"/>
      <c r="K1282" s="591"/>
    </row>
    <row r="1283" spans="5:11" s="156" customFormat="1" x14ac:dyDescent="0.15">
      <c r="E1283" s="112"/>
      <c r="F1283" s="159"/>
      <c r="G1283" s="159"/>
      <c r="H1283" s="158"/>
      <c r="I1283" s="157"/>
      <c r="J1283" s="589"/>
      <c r="K1283" s="591"/>
    </row>
    <row r="1284" spans="5:11" s="156" customFormat="1" x14ac:dyDescent="0.15">
      <c r="E1284" s="112"/>
      <c r="F1284" s="159"/>
      <c r="G1284" s="159"/>
      <c r="H1284" s="158"/>
      <c r="I1284" s="157"/>
      <c r="J1284" s="589"/>
      <c r="K1284" s="591"/>
    </row>
    <row r="1285" spans="5:11" s="156" customFormat="1" x14ac:dyDescent="0.15">
      <c r="E1285" s="112"/>
      <c r="F1285" s="159"/>
      <c r="G1285" s="159"/>
      <c r="H1285" s="158"/>
      <c r="I1285" s="157"/>
      <c r="J1285" s="589"/>
      <c r="K1285" s="591"/>
    </row>
    <row r="1286" spans="5:11" s="156" customFormat="1" x14ac:dyDescent="0.15">
      <c r="E1286" s="112"/>
      <c r="F1286" s="159"/>
      <c r="G1286" s="159"/>
      <c r="H1286" s="158"/>
      <c r="I1286" s="157"/>
      <c r="J1286" s="589"/>
      <c r="K1286" s="591"/>
    </row>
    <row r="1287" spans="5:11" s="156" customFormat="1" x14ac:dyDescent="0.15">
      <c r="E1287" s="112"/>
      <c r="F1287" s="159"/>
      <c r="G1287" s="159"/>
      <c r="H1287" s="158"/>
      <c r="I1287" s="157"/>
      <c r="J1287" s="589"/>
      <c r="K1287" s="591"/>
    </row>
    <row r="1288" spans="5:11" s="156" customFormat="1" x14ac:dyDescent="0.15">
      <c r="E1288" s="112"/>
      <c r="F1288" s="159"/>
      <c r="G1288" s="159"/>
      <c r="H1288" s="158"/>
      <c r="I1288" s="157"/>
      <c r="J1288" s="589"/>
      <c r="K1288" s="591"/>
    </row>
    <row r="1289" spans="5:11" s="156" customFormat="1" x14ac:dyDescent="0.15">
      <c r="E1289" s="112"/>
      <c r="F1289" s="159"/>
      <c r="G1289" s="159"/>
      <c r="H1289" s="158"/>
      <c r="I1289" s="157"/>
      <c r="J1289" s="589"/>
      <c r="K1289" s="591"/>
    </row>
    <row r="1290" spans="5:11" s="156" customFormat="1" x14ac:dyDescent="0.15">
      <c r="E1290" s="112"/>
      <c r="F1290" s="159"/>
      <c r="G1290" s="159"/>
      <c r="H1290" s="158"/>
      <c r="I1290" s="157"/>
      <c r="J1290" s="589"/>
      <c r="K1290" s="591"/>
    </row>
    <row r="1291" spans="5:11" s="156" customFormat="1" x14ac:dyDescent="0.15">
      <c r="E1291" s="112"/>
      <c r="F1291" s="159"/>
      <c r="G1291" s="159"/>
      <c r="H1291" s="158"/>
      <c r="I1291" s="157"/>
      <c r="J1291" s="589"/>
      <c r="K1291" s="591"/>
    </row>
    <row r="1292" spans="5:11" s="156" customFormat="1" x14ac:dyDescent="0.15">
      <c r="E1292" s="112"/>
      <c r="F1292" s="159"/>
      <c r="G1292" s="159"/>
      <c r="H1292" s="158"/>
      <c r="I1292" s="157"/>
      <c r="J1292" s="589"/>
      <c r="K1292" s="591"/>
    </row>
    <row r="1293" spans="5:11" s="156" customFormat="1" x14ac:dyDescent="0.15">
      <c r="E1293" s="112"/>
      <c r="F1293" s="159"/>
      <c r="G1293" s="159"/>
      <c r="H1293" s="158"/>
      <c r="I1293" s="157"/>
      <c r="J1293" s="589"/>
      <c r="K1293" s="591"/>
    </row>
    <row r="1294" spans="5:11" s="156" customFormat="1" x14ac:dyDescent="0.15">
      <c r="E1294" s="112"/>
      <c r="F1294" s="159"/>
      <c r="G1294" s="159"/>
      <c r="H1294" s="158"/>
      <c r="I1294" s="157"/>
      <c r="J1294" s="589"/>
      <c r="K1294" s="591"/>
    </row>
    <row r="1295" spans="5:11" s="156" customFormat="1" x14ac:dyDescent="0.15">
      <c r="E1295" s="112"/>
      <c r="F1295" s="159"/>
      <c r="G1295" s="159"/>
      <c r="H1295" s="158"/>
      <c r="I1295" s="157"/>
      <c r="J1295" s="589"/>
      <c r="K1295" s="591"/>
    </row>
    <row r="1296" spans="5:11" s="156" customFormat="1" x14ac:dyDescent="0.15">
      <c r="E1296" s="112"/>
      <c r="F1296" s="159"/>
      <c r="G1296" s="159"/>
      <c r="H1296" s="158"/>
      <c r="I1296" s="157"/>
      <c r="J1296" s="589"/>
      <c r="K1296" s="591"/>
    </row>
    <row r="1297" spans="5:11" s="156" customFormat="1" x14ac:dyDescent="0.15">
      <c r="E1297" s="112"/>
      <c r="F1297" s="159"/>
      <c r="G1297" s="159"/>
      <c r="H1297" s="158"/>
      <c r="I1297" s="157"/>
      <c r="J1297" s="589"/>
      <c r="K1297" s="591"/>
    </row>
    <row r="1298" spans="5:11" s="156" customFormat="1" x14ac:dyDescent="0.15">
      <c r="E1298" s="112"/>
      <c r="F1298" s="159"/>
      <c r="G1298" s="159"/>
      <c r="H1298" s="158"/>
      <c r="I1298" s="157"/>
      <c r="J1298" s="589"/>
      <c r="K1298" s="591"/>
    </row>
    <row r="1299" spans="5:11" s="156" customFormat="1" x14ac:dyDescent="0.15">
      <c r="E1299" s="112"/>
      <c r="F1299" s="159"/>
      <c r="G1299" s="159"/>
      <c r="H1299" s="158"/>
      <c r="I1299" s="157"/>
      <c r="J1299" s="589"/>
      <c r="K1299" s="591"/>
    </row>
    <row r="1300" spans="5:11" s="156" customFormat="1" x14ac:dyDescent="0.15">
      <c r="E1300" s="112"/>
      <c r="F1300" s="159"/>
      <c r="G1300" s="159"/>
      <c r="H1300" s="158"/>
      <c r="I1300" s="157"/>
      <c r="J1300" s="589"/>
      <c r="K1300" s="591"/>
    </row>
    <row r="1301" spans="5:11" s="156" customFormat="1" x14ac:dyDescent="0.15">
      <c r="E1301" s="112"/>
      <c r="F1301" s="159"/>
      <c r="G1301" s="159"/>
      <c r="H1301" s="158"/>
      <c r="I1301" s="157"/>
      <c r="J1301" s="589"/>
      <c r="K1301" s="591"/>
    </row>
    <row r="1302" spans="5:11" s="156" customFormat="1" x14ac:dyDescent="0.15">
      <c r="E1302" s="112"/>
      <c r="F1302" s="159"/>
      <c r="G1302" s="159"/>
      <c r="H1302" s="158"/>
      <c r="I1302" s="157"/>
      <c r="J1302" s="589"/>
      <c r="K1302" s="591"/>
    </row>
    <row r="1303" spans="5:11" s="156" customFormat="1" x14ac:dyDescent="0.15">
      <c r="E1303" s="112"/>
      <c r="F1303" s="159"/>
      <c r="G1303" s="159"/>
      <c r="H1303" s="158"/>
      <c r="I1303" s="157"/>
      <c r="J1303" s="589"/>
      <c r="K1303" s="591"/>
    </row>
    <row r="1304" spans="5:11" s="156" customFormat="1" x14ac:dyDescent="0.15">
      <c r="E1304" s="112"/>
      <c r="F1304" s="159"/>
      <c r="G1304" s="159"/>
      <c r="H1304" s="158"/>
      <c r="I1304" s="157"/>
      <c r="J1304" s="589"/>
      <c r="K1304" s="591"/>
    </row>
    <row r="1305" spans="5:11" s="156" customFormat="1" x14ac:dyDescent="0.15">
      <c r="E1305" s="112"/>
      <c r="F1305" s="159"/>
      <c r="G1305" s="159"/>
      <c r="H1305" s="158"/>
      <c r="I1305" s="157"/>
      <c r="J1305" s="589"/>
      <c r="K1305" s="591"/>
    </row>
    <row r="1306" spans="5:11" s="156" customFormat="1" x14ac:dyDescent="0.15">
      <c r="E1306" s="112"/>
      <c r="F1306" s="159"/>
      <c r="G1306" s="159"/>
      <c r="H1306" s="158"/>
      <c r="I1306" s="157"/>
      <c r="J1306" s="589"/>
      <c r="K1306" s="591"/>
    </row>
    <row r="1307" spans="5:11" s="156" customFormat="1" x14ac:dyDescent="0.15">
      <c r="E1307" s="112"/>
      <c r="F1307" s="159"/>
      <c r="G1307" s="159"/>
      <c r="H1307" s="158"/>
      <c r="I1307" s="157"/>
      <c r="J1307" s="589"/>
      <c r="K1307" s="591"/>
    </row>
    <row r="1308" spans="5:11" s="156" customFormat="1" x14ac:dyDescent="0.15">
      <c r="E1308" s="112"/>
      <c r="F1308" s="159"/>
      <c r="G1308" s="159"/>
      <c r="H1308" s="158"/>
      <c r="I1308" s="157"/>
      <c r="J1308" s="589"/>
      <c r="K1308" s="591"/>
    </row>
    <row r="1309" spans="5:11" s="156" customFormat="1" x14ac:dyDescent="0.15">
      <c r="E1309" s="112"/>
      <c r="F1309" s="159"/>
      <c r="G1309" s="159"/>
      <c r="H1309" s="158"/>
      <c r="I1309" s="157"/>
      <c r="J1309" s="589"/>
      <c r="K1309" s="591"/>
    </row>
    <row r="1310" spans="5:11" s="156" customFormat="1" x14ac:dyDescent="0.15">
      <c r="E1310" s="112"/>
      <c r="F1310" s="159"/>
      <c r="G1310" s="159"/>
      <c r="H1310" s="158"/>
      <c r="I1310" s="157"/>
      <c r="J1310" s="589"/>
      <c r="K1310" s="591"/>
    </row>
    <row r="1311" spans="5:11" s="156" customFormat="1" x14ac:dyDescent="0.15">
      <c r="E1311" s="112"/>
      <c r="F1311" s="159"/>
      <c r="G1311" s="159"/>
      <c r="H1311" s="158"/>
      <c r="I1311" s="157"/>
      <c r="J1311" s="589"/>
      <c r="K1311" s="591"/>
    </row>
    <row r="1312" spans="5:11" s="156" customFormat="1" x14ac:dyDescent="0.15">
      <c r="E1312" s="112"/>
      <c r="F1312" s="159"/>
      <c r="G1312" s="159"/>
      <c r="H1312" s="158"/>
      <c r="I1312" s="157"/>
      <c r="J1312" s="589"/>
      <c r="K1312" s="591"/>
    </row>
    <row r="1313" spans="5:11" s="156" customFormat="1" x14ac:dyDescent="0.15">
      <c r="E1313" s="112"/>
      <c r="F1313" s="159"/>
      <c r="G1313" s="159"/>
      <c r="H1313" s="158"/>
      <c r="I1313" s="157"/>
      <c r="J1313" s="589"/>
      <c r="K1313" s="591"/>
    </row>
    <row r="1314" spans="5:11" s="156" customFormat="1" x14ac:dyDescent="0.15">
      <c r="E1314" s="112"/>
      <c r="F1314" s="159"/>
      <c r="G1314" s="159"/>
      <c r="H1314" s="158"/>
      <c r="I1314" s="157"/>
      <c r="J1314" s="589"/>
      <c r="K1314" s="591"/>
    </row>
    <row r="1315" spans="5:11" s="156" customFormat="1" x14ac:dyDescent="0.15">
      <c r="E1315" s="112"/>
      <c r="F1315" s="159"/>
      <c r="G1315" s="159"/>
      <c r="H1315" s="158"/>
      <c r="I1315" s="157"/>
      <c r="J1315" s="589"/>
      <c r="K1315" s="591"/>
    </row>
    <row r="1316" spans="5:11" s="156" customFormat="1" x14ac:dyDescent="0.15">
      <c r="E1316" s="112"/>
      <c r="F1316" s="159"/>
      <c r="G1316" s="159"/>
      <c r="H1316" s="158"/>
      <c r="I1316" s="157"/>
      <c r="J1316" s="589"/>
      <c r="K1316" s="591"/>
    </row>
    <row r="1317" spans="5:11" s="156" customFormat="1" x14ac:dyDescent="0.15">
      <c r="E1317" s="112"/>
      <c r="F1317" s="159"/>
      <c r="G1317" s="159"/>
      <c r="H1317" s="158"/>
      <c r="I1317" s="157"/>
      <c r="J1317" s="589"/>
      <c r="K1317" s="591"/>
    </row>
    <row r="1318" spans="5:11" s="156" customFormat="1" x14ac:dyDescent="0.15">
      <c r="E1318" s="112"/>
      <c r="F1318" s="159"/>
      <c r="G1318" s="159"/>
      <c r="H1318" s="158"/>
      <c r="I1318" s="157"/>
      <c r="J1318" s="589"/>
      <c r="K1318" s="591"/>
    </row>
    <row r="1319" spans="5:11" s="156" customFormat="1" x14ac:dyDescent="0.15">
      <c r="E1319" s="112"/>
      <c r="F1319" s="159"/>
      <c r="G1319" s="159"/>
      <c r="H1319" s="158"/>
      <c r="I1319" s="157"/>
      <c r="J1319" s="589"/>
      <c r="K1319" s="591"/>
    </row>
    <row r="1320" spans="5:11" s="156" customFormat="1" x14ac:dyDescent="0.15">
      <c r="E1320" s="112"/>
      <c r="F1320" s="159"/>
      <c r="G1320" s="159"/>
      <c r="H1320" s="158"/>
      <c r="I1320" s="157"/>
      <c r="J1320" s="589"/>
      <c r="K1320" s="591"/>
    </row>
    <row r="1321" spans="5:11" s="156" customFormat="1" x14ac:dyDescent="0.15">
      <c r="E1321" s="112"/>
      <c r="F1321" s="159"/>
      <c r="G1321" s="159"/>
      <c r="H1321" s="158"/>
      <c r="I1321" s="157"/>
      <c r="J1321" s="589"/>
      <c r="K1321" s="591"/>
    </row>
    <row r="1322" spans="5:11" s="156" customFormat="1" x14ac:dyDescent="0.15">
      <c r="E1322" s="112"/>
      <c r="F1322" s="159"/>
      <c r="G1322" s="159"/>
      <c r="H1322" s="158"/>
      <c r="I1322" s="157"/>
      <c r="J1322" s="589"/>
      <c r="K1322" s="591"/>
    </row>
    <row r="1323" spans="5:11" s="156" customFormat="1" x14ac:dyDescent="0.15">
      <c r="E1323" s="112"/>
      <c r="F1323" s="159"/>
      <c r="G1323" s="159"/>
      <c r="H1323" s="158"/>
      <c r="I1323" s="157"/>
      <c r="J1323" s="589"/>
      <c r="K1323" s="591"/>
    </row>
    <row r="1324" spans="5:11" s="156" customFormat="1" x14ac:dyDescent="0.15">
      <c r="E1324" s="112"/>
      <c r="F1324" s="159"/>
      <c r="G1324" s="159"/>
      <c r="H1324" s="158"/>
      <c r="I1324" s="157"/>
      <c r="J1324" s="589"/>
      <c r="K1324" s="591"/>
    </row>
    <row r="1325" spans="5:11" s="156" customFormat="1" x14ac:dyDescent="0.15">
      <c r="E1325" s="112"/>
      <c r="F1325" s="159"/>
      <c r="G1325" s="159"/>
      <c r="H1325" s="158"/>
      <c r="I1325" s="157"/>
      <c r="J1325" s="589"/>
      <c r="K1325" s="591"/>
    </row>
    <row r="1326" spans="5:11" s="156" customFormat="1" x14ac:dyDescent="0.15">
      <c r="E1326" s="112"/>
      <c r="F1326" s="159"/>
      <c r="G1326" s="159"/>
      <c r="H1326" s="158"/>
      <c r="I1326" s="157"/>
      <c r="J1326" s="589"/>
      <c r="K1326" s="591"/>
    </row>
    <row r="1327" spans="5:11" s="156" customFormat="1" x14ac:dyDescent="0.15">
      <c r="E1327" s="112"/>
      <c r="F1327" s="159"/>
      <c r="G1327" s="159"/>
      <c r="H1327" s="158"/>
      <c r="I1327" s="157"/>
      <c r="J1327" s="589"/>
      <c r="K1327" s="591"/>
    </row>
    <row r="1328" spans="5:11" s="156" customFormat="1" x14ac:dyDescent="0.15">
      <c r="E1328" s="112"/>
      <c r="F1328" s="159"/>
      <c r="G1328" s="159"/>
      <c r="H1328" s="158"/>
      <c r="I1328" s="157"/>
      <c r="J1328" s="589"/>
      <c r="K1328" s="591"/>
    </row>
    <row r="1329" spans="5:11" s="156" customFormat="1" x14ac:dyDescent="0.15">
      <c r="E1329" s="112"/>
      <c r="F1329" s="159"/>
      <c r="G1329" s="159"/>
      <c r="H1329" s="158"/>
      <c r="I1329" s="157"/>
      <c r="J1329" s="589"/>
      <c r="K1329" s="591"/>
    </row>
    <row r="1330" spans="5:11" s="156" customFormat="1" x14ac:dyDescent="0.15">
      <c r="E1330" s="112"/>
      <c r="F1330" s="159"/>
      <c r="G1330" s="159"/>
      <c r="H1330" s="158"/>
      <c r="I1330" s="157"/>
      <c r="J1330" s="589"/>
      <c r="K1330" s="591"/>
    </row>
    <row r="1331" spans="5:11" s="156" customFormat="1" x14ac:dyDescent="0.15">
      <c r="E1331" s="112"/>
      <c r="F1331" s="159"/>
      <c r="G1331" s="159"/>
      <c r="H1331" s="158"/>
      <c r="I1331" s="157"/>
      <c r="J1331" s="589"/>
      <c r="K1331" s="591"/>
    </row>
    <row r="1332" spans="5:11" s="156" customFormat="1" x14ac:dyDescent="0.15">
      <c r="E1332" s="112"/>
      <c r="F1332" s="159"/>
      <c r="G1332" s="159"/>
      <c r="H1332" s="158"/>
      <c r="I1332" s="157"/>
      <c r="J1332" s="589"/>
      <c r="K1332" s="591"/>
    </row>
    <row r="1333" spans="5:11" s="156" customFormat="1" x14ac:dyDescent="0.15">
      <c r="E1333" s="112"/>
      <c r="F1333" s="159"/>
      <c r="G1333" s="159"/>
      <c r="H1333" s="158"/>
      <c r="I1333" s="157"/>
      <c r="J1333" s="589"/>
      <c r="K1333" s="591"/>
    </row>
    <row r="1334" spans="5:11" s="156" customFormat="1" x14ac:dyDescent="0.15">
      <c r="E1334" s="112"/>
      <c r="F1334" s="159"/>
      <c r="G1334" s="159"/>
      <c r="H1334" s="158"/>
      <c r="I1334" s="157"/>
      <c r="J1334" s="589"/>
      <c r="K1334" s="591"/>
    </row>
    <row r="1335" spans="5:11" s="156" customFormat="1" x14ac:dyDescent="0.15">
      <c r="E1335" s="112"/>
      <c r="F1335" s="159"/>
      <c r="G1335" s="159"/>
      <c r="H1335" s="158"/>
      <c r="I1335" s="157"/>
      <c r="J1335" s="589"/>
      <c r="K1335" s="591"/>
    </row>
    <row r="1336" spans="5:11" s="156" customFormat="1" x14ac:dyDescent="0.15">
      <c r="E1336" s="112"/>
      <c r="F1336" s="159"/>
      <c r="G1336" s="159"/>
      <c r="H1336" s="158"/>
      <c r="I1336" s="157"/>
      <c r="J1336" s="589"/>
      <c r="K1336" s="591"/>
    </row>
    <row r="1337" spans="5:11" s="156" customFormat="1" x14ac:dyDescent="0.15">
      <c r="E1337" s="112"/>
      <c r="F1337" s="159"/>
      <c r="G1337" s="159"/>
      <c r="H1337" s="158"/>
      <c r="I1337" s="157"/>
      <c r="J1337" s="589"/>
      <c r="K1337" s="591"/>
    </row>
    <row r="1338" spans="5:11" s="156" customFormat="1" x14ac:dyDescent="0.15">
      <c r="E1338" s="112"/>
      <c r="F1338" s="159"/>
      <c r="G1338" s="159"/>
      <c r="H1338" s="158"/>
      <c r="I1338" s="157"/>
      <c r="J1338" s="589"/>
      <c r="K1338" s="591"/>
    </row>
    <row r="1339" spans="5:11" s="156" customFormat="1" x14ac:dyDescent="0.15">
      <c r="E1339" s="112"/>
      <c r="F1339" s="159"/>
      <c r="G1339" s="159"/>
      <c r="H1339" s="158"/>
      <c r="I1339" s="157"/>
      <c r="J1339" s="589"/>
      <c r="K1339" s="591"/>
    </row>
    <row r="1340" spans="5:11" s="156" customFormat="1" x14ac:dyDescent="0.15">
      <c r="E1340" s="112"/>
      <c r="F1340" s="159"/>
      <c r="G1340" s="159"/>
      <c r="H1340" s="158"/>
      <c r="I1340" s="157"/>
      <c r="J1340" s="589"/>
      <c r="K1340" s="591"/>
    </row>
    <row r="1341" spans="5:11" s="156" customFormat="1" x14ac:dyDescent="0.15">
      <c r="E1341" s="112"/>
      <c r="F1341" s="159"/>
      <c r="G1341" s="159"/>
      <c r="H1341" s="158"/>
      <c r="I1341" s="157"/>
      <c r="J1341" s="589"/>
      <c r="K1341" s="591"/>
    </row>
    <row r="1342" spans="5:11" s="156" customFormat="1" x14ac:dyDescent="0.15">
      <c r="E1342" s="112"/>
      <c r="F1342" s="159"/>
      <c r="G1342" s="159"/>
      <c r="H1342" s="158"/>
      <c r="I1342" s="157"/>
      <c r="J1342" s="589"/>
      <c r="K1342" s="591"/>
    </row>
    <row r="1343" spans="5:11" s="156" customFormat="1" x14ac:dyDescent="0.15">
      <c r="E1343" s="112"/>
      <c r="F1343" s="159"/>
      <c r="G1343" s="159"/>
      <c r="H1343" s="158"/>
      <c r="I1343" s="157"/>
      <c r="J1343" s="589"/>
      <c r="K1343" s="591"/>
    </row>
    <row r="1344" spans="5:11" s="156" customFormat="1" x14ac:dyDescent="0.15">
      <c r="E1344" s="112"/>
      <c r="F1344" s="159"/>
      <c r="G1344" s="159"/>
      <c r="H1344" s="158"/>
      <c r="I1344" s="157"/>
      <c r="J1344" s="589"/>
      <c r="K1344" s="591"/>
    </row>
    <row r="1345" spans="5:11" s="156" customFormat="1" x14ac:dyDescent="0.15">
      <c r="E1345" s="112"/>
      <c r="F1345" s="159"/>
      <c r="G1345" s="159"/>
      <c r="H1345" s="158"/>
      <c r="I1345" s="157"/>
      <c r="J1345" s="589"/>
      <c r="K1345" s="591"/>
    </row>
    <row r="1346" spans="5:11" s="156" customFormat="1" x14ac:dyDescent="0.15">
      <c r="E1346" s="112"/>
      <c r="F1346" s="159"/>
      <c r="G1346" s="159"/>
      <c r="H1346" s="158"/>
      <c r="I1346" s="157"/>
      <c r="J1346" s="589"/>
      <c r="K1346" s="591"/>
    </row>
    <row r="1347" spans="5:11" s="156" customFormat="1" x14ac:dyDescent="0.15">
      <c r="E1347" s="112"/>
      <c r="F1347" s="159"/>
      <c r="G1347" s="159"/>
      <c r="H1347" s="158"/>
      <c r="I1347" s="157"/>
      <c r="J1347" s="589"/>
      <c r="K1347" s="591"/>
    </row>
    <row r="1348" spans="5:11" s="156" customFormat="1" x14ac:dyDescent="0.15">
      <c r="E1348" s="112"/>
      <c r="F1348" s="159"/>
      <c r="G1348" s="159"/>
      <c r="H1348" s="158"/>
      <c r="I1348" s="157"/>
      <c r="J1348" s="589"/>
      <c r="K1348" s="591"/>
    </row>
    <row r="1349" spans="5:11" s="156" customFormat="1" x14ac:dyDescent="0.15">
      <c r="E1349" s="112"/>
      <c r="F1349" s="159"/>
      <c r="G1349" s="159"/>
      <c r="H1349" s="158"/>
      <c r="I1349" s="157"/>
      <c r="J1349" s="589"/>
      <c r="K1349" s="591"/>
    </row>
    <row r="1350" spans="5:11" s="156" customFormat="1" x14ac:dyDescent="0.15">
      <c r="E1350" s="112"/>
      <c r="F1350" s="159"/>
      <c r="G1350" s="159"/>
      <c r="H1350" s="158"/>
      <c r="I1350" s="157"/>
      <c r="J1350" s="589"/>
      <c r="K1350" s="591"/>
    </row>
    <row r="1351" spans="5:11" s="156" customFormat="1" x14ac:dyDescent="0.15">
      <c r="E1351" s="112"/>
      <c r="F1351" s="159"/>
      <c r="G1351" s="159"/>
      <c r="H1351" s="158"/>
      <c r="I1351" s="157"/>
      <c r="J1351" s="589"/>
      <c r="K1351" s="591"/>
    </row>
    <row r="1352" spans="5:11" s="156" customFormat="1" x14ac:dyDescent="0.15">
      <c r="E1352" s="112"/>
      <c r="F1352" s="159"/>
      <c r="G1352" s="159"/>
      <c r="H1352" s="158"/>
      <c r="I1352" s="157"/>
      <c r="J1352" s="589"/>
      <c r="K1352" s="591"/>
    </row>
    <row r="1353" spans="5:11" s="156" customFormat="1" x14ac:dyDescent="0.15">
      <c r="E1353" s="112"/>
      <c r="F1353" s="159"/>
      <c r="G1353" s="159"/>
      <c r="H1353" s="158"/>
      <c r="I1353" s="157"/>
      <c r="J1353" s="589"/>
      <c r="K1353" s="591"/>
    </row>
    <row r="1354" spans="5:11" s="156" customFormat="1" x14ac:dyDescent="0.15">
      <c r="E1354" s="112"/>
      <c r="F1354" s="159"/>
      <c r="G1354" s="159"/>
      <c r="H1354" s="158"/>
      <c r="I1354" s="157"/>
      <c r="J1354" s="589"/>
      <c r="K1354" s="591"/>
    </row>
    <row r="1355" spans="5:11" s="156" customFormat="1" x14ac:dyDescent="0.15">
      <c r="E1355" s="112"/>
      <c r="F1355" s="159"/>
      <c r="G1355" s="159"/>
      <c r="H1355" s="158"/>
      <c r="I1355" s="157"/>
      <c r="J1355" s="589"/>
      <c r="K1355" s="591"/>
    </row>
    <row r="1356" spans="5:11" s="156" customFormat="1" x14ac:dyDescent="0.15">
      <c r="E1356" s="112"/>
      <c r="F1356" s="159"/>
      <c r="G1356" s="159"/>
      <c r="H1356" s="158"/>
      <c r="I1356" s="157"/>
      <c r="J1356" s="589"/>
      <c r="K1356" s="591"/>
    </row>
    <row r="1357" spans="5:11" s="156" customFormat="1" x14ac:dyDescent="0.15">
      <c r="E1357" s="112"/>
      <c r="F1357" s="159"/>
      <c r="G1357" s="159"/>
      <c r="H1357" s="158"/>
      <c r="I1357" s="157"/>
      <c r="J1357" s="589"/>
      <c r="K1357" s="591"/>
    </row>
    <row r="1358" spans="5:11" s="156" customFormat="1" x14ac:dyDescent="0.15">
      <c r="E1358" s="112"/>
      <c r="F1358" s="159"/>
      <c r="G1358" s="159"/>
      <c r="H1358" s="158"/>
      <c r="I1358" s="157"/>
      <c r="J1358" s="589"/>
      <c r="K1358" s="591"/>
    </row>
    <row r="1359" spans="5:11" s="156" customFormat="1" x14ac:dyDescent="0.15">
      <c r="E1359" s="112"/>
      <c r="F1359" s="159"/>
      <c r="G1359" s="159"/>
      <c r="H1359" s="158"/>
      <c r="I1359" s="157"/>
      <c r="J1359" s="589"/>
      <c r="K1359" s="591"/>
    </row>
    <row r="1360" spans="5:11" s="156" customFormat="1" x14ac:dyDescent="0.15">
      <c r="E1360" s="112"/>
      <c r="F1360" s="159"/>
      <c r="G1360" s="159"/>
      <c r="H1360" s="158"/>
      <c r="I1360" s="157"/>
      <c r="J1360" s="589"/>
      <c r="K1360" s="591"/>
    </row>
    <row r="1361" spans="5:11" s="156" customFormat="1" x14ac:dyDescent="0.15">
      <c r="E1361" s="112"/>
      <c r="F1361" s="159"/>
      <c r="G1361" s="159"/>
      <c r="H1361" s="158"/>
      <c r="I1361" s="157"/>
      <c r="J1361" s="589"/>
      <c r="K1361" s="591"/>
    </row>
    <row r="1362" spans="5:11" s="156" customFormat="1" x14ac:dyDescent="0.15">
      <c r="E1362" s="112"/>
      <c r="F1362" s="159"/>
      <c r="G1362" s="159"/>
      <c r="H1362" s="158"/>
      <c r="I1362" s="157"/>
      <c r="J1362" s="589"/>
      <c r="K1362" s="591"/>
    </row>
    <row r="1363" spans="5:11" s="156" customFormat="1" x14ac:dyDescent="0.15">
      <c r="E1363" s="112"/>
      <c r="F1363" s="159"/>
      <c r="G1363" s="159"/>
      <c r="H1363" s="158"/>
      <c r="I1363" s="157"/>
      <c r="J1363" s="589"/>
      <c r="K1363" s="591"/>
    </row>
    <row r="1364" spans="5:11" s="156" customFormat="1" x14ac:dyDescent="0.15">
      <c r="E1364" s="112"/>
      <c r="F1364" s="159"/>
      <c r="G1364" s="159"/>
      <c r="H1364" s="158"/>
      <c r="I1364" s="157"/>
      <c r="J1364" s="589"/>
      <c r="K1364" s="591"/>
    </row>
    <row r="1365" spans="5:11" s="156" customFormat="1" x14ac:dyDescent="0.15">
      <c r="E1365" s="112"/>
      <c r="F1365" s="159"/>
      <c r="G1365" s="159"/>
      <c r="H1365" s="158"/>
      <c r="I1365" s="157"/>
      <c r="J1365" s="589"/>
      <c r="K1365" s="591"/>
    </row>
    <row r="1366" spans="5:11" s="156" customFormat="1" x14ac:dyDescent="0.15">
      <c r="E1366" s="112"/>
      <c r="F1366" s="159"/>
      <c r="G1366" s="159"/>
      <c r="H1366" s="158"/>
      <c r="I1366" s="157"/>
      <c r="J1366" s="589"/>
      <c r="K1366" s="591"/>
    </row>
    <row r="1367" spans="5:11" s="156" customFormat="1" x14ac:dyDescent="0.15">
      <c r="E1367" s="112"/>
      <c r="F1367" s="159"/>
      <c r="G1367" s="159"/>
      <c r="H1367" s="158"/>
      <c r="I1367" s="157"/>
      <c r="J1367" s="589"/>
      <c r="K1367" s="591"/>
    </row>
    <row r="1368" spans="5:11" s="156" customFormat="1" x14ac:dyDescent="0.15">
      <c r="E1368" s="112"/>
      <c r="F1368" s="159"/>
      <c r="G1368" s="159"/>
      <c r="H1368" s="158"/>
      <c r="I1368" s="157"/>
      <c r="J1368" s="589"/>
      <c r="K1368" s="591"/>
    </row>
    <row r="1369" spans="5:11" s="156" customFormat="1" x14ac:dyDescent="0.15">
      <c r="E1369" s="112"/>
      <c r="F1369" s="159"/>
      <c r="G1369" s="159"/>
      <c r="H1369" s="158"/>
      <c r="I1369" s="157"/>
      <c r="J1369" s="589"/>
      <c r="K1369" s="591"/>
    </row>
    <row r="1370" spans="5:11" s="156" customFormat="1" x14ac:dyDescent="0.15">
      <c r="E1370" s="112"/>
      <c r="F1370" s="159"/>
      <c r="G1370" s="159"/>
      <c r="H1370" s="158"/>
      <c r="I1370" s="157"/>
      <c r="J1370" s="589"/>
      <c r="K1370" s="591"/>
    </row>
    <row r="1371" spans="5:11" s="156" customFormat="1" x14ac:dyDescent="0.15">
      <c r="E1371" s="112"/>
      <c r="F1371" s="159"/>
      <c r="G1371" s="159"/>
      <c r="H1371" s="158"/>
      <c r="I1371" s="157"/>
      <c r="J1371" s="589"/>
      <c r="K1371" s="591"/>
    </row>
    <row r="1372" spans="5:11" s="156" customFormat="1" x14ac:dyDescent="0.15">
      <c r="E1372" s="112"/>
      <c r="F1372" s="159"/>
      <c r="G1372" s="159"/>
      <c r="H1372" s="158"/>
      <c r="I1372" s="157"/>
      <c r="J1372" s="589"/>
      <c r="K1372" s="591"/>
    </row>
    <row r="1373" spans="5:11" s="156" customFormat="1" x14ac:dyDescent="0.15">
      <c r="E1373" s="112"/>
      <c r="F1373" s="159"/>
      <c r="G1373" s="159"/>
      <c r="H1373" s="158"/>
      <c r="I1373" s="157"/>
      <c r="J1373" s="589"/>
      <c r="K1373" s="591"/>
    </row>
    <row r="1374" spans="5:11" s="156" customFormat="1" x14ac:dyDescent="0.15">
      <c r="E1374" s="112"/>
      <c r="F1374" s="159"/>
      <c r="G1374" s="159"/>
      <c r="H1374" s="158"/>
      <c r="I1374" s="157"/>
      <c r="J1374" s="589"/>
      <c r="K1374" s="591"/>
    </row>
    <row r="1375" spans="5:11" s="156" customFormat="1" x14ac:dyDescent="0.15">
      <c r="E1375" s="112"/>
      <c r="F1375" s="159"/>
      <c r="G1375" s="159"/>
      <c r="H1375" s="158"/>
      <c r="I1375" s="157"/>
      <c r="J1375" s="589"/>
      <c r="K1375" s="591"/>
    </row>
    <row r="1376" spans="5:11" s="156" customFormat="1" x14ac:dyDescent="0.15">
      <c r="E1376" s="112"/>
      <c r="F1376" s="159"/>
      <c r="G1376" s="159"/>
      <c r="H1376" s="158"/>
      <c r="I1376" s="157"/>
      <c r="J1376" s="589"/>
      <c r="K1376" s="591"/>
    </row>
    <row r="1377" spans="5:11" s="156" customFormat="1" x14ac:dyDescent="0.15">
      <c r="E1377" s="112"/>
      <c r="F1377" s="159"/>
      <c r="G1377" s="159"/>
      <c r="H1377" s="158"/>
      <c r="I1377" s="157"/>
      <c r="J1377" s="589"/>
      <c r="K1377" s="591"/>
    </row>
    <row r="1378" spans="5:11" s="156" customFormat="1" x14ac:dyDescent="0.15">
      <c r="E1378" s="112"/>
      <c r="F1378" s="159"/>
      <c r="G1378" s="159"/>
      <c r="H1378" s="158"/>
      <c r="I1378" s="157"/>
      <c r="J1378" s="589"/>
      <c r="K1378" s="591"/>
    </row>
    <row r="1379" spans="5:11" s="156" customFormat="1" x14ac:dyDescent="0.15">
      <c r="E1379" s="112"/>
      <c r="F1379" s="159"/>
      <c r="G1379" s="159"/>
      <c r="H1379" s="158"/>
      <c r="I1379" s="157"/>
      <c r="J1379" s="589"/>
      <c r="K1379" s="591"/>
    </row>
    <row r="1380" spans="5:11" s="156" customFormat="1" x14ac:dyDescent="0.15">
      <c r="E1380" s="112"/>
      <c r="F1380" s="159"/>
      <c r="G1380" s="159"/>
      <c r="H1380" s="158"/>
      <c r="I1380" s="157"/>
      <c r="J1380" s="589"/>
      <c r="K1380" s="591"/>
    </row>
    <row r="1381" spans="5:11" s="156" customFormat="1" x14ac:dyDescent="0.15">
      <c r="E1381" s="112"/>
      <c r="F1381" s="159"/>
      <c r="G1381" s="159"/>
      <c r="H1381" s="158"/>
      <c r="I1381" s="157"/>
      <c r="J1381" s="589"/>
      <c r="K1381" s="591"/>
    </row>
    <row r="1382" spans="5:11" s="156" customFormat="1" x14ac:dyDescent="0.15">
      <c r="E1382" s="112"/>
      <c r="F1382" s="159"/>
      <c r="G1382" s="159"/>
      <c r="H1382" s="158"/>
      <c r="I1382" s="157"/>
      <c r="J1382" s="589"/>
      <c r="K1382" s="591"/>
    </row>
    <row r="1383" spans="5:11" s="156" customFormat="1" x14ac:dyDescent="0.15">
      <c r="E1383" s="112"/>
      <c r="F1383" s="159"/>
      <c r="G1383" s="159"/>
      <c r="H1383" s="158"/>
      <c r="I1383" s="157"/>
      <c r="J1383" s="589"/>
      <c r="K1383" s="591"/>
    </row>
    <row r="1384" spans="5:11" s="156" customFormat="1" x14ac:dyDescent="0.15">
      <c r="E1384" s="112"/>
      <c r="F1384" s="159"/>
      <c r="G1384" s="159"/>
      <c r="H1384" s="158"/>
      <c r="I1384" s="157"/>
      <c r="J1384" s="589"/>
      <c r="K1384" s="591"/>
    </row>
    <row r="1385" spans="5:11" s="156" customFormat="1" x14ac:dyDescent="0.15">
      <c r="E1385" s="112"/>
      <c r="F1385" s="159"/>
      <c r="G1385" s="159"/>
      <c r="H1385" s="158"/>
      <c r="I1385" s="157"/>
      <c r="J1385" s="589"/>
      <c r="K1385" s="591"/>
    </row>
    <row r="1386" spans="5:11" s="156" customFormat="1" x14ac:dyDescent="0.15">
      <c r="E1386" s="112"/>
      <c r="F1386" s="159"/>
      <c r="G1386" s="159"/>
      <c r="H1386" s="158"/>
      <c r="I1386" s="157"/>
      <c r="J1386" s="589"/>
      <c r="K1386" s="591"/>
    </row>
    <row r="1387" spans="5:11" s="156" customFormat="1" x14ac:dyDescent="0.15">
      <c r="E1387" s="112"/>
      <c r="F1387" s="159"/>
      <c r="G1387" s="159"/>
      <c r="H1387" s="158"/>
      <c r="I1387" s="157"/>
      <c r="J1387" s="589"/>
      <c r="K1387" s="591"/>
    </row>
    <row r="1388" spans="5:11" s="156" customFormat="1" x14ac:dyDescent="0.15">
      <c r="E1388" s="112"/>
      <c r="F1388" s="159"/>
      <c r="G1388" s="159"/>
      <c r="H1388" s="158"/>
      <c r="I1388" s="157"/>
      <c r="J1388" s="589"/>
      <c r="K1388" s="591"/>
    </row>
    <row r="1389" spans="5:11" s="156" customFormat="1" x14ac:dyDescent="0.15">
      <c r="E1389" s="112"/>
      <c r="F1389" s="159"/>
      <c r="G1389" s="159"/>
      <c r="H1389" s="158"/>
      <c r="I1389" s="157"/>
      <c r="J1389" s="589"/>
      <c r="K1389" s="591"/>
    </row>
    <row r="1390" spans="5:11" s="156" customFormat="1" x14ac:dyDescent="0.15">
      <c r="E1390" s="112"/>
      <c r="F1390" s="159"/>
      <c r="G1390" s="159"/>
      <c r="H1390" s="158"/>
      <c r="I1390" s="157"/>
      <c r="J1390" s="589"/>
      <c r="K1390" s="591"/>
    </row>
    <row r="1391" spans="5:11" s="156" customFormat="1" x14ac:dyDescent="0.15">
      <c r="E1391" s="112"/>
      <c r="F1391" s="159"/>
      <c r="G1391" s="159"/>
      <c r="H1391" s="158"/>
      <c r="I1391" s="157"/>
      <c r="J1391" s="589"/>
      <c r="K1391" s="591"/>
    </row>
    <row r="1392" spans="5:11" s="156" customFormat="1" x14ac:dyDescent="0.15">
      <c r="E1392" s="112"/>
      <c r="F1392" s="159"/>
      <c r="G1392" s="159"/>
      <c r="H1392" s="158"/>
      <c r="I1392" s="157"/>
      <c r="J1392" s="589"/>
      <c r="K1392" s="591"/>
    </row>
    <row r="1393" spans="5:11" s="156" customFormat="1" x14ac:dyDescent="0.15">
      <c r="E1393" s="112"/>
      <c r="F1393" s="159"/>
      <c r="G1393" s="159"/>
      <c r="H1393" s="158"/>
      <c r="I1393" s="157"/>
      <c r="J1393" s="589"/>
      <c r="K1393" s="591"/>
    </row>
    <row r="1394" spans="5:11" s="156" customFormat="1" x14ac:dyDescent="0.15">
      <c r="E1394" s="112"/>
      <c r="F1394" s="159"/>
      <c r="G1394" s="159"/>
      <c r="H1394" s="158"/>
      <c r="I1394" s="157"/>
      <c r="J1394" s="589"/>
      <c r="K1394" s="591"/>
    </row>
    <row r="1395" spans="5:11" s="156" customFormat="1" x14ac:dyDescent="0.15">
      <c r="E1395" s="112"/>
      <c r="F1395" s="159"/>
      <c r="G1395" s="159"/>
      <c r="H1395" s="158"/>
      <c r="I1395" s="157"/>
      <c r="J1395" s="589"/>
      <c r="K1395" s="591"/>
    </row>
    <row r="1396" spans="5:11" s="156" customFormat="1" x14ac:dyDescent="0.15">
      <c r="E1396" s="112"/>
      <c r="F1396" s="159"/>
      <c r="G1396" s="159"/>
      <c r="H1396" s="158"/>
      <c r="I1396" s="157"/>
      <c r="J1396" s="589"/>
      <c r="K1396" s="591"/>
    </row>
    <row r="1397" spans="5:11" s="156" customFormat="1" x14ac:dyDescent="0.15">
      <c r="E1397" s="112"/>
      <c r="F1397" s="159"/>
      <c r="G1397" s="159"/>
      <c r="H1397" s="158"/>
      <c r="I1397" s="157"/>
      <c r="J1397" s="589"/>
      <c r="K1397" s="591"/>
    </row>
    <row r="1398" spans="5:11" s="156" customFormat="1" x14ac:dyDescent="0.15">
      <c r="E1398" s="112"/>
      <c r="F1398" s="159"/>
      <c r="G1398" s="159"/>
      <c r="H1398" s="158"/>
      <c r="I1398" s="157"/>
      <c r="J1398" s="589"/>
      <c r="K1398" s="591"/>
    </row>
    <row r="1399" spans="5:11" s="156" customFormat="1" x14ac:dyDescent="0.15">
      <c r="E1399" s="112"/>
      <c r="F1399" s="159"/>
      <c r="G1399" s="159"/>
      <c r="H1399" s="158"/>
      <c r="I1399" s="157"/>
      <c r="J1399" s="589"/>
      <c r="K1399" s="591"/>
    </row>
    <row r="1400" spans="5:11" s="156" customFormat="1" x14ac:dyDescent="0.15">
      <c r="E1400" s="112"/>
      <c r="F1400" s="159"/>
      <c r="G1400" s="159"/>
      <c r="H1400" s="158"/>
      <c r="I1400" s="157"/>
      <c r="J1400" s="589"/>
      <c r="K1400" s="591"/>
    </row>
    <row r="1401" spans="5:11" s="156" customFormat="1" x14ac:dyDescent="0.15">
      <c r="E1401" s="112"/>
      <c r="F1401" s="159"/>
      <c r="G1401" s="159"/>
      <c r="H1401" s="158"/>
      <c r="I1401" s="157"/>
      <c r="J1401" s="589"/>
      <c r="K1401" s="591"/>
    </row>
    <row r="1402" spans="5:11" s="156" customFormat="1" x14ac:dyDescent="0.15">
      <c r="E1402" s="112"/>
      <c r="F1402" s="159"/>
      <c r="G1402" s="159"/>
      <c r="H1402" s="158"/>
      <c r="I1402" s="157"/>
      <c r="J1402" s="589"/>
      <c r="K1402" s="591"/>
    </row>
    <row r="1403" spans="5:11" s="156" customFormat="1" x14ac:dyDescent="0.15">
      <c r="E1403" s="112"/>
      <c r="F1403" s="159"/>
      <c r="G1403" s="159"/>
      <c r="H1403" s="158"/>
      <c r="I1403" s="157"/>
      <c r="J1403" s="589"/>
      <c r="K1403" s="591"/>
    </row>
    <row r="1404" spans="5:11" s="156" customFormat="1" x14ac:dyDescent="0.15">
      <c r="E1404" s="112"/>
      <c r="F1404" s="159"/>
      <c r="G1404" s="159"/>
      <c r="H1404" s="158"/>
      <c r="I1404" s="157"/>
      <c r="J1404" s="589"/>
      <c r="K1404" s="591"/>
    </row>
    <row r="1405" spans="5:11" s="156" customFormat="1" x14ac:dyDescent="0.15">
      <c r="E1405" s="112"/>
      <c r="F1405" s="159"/>
      <c r="G1405" s="159"/>
      <c r="H1405" s="158"/>
      <c r="I1405" s="157"/>
      <c r="J1405" s="589"/>
      <c r="K1405" s="591"/>
    </row>
    <row r="1406" spans="5:11" s="156" customFormat="1" x14ac:dyDescent="0.15">
      <c r="E1406" s="112"/>
      <c r="F1406" s="159"/>
      <c r="G1406" s="159"/>
      <c r="H1406" s="158"/>
      <c r="I1406" s="157"/>
      <c r="J1406" s="589"/>
      <c r="K1406" s="591"/>
    </row>
    <row r="1407" spans="5:11" s="156" customFormat="1" x14ac:dyDescent="0.15">
      <c r="E1407" s="112"/>
      <c r="F1407" s="159"/>
      <c r="G1407" s="159"/>
      <c r="H1407" s="158"/>
      <c r="I1407" s="157"/>
      <c r="J1407" s="589"/>
      <c r="K1407" s="591"/>
    </row>
    <row r="1408" spans="5:11" s="156" customFormat="1" x14ac:dyDescent="0.15">
      <c r="E1408" s="112"/>
      <c r="F1408" s="159"/>
      <c r="G1408" s="159"/>
      <c r="H1408" s="158"/>
      <c r="I1408" s="157"/>
      <c r="J1408" s="589"/>
      <c r="K1408" s="591"/>
    </row>
    <row r="1409" spans="5:11" s="156" customFormat="1" x14ac:dyDescent="0.15">
      <c r="E1409" s="112"/>
      <c r="F1409" s="159"/>
      <c r="G1409" s="159"/>
      <c r="H1409" s="158"/>
      <c r="I1409" s="157"/>
      <c r="J1409" s="589"/>
      <c r="K1409" s="591"/>
    </row>
  </sheetData>
  <mergeCells count="136">
    <mergeCell ref="A1:K1"/>
    <mergeCell ref="A2:D2"/>
    <mergeCell ref="A3:D3"/>
    <mergeCell ref="E3:E4"/>
    <mergeCell ref="F3:F4"/>
    <mergeCell ref="G3:G4"/>
    <mergeCell ref="H3:I4"/>
    <mergeCell ref="J3:K4"/>
    <mergeCell ref="C4:D4"/>
    <mergeCell ref="G13:G15"/>
    <mergeCell ref="H13:H15"/>
    <mergeCell ref="I13:I15"/>
    <mergeCell ref="A5:D5"/>
    <mergeCell ref="A6:D6"/>
    <mergeCell ref="M6:T11"/>
    <mergeCell ref="A7:D7"/>
    <mergeCell ref="A8:D8"/>
    <mergeCell ref="B9:D9"/>
    <mergeCell ref="C10:D10"/>
    <mergeCell ref="C11:D11"/>
    <mergeCell ref="C16:D16"/>
    <mergeCell ref="C17:D17"/>
    <mergeCell ref="C18:D18"/>
    <mergeCell ref="C19:D19"/>
    <mergeCell ref="C20:D20"/>
    <mergeCell ref="C21:D25"/>
    <mergeCell ref="C12:D12"/>
    <mergeCell ref="E13:E15"/>
    <mergeCell ref="F13:F15"/>
    <mergeCell ref="I28:I30"/>
    <mergeCell ref="E29:E30"/>
    <mergeCell ref="F29:F30"/>
    <mergeCell ref="E21:E25"/>
    <mergeCell ref="F21:F25"/>
    <mergeCell ref="G21:G25"/>
    <mergeCell ref="H21:H25"/>
    <mergeCell ref="I21:I25"/>
    <mergeCell ref="B26:D26"/>
    <mergeCell ref="C31:D31"/>
    <mergeCell ref="C32:D33"/>
    <mergeCell ref="C34:D34"/>
    <mergeCell ref="C35:D35"/>
    <mergeCell ref="B36:D36"/>
    <mergeCell ref="C37:D37"/>
    <mergeCell ref="C27:D27"/>
    <mergeCell ref="C28:D30"/>
    <mergeCell ref="G28:G30"/>
    <mergeCell ref="N41:S57"/>
    <mergeCell ref="C55:D55"/>
    <mergeCell ref="E55:F55"/>
    <mergeCell ref="C56:D56"/>
    <mergeCell ref="E56:E66"/>
    <mergeCell ref="F56:F66"/>
    <mergeCell ref="G56:G66"/>
    <mergeCell ref="C38:D39"/>
    <mergeCell ref="E38:E39"/>
    <mergeCell ref="C40:D40"/>
    <mergeCell ref="D41:D54"/>
    <mergeCell ref="E41:E54"/>
    <mergeCell ref="F41:F54"/>
    <mergeCell ref="H56:H66"/>
    <mergeCell ref="I56:I66"/>
    <mergeCell ref="C57:D66"/>
    <mergeCell ref="C67:D67"/>
    <mergeCell ref="C68:D68"/>
    <mergeCell ref="C69:D69"/>
    <mergeCell ref="G41:G54"/>
    <mergeCell ref="H41:H54"/>
    <mergeCell ref="I41:I54"/>
    <mergeCell ref="C76:D76"/>
    <mergeCell ref="E77:E78"/>
    <mergeCell ref="F77:F78"/>
    <mergeCell ref="G77:G78"/>
    <mergeCell ref="H77:H78"/>
    <mergeCell ref="I77:I78"/>
    <mergeCell ref="E70:E71"/>
    <mergeCell ref="F70:F71"/>
    <mergeCell ref="C71:D71"/>
    <mergeCell ref="A72:D72"/>
    <mergeCell ref="B73:D73"/>
    <mergeCell ref="C74:D74"/>
    <mergeCell ref="C80:D80"/>
    <mergeCell ref="M80:S95"/>
    <mergeCell ref="C81:D82"/>
    <mergeCell ref="A83:D83"/>
    <mergeCell ref="A84:D84"/>
    <mergeCell ref="A85:D85"/>
    <mergeCell ref="B86:D86"/>
    <mergeCell ref="C87:D87"/>
    <mergeCell ref="C88:D89"/>
    <mergeCell ref="C90:D91"/>
    <mergeCell ref="C96:D96"/>
    <mergeCell ref="C99:D99"/>
    <mergeCell ref="C100:D100"/>
    <mergeCell ref="A101:D101"/>
    <mergeCell ref="B102:D102"/>
    <mergeCell ref="C103:D103"/>
    <mergeCell ref="K90:K91"/>
    <mergeCell ref="C92:D95"/>
    <mergeCell ref="E92:E95"/>
    <mergeCell ref="F92:F95"/>
    <mergeCell ref="G92:G95"/>
    <mergeCell ref="H92:H95"/>
    <mergeCell ref="I92:I95"/>
    <mergeCell ref="E90:E91"/>
    <mergeCell ref="F90:F91"/>
    <mergeCell ref="G90:G91"/>
    <mergeCell ref="H90:H91"/>
    <mergeCell ref="I90:I91"/>
    <mergeCell ref="J90:J91"/>
    <mergeCell ref="C110:D110"/>
    <mergeCell ref="A111:D111"/>
    <mergeCell ref="B112:D112"/>
    <mergeCell ref="C113:D113"/>
    <mergeCell ref="C114:D114"/>
    <mergeCell ref="A115:D115"/>
    <mergeCell ref="C104:D104"/>
    <mergeCell ref="A105:D105"/>
    <mergeCell ref="B106:D106"/>
    <mergeCell ref="C107:D107"/>
    <mergeCell ref="C108:D108"/>
    <mergeCell ref="C109:D109"/>
    <mergeCell ref="C129:D129"/>
    <mergeCell ref="C130:D130"/>
    <mergeCell ref="C122:D122"/>
    <mergeCell ref="C123:D123"/>
    <mergeCell ref="A125:D125"/>
    <mergeCell ref="B126:D126"/>
    <mergeCell ref="C127:D127"/>
    <mergeCell ref="C128:D128"/>
    <mergeCell ref="B116:D116"/>
    <mergeCell ref="C117:D117"/>
    <mergeCell ref="C118:D118"/>
    <mergeCell ref="A119:D119"/>
    <mergeCell ref="B120:D120"/>
    <mergeCell ref="C121:D121"/>
  </mergeCells>
  <phoneticPr fontId="1" type="noConversion"/>
  <printOptions horizontalCentered="1"/>
  <pageMargins left="0.31496062992125984" right="0" top="0.51181102362204722" bottom="0.35433070866141736" header="0.31496062992125984" footer="0.15748031496062992"/>
  <pageSetup paperSize="9" scale="91" firstPageNumber="24" orientation="landscape" useFirstPageNumber="1" horizontalDpi="4294967293" verticalDpi="4294967293" r:id="rId1"/>
  <headerFooter alignWithMargins="0">
    <oddFooter>&amp;C&amp;P</oddFooter>
  </headerFooter>
  <rowBreaks count="4" manualBreakCount="4">
    <brk id="25" min="3" max="10" man="1"/>
    <brk id="54" max="10" man="1"/>
    <brk id="78" max="10" man="1"/>
    <brk id="9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15</vt:i4>
      </vt:variant>
    </vt:vector>
  </HeadingPairs>
  <TitlesOfParts>
    <vt:vector size="25" baseType="lpstr">
      <vt:lpstr>예산총칙</vt:lpstr>
      <vt:lpstr>2019년예산총괄표</vt:lpstr>
      <vt:lpstr>사업별</vt:lpstr>
      <vt:lpstr>재원별 (2)</vt:lpstr>
      <vt:lpstr>재단세입예산</vt:lpstr>
      <vt:lpstr>재단세출예산</vt:lpstr>
      <vt:lpstr>센터세입+특별회계 (2)</vt:lpstr>
      <vt:lpstr>센터세출+특별회계</vt:lpstr>
      <vt:lpstr>요양원세입</vt:lpstr>
      <vt:lpstr>요양원세출</vt:lpstr>
      <vt:lpstr>'2019년예산총괄표'!Print_Area</vt:lpstr>
      <vt:lpstr>사업별!Print_Area</vt:lpstr>
      <vt:lpstr>'센터세입+특별회계 (2)'!Print_Area</vt:lpstr>
      <vt:lpstr>'센터세출+특별회계'!Print_Area</vt:lpstr>
      <vt:lpstr>요양원세입!Print_Area</vt:lpstr>
      <vt:lpstr>요양원세출!Print_Area</vt:lpstr>
      <vt:lpstr>재단세입예산!Print_Area</vt:lpstr>
      <vt:lpstr>재단세출예산!Print_Area</vt:lpstr>
      <vt:lpstr>'재원별 (2)'!Print_Area</vt:lpstr>
      <vt:lpstr>'센터세입+특별회계 (2)'!Print_Titles</vt:lpstr>
      <vt:lpstr>'센터세출+특별회계'!Print_Titles</vt:lpstr>
      <vt:lpstr>요양원세입!Print_Titles</vt:lpstr>
      <vt:lpstr>요양원세출!Print_Titles</vt:lpstr>
      <vt:lpstr>재단세입예산!Print_Titles</vt:lpstr>
      <vt:lpstr>재단세출예산!Print_Titles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DWB</cp:lastModifiedBy>
  <cp:lastPrinted>2018-12-20T01:34:11Z</cp:lastPrinted>
  <dcterms:created xsi:type="dcterms:W3CDTF">2007-11-10T00:22:49Z</dcterms:created>
  <dcterms:modified xsi:type="dcterms:W3CDTF">2018-12-20T01:47:04Z</dcterms:modified>
</cp:coreProperties>
</file>