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4145" windowHeight="8100"/>
  </bookViews>
  <sheets>
    <sheet name="기준점설치(지역좌표계)" sheetId="2" r:id="rId1"/>
  </sheets>
  <externalReferences>
    <externalReference r:id="rId2"/>
  </externalReferences>
  <definedNames>
    <definedName name="_xlnm.Print_Titles" localSheetId="0">'기준점설치(지역좌표계)'!$11:$12</definedName>
  </definedNames>
  <calcPr calcId="125725"/>
</workbook>
</file>

<file path=xl/calcChain.xml><?xml version="1.0" encoding="utf-8"?>
<calcChain xmlns="http://schemas.openxmlformats.org/spreadsheetml/2006/main">
  <c r="F14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13"/>
</calcChain>
</file>

<file path=xl/sharedStrings.xml><?xml version="1.0" encoding="utf-8"?>
<sst xmlns="http://schemas.openxmlformats.org/spreadsheetml/2006/main" count="384" uniqueCount="64">
  <si>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</si>
  <si>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</si>
  <si>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</si>
  <si>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</si>
  <si>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</si>
  <si>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</si>
  <si>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</si>
  <si>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</si>
  <si>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</si>
  <si>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</si>
  <si>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</si>
  <si>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</si>
  <si>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</si>
  <si>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</si>
  <si>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</si>
  <si>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</si>
  <si>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</si>
  <si>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</si>
  <si>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</si>
  <si>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</si>
  <si>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 xml:space="preserve"> 민원과</t>
  </si>
  <si>
    <t>&lt; 지적기준점 설치 내역 &gt;</t>
    <phoneticPr fontId="1" type="noConversion"/>
  </si>
  <si>
    <t xml:space="preserve">설치
</t>
    <phoneticPr fontId="1" type="noConversion"/>
  </si>
  <si>
    <t>지적기준점 설치 고시(지역좌표계)</t>
    <phoneticPr fontId="1" type="noConversion"/>
  </si>
  <si>
    <t>설치</t>
    <phoneticPr fontId="1" type="noConversion"/>
  </si>
  <si>
    <t>설치</t>
    <phoneticPr fontId="1" type="noConversion"/>
  </si>
  <si>
    <t>영동군 용산면 미전리 557-2번지</t>
  </si>
  <si>
    <t>영동군 용산면 미전리 441-5번지</t>
  </si>
  <si>
    <t>영동군 용산면 미전리 산46-1번지</t>
  </si>
  <si>
    <t>영동군 용산면 미전리 464 번지</t>
  </si>
  <si>
    <t>영동군 용산면 미전리 산 44번지</t>
  </si>
  <si>
    <t>영동군 용산면 매금리 235-4번지</t>
  </si>
  <si>
    <t>영동군 용산면 매금리 778번지</t>
  </si>
  <si>
    <t>영동군 용산면 매금리 248번지</t>
  </si>
  <si>
    <t>영동군 용산면 매금리 252-1빈지</t>
  </si>
  <si>
    <t>영동군 용산면 매금리 산 75-16번지</t>
  </si>
  <si>
    <t>영동군 용산면 미전리 산 45번지</t>
  </si>
  <si>
    <t>영동군 용산면 미전리 480-2번지</t>
  </si>
  <si>
    <t>영동군 용산면 미전리 산 46-1번지</t>
  </si>
  <si>
    <t>영동군 용산면 미전리 산 48번지</t>
  </si>
  <si>
    <t>영동군 용산면 법화리 산 32-8번지</t>
  </si>
  <si>
    <t xml:space="preserve">영동군 용산면 법화리 414번지 </t>
  </si>
  <si>
    <t>영동군 용산면 법화리 345-15번지</t>
  </si>
  <si>
    <t>영동군 용산면 미전리 산 49번지</t>
  </si>
  <si>
    <t>영동군 용산면 미전리 513번지</t>
  </si>
  <si>
    <t>영동군 용산면 한곡리 산 17-7번지</t>
  </si>
  <si>
    <t>영동군 용산면 미전리 산 50번지</t>
  </si>
  <si>
    <t>영동군 용산면 한곡리 산14-11번지</t>
  </si>
  <si>
    <t>영동군 용산면 한곡리 산 16번지</t>
  </si>
  <si>
    <t xml:space="preserve">영동군 용산면 한곡리 17번지 </t>
  </si>
  <si>
    <t>영동군 용산면 한곡리 494-1번지</t>
  </si>
  <si>
    <t>영동군 용산면 매금리 산75-20번지</t>
  </si>
  <si>
    <t>영동군 용산면 한곡리 산14-14번지</t>
  </si>
  <si>
    <t>영동군 용산면 한곡리 30번지</t>
  </si>
  <si>
    <t>영동군 용산면 한곡리 산 14-15번지</t>
  </si>
  <si>
    <t>영동군 용산면 한곡리 74-8번지</t>
  </si>
  <si>
    <t>영동군 용산면 한곡리 74-1번지</t>
  </si>
  <si>
    <t>영동군 용산면 한곡리 73-2번지</t>
  </si>
  <si>
    <t>영동군 용산면 한곡리 산 17-10</t>
  </si>
  <si>
    <t>영동군 용산면 한곡리 산 16</t>
  </si>
  <si>
    <t>영동군 용산면 한곡리 65</t>
  </si>
  <si>
    <t>영동군 용산면 한곡리 44</t>
  </si>
  <si>
    <t xml:space="preserve">  고시 제 2017-127 호</t>
    <phoneticPr fontId="1" type="noConversion"/>
  </si>
  <si>
    <t>지적측량기준점 설치 내역을 다음과 같이 고시합니다.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</si>
</sst>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14" fontId="4" fillId="0" borderId="26" xfId="0" applyNumberFormat="1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shrinkToFit="1"/>
    </xf>
    <xf numFmtId="14" fontId="4" fillId="0" borderId="28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4" fontId="9" fillId="0" borderId="15" xfId="0" applyNumberFormat="1" applyFont="1" applyBorder="1" applyAlignment="1">
      <alignment horizontal="center" vertical="center" shrinkToFit="1"/>
    </xf>
    <xf numFmtId="4" fontId="9" fillId="0" borderId="16" xfId="0" applyNumberFormat="1" applyFont="1" applyBorder="1" applyAlignment="1">
      <alignment horizontal="center" vertical="center" shrinkToFit="1"/>
    </xf>
    <xf numFmtId="4" fontId="9" fillId="0" borderId="9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89;&#46041;&#49328;&#50629;&#45800;&#51648;-&#44592;&#51456;&#51216;(&#51648;&#50669;,&#49464;&#4422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21242</v>
          </cell>
          <cell r="B3">
            <v>310203.2</v>
          </cell>
          <cell r="C3">
            <v>273699.99</v>
          </cell>
        </row>
        <row r="4">
          <cell r="A4">
            <v>21243</v>
          </cell>
          <cell r="B4">
            <v>310342.90999999997</v>
          </cell>
          <cell r="C4">
            <v>273635.59999999998</v>
          </cell>
        </row>
        <row r="5">
          <cell r="A5">
            <v>21244</v>
          </cell>
          <cell r="B5">
            <v>310445.84999999998</v>
          </cell>
          <cell r="C5">
            <v>273508.43</v>
          </cell>
        </row>
        <row r="6">
          <cell r="A6">
            <v>21245</v>
          </cell>
          <cell r="B6">
            <v>310321.48</v>
          </cell>
          <cell r="C6">
            <v>273515.74</v>
          </cell>
        </row>
        <row r="7">
          <cell r="A7">
            <v>21246</v>
          </cell>
          <cell r="B7">
            <v>310250.44</v>
          </cell>
          <cell r="C7">
            <v>273511.71999999997</v>
          </cell>
        </row>
        <row r="8">
          <cell r="A8">
            <v>21247</v>
          </cell>
          <cell r="B8">
            <v>310185.74</v>
          </cell>
          <cell r="C8">
            <v>273511.09000000003</v>
          </cell>
        </row>
        <row r="9">
          <cell r="A9">
            <v>21248</v>
          </cell>
          <cell r="B9">
            <v>310184.03999999998</v>
          </cell>
          <cell r="C9">
            <v>273387.01</v>
          </cell>
        </row>
        <row r="10">
          <cell r="A10">
            <v>21249</v>
          </cell>
          <cell r="B10">
            <v>310134.8</v>
          </cell>
          <cell r="C10">
            <v>273271.89</v>
          </cell>
        </row>
        <row r="11">
          <cell r="A11">
            <v>21250</v>
          </cell>
          <cell r="B11">
            <v>310027.86</v>
          </cell>
          <cell r="C11">
            <v>273180.53999999998</v>
          </cell>
        </row>
        <row r="12">
          <cell r="A12">
            <v>21251</v>
          </cell>
          <cell r="B12">
            <v>310158.39</v>
          </cell>
          <cell r="C12">
            <v>273109.56</v>
          </cell>
        </row>
        <row r="13">
          <cell r="A13">
            <v>21252</v>
          </cell>
          <cell r="B13">
            <v>310271.15000000002</v>
          </cell>
          <cell r="C13">
            <v>273033.3</v>
          </cell>
        </row>
        <row r="14">
          <cell r="A14">
            <v>21253</v>
          </cell>
          <cell r="B14">
            <v>310324.65000000002</v>
          </cell>
          <cell r="C14">
            <v>273150.32</v>
          </cell>
        </row>
        <row r="15">
          <cell r="A15">
            <v>21254</v>
          </cell>
          <cell r="B15">
            <v>310374.5</v>
          </cell>
          <cell r="C15">
            <v>273242.21000000002</v>
          </cell>
        </row>
        <row r="16">
          <cell r="A16">
            <v>21255</v>
          </cell>
          <cell r="B16">
            <v>310464.27</v>
          </cell>
          <cell r="C16">
            <v>273395.62</v>
          </cell>
        </row>
        <row r="17">
          <cell r="A17">
            <v>21256</v>
          </cell>
          <cell r="B17">
            <v>310605.76</v>
          </cell>
          <cell r="C17">
            <v>273405.89</v>
          </cell>
        </row>
        <row r="18">
          <cell r="A18">
            <v>21257</v>
          </cell>
          <cell r="B18">
            <v>310577.5</v>
          </cell>
          <cell r="C18">
            <v>273321.51</v>
          </cell>
        </row>
        <row r="19">
          <cell r="A19">
            <v>21258</v>
          </cell>
          <cell r="B19">
            <v>310636.62</v>
          </cell>
          <cell r="C19">
            <v>273233.40999999997</v>
          </cell>
        </row>
        <row r="20">
          <cell r="A20">
            <v>21259</v>
          </cell>
          <cell r="B20">
            <v>310673.55</v>
          </cell>
          <cell r="C20">
            <v>273153.90999999997</v>
          </cell>
        </row>
        <row r="21">
          <cell r="A21">
            <v>21260</v>
          </cell>
          <cell r="B21">
            <v>310820.12</v>
          </cell>
          <cell r="C21">
            <v>273199.44</v>
          </cell>
        </row>
        <row r="22">
          <cell r="A22">
            <v>21261</v>
          </cell>
          <cell r="B22">
            <v>310857.07</v>
          </cell>
          <cell r="C22">
            <v>273284.42</v>
          </cell>
        </row>
        <row r="23">
          <cell r="A23">
            <v>21262</v>
          </cell>
          <cell r="B23">
            <v>310907.03000000003</v>
          </cell>
          <cell r="C23">
            <v>273225.49</v>
          </cell>
        </row>
        <row r="24">
          <cell r="A24">
            <v>21263</v>
          </cell>
          <cell r="B24">
            <v>310910.12</v>
          </cell>
          <cell r="C24">
            <v>273142.90000000002</v>
          </cell>
        </row>
        <row r="25">
          <cell r="A25">
            <v>21264</v>
          </cell>
          <cell r="B25">
            <v>310949.23</v>
          </cell>
          <cell r="C25">
            <v>273035.78999999998</v>
          </cell>
        </row>
        <row r="26">
          <cell r="A26">
            <v>21265</v>
          </cell>
          <cell r="B26">
            <v>310807.65999999997</v>
          </cell>
          <cell r="C26">
            <v>272996.12</v>
          </cell>
        </row>
        <row r="27">
          <cell r="A27">
            <v>21266</v>
          </cell>
          <cell r="B27">
            <v>310731.53000000003</v>
          </cell>
          <cell r="C27">
            <v>272958.94</v>
          </cell>
        </row>
        <row r="28">
          <cell r="A28">
            <v>21267</v>
          </cell>
          <cell r="B28">
            <v>310703.96999999997</v>
          </cell>
          <cell r="C28">
            <v>273045.61</v>
          </cell>
        </row>
        <row r="29">
          <cell r="A29">
            <v>21268</v>
          </cell>
          <cell r="B29">
            <v>310583.36</v>
          </cell>
          <cell r="C29">
            <v>273124.96999999997</v>
          </cell>
        </row>
        <row r="30">
          <cell r="A30">
            <v>21269</v>
          </cell>
          <cell r="B30">
            <v>310476.01</v>
          </cell>
          <cell r="C30">
            <v>273188.08</v>
          </cell>
        </row>
        <row r="31">
          <cell r="A31">
            <v>21270</v>
          </cell>
          <cell r="B31">
            <v>310409.46999999997</v>
          </cell>
          <cell r="C31">
            <v>273068.55</v>
          </cell>
        </row>
        <row r="32">
          <cell r="A32">
            <v>21271</v>
          </cell>
          <cell r="B32">
            <v>310364.95</v>
          </cell>
          <cell r="C32">
            <v>272999.43</v>
          </cell>
        </row>
        <row r="33">
          <cell r="A33">
            <v>21272</v>
          </cell>
          <cell r="B33">
            <v>310504.78999999998</v>
          </cell>
          <cell r="C33">
            <v>272916.53999999998</v>
          </cell>
        </row>
        <row r="34">
          <cell r="A34">
            <v>21273</v>
          </cell>
          <cell r="B34">
            <v>310585.43</v>
          </cell>
          <cell r="C34">
            <v>272929.65999999997</v>
          </cell>
        </row>
        <row r="35">
          <cell r="A35">
            <v>21274</v>
          </cell>
          <cell r="B35">
            <v>310568.28000000003</v>
          </cell>
          <cell r="C35">
            <v>272782.82</v>
          </cell>
        </row>
        <row r="36">
          <cell r="A36">
            <v>21275</v>
          </cell>
          <cell r="B36">
            <v>310547.07</v>
          </cell>
          <cell r="C36">
            <v>272720.57</v>
          </cell>
        </row>
        <row r="37">
          <cell r="A37">
            <v>21276</v>
          </cell>
          <cell r="B37">
            <v>310627.06</v>
          </cell>
          <cell r="C37">
            <v>272759.58</v>
          </cell>
        </row>
        <row r="38">
          <cell r="A38">
            <v>21277</v>
          </cell>
          <cell r="B38">
            <v>310604.15000000002</v>
          </cell>
          <cell r="C38">
            <v>272715.21999999997</v>
          </cell>
        </row>
        <row r="39">
          <cell r="A39">
            <v>21278</v>
          </cell>
          <cell r="B39">
            <v>310419.45</v>
          </cell>
          <cell r="C39">
            <v>272781.62</v>
          </cell>
        </row>
        <row r="40">
          <cell r="A40">
            <v>21279</v>
          </cell>
          <cell r="B40">
            <v>310309.78999999998</v>
          </cell>
          <cell r="C40">
            <v>272852.26</v>
          </cell>
        </row>
        <row r="41">
          <cell r="A41">
            <v>21280</v>
          </cell>
          <cell r="B41">
            <v>310247.56</v>
          </cell>
          <cell r="C41">
            <v>272770.15000000002</v>
          </cell>
        </row>
        <row r="42">
          <cell r="A42">
            <v>21281</v>
          </cell>
          <cell r="B42">
            <v>310179.42</v>
          </cell>
          <cell r="C42">
            <v>272634.11</v>
          </cell>
        </row>
        <row r="43">
          <cell r="A43">
            <v>21282</v>
          </cell>
          <cell r="B43">
            <v>310070.09000000003</v>
          </cell>
          <cell r="C43">
            <v>272705.59000000003</v>
          </cell>
        </row>
        <row r="44">
          <cell r="A44">
            <v>21283</v>
          </cell>
          <cell r="B44">
            <v>309957.42</v>
          </cell>
          <cell r="C44">
            <v>272757.31</v>
          </cell>
        </row>
        <row r="45">
          <cell r="A45">
            <v>21284</v>
          </cell>
          <cell r="B45">
            <v>309927.12</v>
          </cell>
          <cell r="C45">
            <v>273074.55</v>
          </cell>
        </row>
        <row r="46">
          <cell r="A46">
            <v>21285</v>
          </cell>
          <cell r="B46">
            <v>309853.93</v>
          </cell>
          <cell r="C46">
            <v>272973.59000000003</v>
          </cell>
        </row>
        <row r="47">
          <cell r="A47">
            <v>21286</v>
          </cell>
          <cell r="B47">
            <v>309806.53999999998</v>
          </cell>
          <cell r="C47">
            <v>272857.43</v>
          </cell>
        </row>
        <row r="48">
          <cell r="A48">
            <v>21287</v>
          </cell>
          <cell r="B48">
            <v>309719.49</v>
          </cell>
          <cell r="C48">
            <v>272802.03000000003</v>
          </cell>
        </row>
        <row r="49">
          <cell r="A49">
            <v>21288</v>
          </cell>
          <cell r="B49">
            <v>309635.11</v>
          </cell>
          <cell r="C49">
            <v>272786.21999999997</v>
          </cell>
        </row>
        <row r="50">
          <cell r="A50">
            <v>21289</v>
          </cell>
          <cell r="B50">
            <v>309522.65999999997</v>
          </cell>
          <cell r="C50">
            <v>272738.48</v>
          </cell>
        </row>
        <row r="51">
          <cell r="A51">
            <v>21290</v>
          </cell>
          <cell r="B51">
            <v>309418.71000000002</v>
          </cell>
          <cell r="C51">
            <v>272708.25</v>
          </cell>
        </row>
        <row r="52">
          <cell r="A52">
            <v>21291</v>
          </cell>
          <cell r="B52">
            <v>309682.24</v>
          </cell>
          <cell r="C52">
            <v>272706.94</v>
          </cell>
        </row>
        <row r="53">
          <cell r="A53">
            <v>21292</v>
          </cell>
          <cell r="B53">
            <v>309722.49</v>
          </cell>
          <cell r="C53">
            <v>272617.32</v>
          </cell>
        </row>
        <row r="54">
          <cell r="A54">
            <v>21293</v>
          </cell>
          <cell r="B54">
            <v>309830.83</v>
          </cell>
          <cell r="C54">
            <v>272645.61</v>
          </cell>
        </row>
        <row r="55">
          <cell r="A55">
            <v>21294</v>
          </cell>
          <cell r="B55">
            <v>309916.21999999997</v>
          </cell>
          <cell r="C55">
            <v>272686.63</v>
          </cell>
        </row>
        <row r="56">
          <cell r="A56">
            <v>21295</v>
          </cell>
          <cell r="B56">
            <v>309783.92</v>
          </cell>
          <cell r="C56">
            <v>272519.18</v>
          </cell>
        </row>
        <row r="57">
          <cell r="A57">
            <v>21296</v>
          </cell>
          <cell r="B57">
            <v>309831.84000000003</v>
          </cell>
          <cell r="C57">
            <v>272456.44</v>
          </cell>
        </row>
        <row r="58">
          <cell r="A58">
            <v>21297</v>
          </cell>
          <cell r="B58">
            <v>309966.18</v>
          </cell>
          <cell r="C58">
            <v>272405.21999999997</v>
          </cell>
        </row>
        <row r="59">
          <cell r="A59">
            <v>21298</v>
          </cell>
          <cell r="B59">
            <v>310033.26</v>
          </cell>
          <cell r="C59">
            <v>272379.09000000003</v>
          </cell>
        </row>
        <row r="60">
          <cell r="A60">
            <v>21299</v>
          </cell>
          <cell r="B60">
            <v>310126.71999999997</v>
          </cell>
          <cell r="C60">
            <v>272403.59999999998</v>
          </cell>
        </row>
        <row r="61">
          <cell r="A61">
            <v>21300</v>
          </cell>
          <cell r="B61">
            <v>310263.3</v>
          </cell>
          <cell r="C61">
            <v>272472.08</v>
          </cell>
        </row>
        <row r="62">
          <cell r="A62">
            <v>21301</v>
          </cell>
          <cell r="B62">
            <v>310386.23</v>
          </cell>
          <cell r="C62">
            <v>272541.99</v>
          </cell>
        </row>
        <row r="63">
          <cell r="A63">
            <v>21302</v>
          </cell>
          <cell r="B63">
            <v>310492.21000000002</v>
          </cell>
          <cell r="C63">
            <v>272613.57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zoomScale="115" zoomScaleNormal="115" zoomScaleSheetLayoutView="100" workbookViewId="0">
      <selection activeCell="A6" sqref="A6:F6"/>
    </sheetView>
  </sheetViews>
  <sheetFormatPr defaultRowHeight="13.5"/>
  <cols>
    <col min="1" max="1" width="6.77734375" style="1" customWidth="1"/>
    <col min="2" max="2" width="6.21875" style="1" customWidth="1"/>
    <col min="3" max="3" width="9" style="1" customWidth="1"/>
    <col min="4" max="4" width="8.88671875" style="1" customWidth="1"/>
    <col min="5" max="5" width="12" style="2" customWidth="1"/>
    <col min="6" max="6" width="11.44140625" style="2" customWidth="1"/>
    <col min="7" max="7" width="9" style="2" customWidth="1"/>
    <col min="8" max="8" width="20.44140625" style="1" customWidth="1"/>
    <col min="9" max="9" width="11.77734375" style="1" customWidth="1"/>
    <col min="10" max="10" width="7" style="1" customWidth="1"/>
    <col min="11" max="11" width="9.6640625" style="1" customWidth="1"/>
    <col min="12" max="16384" width="8.88671875" style="1"/>
  </cols>
  <sheetData>
    <row r="1" spans="1:11" ht="24" customHeight="1">
      <c r="A1" s="39" t="s">
        <v>3</v>
      </c>
      <c r="B1" s="39"/>
      <c r="C1" s="39"/>
      <c r="D1" s="39"/>
      <c r="E1" s="39"/>
      <c r="F1" s="4"/>
      <c r="G1" s="4"/>
      <c r="H1" s="5"/>
      <c r="I1" s="5"/>
      <c r="J1" s="5"/>
      <c r="K1" s="5"/>
    </row>
    <row r="2" spans="1:11" ht="53.25" customHeight="1">
      <c r="A2" s="40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3" customFormat="1" ht="36" customHeight="1">
      <c r="A3" s="43" t="s">
        <v>62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s="3" customFormat="1" ht="36" customHeight="1">
      <c r="A4" s="46"/>
      <c r="B4" s="47"/>
      <c r="C4" s="48" t="s">
        <v>63</v>
      </c>
      <c r="D4" s="48"/>
      <c r="E4" s="47"/>
      <c r="F4" s="47"/>
      <c r="G4" s="47"/>
      <c r="H4" s="47"/>
      <c r="I4" s="47"/>
      <c r="J4" s="47"/>
      <c r="K4" s="49"/>
    </row>
    <row r="5" spans="1:11" s="3" customFormat="1" ht="36" customHeight="1">
      <c r="A5" s="46"/>
      <c r="B5" s="47"/>
      <c r="C5" s="47"/>
      <c r="D5" s="47"/>
      <c r="E5" s="47"/>
      <c r="F5" s="47"/>
      <c r="G5" s="47"/>
      <c r="H5" s="47"/>
      <c r="I5" s="47"/>
      <c r="J5" s="48" t="s">
        <v>11</v>
      </c>
      <c r="K5" s="50"/>
    </row>
    <row r="6" spans="1:11" s="3" customFormat="1" ht="36" customHeight="1">
      <c r="A6" s="46"/>
      <c r="B6" s="47"/>
      <c r="C6" s="47"/>
      <c r="D6" s="47"/>
      <c r="E6" s="47"/>
      <c r="F6" s="47"/>
      <c r="G6" s="16"/>
      <c r="H6" s="51">
        <v>43089</v>
      </c>
      <c r="I6" s="52"/>
      <c r="J6" s="53" t="s">
        <v>12</v>
      </c>
      <c r="K6" s="54"/>
    </row>
    <row r="7" spans="1:11" s="3" customFormat="1" ht="36" customHeight="1">
      <c r="A7" s="56"/>
      <c r="B7" s="57"/>
      <c r="C7" s="57"/>
      <c r="D7" s="57"/>
      <c r="E7" s="57"/>
      <c r="F7" s="57"/>
      <c r="G7" s="17"/>
      <c r="H7" s="58" t="s">
        <v>10</v>
      </c>
      <c r="I7" s="58"/>
      <c r="J7" s="55"/>
      <c r="K7" s="54"/>
    </row>
    <row r="8" spans="1:11" s="3" customFormat="1" ht="36" customHeight="1">
      <c r="A8" s="26"/>
      <c r="B8" s="27"/>
      <c r="C8" s="27"/>
      <c r="D8" s="27"/>
      <c r="E8" s="27"/>
      <c r="F8" s="27"/>
      <c r="G8" s="27"/>
      <c r="H8" s="28"/>
      <c r="I8" s="28"/>
      <c r="J8" s="25"/>
      <c r="K8" s="24"/>
    </row>
    <row r="9" spans="1:11" s="3" customFormat="1" ht="36" customHeight="1">
      <c r="A9" s="26"/>
      <c r="B9" s="27"/>
      <c r="C9" s="27"/>
      <c r="D9" s="27"/>
      <c r="E9" s="59" t="s">
        <v>21</v>
      </c>
      <c r="F9" s="59"/>
      <c r="G9" s="59"/>
      <c r="H9" s="59"/>
      <c r="I9" s="28"/>
      <c r="J9" s="25"/>
      <c r="K9" s="24"/>
    </row>
    <row r="10" spans="1:11" s="3" customFormat="1" ht="21.75" customHeight="1" thickBo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8"/>
    </row>
    <row r="11" spans="1:11" s="3" customFormat="1" ht="24" customHeight="1">
      <c r="A11" s="66" t="s">
        <v>1</v>
      </c>
      <c r="B11" s="63" t="s">
        <v>4</v>
      </c>
      <c r="C11" s="63" t="s">
        <v>2</v>
      </c>
      <c r="D11" s="69" t="s">
        <v>14</v>
      </c>
      <c r="E11" s="71" t="s">
        <v>13</v>
      </c>
      <c r="F11" s="71"/>
      <c r="G11" s="69" t="s">
        <v>16</v>
      </c>
      <c r="H11" s="60" t="s">
        <v>5</v>
      </c>
      <c r="I11" s="60" t="s">
        <v>0</v>
      </c>
      <c r="J11" s="63" t="s">
        <v>18</v>
      </c>
      <c r="K11" s="64" t="s">
        <v>17</v>
      </c>
    </row>
    <row r="12" spans="1:11" s="3" customFormat="1" ht="24" customHeight="1" thickBot="1">
      <c r="A12" s="67"/>
      <c r="B12" s="68"/>
      <c r="C12" s="68"/>
      <c r="D12" s="70"/>
      <c r="E12" s="9" t="s">
        <v>6</v>
      </c>
      <c r="F12" s="9" t="s">
        <v>7</v>
      </c>
      <c r="G12" s="70"/>
      <c r="H12" s="61"/>
      <c r="I12" s="62"/>
      <c r="J12" s="62"/>
      <c r="K12" s="65"/>
    </row>
    <row r="13" spans="1:11" s="3" customFormat="1" ht="19.5" customHeight="1" thickTop="1">
      <c r="A13" s="34" t="s">
        <v>8</v>
      </c>
      <c r="B13" s="7">
        <v>1</v>
      </c>
      <c r="C13" s="11">
        <v>21242</v>
      </c>
      <c r="D13" s="10" t="s">
        <v>15</v>
      </c>
      <c r="E13" s="6">
        <f>VLOOKUP(C13,[1]Sheet1!$A$3:$C$63,2,0)</f>
        <v>310203.2</v>
      </c>
      <c r="F13" s="6">
        <f>VLOOKUP(C13,[1]Sheet1!$A$3:$C$63,3,0)</f>
        <v>273699.99</v>
      </c>
      <c r="G13" s="10" t="s">
        <v>19</v>
      </c>
      <c r="H13" s="14" t="s">
        <v>26</v>
      </c>
      <c r="I13" s="32">
        <v>43054</v>
      </c>
      <c r="J13" s="31" t="s">
        <v>22</v>
      </c>
      <c r="K13" s="12" t="s">
        <v>20</v>
      </c>
    </row>
    <row r="14" spans="1:11" s="3" customFormat="1" ht="19.5" customHeight="1">
      <c r="A14" s="35"/>
      <c r="B14" s="8">
        <v>2</v>
      </c>
      <c r="C14" s="11">
        <v>21243</v>
      </c>
      <c r="D14" s="10" t="s">
        <v>15</v>
      </c>
      <c r="E14" s="6">
        <f>VLOOKUP(C14,[1]Sheet1!$A$3:$C$63,2,0)</f>
        <v>310342.90999999997</v>
      </c>
      <c r="F14" s="6">
        <f>VLOOKUP(C14,[1]Sheet1!$A$3:$C$63,3,0)</f>
        <v>273635.59999999998</v>
      </c>
      <c r="G14" s="10" t="s">
        <v>19</v>
      </c>
      <c r="H14" s="14" t="s">
        <v>27</v>
      </c>
      <c r="I14" s="23">
        <v>43054</v>
      </c>
      <c r="J14" s="13" t="s">
        <v>24</v>
      </c>
      <c r="K14" s="12" t="s">
        <v>20</v>
      </c>
    </row>
    <row r="15" spans="1:11" s="3" customFormat="1" ht="19.5" customHeight="1">
      <c r="A15" s="15" t="s">
        <v>9</v>
      </c>
      <c r="B15" s="7">
        <v>3</v>
      </c>
      <c r="C15" s="11">
        <v>21244</v>
      </c>
      <c r="D15" s="10" t="s">
        <v>15</v>
      </c>
      <c r="E15" s="6">
        <f>VLOOKUP(C15,[1]Sheet1!$A$3:$C$63,2,0)</f>
        <v>310445.84999999998</v>
      </c>
      <c r="F15" s="6">
        <f>VLOOKUP(C15,[1]Sheet1!$A$3:$C$63,3,0)</f>
        <v>273508.43</v>
      </c>
      <c r="G15" s="10" t="s">
        <v>19</v>
      </c>
      <c r="H15" s="14" t="s">
        <v>28</v>
      </c>
      <c r="I15" s="23">
        <v>43054</v>
      </c>
      <c r="J15" s="13" t="s">
        <v>25</v>
      </c>
      <c r="K15" s="12" t="s">
        <v>20</v>
      </c>
    </row>
    <row r="16" spans="1:11" ht="19.5" customHeight="1">
      <c r="A16" s="15" t="s">
        <v>9</v>
      </c>
      <c r="B16" s="8">
        <v>4</v>
      </c>
      <c r="C16" s="11">
        <v>21245</v>
      </c>
      <c r="D16" s="10" t="s">
        <v>15</v>
      </c>
      <c r="E16" s="6">
        <f>VLOOKUP(C16,[1]Sheet1!$A$3:$C$63,2,0)</f>
        <v>310321.48</v>
      </c>
      <c r="F16" s="6">
        <f>VLOOKUP(C16,[1]Sheet1!$A$3:$C$63,3,0)</f>
        <v>273515.74</v>
      </c>
      <c r="G16" s="10" t="s">
        <v>19</v>
      </c>
      <c r="H16" s="14" t="s">
        <v>29</v>
      </c>
      <c r="I16" s="23">
        <v>43054</v>
      </c>
      <c r="J16" s="13" t="s">
        <v>24</v>
      </c>
      <c r="K16" s="12" t="s">
        <v>20</v>
      </c>
    </row>
    <row r="17" spans="1:11" ht="19.5" customHeight="1">
      <c r="A17" s="15" t="s">
        <v>9</v>
      </c>
      <c r="B17" s="7">
        <v>5</v>
      </c>
      <c r="C17" s="11">
        <v>21246</v>
      </c>
      <c r="D17" s="10" t="s">
        <v>15</v>
      </c>
      <c r="E17" s="6">
        <f>VLOOKUP(C17,[1]Sheet1!$A$3:$C$63,2,0)</f>
        <v>310250.44</v>
      </c>
      <c r="F17" s="6">
        <f>VLOOKUP(C17,[1]Sheet1!$A$3:$C$63,3,0)</f>
        <v>273511.71999999997</v>
      </c>
      <c r="G17" s="10" t="s">
        <v>19</v>
      </c>
      <c r="H17" s="14" t="s">
        <v>30</v>
      </c>
      <c r="I17" s="23">
        <v>43054</v>
      </c>
      <c r="J17" s="13" t="s">
        <v>25</v>
      </c>
      <c r="K17" s="12" t="s">
        <v>20</v>
      </c>
    </row>
    <row r="18" spans="1:11" ht="19.5" customHeight="1">
      <c r="A18" s="15" t="s">
        <v>9</v>
      </c>
      <c r="B18" s="8">
        <v>6</v>
      </c>
      <c r="C18" s="11">
        <v>21247</v>
      </c>
      <c r="D18" s="10" t="s">
        <v>15</v>
      </c>
      <c r="E18" s="6">
        <f>VLOOKUP(C18,[1]Sheet1!$A$3:$C$63,2,0)</f>
        <v>310185.74</v>
      </c>
      <c r="F18" s="6">
        <f>VLOOKUP(C18,[1]Sheet1!$A$3:$C$63,3,0)</f>
        <v>273511.09000000003</v>
      </c>
      <c r="G18" s="10" t="s">
        <v>19</v>
      </c>
      <c r="H18" s="14" t="s">
        <v>31</v>
      </c>
      <c r="I18" s="23">
        <v>43054</v>
      </c>
      <c r="J18" s="13" t="s">
        <v>24</v>
      </c>
      <c r="K18" s="12" t="s">
        <v>20</v>
      </c>
    </row>
    <row r="19" spans="1:11" ht="19.5" customHeight="1">
      <c r="A19" s="15" t="s">
        <v>9</v>
      </c>
      <c r="B19" s="7">
        <v>7</v>
      </c>
      <c r="C19" s="11">
        <v>21248</v>
      </c>
      <c r="D19" s="10" t="s">
        <v>15</v>
      </c>
      <c r="E19" s="6">
        <f>VLOOKUP(C19,[1]Sheet1!$A$3:$C$63,2,0)</f>
        <v>310184.03999999998</v>
      </c>
      <c r="F19" s="6">
        <f>VLOOKUP(C19,[1]Sheet1!$A$3:$C$63,3,0)</f>
        <v>273387.01</v>
      </c>
      <c r="G19" s="10" t="s">
        <v>19</v>
      </c>
      <c r="H19" s="14" t="s">
        <v>32</v>
      </c>
      <c r="I19" s="23">
        <v>43054</v>
      </c>
      <c r="J19" s="13" t="s">
        <v>25</v>
      </c>
      <c r="K19" s="12" t="s">
        <v>20</v>
      </c>
    </row>
    <row r="20" spans="1:11" ht="19.5" customHeight="1">
      <c r="A20" s="15" t="s">
        <v>9</v>
      </c>
      <c r="B20" s="8">
        <v>8</v>
      </c>
      <c r="C20" s="11">
        <v>21249</v>
      </c>
      <c r="D20" s="10" t="s">
        <v>15</v>
      </c>
      <c r="E20" s="6">
        <f>VLOOKUP(C20,[1]Sheet1!$A$3:$C$63,2,0)</f>
        <v>310134.8</v>
      </c>
      <c r="F20" s="6">
        <f>VLOOKUP(C20,[1]Sheet1!$A$3:$C$63,3,0)</f>
        <v>273271.89</v>
      </c>
      <c r="G20" s="10" t="s">
        <v>19</v>
      </c>
      <c r="H20" s="14" t="s">
        <v>33</v>
      </c>
      <c r="I20" s="23">
        <v>43054</v>
      </c>
      <c r="J20" s="13" t="s">
        <v>24</v>
      </c>
      <c r="K20" s="12" t="s">
        <v>20</v>
      </c>
    </row>
    <row r="21" spans="1:11" ht="19.5" customHeight="1">
      <c r="A21" s="15" t="s">
        <v>9</v>
      </c>
      <c r="B21" s="7">
        <v>9</v>
      </c>
      <c r="C21" s="11">
        <v>21250</v>
      </c>
      <c r="D21" s="10" t="s">
        <v>15</v>
      </c>
      <c r="E21" s="6">
        <f>VLOOKUP(C21,[1]Sheet1!$A$3:$C$63,2,0)</f>
        <v>310027.86</v>
      </c>
      <c r="F21" s="6">
        <f>VLOOKUP(C21,[1]Sheet1!$A$3:$C$63,3,0)</f>
        <v>273180.53999999998</v>
      </c>
      <c r="G21" s="10" t="s">
        <v>19</v>
      </c>
      <c r="H21" s="14" t="s">
        <v>34</v>
      </c>
      <c r="I21" s="23">
        <v>43054</v>
      </c>
      <c r="J21" s="13" t="s">
        <v>25</v>
      </c>
      <c r="K21" s="12" t="s">
        <v>20</v>
      </c>
    </row>
    <row r="22" spans="1:11" ht="19.5" customHeight="1">
      <c r="A22" s="15" t="s">
        <v>9</v>
      </c>
      <c r="B22" s="8">
        <v>10</v>
      </c>
      <c r="C22" s="11">
        <v>21251</v>
      </c>
      <c r="D22" s="10" t="s">
        <v>15</v>
      </c>
      <c r="E22" s="6">
        <f>VLOOKUP(C22,[1]Sheet1!$A$3:$C$63,2,0)</f>
        <v>310158.39</v>
      </c>
      <c r="F22" s="6">
        <f>VLOOKUP(C22,[1]Sheet1!$A$3:$C$63,3,0)</f>
        <v>273109.56</v>
      </c>
      <c r="G22" s="10" t="s">
        <v>19</v>
      </c>
      <c r="H22" s="14" t="s">
        <v>35</v>
      </c>
      <c r="I22" s="23">
        <v>43054</v>
      </c>
      <c r="J22" s="13" t="s">
        <v>24</v>
      </c>
      <c r="K22" s="12" t="s">
        <v>20</v>
      </c>
    </row>
    <row r="23" spans="1:11" ht="19.5" customHeight="1">
      <c r="A23" s="15" t="s">
        <v>9</v>
      </c>
      <c r="B23" s="7">
        <v>11</v>
      </c>
      <c r="C23" s="11">
        <v>21252</v>
      </c>
      <c r="D23" s="10" t="s">
        <v>15</v>
      </c>
      <c r="E23" s="6">
        <f>VLOOKUP(C23,[1]Sheet1!$A$3:$C$63,2,0)</f>
        <v>310271.15000000002</v>
      </c>
      <c r="F23" s="6">
        <f>VLOOKUP(C23,[1]Sheet1!$A$3:$C$63,3,0)</f>
        <v>273033.3</v>
      </c>
      <c r="G23" s="10" t="s">
        <v>19</v>
      </c>
      <c r="H23" s="14" t="s">
        <v>36</v>
      </c>
      <c r="I23" s="23">
        <v>43054</v>
      </c>
      <c r="J23" s="13" t="s">
        <v>25</v>
      </c>
      <c r="K23" s="12" t="s">
        <v>20</v>
      </c>
    </row>
    <row r="24" spans="1:11" ht="19.5" customHeight="1">
      <c r="A24" s="15" t="s">
        <v>9</v>
      </c>
      <c r="B24" s="8">
        <v>12</v>
      </c>
      <c r="C24" s="11">
        <v>21253</v>
      </c>
      <c r="D24" s="10" t="s">
        <v>15</v>
      </c>
      <c r="E24" s="6">
        <f>VLOOKUP(C24,[1]Sheet1!$A$3:$C$63,2,0)</f>
        <v>310324.65000000002</v>
      </c>
      <c r="F24" s="6">
        <f>VLOOKUP(C24,[1]Sheet1!$A$3:$C$63,3,0)</f>
        <v>273150.32</v>
      </c>
      <c r="G24" s="10" t="s">
        <v>19</v>
      </c>
      <c r="H24" s="14" t="s">
        <v>36</v>
      </c>
      <c r="I24" s="23">
        <v>43054</v>
      </c>
      <c r="J24" s="13" t="s">
        <v>24</v>
      </c>
      <c r="K24" s="12" t="s">
        <v>20</v>
      </c>
    </row>
    <row r="25" spans="1:11" ht="19.5" customHeight="1">
      <c r="A25" s="15" t="s">
        <v>9</v>
      </c>
      <c r="B25" s="7">
        <v>13</v>
      </c>
      <c r="C25" s="11">
        <v>21254</v>
      </c>
      <c r="D25" s="10" t="s">
        <v>15</v>
      </c>
      <c r="E25" s="6">
        <f>VLOOKUP(C25,[1]Sheet1!$A$3:$C$63,2,0)</f>
        <v>310374.5</v>
      </c>
      <c r="F25" s="6">
        <f>VLOOKUP(C25,[1]Sheet1!$A$3:$C$63,3,0)</f>
        <v>273242.21000000002</v>
      </c>
      <c r="G25" s="10" t="s">
        <v>19</v>
      </c>
      <c r="H25" s="14" t="s">
        <v>37</v>
      </c>
      <c r="I25" s="23">
        <v>43054</v>
      </c>
      <c r="J25" s="13" t="s">
        <v>25</v>
      </c>
      <c r="K25" s="12" t="s">
        <v>20</v>
      </c>
    </row>
    <row r="26" spans="1:11" ht="19.5" customHeight="1">
      <c r="A26" s="15" t="s">
        <v>9</v>
      </c>
      <c r="B26" s="8">
        <v>14</v>
      </c>
      <c r="C26" s="11">
        <v>21255</v>
      </c>
      <c r="D26" s="10" t="s">
        <v>15</v>
      </c>
      <c r="E26" s="6">
        <f>VLOOKUP(C26,[1]Sheet1!$A$3:$C$63,2,0)</f>
        <v>310464.27</v>
      </c>
      <c r="F26" s="6">
        <f>VLOOKUP(C26,[1]Sheet1!$A$3:$C$63,3,0)</f>
        <v>273395.62</v>
      </c>
      <c r="G26" s="10" t="s">
        <v>19</v>
      </c>
      <c r="H26" s="14" t="s">
        <v>38</v>
      </c>
      <c r="I26" s="23">
        <v>43054</v>
      </c>
      <c r="J26" s="13" t="s">
        <v>24</v>
      </c>
      <c r="K26" s="12" t="s">
        <v>20</v>
      </c>
    </row>
    <row r="27" spans="1:11" ht="19.5" customHeight="1">
      <c r="A27" s="15" t="s">
        <v>9</v>
      </c>
      <c r="B27" s="7">
        <v>15</v>
      </c>
      <c r="C27" s="11">
        <v>21256</v>
      </c>
      <c r="D27" s="10" t="s">
        <v>15</v>
      </c>
      <c r="E27" s="6">
        <f>VLOOKUP(C27,[1]Sheet1!$A$3:$C$63,2,0)</f>
        <v>310605.76</v>
      </c>
      <c r="F27" s="6">
        <f>VLOOKUP(C27,[1]Sheet1!$A$3:$C$63,3,0)</f>
        <v>273405.89</v>
      </c>
      <c r="G27" s="10" t="s">
        <v>19</v>
      </c>
      <c r="H27" s="14" t="s">
        <v>39</v>
      </c>
      <c r="I27" s="23">
        <v>43054</v>
      </c>
      <c r="J27" s="13" t="s">
        <v>25</v>
      </c>
      <c r="K27" s="12" t="s">
        <v>20</v>
      </c>
    </row>
    <row r="28" spans="1:11" ht="19.5" customHeight="1">
      <c r="A28" s="15" t="s">
        <v>9</v>
      </c>
      <c r="B28" s="8">
        <v>16</v>
      </c>
      <c r="C28" s="11">
        <v>21257</v>
      </c>
      <c r="D28" s="10" t="s">
        <v>15</v>
      </c>
      <c r="E28" s="6">
        <f>VLOOKUP(C28,[1]Sheet1!$A$3:$C$63,2,0)</f>
        <v>310577.5</v>
      </c>
      <c r="F28" s="6">
        <f>VLOOKUP(C28,[1]Sheet1!$A$3:$C$63,3,0)</f>
        <v>273321.51</v>
      </c>
      <c r="G28" s="10" t="s">
        <v>19</v>
      </c>
      <c r="H28" s="14" t="s">
        <v>39</v>
      </c>
      <c r="I28" s="23">
        <v>43054</v>
      </c>
      <c r="J28" s="13" t="s">
        <v>24</v>
      </c>
      <c r="K28" s="12" t="s">
        <v>20</v>
      </c>
    </row>
    <row r="29" spans="1:11" ht="19.5" customHeight="1">
      <c r="A29" s="15" t="s">
        <v>9</v>
      </c>
      <c r="B29" s="7">
        <v>17</v>
      </c>
      <c r="C29" s="11">
        <v>21258</v>
      </c>
      <c r="D29" s="10" t="s">
        <v>15</v>
      </c>
      <c r="E29" s="6">
        <f>VLOOKUP(C29,[1]Sheet1!$A$3:$C$63,2,0)</f>
        <v>310636.62</v>
      </c>
      <c r="F29" s="6">
        <f>VLOOKUP(C29,[1]Sheet1!$A$3:$C$63,3,0)</f>
        <v>273233.40999999997</v>
      </c>
      <c r="G29" s="10" t="s">
        <v>19</v>
      </c>
      <c r="H29" s="14" t="s">
        <v>39</v>
      </c>
      <c r="I29" s="23">
        <v>43054</v>
      </c>
      <c r="J29" s="13" t="s">
        <v>25</v>
      </c>
      <c r="K29" s="12" t="s">
        <v>20</v>
      </c>
    </row>
    <row r="30" spans="1:11" ht="19.5" customHeight="1">
      <c r="A30" s="34" t="s">
        <v>8</v>
      </c>
      <c r="B30" s="8">
        <v>18</v>
      </c>
      <c r="C30" s="11">
        <v>21259</v>
      </c>
      <c r="D30" s="10" t="s">
        <v>15</v>
      </c>
      <c r="E30" s="6">
        <f>VLOOKUP(C30,[1]Sheet1!$A$3:$C$63,2,0)</f>
        <v>310673.55</v>
      </c>
      <c r="F30" s="6">
        <f>VLOOKUP(C30,[1]Sheet1!$A$3:$C$63,3,0)</f>
        <v>273153.90999999997</v>
      </c>
      <c r="G30" s="10" t="s">
        <v>19</v>
      </c>
      <c r="H30" s="14" t="s">
        <v>39</v>
      </c>
      <c r="I30" s="23">
        <v>43054</v>
      </c>
      <c r="J30" s="13" t="s">
        <v>24</v>
      </c>
      <c r="K30" s="12" t="s">
        <v>20</v>
      </c>
    </row>
    <row r="31" spans="1:11" ht="19.5" customHeight="1">
      <c r="A31" s="35"/>
      <c r="B31" s="7">
        <v>19</v>
      </c>
      <c r="C31" s="11">
        <v>21260</v>
      </c>
      <c r="D31" s="10" t="s">
        <v>15</v>
      </c>
      <c r="E31" s="6">
        <f>VLOOKUP(C31,[1]Sheet1!$A$3:$C$63,2,0)</f>
        <v>310820.12</v>
      </c>
      <c r="F31" s="6">
        <f>VLOOKUP(C31,[1]Sheet1!$A$3:$C$63,3,0)</f>
        <v>273199.44</v>
      </c>
      <c r="G31" s="10" t="s">
        <v>19</v>
      </c>
      <c r="H31" s="14" t="s">
        <v>40</v>
      </c>
      <c r="I31" s="23">
        <v>43054</v>
      </c>
      <c r="J31" s="13" t="s">
        <v>25</v>
      </c>
      <c r="K31" s="12" t="s">
        <v>20</v>
      </c>
    </row>
    <row r="32" spans="1:11" ht="19.5" customHeight="1">
      <c r="A32" s="15" t="s">
        <v>9</v>
      </c>
      <c r="B32" s="8">
        <v>20</v>
      </c>
      <c r="C32" s="11">
        <v>21261</v>
      </c>
      <c r="D32" s="10" t="s">
        <v>15</v>
      </c>
      <c r="E32" s="6">
        <f>VLOOKUP(C32,[1]Sheet1!$A$3:$C$63,2,0)</f>
        <v>310857.07</v>
      </c>
      <c r="F32" s="6">
        <f>VLOOKUP(C32,[1]Sheet1!$A$3:$C$63,3,0)</f>
        <v>273284.42</v>
      </c>
      <c r="G32" s="10" t="s">
        <v>19</v>
      </c>
      <c r="H32" s="14" t="s">
        <v>41</v>
      </c>
      <c r="I32" s="23">
        <v>43054</v>
      </c>
      <c r="J32" s="13" t="s">
        <v>24</v>
      </c>
      <c r="K32" s="12" t="s">
        <v>20</v>
      </c>
    </row>
    <row r="33" spans="1:11" ht="19.5" customHeight="1">
      <c r="A33" s="15" t="s">
        <v>9</v>
      </c>
      <c r="B33" s="7">
        <v>21</v>
      </c>
      <c r="C33" s="11">
        <v>21262</v>
      </c>
      <c r="D33" s="10" t="s">
        <v>15</v>
      </c>
      <c r="E33" s="6">
        <f>VLOOKUP(C33,[1]Sheet1!$A$3:$C$63,2,0)</f>
        <v>310907.03000000003</v>
      </c>
      <c r="F33" s="6">
        <f>VLOOKUP(C33,[1]Sheet1!$A$3:$C$63,3,0)</f>
        <v>273225.49</v>
      </c>
      <c r="G33" s="10" t="s">
        <v>19</v>
      </c>
      <c r="H33" s="14" t="s">
        <v>42</v>
      </c>
      <c r="I33" s="23">
        <v>43054</v>
      </c>
      <c r="J33" s="13" t="s">
        <v>25</v>
      </c>
      <c r="K33" s="12" t="s">
        <v>20</v>
      </c>
    </row>
    <row r="34" spans="1:11" ht="19.5" customHeight="1">
      <c r="A34" s="15" t="s">
        <v>9</v>
      </c>
      <c r="B34" s="8">
        <v>22</v>
      </c>
      <c r="C34" s="11">
        <v>21263</v>
      </c>
      <c r="D34" s="10" t="s">
        <v>15</v>
      </c>
      <c r="E34" s="6">
        <f>VLOOKUP(C34,[1]Sheet1!$A$3:$C$63,2,0)</f>
        <v>310910.12</v>
      </c>
      <c r="F34" s="6">
        <f>VLOOKUP(C34,[1]Sheet1!$A$3:$C$63,3,0)</f>
        <v>273142.90000000002</v>
      </c>
      <c r="G34" s="10" t="s">
        <v>19</v>
      </c>
      <c r="H34" s="14" t="s">
        <v>42</v>
      </c>
      <c r="I34" s="23">
        <v>43054</v>
      </c>
      <c r="J34" s="13" t="s">
        <v>24</v>
      </c>
      <c r="K34" s="12" t="s">
        <v>20</v>
      </c>
    </row>
    <row r="35" spans="1:11" ht="19.5" customHeight="1">
      <c r="A35" s="15" t="s">
        <v>9</v>
      </c>
      <c r="B35" s="7">
        <v>23</v>
      </c>
      <c r="C35" s="11">
        <v>21264</v>
      </c>
      <c r="D35" s="10" t="s">
        <v>15</v>
      </c>
      <c r="E35" s="6">
        <f>VLOOKUP(C35,[1]Sheet1!$A$3:$C$63,2,0)</f>
        <v>310949.23</v>
      </c>
      <c r="F35" s="6">
        <f>VLOOKUP(C35,[1]Sheet1!$A$3:$C$63,3,0)</f>
        <v>273035.78999999998</v>
      </c>
      <c r="G35" s="10" t="s">
        <v>19</v>
      </c>
      <c r="H35" s="14" t="s">
        <v>42</v>
      </c>
      <c r="I35" s="23">
        <v>43054</v>
      </c>
      <c r="J35" s="13" t="s">
        <v>25</v>
      </c>
      <c r="K35" s="12" t="s">
        <v>20</v>
      </c>
    </row>
    <row r="36" spans="1:11" ht="19.5" customHeight="1">
      <c r="A36" s="15" t="s">
        <v>9</v>
      </c>
      <c r="B36" s="8">
        <v>24</v>
      </c>
      <c r="C36" s="11">
        <v>21265</v>
      </c>
      <c r="D36" s="10" t="s">
        <v>15</v>
      </c>
      <c r="E36" s="6">
        <f>VLOOKUP(C36,[1]Sheet1!$A$3:$C$63,2,0)</f>
        <v>310807.65999999997</v>
      </c>
      <c r="F36" s="6">
        <f>VLOOKUP(C36,[1]Sheet1!$A$3:$C$63,3,0)</f>
        <v>272996.12</v>
      </c>
      <c r="G36" s="10" t="s">
        <v>19</v>
      </c>
      <c r="H36" s="14" t="s">
        <v>40</v>
      </c>
      <c r="I36" s="23">
        <v>43054</v>
      </c>
      <c r="J36" s="13" t="s">
        <v>24</v>
      </c>
      <c r="K36" s="12" t="s">
        <v>20</v>
      </c>
    </row>
    <row r="37" spans="1:11" ht="19.5" customHeight="1">
      <c r="A37" s="15" t="s">
        <v>9</v>
      </c>
      <c r="B37" s="7">
        <v>25</v>
      </c>
      <c r="C37" s="11">
        <v>21266</v>
      </c>
      <c r="D37" s="10" t="s">
        <v>15</v>
      </c>
      <c r="E37" s="6">
        <f>VLOOKUP(C37,[1]Sheet1!$A$3:$C$63,2,0)</f>
        <v>310731.53000000003</v>
      </c>
      <c r="F37" s="6">
        <f>VLOOKUP(C37,[1]Sheet1!$A$3:$C$63,3,0)</f>
        <v>272958.94</v>
      </c>
      <c r="G37" s="10" t="s">
        <v>19</v>
      </c>
      <c r="H37" s="14" t="s">
        <v>43</v>
      </c>
      <c r="I37" s="23">
        <v>43054</v>
      </c>
      <c r="J37" s="13" t="s">
        <v>25</v>
      </c>
      <c r="K37" s="12" t="s">
        <v>20</v>
      </c>
    </row>
    <row r="38" spans="1:11" ht="19.5" customHeight="1">
      <c r="A38" s="15" t="s">
        <v>9</v>
      </c>
      <c r="B38" s="8">
        <v>26</v>
      </c>
      <c r="C38" s="11">
        <v>21267</v>
      </c>
      <c r="D38" s="10" t="s">
        <v>15</v>
      </c>
      <c r="E38" s="6">
        <f>VLOOKUP(C38,[1]Sheet1!$A$3:$C$63,2,0)</f>
        <v>310703.96999999997</v>
      </c>
      <c r="F38" s="6">
        <f>VLOOKUP(C38,[1]Sheet1!$A$3:$C$63,3,0)</f>
        <v>273045.61</v>
      </c>
      <c r="G38" s="10" t="s">
        <v>19</v>
      </c>
      <c r="H38" s="14" t="s">
        <v>44</v>
      </c>
      <c r="I38" s="23">
        <v>43054</v>
      </c>
      <c r="J38" s="13" t="s">
        <v>24</v>
      </c>
      <c r="K38" s="12" t="s">
        <v>20</v>
      </c>
    </row>
    <row r="39" spans="1:11" ht="19.5" customHeight="1">
      <c r="A39" s="15" t="s">
        <v>9</v>
      </c>
      <c r="B39" s="7">
        <v>27</v>
      </c>
      <c r="C39" s="11">
        <v>21268</v>
      </c>
      <c r="D39" s="10" t="s">
        <v>15</v>
      </c>
      <c r="E39" s="6">
        <f>VLOOKUP(C39,[1]Sheet1!$A$3:$C$63,2,0)</f>
        <v>310583.36</v>
      </c>
      <c r="F39" s="6">
        <f>VLOOKUP(C39,[1]Sheet1!$A$3:$C$63,3,0)</f>
        <v>273124.96999999997</v>
      </c>
      <c r="G39" s="10" t="s">
        <v>19</v>
      </c>
      <c r="H39" s="14" t="s">
        <v>39</v>
      </c>
      <c r="I39" s="23">
        <v>43054</v>
      </c>
      <c r="J39" s="13" t="s">
        <v>25</v>
      </c>
      <c r="K39" s="12" t="s">
        <v>20</v>
      </c>
    </row>
    <row r="40" spans="1:11" ht="19.5" customHeight="1">
      <c r="A40" s="15" t="s">
        <v>9</v>
      </c>
      <c r="B40" s="8">
        <v>28</v>
      </c>
      <c r="C40" s="11">
        <v>21269</v>
      </c>
      <c r="D40" s="10" t="s">
        <v>15</v>
      </c>
      <c r="E40" s="6">
        <f>VLOOKUP(C40,[1]Sheet1!$A$3:$C$63,2,0)</f>
        <v>310476.01</v>
      </c>
      <c r="F40" s="6">
        <f>VLOOKUP(C40,[1]Sheet1!$A$3:$C$63,3,0)</f>
        <v>273188.08</v>
      </c>
      <c r="G40" s="10" t="s">
        <v>19</v>
      </c>
      <c r="H40" s="14" t="s">
        <v>36</v>
      </c>
      <c r="I40" s="23">
        <v>43054</v>
      </c>
      <c r="J40" s="13" t="s">
        <v>24</v>
      </c>
      <c r="K40" s="12" t="s">
        <v>20</v>
      </c>
    </row>
    <row r="41" spans="1:11" ht="19.5" customHeight="1">
      <c r="A41" s="15" t="s">
        <v>9</v>
      </c>
      <c r="B41" s="7">
        <v>29</v>
      </c>
      <c r="C41" s="11">
        <v>21270</v>
      </c>
      <c r="D41" s="10" t="s">
        <v>15</v>
      </c>
      <c r="E41" s="6">
        <f>VLOOKUP(C41,[1]Sheet1!$A$3:$C$63,2,0)</f>
        <v>310409.46999999997</v>
      </c>
      <c r="F41" s="6">
        <f>VLOOKUP(C41,[1]Sheet1!$A$3:$C$63,3,0)</f>
        <v>273068.55</v>
      </c>
      <c r="G41" s="10" t="s">
        <v>19</v>
      </c>
      <c r="H41" s="14" t="s">
        <v>36</v>
      </c>
      <c r="I41" s="23">
        <v>43054</v>
      </c>
      <c r="J41" s="13" t="s">
        <v>25</v>
      </c>
      <c r="K41" s="12" t="s">
        <v>20</v>
      </c>
    </row>
    <row r="42" spans="1:11" ht="19.5" customHeight="1">
      <c r="A42" s="15" t="s">
        <v>9</v>
      </c>
      <c r="B42" s="8">
        <v>30</v>
      </c>
      <c r="C42" s="11">
        <v>21271</v>
      </c>
      <c r="D42" s="10" t="s">
        <v>15</v>
      </c>
      <c r="E42" s="6">
        <f>VLOOKUP(C42,[1]Sheet1!$A$3:$C$63,2,0)</f>
        <v>310364.95</v>
      </c>
      <c r="F42" s="6">
        <f>VLOOKUP(C42,[1]Sheet1!$A$3:$C$63,3,0)</f>
        <v>272999.43</v>
      </c>
      <c r="G42" s="10" t="s">
        <v>19</v>
      </c>
      <c r="H42" s="14" t="s">
        <v>36</v>
      </c>
      <c r="I42" s="23">
        <v>43054</v>
      </c>
      <c r="J42" s="13" t="s">
        <v>24</v>
      </c>
      <c r="K42" s="12" t="s">
        <v>20</v>
      </c>
    </row>
    <row r="43" spans="1:11" ht="19.5" customHeight="1">
      <c r="A43" s="15" t="s">
        <v>9</v>
      </c>
      <c r="B43" s="7">
        <v>31</v>
      </c>
      <c r="C43" s="11">
        <v>21272</v>
      </c>
      <c r="D43" s="10" t="s">
        <v>15</v>
      </c>
      <c r="E43" s="6">
        <f>VLOOKUP(C43,[1]Sheet1!$A$3:$C$63,2,0)</f>
        <v>310504.78999999998</v>
      </c>
      <c r="F43" s="6">
        <f>VLOOKUP(C43,[1]Sheet1!$A$3:$C$63,3,0)</f>
        <v>272916.53999999998</v>
      </c>
      <c r="G43" s="10" t="s">
        <v>19</v>
      </c>
      <c r="H43" s="14" t="s">
        <v>36</v>
      </c>
      <c r="I43" s="23">
        <v>43054</v>
      </c>
      <c r="J43" s="13" t="s">
        <v>25</v>
      </c>
      <c r="K43" s="12" t="s">
        <v>20</v>
      </c>
    </row>
    <row r="44" spans="1:11" ht="19.5" customHeight="1">
      <c r="A44" s="15" t="s">
        <v>9</v>
      </c>
      <c r="B44" s="8">
        <v>32</v>
      </c>
      <c r="C44" s="11">
        <v>21273</v>
      </c>
      <c r="D44" s="10" t="s">
        <v>15</v>
      </c>
      <c r="E44" s="6">
        <f>VLOOKUP(C44,[1]Sheet1!$A$3:$C$63,2,0)</f>
        <v>310585.43</v>
      </c>
      <c r="F44" s="6">
        <f>VLOOKUP(C44,[1]Sheet1!$A$3:$C$63,3,0)</f>
        <v>272929.65999999997</v>
      </c>
      <c r="G44" s="10" t="s">
        <v>19</v>
      </c>
      <c r="H44" s="14" t="s">
        <v>39</v>
      </c>
      <c r="I44" s="23">
        <v>43054</v>
      </c>
      <c r="J44" s="13" t="s">
        <v>24</v>
      </c>
      <c r="K44" s="12" t="s">
        <v>20</v>
      </c>
    </row>
    <row r="45" spans="1:11" ht="19.5" customHeight="1">
      <c r="A45" s="15" t="s">
        <v>9</v>
      </c>
      <c r="B45" s="7">
        <v>33</v>
      </c>
      <c r="C45" s="11">
        <v>21274</v>
      </c>
      <c r="D45" s="10" t="s">
        <v>15</v>
      </c>
      <c r="E45" s="6">
        <f>VLOOKUP(C45,[1]Sheet1!$A$3:$C$63,2,0)</f>
        <v>310568.28000000003</v>
      </c>
      <c r="F45" s="6">
        <f>VLOOKUP(C45,[1]Sheet1!$A$3:$C$63,3,0)</f>
        <v>272782.82</v>
      </c>
      <c r="G45" s="10" t="s">
        <v>19</v>
      </c>
      <c r="H45" s="14" t="s">
        <v>43</v>
      </c>
      <c r="I45" s="23">
        <v>43054</v>
      </c>
      <c r="J45" s="13" t="s">
        <v>25</v>
      </c>
      <c r="K45" s="12" t="s">
        <v>20</v>
      </c>
    </row>
    <row r="46" spans="1:11" ht="19.5" customHeight="1">
      <c r="A46" s="15" t="s">
        <v>9</v>
      </c>
      <c r="B46" s="8">
        <v>34</v>
      </c>
      <c r="C46" s="11">
        <v>21275</v>
      </c>
      <c r="D46" s="10" t="s">
        <v>15</v>
      </c>
      <c r="E46" s="6">
        <f>VLOOKUP(C46,[1]Sheet1!$A$3:$C$63,2,0)</f>
        <v>310547.07</v>
      </c>
      <c r="F46" s="6">
        <f>VLOOKUP(C46,[1]Sheet1!$A$3:$C$63,3,0)</f>
        <v>272720.57</v>
      </c>
      <c r="G46" s="10" t="s">
        <v>19</v>
      </c>
      <c r="H46" s="14" t="s">
        <v>45</v>
      </c>
      <c r="I46" s="23">
        <v>43054</v>
      </c>
      <c r="J46" s="13" t="s">
        <v>24</v>
      </c>
      <c r="K46" s="12" t="s">
        <v>20</v>
      </c>
    </row>
    <row r="47" spans="1:11" ht="19.5" customHeight="1">
      <c r="A47" s="15" t="s">
        <v>9</v>
      </c>
      <c r="B47" s="7">
        <v>35</v>
      </c>
      <c r="C47" s="11">
        <v>21276</v>
      </c>
      <c r="D47" s="10" t="s">
        <v>15</v>
      </c>
      <c r="E47" s="6">
        <f>VLOOKUP(C47,[1]Sheet1!$A$3:$C$63,2,0)</f>
        <v>310627.06</v>
      </c>
      <c r="F47" s="6">
        <f>VLOOKUP(C47,[1]Sheet1!$A$3:$C$63,3,0)</f>
        <v>272759.58</v>
      </c>
      <c r="G47" s="10" t="s">
        <v>19</v>
      </c>
      <c r="H47" s="14" t="s">
        <v>46</v>
      </c>
      <c r="I47" s="23">
        <v>43054</v>
      </c>
      <c r="J47" s="13" t="s">
        <v>25</v>
      </c>
      <c r="K47" s="12" t="s">
        <v>20</v>
      </c>
    </row>
    <row r="48" spans="1:11" ht="19.5" customHeight="1">
      <c r="A48" s="15" t="s">
        <v>9</v>
      </c>
      <c r="B48" s="8">
        <v>36</v>
      </c>
      <c r="C48" s="11">
        <v>21277</v>
      </c>
      <c r="D48" s="10" t="s">
        <v>15</v>
      </c>
      <c r="E48" s="6">
        <f>VLOOKUP(C48,[1]Sheet1!$A$3:$C$63,2,0)</f>
        <v>310604.15000000002</v>
      </c>
      <c r="F48" s="6">
        <f>VLOOKUP(C48,[1]Sheet1!$A$3:$C$63,3,0)</f>
        <v>272715.21999999997</v>
      </c>
      <c r="G48" s="10" t="s">
        <v>19</v>
      </c>
      <c r="H48" s="14" t="s">
        <v>45</v>
      </c>
      <c r="I48" s="23">
        <v>43054</v>
      </c>
      <c r="J48" s="13" t="s">
        <v>24</v>
      </c>
      <c r="K48" s="12" t="s">
        <v>20</v>
      </c>
    </row>
    <row r="49" spans="1:11" ht="19.5" customHeight="1">
      <c r="A49" s="15" t="s">
        <v>9</v>
      </c>
      <c r="B49" s="7">
        <v>37</v>
      </c>
      <c r="C49" s="11">
        <v>21278</v>
      </c>
      <c r="D49" s="10" t="s">
        <v>15</v>
      </c>
      <c r="E49" s="6">
        <f>VLOOKUP(C49,[1]Sheet1!$A$3:$C$63,2,0)</f>
        <v>310419.45</v>
      </c>
      <c r="F49" s="6">
        <f>VLOOKUP(C49,[1]Sheet1!$A$3:$C$63,3,0)</f>
        <v>272781.62</v>
      </c>
      <c r="G49" s="10" t="s">
        <v>19</v>
      </c>
      <c r="H49" s="14" t="s">
        <v>47</v>
      </c>
      <c r="I49" s="23">
        <v>43054</v>
      </c>
      <c r="J49" s="13" t="s">
        <v>25</v>
      </c>
      <c r="K49" s="12" t="s">
        <v>20</v>
      </c>
    </row>
    <row r="50" spans="1:11" ht="19.5" customHeight="1">
      <c r="A50" s="15" t="s">
        <v>9</v>
      </c>
      <c r="B50" s="8">
        <v>38</v>
      </c>
      <c r="C50" s="11">
        <v>21279</v>
      </c>
      <c r="D50" s="10" t="s">
        <v>15</v>
      </c>
      <c r="E50" s="6">
        <f>VLOOKUP(C50,[1]Sheet1!$A$3:$C$63,2,0)</f>
        <v>310309.78999999998</v>
      </c>
      <c r="F50" s="6">
        <f>VLOOKUP(C50,[1]Sheet1!$A$3:$C$63,3,0)</f>
        <v>272852.26</v>
      </c>
      <c r="G50" s="10" t="s">
        <v>19</v>
      </c>
      <c r="H50" s="14" t="s">
        <v>47</v>
      </c>
      <c r="I50" s="23">
        <v>43054</v>
      </c>
      <c r="J50" s="13" t="s">
        <v>24</v>
      </c>
      <c r="K50" s="12" t="s">
        <v>20</v>
      </c>
    </row>
    <row r="51" spans="1:11" ht="19.5" customHeight="1">
      <c r="A51" s="15" t="s">
        <v>9</v>
      </c>
      <c r="B51" s="7">
        <v>39</v>
      </c>
      <c r="C51" s="11">
        <v>21280</v>
      </c>
      <c r="D51" s="10" t="s">
        <v>15</v>
      </c>
      <c r="E51" s="6">
        <f>VLOOKUP(C51,[1]Sheet1!$A$3:$C$63,2,0)</f>
        <v>310247.56</v>
      </c>
      <c r="F51" s="6">
        <f>VLOOKUP(C51,[1]Sheet1!$A$3:$C$63,3,0)</f>
        <v>272770.15000000002</v>
      </c>
      <c r="G51" s="10" t="s">
        <v>19</v>
      </c>
      <c r="H51" s="14" t="s">
        <v>47</v>
      </c>
      <c r="I51" s="23">
        <v>43054</v>
      </c>
      <c r="J51" s="13" t="s">
        <v>25</v>
      </c>
      <c r="K51" s="12" t="s">
        <v>20</v>
      </c>
    </row>
    <row r="52" spans="1:11" ht="19.5" customHeight="1">
      <c r="A52" s="15" t="s">
        <v>9</v>
      </c>
      <c r="B52" s="8">
        <v>40</v>
      </c>
      <c r="C52" s="11">
        <v>21281</v>
      </c>
      <c r="D52" s="10" t="s">
        <v>15</v>
      </c>
      <c r="E52" s="6">
        <f>VLOOKUP(C52,[1]Sheet1!$A$3:$C$63,2,0)</f>
        <v>310179.42</v>
      </c>
      <c r="F52" s="6">
        <f>VLOOKUP(C52,[1]Sheet1!$A$3:$C$63,3,0)</f>
        <v>272634.11</v>
      </c>
      <c r="G52" s="10" t="s">
        <v>19</v>
      </c>
      <c r="H52" s="14" t="s">
        <v>48</v>
      </c>
      <c r="I52" s="23">
        <v>43054</v>
      </c>
      <c r="J52" s="13" t="s">
        <v>24</v>
      </c>
      <c r="K52" s="12" t="s">
        <v>20</v>
      </c>
    </row>
    <row r="53" spans="1:11" ht="19.5" customHeight="1">
      <c r="A53" s="15" t="s">
        <v>9</v>
      </c>
      <c r="B53" s="7">
        <v>41</v>
      </c>
      <c r="C53" s="11">
        <v>21282</v>
      </c>
      <c r="D53" s="10" t="s">
        <v>15</v>
      </c>
      <c r="E53" s="6">
        <f>VLOOKUP(C53,[1]Sheet1!$A$3:$C$63,2,0)</f>
        <v>310070.09000000003</v>
      </c>
      <c r="F53" s="6">
        <f>VLOOKUP(C53,[1]Sheet1!$A$3:$C$63,3,0)</f>
        <v>272705.59000000003</v>
      </c>
      <c r="G53" s="10" t="s">
        <v>19</v>
      </c>
      <c r="H53" s="14" t="s">
        <v>49</v>
      </c>
      <c r="I53" s="23">
        <v>43054</v>
      </c>
      <c r="J53" s="13" t="s">
        <v>25</v>
      </c>
      <c r="K53" s="12" t="s">
        <v>20</v>
      </c>
    </row>
    <row r="54" spans="1:11" ht="19.5" customHeight="1">
      <c r="A54" s="15" t="s">
        <v>9</v>
      </c>
      <c r="B54" s="8">
        <v>42</v>
      </c>
      <c r="C54" s="11">
        <v>21283</v>
      </c>
      <c r="D54" s="10" t="s">
        <v>15</v>
      </c>
      <c r="E54" s="6">
        <f>VLOOKUP(C54,[1]Sheet1!$A$3:$C$63,2,0)</f>
        <v>309957.42</v>
      </c>
      <c r="F54" s="6">
        <f>VLOOKUP(C54,[1]Sheet1!$A$3:$C$63,3,0)</f>
        <v>272757.31</v>
      </c>
      <c r="G54" s="10" t="s">
        <v>19</v>
      </c>
      <c r="H54" s="14" t="s">
        <v>50</v>
      </c>
      <c r="I54" s="23">
        <v>43054</v>
      </c>
      <c r="J54" s="13" t="s">
        <v>24</v>
      </c>
      <c r="K54" s="12" t="s">
        <v>20</v>
      </c>
    </row>
    <row r="55" spans="1:11" ht="19.5" customHeight="1">
      <c r="A55" s="15" t="s">
        <v>9</v>
      </c>
      <c r="B55" s="7">
        <v>43</v>
      </c>
      <c r="C55" s="11">
        <v>21284</v>
      </c>
      <c r="D55" s="10" t="s">
        <v>15</v>
      </c>
      <c r="E55" s="6">
        <f>VLOOKUP(C55,[1]Sheet1!$A$3:$C$63,2,0)</f>
        <v>309927.12</v>
      </c>
      <c r="F55" s="6">
        <f>VLOOKUP(C55,[1]Sheet1!$A$3:$C$63,3,0)</f>
        <v>273074.55</v>
      </c>
      <c r="G55" s="10" t="s">
        <v>19</v>
      </c>
      <c r="H55" s="14" t="s">
        <v>32</v>
      </c>
      <c r="I55" s="23">
        <v>43054</v>
      </c>
      <c r="J55" s="13" t="s">
        <v>25</v>
      </c>
      <c r="K55" s="12" t="s">
        <v>20</v>
      </c>
    </row>
    <row r="56" spans="1:11" ht="19.5" customHeight="1">
      <c r="A56" s="15" t="s">
        <v>9</v>
      </c>
      <c r="B56" s="8">
        <v>44</v>
      </c>
      <c r="C56" s="11">
        <v>21285</v>
      </c>
      <c r="D56" s="10" t="s">
        <v>15</v>
      </c>
      <c r="E56" s="6">
        <f>VLOOKUP(C56,[1]Sheet1!$A$3:$C$63,2,0)</f>
        <v>309853.93</v>
      </c>
      <c r="F56" s="6">
        <f>VLOOKUP(C56,[1]Sheet1!$A$3:$C$63,3,0)</f>
        <v>272973.59000000003</v>
      </c>
      <c r="G56" s="10" t="s">
        <v>19</v>
      </c>
      <c r="H56" s="14" t="s">
        <v>51</v>
      </c>
      <c r="I56" s="23">
        <v>43054</v>
      </c>
      <c r="J56" s="13" t="s">
        <v>24</v>
      </c>
      <c r="K56" s="12" t="s">
        <v>20</v>
      </c>
    </row>
    <row r="57" spans="1:11" ht="19.5" customHeight="1">
      <c r="A57" s="15" t="s">
        <v>9</v>
      </c>
      <c r="B57" s="7">
        <v>45</v>
      </c>
      <c r="C57" s="11">
        <v>21286</v>
      </c>
      <c r="D57" s="10" t="s">
        <v>15</v>
      </c>
      <c r="E57" s="6">
        <f>VLOOKUP(C57,[1]Sheet1!$A$3:$C$63,2,0)</f>
        <v>309806.53999999998</v>
      </c>
      <c r="F57" s="6">
        <f>VLOOKUP(C57,[1]Sheet1!$A$3:$C$63,3,0)</f>
        <v>272857.43</v>
      </c>
      <c r="G57" s="10" t="s">
        <v>19</v>
      </c>
      <c r="H57" s="14" t="s">
        <v>52</v>
      </c>
      <c r="I57" s="23">
        <v>43054</v>
      </c>
      <c r="J57" s="13" t="s">
        <v>25</v>
      </c>
      <c r="K57" s="12" t="s">
        <v>20</v>
      </c>
    </row>
    <row r="58" spans="1:11" ht="19.5" customHeight="1">
      <c r="A58" s="15" t="s">
        <v>9</v>
      </c>
      <c r="B58" s="8">
        <v>46</v>
      </c>
      <c r="C58" s="11">
        <v>21287</v>
      </c>
      <c r="D58" s="10" t="s">
        <v>15</v>
      </c>
      <c r="E58" s="6">
        <f>VLOOKUP(C58,[1]Sheet1!$A$3:$C$63,2,0)</f>
        <v>309719.49</v>
      </c>
      <c r="F58" s="6">
        <f>VLOOKUP(C58,[1]Sheet1!$A$3:$C$63,3,0)</f>
        <v>272802.03000000003</v>
      </c>
      <c r="G58" s="10" t="s">
        <v>19</v>
      </c>
      <c r="H58" s="14" t="s">
        <v>53</v>
      </c>
      <c r="I58" s="23">
        <v>43054</v>
      </c>
      <c r="J58" s="13" t="s">
        <v>24</v>
      </c>
      <c r="K58" s="12" t="s">
        <v>20</v>
      </c>
    </row>
    <row r="59" spans="1:11" ht="19.5" customHeight="1">
      <c r="A59" s="15" t="s">
        <v>9</v>
      </c>
      <c r="B59" s="7">
        <v>47</v>
      </c>
      <c r="C59" s="11">
        <v>21288</v>
      </c>
      <c r="D59" s="10" t="s">
        <v>15</v>
      </c>
      <c r="E59" s="6">
        <f>VLOOKUP(C59,[1]Sheet1!$A$3:$C$63,2,0)</f>
        <v>309635.11</v>
      </c>
      <c r="F59" s="6">
        <f>VLOOKUP(C59,[1]Sheet1!$A$3:$C$63,3,0)</f>
        <v>272786.21999999997</v>
      </c>
      <c r="G59" s="10" t="s">
        <v>19</v>
      </c>
      <c r="H59" s="14" t="s">
        <v>54</v>
      </c>
      <c r="I59" s="23">
        <v>43054</v>
      </c>
      <c r="J59" s="13" t="s">
        <v>25</v>
      </c>
      <c r="K59" s="12" t="s">
        <v>20</v>
      </c>
    </row>
    <row r="60" spans="1:11" ht="19.5" customHeight="1">
      <c r="A60" s="15" t="s">
        <v>9</v>
      </c>
      <c r="B60" s="8">
        <v>48</v>
      </c>
      <c r="C60" s="11">
        <v>21289</v>
      </c>
      <c r="D60" s="10" t="s">
        <v>15</v>
      </c>
      <c r="E60" s="6">
        <f>VLOOKUP(C60,[1]Sheet1!$A$3:$C$63,2,0)</f>
        <v>309522.65999999997</v>
      </c>
      <c r="F60" s="6">
        <f>VLOOKUP(C60,[1]Sheet1!$A$3:$C$63,3,0)</f>
        <v>272738.48</v>
      </c>
      <c r="G60" s="10" t="s">
        <v>19</v>
      </c>
      <c r="H60" s="14" t="s">
        <v>55</v>
      </c>
      <c r="I60" s="23">
        <v>43054</v>
      </c>
      <c r="J60" s="13" t="s">
        <v>24</v>
      </c>
      <c r="K60" s="12" t="s">
        <v>20</v>
      </c>
    </row>
    <row r="61" spans="1:11" ht="19.5" customHeight="1">
      <c r="A61" s="15" t="s">
        <v>9</v>
      </c>
      <c r="B61" s="7">
        <v>49</v>
      </c>
      <c r="C61" s="11">
        <v>21290</v>
      </c>
      <c r="D61" s="10" t="s">
        <v>15</v>
      </c>
      <c r="E61" s="6">
        <f>VLOOKUP(C61,[1]Sheet1!$A$3:$C$63,2,0)</f>
        <v>309418.71000000002</v>
      </c>
      <c r="F61" s="6">
        <f>VLOOKUP(C61,[1]Sheet1!$A$3:$C$63,3,0)</f>
        <v>272708.25</v>
      </c>
      <c r="G61" s="10" t="s">
        <v>19</v>
      </c>
      <c r="H61" s="14" t="s">
        <v>56</v>
      </c>
      <c r="I61" s="23">
        <v>43054</v>
      </c>
      <c r="J61" s="13" t="s">
        <v>25</v>
      </c>
      <c r="K61" s="12" t="s">
        <v>20</v>
      </c>
    </row>
    <row r="62" spans="1:11" ht="19.5" customHeight="1">
      <c r="A62" s="15" t="s">
        <v>9</v>
      </c>
      <c r="B62" s="8">
        <v>50</v>
      </c>
      <c r="C62" s="11">
        <v>21291</v>
      </c>
      <c r="D62" s="10" t="s">
        <v>15</v>
      </c>
      <c r="E62" s="6">
        <f>VLOOKUP(C62,[1]Sheet1!$A$3:$C$63,2,0)</f>
        <v>309682.24</v>
      </c>
      <c r="F62" s="6">
        <f>VLOOKUP(C62,[1]Sheet1!$A$3:$C$63,3,0)</f>
        <v>272706.94</v>
      </c>
      <c r="G62" s="10" t="s">
        <v>19</v>
      </c>
      <c r="H62" s="14" t="s">
        <v>57</v>
      </c>
      <c r="I62" s="23">
        <v>43054</v>
      </c>
      <c r="J62" s="13" t="s">
        <v>24</v>
      </c>
      <c r="K62" s="12" t="s">
        <v>20</v>
      </c>
    </row>
    <row r="63" spans="1:11" ht="19.5" customHeight="1">
      <c r="A63" s="15" t="s">
        <v>9</v>
      </c>
      <c r="B63" s="7">
        <v>51</v>
      </c>
      <c r="C63" s="11">
        <v>21292</v>
      </c>
      <c r="D63" s="10" t="s">
        <v>15</v>
      </c>
      <c r="E63" s="6">
        <f>VLOOKUP(C63,[1]Sheet1!$A$3:$C$63,2,0)</f>
        <v>309722.49</v>
      </c>
      <c r="F63" s="6">
        <f>VLOOKUP(C63,[1]Sheet1!$A$3:$C$63,3,0)</f>
        <v>272617.32</v>
      </c>
      <c r="G63" s="10" t="s">
        <v>19</v>
      </c>
      <c r="H63" s="14" t="s">
        <v>58</v>
      </c>
      <c r="I63" s="23">
        <v>43054</v>
      </c>
      <c r="J63" s="13" t="s">
        <v>25</v>
      </c>
      <c r="K63" s="12" t="s">
        <v>20</v>
      </c>
    </row>
    <row r="64" spans="1:11" ht="19.5" customHeight="1">
      <c r="A64" s="15" t="s">
        <v>9</v>
      </c>
      <c r="B64" s="8">
        <v>52</v>
      </c>
      <c r="C64" s="11">
        <v>21293</v>
      </c>
      <c r="D64" s="10" t="s">
        <v>15</v>
      </c>
      <c r="E64" s="6">
        <f>VLOOKUP(C64,[1]Sheet1!$A$3:$C$63,2,0)</f>
        <v>309830.83</v>
      </c>
      <c r="F64" s="6">
        <f>VLOOKUP(C64,[1]Sheet1!$A$3:$C$63,3,0)</f>
        <v>272645.61</v>
      </c>
      <c r="G64" s="10" t="s">
        <v>19</v>
      </c>
      <c r="H64" s="14" t="s">
        <v>50</v>
      </c>
      <c r="I64" s="23">
        <v>43054</v>
      </c>
      <c r="J64" s="13" t="s">
        <v>24</v>
      </c>
      <c r="K64" s="12" t="s">
        <v>20</v>
      </c>
    </row>
    <row r="65" spans="1:11" ht="19.5" customHeight="1">
      <c r="A65" s="15" t="s">
        <v>9</v>
      </c>
      <c r="B65" s="7">
        <v>53</v>
      </c>
      <c r="C65" s="11">
        <v>21294</v>
      </c>
      <c r="D65" s="10" t="s">
        <v>15</v>
      </c>
      <c r="E65" s="6">
        <f>VLOOKUP(C65,[1]Sheet1!$A$3:$C$63,2,0)</f>
        <v>309916.21999999997</v>
      </c>
      <c r="F65" s="6">
        <f>VLOOKUP(C65,[1]Sheet1!$A$3:$C$63,3,0)</f>
        <v>272686.63</v>
      </c>
      <c r="G65" s="10" t="s">
        <v>19</v>
      </c>
      <c r="H65" s="14" t="s">
        <v>59</v>
      </c>
      <c r="I65" s="23">
        <v>43054</v>
      </c>
      <c r="J65" s="13" t="s">
        <v>25</v>
      </c>
      <c r="K65" s="12" t="s">
        <v>20</v>
      </c>
    </row>
    <row r="66" spans="1:11" ht="19.5" customHeight="1">
      <c r="A66" s="15" t="s">
        <v>9</v>
      </c>
      <c r="B66" s="8">
        <v>54</v>
      </c>
      <c r="C66" s="11">
        <v>21295</v>
      </c>
      <c r="D66" s="10" t="s">
        <v>15</v>
      </c>
      <c r="E66" s="6">
        <f>VLOOKUP(C66,[1]Sheet1!$A$3:$C$63,2,0)</f>
        <v>309783.92</v>
      </c>
      <c r="F66" s="6">
        <f>VLOOKUP(C66,[1]Sheet1!$A$3:$C$63,3,0)</f>
        <v>272519.18</v>
      </c>
      <c r="G66" s="10" t="s">
        <v>19</v>
      </c>
      <c r="H66" s="14" t="s">
        <v>58</v>
      </c>
      <c r="I66" s="23">
        <v>43054</v>
      </c>
      <c r="J66" s="13" t="s">
        <v>24</v>
      </c>
      <c r="K66" s="12" t="s">
        <v>20</v>
      </c>
    </row>
    <row r="67" spans="1:11" ht="19.5" customHeight="1">
      <c r="A67" s="15" t="s">
        <v>9</v>
      </c>
      <c r="B67" s="7">
        <v>55</v>
      </c>
      <c r="C67" s="11">
        <v>21296</v>
      </c>
      <c r="D67" s="10" t="s">
        <v>15</v>
      </c>
      <c r="E67" s="6">
        <f>VLOOKUP(C67,[1]Sheet1!$A$3:$C$63,2,0)</f>
        <v>309831.84000000003</v>
      </c>
      <c r="F67" s="6">
        <f>VLOOKUP(C67,[1]Sheet1!$A$3:$C$63,3,0)</f>
        <v>272456.44</v>
      </c>
      <c r="G67" s="10" t="s">
        <v>19</v>
      </c>
      <c r="H67" s="14" t="s">
        <v>60</v>
      </c>
      <c r="I67" s="23">
        <v>43054</v>
      </c>
      <c r="J67" s="13" t="s">
        <v>25</v>
      </c>
      <c r="K67" s="12" t="s">
        <v>20</v>
      </c>
    </row>
    <row r="68" spans="1:11" ht="19.5" customHeight="1">
      <c r="A68" s="15" t="s">
        <v>9</v>
      </c>
      <c r="B68" s="8">
        <v>56</v>
      </c>
      <c r="C68" s="11">
        <v>21297</v>
      </c>
      <c r="D68" s="10" t="s">
        <v>15</v>
      </c>
      <c r="E68" s="6">
        <f>VLOOKUP(C68,[1]Sheet1!$A$3:$C$63,2,0)</f>
        <v>309966.18</v>
      </c>
      <c r="F68" s="6">
        <f>VLOOKUP(C68,[1]Sheet1!$A$3:$C$63,3,0)</f>
        <v>272405.21999999997</v>
      </c>
      <c r="G68" s="10" t="s">
        <v>19</v>
      </c>
      <c r="H68" s="14" t="s">
        <v>58</v>
      </c>
      <c r="I68" s="23">
        <v>43054</v>
      </c>
      <c r="J68" s="13" t="s">
        <v>24</v>
      </c>
      <c r="K68" s="12" t="s">
        <v>20</v>
      </c>
    </row>
    <row r="69" spans="1:11" ht="19.5" customHeight="1">
      <c r="A69" s="15" t="s">
        <v>9</v>
      </c>
      <c r="B69" s="7">
        <v>57</v>
      </c>
      <c r="C69" s="11">
        <v>21298</v>
      </c>
      <c r="D69" s="10" t="s">
        <v>15</v>
      </c>
      <c r="E69" s="6">
        <f>VLOOKUP(C69,[1]Sheet1!$A$3:$C$63,2,0)</f>
        <v>310033.26</v>
      </c>
      <c r="F69" s="6">
        <f>VLOOKUP(C69,[1]Sheet1!$A$3:$C$63,3,0)</f>
        <v>272379.09000000003</v>
      </c>
      <c r="G69" s="10" t="s">
        <v>19</v>
      </c>
      <c r="H69" s="14" t="s">
        <v>58</v>
      </c>
      <c r="I69" s="23">
        <v>43054</v>
      </c>
      <c r="J69" s="13" t="s">
        <v>25</v>
      </c>
      <c r="K69" s="12" t="s">
        <v>20</v>
      </c>
    </row>
    <row r="70" spans="1:11" ht="19.5" customHeight="1">
      <c r="A70" s="15" t="s">
        <v>9</v>
      </c>
      <c r="B70" s="8">
        <v>58</v>
      </c>
      <c r="C70" s="11">
        <v>21299</v>
      </c>
      <c r="D70" s="10" t="s">
        <v>15</v>
      </c>
      <c r="E70" s="6">
        <f>VLOOKUP(C70,[1]Sheet1!$A$3:$C$63,2,0)</f>
        <v>310126.71999999997</v>
      </c>
      <c r="F70" s="6">
        <f>VLOOKUP(C70,[1]Sheet1!$A$3:$C$63,3,0)</f>
        <v>272403.59999999998</v>
      </c>
      <c r="G70" s="10" t="s">
        <v>19</v>
      </c>
      <c r="H70" s="14" t="s">
        <v>58</v>
      </c>
      <c r="I70" s="23">
        <v>43054</v>
      </c>
      <c r="J70" s="13" t="s">
        <v>24</v>
      </c>
      <c r="K70" s="12" t="s">
        <v>20</v>
      </c>
    </row>
    <row r="71" spans="1:11" ht="19.5" customHeight="1">
      <c r="A71" s="15" t="s">
        <v>9</v>
      </c>
      <c r="B71" s="7">
        <v>59</v>
      </c>
      <c r="C71" s="11">
        <v>21300</v>
      </c>
      <c r="D71" s="10" t="s">
        <v>15</v>
      </c>
      <c r="E71" s="6">
        <f>VLOOKUP(C71,[1]Sheet1!$A$3:$C$63,2,0)</f>
        <v>310263.3</v>
      </c>
      <c r="F71" s="6">
        <f>VLOOKUP(C71,[1]Sheet1!$A$3:$C$63,3,0)</f>
        <v>272472.08</v>
      </c>
      <c r="G71" s="10" t="s">
        <v>19</v>
      </c>
      <c r="H71" s="14" t="s">
        <v>58</v>
      </c>
      <c r="I71" s="23">
        <v>43054</v>
      </c>
      <c r="J71" s="13" t="s">
        <v>25</v>
      </c>
      <c r="K71" s="12" t="s">
        <v>20</v>
      </c>
    </row>
    <row r="72" spans="1:11" ht="19.5" customHeight="1">
      <c r="A72" s="15" t="s">
        <v>9</v>
      </c>
      <c r="B72" s="8">
        <v>60</v>
      </c>
      <c r="C72" s="11">
        <v>21301</v>
      </c>
      <c r="D72" s="10" t="s">
        <v>15</v>
      </c>
      <c r="E72" s="6">
        <f>VLOOKUP(C72,[1]Sheet1!$A$3:$C$63,2,0)</f>
        <v>310386.23</v>
      </c>
      <c r="F72" s="6">
        <f>VLOOKUP(C72,[1]Sheet1!$A$3:$C$63,3,0)</f>
        <v>272541.99</v>
      </c>
      <c r="G72" s="10" t="s">
        <v>19</v>
      </c>
      <c r="H72" s="14" t="s">
        <v>61</v>
      </c>
      <c r="I72" s="23">
        <v>43054</v>
      </c>
      <c r="J72" s="13" t="s">
        <v>24</v>
      </c>
      <c r="K72" s="12" t="s">
        <v>20</v>
      </c>
    </row>
    <row r="73" spans="1:11" ht="19.5" customHeight="1" thickBot="1">
      <c r="A73" s="29" t="s">
        <v>9</v>
      </c>
      <c r="B73" s="30">
        <v>61</v>
      </c>
      <c r="C73" s="18">
        <v>21302</v>
      </c>
      <c r="D73" s="19" t="s">
        <v>15</v>
      </c>
      <c r="E73" s="20">
        <f>VLOOKUP(C73,[1]Sheet1!$A$3:$C$63,2,0)</f>
        <v>310492.21000000002</v>
      </c>
      <c r="F73" s="20">
        <f>VLOOKUP(C73,[1]Sheet1!$A$3:$C$63,3,0)</f>
        <v>272613.57</v>
      </c>
      <c r="G73" s="19" t="s">
        <v>19</v>
      </c>
      <c r="H73" s="21" t="s">
        <v>45</v>
      </c>
      <c r="I73" s="33">
        <v>43054</v>
      </c>
      <c r="J73" s="18" t="s">
        <v>25</v>
      </c>
      <c r="K73" s="22" t="s">
        <v>20</v>
      </c>
    </row>
  </sheetData>
  <mergeCells count="26">
    <mergeCell ref="H11:H12"/>
    <mergeCell ref="I11:I12"/>
    <mergeCell ref="J11:J12"/>
    <mergeCell ref="K11:K12"/>
    <mergeCell ref="A11:A12"/>
    <mergeCell ref="B11:B12"/>
    <mergeCell ref="C11:C12"/>
    <mergeCell ref="D11:D12"/>
    <mergeCell ref="E11:F11"/>
    <mergeCell ref="G11:G12"/>
    <mergeCell ref="A30:A31"/>
    <mergeCell ref="A13:A14"/>
    <mergeCell ref="A10:K10"/>
    <mergeCell ref="A1:E1"/>
    <mergeCell ref="A2:K2"/>
    <mergeCell ref="A3:K3"/>
    <mergeCell ref="A4:B5"/>
    <mergeCell ref="C4:I5"/>
    <mergeCell ref="J4:K4"/>
    <mergeCell ref="J5:K5"/>
    <mergeCell ref="A6:F6"/>
    <mergeCell ref="H6:I6"/>
    <mergeCell ref="J6:K7"/>
    <mergeCell ref="A7:F7"/>
    <mergeCell ref="H7:I7"/>
    <mergeCell ref="E9:H9"/>
  </mergeCells>
  <phoneticPr fontId="1" type="noConversion"/>
  <conditionalFormatting sqref="J13:J73">
    <cfRule type="cellIs" dxfId="0" priority="17" stopIfTrue="1" operator="equal">
      <formula>#REF!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기준점설치(지역좌표계)</vt:lpstr>
      <vt:lpstr>'기준점설치(지역좌표계)'!Print_Titles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2017-05-22T08:53:59Z</cp:lastPrinted>
  <dcterms:created xsi:type="dcterms:W3CDTF">2008-12-09T05:09:25Z</dcterms:created>
  <dcterms:modified xsi:type="dcterms:W3CDTF">2017-12-20T00:47:16Z</dcterms:modified>
</cp:coreProperties>
</file>