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activeTab="8"/>
  </bookViews>
  <sheets>
    <sheet name="1회추경예산총괄표" sheetId="51" r:id="rId1"/>
    <sheet name="사업별" sheetId="52" r:id="rId2"/>
    <sheet name="재원별" sheetId="53" r:id="rId3"/>
    <sheet name="재단세입예산" sheetId="54" r:id="rId4"/>
    <sheet name="재단세출예산" sheetId="55" r:id="rId5"/>
    <sheet name="센터세입" sheetId="56" r:id="rId6"/>
    <sheet name="센터세출" sheetId="57" r:id="rId7"/>
    <sheet name="요양원세입" sheetId="58" r:id="rId8"/>
    <sheet name="요양원세출" sheetId="59" r:id="rId9"/>
  </sheets>
  <definedNames>
    <definedName name="_xlnm.Print_Area" localSheetId="0">'1회추경예산총괄표'!$A$1:$F$11</definedName>
    <definedName name="_xlnm.Print_Area" localSheetId="1">사업별!$A$1:$F$23</definedName>
    <definedName name="_xlnm.Print_Area" localSheetId="5">센터세입!$A$1:$K$50</definedName>
    <definedName name="_xlnm.Print_Area" localSheetId="6">센터세출!$A$1:$K$264</definedName>
    <definedName name="_xlnm.Print_Area" localSheetId="7">요양원세입!$A$1:$K$45</definedName>
    <definedName name="_xlnm.Print_Area" localSheetId="8">요양원세출!$A$1:$K$113</definedName>
    <definedName name="_xlnm.Print_Area" localSheetId="3">재단세입예산!$A$1:$L$24</definedName>
    <definedName name="_xlnm.Print_Area" localSheetId="4">재단세출예산!$A$1:$L$45</definedName>
    <definedName name="_xlnm.Print_Area" localSheetId="2">재원별!$A$1:$G$25</definedName>
    <definedName name="_xlnm.Print_Titles" localSheetId="5">센터세입!$2:$4</definedName>
    <definedName name="_xlnm.Print_Titles" localSheetId="6">센터세출!$2:$4</definedName>
    <definedName name="_xlnm.Print_Titles" localSheetId="7">요양원세입!$2:$4</definedName>
    <definedName name="_xlnm.Print_Titles" localSheetId="8">요양원세출!$2:$4</definedName>
    <definedName name="_xlnm.Print_Titles" localSheetId="3">재단세입예산!$2:$4</definedName>
    <definedName name="_xlnm.Print_Titles" localSheetId="4">재단세출예산!$2:$4</definedName>
  </definedNames>
  <calcPr calcId="145621"/>
</workbook>
</file>

<file path=xl/calcChain.xml><?xml version="1.0" encoding="utf-8"?>
<calcChain xmlns="http://schemas.openxmlformats.org/spreadsheetml/2006/main">
  <c r="I113" i="59" l="1"/>
  <c r="G112" i="59"/>
  <c r="I112" i="59" s="1"/>
  <c r="F112" i="59"/>
  <c r="F111" i="59"/>
  <c r="F110" i="59" s="1"/>
  <c r="I109" i="59"/>
  <c r="G108" i="59"/>
  <c r="I108" i="59" s="1"/>
  <c r="F108" i="59"/>
  <c r="F107" i="59" s="1"/>
  <c r="F106" i="59" s="1"/>
  <c r="I105" i="59"/>
  <c r="I104" i="59"/>
  <c r="I103" i="59"/>
  <c r="G103" i="59"/>
  <c r="F103" i="59"/>
  <c r="F102" i="59" s="1"/>
  <c r="G102" i="59"/>
  <c r="I102" i="59" s="1"/>
  <c r="I101" i="59"/>
  <c r="I100" i="59"/>
  <c r="I99" i="59"/>
  <c r="G99" i="59"/>
  <c r="F99" i="59"/>
  <c r="F98" i="59" s="1"/>
  <c r="G98" i="59"/>
  <c r="I98" i="59" s="1"/>
  <c r="I97" i="59"/>
  <c r="I96" i="59"/>
  <c r="I95" i="59"/>
  <c r="I94" i="59"/>
  <c r="G93" i="59"/>
  <c r="I93" i="59" s="1"/>
  <c r="F93" i="59"/>
  <c r="F92" i="59" s="1"/>
  <c r="I91" i="59"/>
  <c r="I90" i="59"/>
  <c r="I89" i="59"/>
  <c r="G88" i="59"/>
  <c r="I88" i="59" s="1"/>
  <c r="F88" i="59"/>
  <c r="I87" i="59"/>
  <c r="I86" i="59"/>
  <c r="I85" i="59"/>
  <c r="I84" i="59"/>
  <c r="G83" i="59"/>
  <c r="I83" i="59" s="1"/>
  <c r="I82" i="59"/>
  <c r="I81" i="59"/>
  <c r="I79" i="59"/>
  <c r="I78" i="59"/>
  <c r="I77" i="59"/>
  <c r="G77" i="59"/>
  <c r="F77" i="59"/>
  <c r="F72" i="59" s="1"/>
  <c r="I76" i="59"/>
  <c r="I75" i="59"/>
  <c r="I74" i="59"/>
  <c r="I73" i="59"/>
  <c r="G72" i="59"/>
  <c r="I72" i="59" s="1"/>
  <c r="G71" i="59"/>
  <c r="I71" i="59" s="1"/>
  <c r="F71" i="59"/>
  <c r="F70" i="59"/>
  <c r="F69" i="59" s="1"/>
  <c r="I68" i="59"/>
  <c r="I67" i="59"/>
  <c r="G67" i="59"/>
  <c r="I66" i="59"/>
  <c r="I65" i="59"/>
  <c r="I64" i="59"/>
  <c r="G63" i="59"/>
  <c r="I63" i="59" s="1"/>
  <c r="F63" i="59"/>
  <c r="I62" i="59"/>
  <c r="G62" i="59"/>
  <c r="F62" i="59"/>
  <c r="F61" i="59" s="1"/>
  <c r="G61" i="59"/>
  <c r="I61" i="59" s="1"/>
  <c r="I60" i="59"/>
  <c r="I59" i="59"/>
  <c r="I58" i="59"/>
  <c r="G57" i="59"/>
  <c r="I57" i="59" s="1"/>
  <c r="F57" i="59"/>
  <c r="I56" i="59"/>
  <c r="G55" i="59"/>
  <c r="I55" i="59" s="1"/>
  <c r="F55" i="59"/>
  <c r="I53" i="59"/>
  <c r="G51" i="59"/>
  <c r="I51" i="59" s="1"/>
  <c r="F51" i="59"/>
  <c r="I50" i="59"/>
  <c r="G49" i="59"/>
  <c r="I49" i="59" s="1"/>
  <c r="F49" i="59"/>
  <c r="I48" i="59"/>
  <c r="I47" i="59"/>
  <c r="I46" i="59"/>
  <c r="G45" i="59"/>
  <c r="I45" i="59" s="1"/>
  <c r="F45" i="59"/>
  <c r="I44" i="59"/>
  <c r="I43" i="59"/>
  <c r="I42" i="59"/>
  <c r="G42" i="59"/>
  <c r="F42" i="59"/>
  <c r="I41" i="59"/>
  <c r="I40" i="59"/>
  <c r="G39" i="59"/>
  <c r="I39" i="59" s="1"/>
  <c r="F39" i="59"/>
  <c r="I38" i="59"/>
  <c r="I37" i="59"/>
  <c r="G36" i="59"/>
  <c r="I36" i="59" s="1"/>
  <c r="F36" i="59"/>
  <c r="F31" i="59" s="1"/>
  <c r="F8" i="59" s="1"/>
  <c r="I35" i="59"/>
  <c r="I34" i="59"/>
  <c r="I33" i="59"/>
  <c r="I32" i="59"/>
  <c r="G32" i="59"/>
  <c r="F32" i="59"/>
  <c r="G31" i="59"/>
  <c r="I30" i="59"/>
  <c r="I29" i="59"/>
  <c r="I28" i="59"/>
  <c r="G28" i="59"/>
  <c r="F28" i="59"/>
  <c r="I23" i="59"/>
  <c r="I22" i="59"/>
  <c r="G22" i="59"/>
  <c r="F22" i="59"/>
  <c r="I21" i="59"/>
  <c r="I20" i="59"/>
  <c r="G20" i="59"/>
  <c r="F20" i="59"/>
  <c r="I19" i="59"/>
  <c r="I18" i="59"/>
  <c r="G18" i="59"/>
  <c r="F18" i="59"/>
  <c r="I17" i="59"/>
  <c r="I16" i="59"/>
  <c r="I15" i="59"/>
  <c r="I14" i="59"/>
  <c r="I13" i="59"/>
  <c r="I12" i="59"/>
  <c r="G12" i="59"/>
  <c r="F12" i="59"/>
  <c r="I11" i="59"/>
  <c r="I10" i="59"/>
  <c r="G10" i="59"/>
  <c r="F10" i="59"/>
  <c r="G9" i="59"/>
  <c r="I9" i="59" s="1"/>
  <c r="F9" i="59"/>
  <c r="G7" i="59"/>
  <c r="F7" i="59"/>
  <c r="I7" i="59" s="1"/>
  <c r="I6" i="59"/>
  <c r="G6" i="59"/>
  <c r="F6" i="59"/>
  <c r="G5" i="59"/>
  <c r="I45" i="58"/>
  <c r="I44" i="58"/>
  <c r="I43" i="58"/>
  <c r="I42" i="58"/>
  <c r="I41" i="58"/>
  <c r="I40" i="58"/>
  <c r="I39" i="58"/>
  <c r="G38" i="58"/>
  <c r="I38" i="58" s="1"/>
  <c r="F38" i="58"/>
  <c r="I37" i="58"/>
  <c r="G36" i="58"/>
  <c r="I36" i="58" s="1"/>
  <c r="F36" i="58"/>
  <c r="I35" i="58"/>
  <c r="G34" i="58"/>
  <c r="I34" i="58" s="1"/>
  <c r="F34" i="58"/>
  <c r="I33" i="58"/>
  <c r="G32" i="58"/>
  <c r="F32" i="58"/>
  <c r="F31" i="58" s="1"/>
  <c r="G31" i="58"/>
  <c r="G30" i="58"/>
  <c r="I29" i="58"/>
  <c r="G28" i="58"/>
  <c r="G27" i="58" s="1"/>
  <c r="F28" i="58"/>
  <c r="F27" i="58"/>
  <c r="F26" i="58" s="1"/>
  <c r="I25" i="58"/>
  <c r="I24" i="58"/>
  <c r="G23" i="58"/>
  <c r="I23" i="58" s="1"/>
  <c r="F23" i="58"/>
  <c r="F22" i="58" s="1"/>
  <c r="F21" i="58" s="1"/>
  <c r="I20" i="58"/>
  <c r="I19" i="58"/>
  <c r="G18" i="58"/>
  <c r="I18" i="58" s="1"/>
  <c r="F18" i="58"/>
  <c r="F17" i="58" s="1"/>
  <c r="G17" i="58"/>
  <c r="G16" i="58"/>
  <c r="I15" i="58"/>
  <c r="G14" i="58"/>
  <c r="I14" i="58" s="1"/>
  <c r="F14" i="58"/>
  <c r="F13" i="58"/>
  <c r="F12" i="58" s="1"/>
  <c r="I11" i="58"/>
  <c r="G10" i="58"/>
  <c r="I10" i="58" s="1"/>
  <c r="F10" i="58"/>
  <c r="F9" i="58" s="1"/>
  <c r="F8" i="58" s="1"/>
  <c r="G7" i="58"/>
  <c r="I7" i="58" s="1"/>
  <c r="F7" i="58"/>
  <c r="G6" i="58"/>
  <c r="I6" i="58" s="1"/>
  <c r="F6" i="58"/>
  <c r="F5" i="58" s="1"/>
  <c r="I31" i="59" l="1"/>
  <c r="F5" i="59"/>
  <c r="I5" i="59" s="1"/>
  <c r="G107" i="59"/>
  <c r="G8" i="59"/>
  <c r="I8" i="59" s="1"/>
  <c r="G111" i="59"/>
  <c r="G70" i="59"/>
  <c r="G92" i="59"/>
  <c r="I92" i="59" s="1"/>
  <c r="F16" i="58"/>
  <c r="I17" i="58"/>
  <c r="I16" i="58"/>
  <c r="I27" i="58"/>
  <c r="G26" i="58"/>
  <c r="I26" i="58" s="1"/>
  <c r="F30" i="58"/>
  <c r="I30" i="58" s="1"/>
  <c r="I31" i="58"/>
  <c r="G13" i="58"/>
  <c r="G5" i="58"/>
  <c r="I5" i="58" s="1"/>
  <c r="G9" i="58"/>
  <c r="I32" i="58"/>
  <c r="I28" i="58"/>
  <c r="G22" i="58"/>
  <c r="I70" i="59" l="1"/>
  <c r="G69" i="59"/>
  <c r="I69" i="59" s="1"/>
  <c r="I111" i="59"/>
  <c r="G110" i="59"/>
  <c r="I110" i="59" s="1"/>
  <c r="I107" i="59"/>
  <c r="G106" i="59"/>
  <c r="I106" i="59" s="1"/>
  <c r="I9" i="58"/>
  <c r="G8" i="58"/>
  <c r="I8" i="58" s="1"/>
  <c r="I22" i="58"/>
  <c r="G21" i="58"/>
  <c r="I21" i="58" s="1"/>
  <c r="I13" i="58"/>
  <c r="G12" i="58"/>
  <c r="I12" i="58" s="1"/>
  <c r="I264" i="57" l="1"/>
  <c r="G263" i="57"/>
  <c r="I263" i="57" s="1"/>
  <c r="F263" i="57"/>
  <c r="I262" i="57"/>
  <c r="G261" i="57"/>
  <c r="I261" i="57" s="1"/>
  <c r="F261" i="57"/>
  <c r="I259" i="57"/>
  <c r="G258" i="57"/>
  <c r="I258" i="57" s="1"/>
  <c r="F258" i="57"/>
  <c r="I257" i="57"/>
  <c r="G256" i="57"/>
  <c r="I256" i="57" s="1"/>
  <c r="F256" i="57"/>
  <c r="F255" i="57" s="1"/>
  <c r="G255" i="57"/>
  <c r="I250" i="57"/>
  <c r="G249" i="57"/>
  <c r="I249" i="57" s="1"/>
  <c r="F249" i="57"/>
  <c r="I248" i="57"/>
  <c r="G247" i="57"/>
  <c r="I247" i="57" s="1"/>
  <c r="F247" i="57"/>
  <c r="I246" i="57"/>
  <c r="G245" i="57"/>
  <c r="I245" i="57" s="1"/>
  <c r="F245" i="57"/>
  <c r="I244" i="57"/>
  <c r="G243" i="57"/>
  <c r="I243" i="57" s="1"/>
  <c r="F243" i="57"/>
  <c r="F242" i="57"/>
  <c r="I238" i="57"/>
  <c r="I237" i="57" s="1"/>
  <c r="I236" i="57" s="1"/>
  <c r="I235" i="57" s="1"/>
  <c r="G237" i="57"/>
  <c r="G236" i="57" s="1"/>
  <c r="G235" i="57" s="1"/>
  <c r="F237" i="57"/>
  <c r="F236" i="57"/>
  <c r="F235" i="57" s="1"/>
  <c r="I233" i="57"/>
  <c r="G232" i="57"/>
  <c r="I232" i="57" s="1"/>
  <c r="F232" i="57"/>
  <c r="F231" i="57"/>
  <c r="F230" i="57" s="1"/>
  <c r="I229" i="57"/>
  <c r="G228" i="57"/>
  <c r="I228" i="57" s="1"/>
  <c r="F228" i="57"/>
  <c r="I227" i="57"/>
  <c r="G226" i="57"/>
  <c r="I226" i="57" s="1"/>
  <c r="F226" i="57"/>
  <c r="I225" i="57"/>
  <c r="G224" i="57"/>
  <c r="I224" i="57" s="1"/>
  <c r="F224" i="57"/>
  <c r="I223" i="57"/>
  <c r="I221" i="57"/>
  <c r="G220" i="57"/>
  <c r="I220" i="57" s="1"/>
  <c r="F220" i="57"/>
  <c r="F219" i="57" s="1"/>
  <c r="G219" i="57"/>
  <c r="I219" i="57" s="1"/>
  <c r="I218" i="57"/>
  <c r="G217" i="57"/>
  <c r="I217" i="57" s="1"/>
  <c r="F217" i="57"/>
  <c r="F216" i="57"/>
  <c r="I211" i="57"/>
  <c r="I210" i="57"/>
  <c r="G210" i="57"/>
  <c r="F210" i="57"/>
  <c r="I209" i="57"/>
  <c r="I208" i="57"/>
  <c r="G208" i="57"/>
  <c r="F208" i="57"/>
  <c r="I207" i="57"/>
  <c r="I205" i="57"/>
  <c r="G204" i="57"/>
  <c r="I204" i="57" s="1"/>
  <c r="F204" i="57"/>
  <c r="I202" i="57"/>
  <c r="G201" i="57"/>
  <c r="I201" i="57" s="1"/>
  <c r="F201" i="57"/>
  <c r="F200" i="57"/>
  <c r="F199" i="57" s="1"/>
  <c r="G198" i="57"/>
  <c r="I198" i="57" s="1"/>
  <c r="F198" i="57"/>
  <c r="F11" i="57" s="1"/>
  <c r="G197" i="57"/>
  <c r="I197" i="57" s="1"/>
  <c r="F197" i="57"/>
  <c r="L196" i="57"/>
  <c r="M195" i="57"/>
  <c r="M194" i="57"/>
  <c r="M193" i="57"/>
  <c r="M192" i="57"/>
  <c r="M196" i="57" s="1"/>
  <c r="I192" i="57"/>
  <c r="G191" i="57"/>
  <c r="F191" i="57"/>
  <c r="I191" i="57" s="1"/>
  <c r="G190" i="57"/>
  <c r="I185" i="57"/>
  <c r="G184" i="57"/>
  <c r="F184" i="57"/>
  <c r="I184" i="57" s="1"/>
  <c r="G183" i="57"/>
  <c r="I181" i="57"/>
  <c r="I180" i="57"/>
  <c r="G180" i="57"/>
  <c r="F180" i="57"/>
  <c r="I178" i="57"/>
  <c r="I177" i="57"/>
  <c r="G177" i="57"/>
  <c r="F177" i="57"/>
  <c r="F176" i="57" s="1"/>
  <c r="G176" i="57"/>
  <c r="I173" i="57"/>
  <c r="G170" i="57"/>
  <c r="I170" i="57" s="1"/>
  <c r="F170" i="57"/>
  <c r="I169" i="57"/>
  <c r="G168" i="57"/>
  <c r="I168" i="57" s="1"/>
  <c r="F168" i="57"/>
  <c r="I164" i="57"/>
  <c r="G163" i="57"/>
  <c r="I163" i="57" s="1"/>
  <c r="F163" i="57"/>
  <c r="I162" i="57"/>
  <c r="G161" i="57"/>
  <c r="I161" i="57" s="1"/>
  <c r="F161" i="57"/>
  <c r="F160" i="57"/>
  <c r="G155" i="57"/>
  <c r="F155" i="57"/>
  <c r="I155" i="57" s="1"/>
  <c r="G154" i="57"/>
  <c r="G151" i="57"/>
  <c r="I151" i="57" s="1"/>
  <c r="F151" i="57"/>
  <c r="F150" i="57"/>
  <c r="F149" i="57" s="1"/>
  <c r="I148" i="57"/>
  <c r="G147" i="57"/>
  <c r="I147" i="57" s="1"/>
  <c r="F147" i="57"/>
  <c r="F146" i="57"/>
  <c r="F145" i="57" s="1"/>
  <c r="I144" i="57"/>
  <c r="G143" i="57"/>
  <c r="I143" i="57" s="1"/>
  <c r="F143" i="57"/>
  <c r="F142" i="57"/>
  <c r="F141" i="57" s="1"/>
  <c r="I140" i="57"/>
  <c r="G139" i="57"/>
  <c r="I139" i="57" s="1"/>
  <c r="F139" i="57"/>
  <c r="F138" i="57"/>
  <c r="F137" i="57" s="1"/>
  <c r="I136" i="57"/>
  <c r="I134" i="57"/>
  <c r="I132" i="57"/>
  <c r="G132" i="57"/>
  <c r="F132" i="57"/>
  <c r="F130" i="57" s="1"/>
  <c r="G130" i="57"/>
  <c r="I130" i="57" s="1"/>
  <c r="I129" i="57"/>
  <c r="G128" i="57"/>
  <c r="I128" i="57" s="1"/>
  <c r="F128" i="57"/>
  <c r="I127" i="57"/>
  <c r="G126" i="57"/>
  <c r="I126" i="57" s="1"/>
  <c r="F126" i="57"/>
  <c r="I125" i="57"/>
  <c r="G124" i="57"/>
  <c r="I124" i="57" s="1"/>
  <c r="F124" i="57"/>
  <c r="I123" i="57"/>
  <c r="G122" i="57"/>
  <c r="I122" i="57" s="1"/>
  <c r="F122" i="57"/>
  <c r="I121" i="57"/>
  <c r="G120" i="57"/>
  <c r="I120" i="57" s="1"/>
  <c r="F120" i="57"/>
  <c r="F119" i="57"/>
  <c r="F118" i="57" s="1"/>
  <c r="F117" i="57" s="1"/>
  <c r="I116" i="57"/>
  <c r="I115" i="57"/>
  <c r="G115" i="57"/>
  <c r="F115" i="57"/>
  <c r="I105" i="57"/>
  <c r="I104" i="57"/>
  <c r="G104" i="57"/>
  <c r="F104" i="57"/>
  <c r="I103" i="57"/>
  <c r="I102" i="57"/>
  <c r="G102" i="57"/>
  <c r="F102" i="57"/>
  <c r="F101" i="57" s="1"/>
  <c r="F99" i="57" s="1"/>
  <c r="G101" i="57"/>
  <c r="I101" i="57" s="1"/>
  <c r="I90" i="57"/>
  <c r="G89" i="57"/>
  <c r="F89" i="57"/>
  <c r="I89" i="57" s="1"/>
  <c r="I88" i="57"/>
  <c r="G87" i="57"/>
  <c r="F87" i="57"/>
  <c r="I87" i="57" s="1"/>
  <c r="N85" i="57"/>
  <c r="I78" i="57"/>
  <c r="G77" i="57"/>
  <c r="I77" i="57" s="1"/>
  <c r="F77" i="57"/>
  <c r="I72" i="57"/>
  <c r="G71" i="57"/>
  <c r="I71" i="57" s="1"/>
  <c r="F71" i="57"/>
  <c r="I55" i="57"/>
  <c r="G54" i="57"/>
  <c r="I54" i="57" s="1"/>
  <c r="F54" i="57"/>
  <c r="I53" i="57"/>
  <c r="G52" i="57"/>
  <c r="I52" i="57" s="1"/>
  <c r="F52" i="57"/>
  <c r="F51" i="57"/>
  <c r="I50" i="57"/>
  <c r="G49" i="57"/>
  <c r="F49" i="57"/>
  <c r="I49" i="57" s="1"/>
  <c r="I48" i="57"/>
  <c r="G47" i="57"/>
  <c r="F47" i="57"/>
  <c r="I47" i="57" s="1"/>
  <c r="I46" i="57"/>
  <c r="G45" i="57"/>
  <c r="F45" i="57"/>
  <c r="I45" i="57" s="1"/>
  <c r="G44" i="57"/>
  <c r="I43" i="57"/>
  <c r="I42" i="57"/>
  <c r="G42" i="57"/>
  <c r="F42" i="57"/>
  <c r="I36" i="57"/>
  <c r="I35" i="57"/>
  <c r="G35" i="57"/>
  <c r="F35" i="57"/>
  <c r="I34" i="57"/>
  <c r="I33" i="57"/>
  <c r="G33" i="57"/>
  <c r="F33" i="57"/>
  <c r="I32" i="57"/>
  <c r="L31" i="57"/>
  <c r="G31" i="57"/>
  <c r="F31" i="57"/>
  <c r="I29" i="57"/>
  <c r="I28" i="57"/>
  <c r="G28" i="57"/>
  <c r="F28" i="57"/>
  <c r="I23" i="57"/>
  <c r="I22" i="57"/>
  <c r="G22" i="57"/>
  <c r="F22" i="57"/>
  <c r="I21" i="57"/>
  <c r="I20" i="57"/>
  <c r="G20" i="57"/>
  <c r="F20" i="57"/>
  <c r="I19" i="57"/>
  <c r="G19" i="57"/>
  <c r="F19" i="57"/>
  <c r="I16" i="57"/>
  <c r="I12" i="57"/>
  <c r="G12" i="57"/>
  <c r="F12" i="57"/>
  <c r="G11" i="57"/>
  <c r="I11" i="57" s="1"/>
  <c r="I48" i="56"/>
  <c r="G47" i="56"/>
  <c r="I47" i="56" s="1"/>
  <c r="F47" i="56"/>
  <c r="I46" i="56"/>
  <c r="G45" i="56"/>
  <c r="I45" i="56" s="1"/>
  <c r="F45" i="56"/>
  <c r="F44" i="56"/>
  <c r="F43" i="56" s="1"/>
  <c r="I42" i="56"/>
  <c r="G41" i="56"/>
  <c r="I41" i="56" s="1"/>
  <c r="F41" i="56"/>
  <c r="F40" i="56" s="1"/>
  <c r="F39" i="56" s="1"/>
  <c r="L39" i="56"/>
  <c r="I35" i="56"/>
  <c r="I34" i="56"/>
  <c r="G34" i="56"/>
  <c r="F34" i="56"/>
  <c r="F33" i="56" s="1"/>
  <c r="F32" i="56" s="1"/>
  <c r="G33" i="56"/>
  <c r="L32" i="56"/>
  <c r="G32" i="56"/>
  <c r="I27" i="56"/>
  <c r="G26" i="56"/>
  <c r="I26" i="56" s="1"/>
  <c r="F26" i="56"/>
  <c r="F25" i="56"/>
  <c r="F24" i="56" s="1"/>
  <c r="I18" i="56"/>
  <c r="G17" i="56"/>
  <c r="I17" i="56" s="1"/>
  <c r="F17" i="56"/>
  <c r="F16" i="56" s="1"/>
  <c r="F15" i="56" s="1"/>
  <c r="I14" i="56"/>
  <c r="G13" i="56"/>
  <c r="I13" i="56" s="1"/>
  <c r="F13" i="56"/>
  <c r="M12" i="56"/>
  <c r="I11" i="56"/>
  <c r="I10" i="56"/>
  <c r="G10" i="56"/>
  <c r="F10" i="56"/>
  <c r="F9" i="56" s="1"/>
  <c r="F8" i="56" s="1"/>
  <c r="G7" i="56"/>
  <c r="I7" i="56" s="1"/>
  <c r="F7" i="56"/>
  <c r="F159" i="57" l="1"/>
  <c r="I176" i="57"/>
  <c r="F241" i="57"/>
  <c r="F240" i="57" s="1"/>
  <c r="F239" i="57" s="1"/>
  <c r="F13" i="57" s="1"/>
  <c r="I255" i="57"/>
  <c r="F196" i="57"/>
  <c r="F44" i="57"/>
  <c r="G51" i="57"/>
  <c r="G99" i="57"/>
  <c r="I99" i="57" s="1"/>
  <c r="G119" i="57"/>
  <c r="G142" i="57"/>
  <c r="G150" i="57"/>
  <c r="F154" i="57"/>
  <c r="F153" i="57" s="1"/>
  <c r="G160" i="57"/>
  <c r="F183" i="57"/>
  <c r="F182" i="57" s="1"/>
  <c r="F190" i="57"/>
  <c r="F189" i="57" s="1"/>
  <c r="F188" i="57" s="1"/>
  <c r="F187" i="57" s="1"/>
  <c r="F10" i="57" s="1"/>
  <c r="G196" i="57"/>
  <c r="G231" i="57"/>
  <c r="G138" i="57"/>
  <c r="G146" i="57"/>
  <c r="G153" i="57"/>
  <c r="I153" i="57" s="1"/>
  <c r="G182" i="57"/>
  <c r="I182" i="57" s="1"/>
  <c r="G189" i="57"/>
  <c r="G200" i="57"/>
  <c r="G216" i="57"/>
  <c r="I216" i="57" s="1"/>
  <c r="G242" i="57"/>
  <c r="I32" i="56"/>
  <c r="F6" i="56"/>
  <c r="F5" i="56" s="1"/>
  <c r="I33" i="56"/>
  <c r="G9" i="56"/>
  <c r="G25" i="56"/>
  <c r="G44" i="56"/>
  <c r="G16" i="56"/>
  <c r="G40" i="56"/>
  <c r="I231" i="57" l="1"/>
  <c r="G230" i="57"/>
  <c r="I230" i="57" s="1"/>
  <c r="I119" i="57"/>
  <c r="G118" i="57"/>
  <c r="I196" i="57"/>
  <c r="I242" i="57"/>
  <c r="G241" i="57"/>
  <c r="I160" i="57"/>
  <c r="G159" i="57"/>
  <c r="I200" i="57"/>
  <c r="G199" i="57"/>
  <c r="I199" i="57" s="1"/>
  <c r="I146" i="57"/>
  <c r="G145" i="57"/>
  <c r="I145" i="57" s="1"/>
  <c r="I150" i="57"/>
  <c r="G149" i="57"/>
  <c r="I149" i="57" s="1"/>
  <c r="I51" i="57"/>
  <c r="G17" i="57"/>
  <c r="I190" i="57"/>
  <c r="I154" i="57"/>
  <c r="G188" i="57"/>
  <c r="G187" i="57" s="1"/>
  <c r="G10" i="57" s="1"/>
  <c r="I10" i="57" s="1"/>
  <c r="I189" i="57"/>
  <c r="I188" i="57" s="1"/>
  <c r="I187" i="57" s="1"/>
  <c r="I138" i="57"/>
  <c r="G137" i="57"/>
  <c r="I137" i="57" s="1"/>
  <c r="I142" i="57"/>
  <c r="G141" i="57"/>
  <c r="I141" i="57" s="1"/>
  <c r="I44" i="57"/>
  <c r="F17" i="57"/>
  <c r="F15" i="57" s="1"/>
  <c r="I183" i="57"/>
  <c r="F158" i="57"/>
  <c r="F157" i="57" s="1"/>
  <c r="F9" i="57" s="1"/>
  <c r="F7" i="57" s="1"/>
  <c r="I16" i="56"/>
  <c r="G15" i="56"/>
  <c r="I15" i="56" s="1"/>
  <c r="I44" i="56"/>
  <c r="G43" i="56"/>
  <c r="I43" i="56" s="1"/>
  <c r="I25" i="56"/>
  <c r="G24" i="56"/>
  <c r="I24" i="56" s="1"/>
  <c r="I40" i="56"/>
  <c r="G39" i="56"/>
  <c r="I39" i="56" s="1"/>
  <c r="I9" i="56"/>
  <c r="G8" i="56"/>
  <c r="G15" i="57" l="1"/>
  <c r="I17" i="57"/>
  <c r="F14" i="57"/>
  <c r="F8" i="57" s="1"/>
  <c r="F6" i="57"/>
  <c r="F5" i="57" s="1"/>
  <c r="I241" i="57"/>
  <c r="G240" i="57"/>
  <c r="I159" i="57"/>
  <c r="G158" i="57"/>
  <c r="I118" i="57"/>
  <c r="G117" i="57"/>
  <c r="I117" i="57" s="1"/>
  <c r="G6" i="56"/>
  <c r="I8" i="56"/>
  <c r="I15" i="57" l="1"/>
  <c r="G14" i="57"/>
  <c r="G6" i="57"/>
  <c r="G157" i="57"/>
  <c r="I158" i="57"/>
  <c r="I240" i="57"/>
  <c r="G239" i="57"/>
  <c r="G5" i="56"/>
  <c r="I5" i="56" s="1"/>
  <c r="I6" i="56"/>
  <c r="G9" i="57" l="1"/>
  <c r="I157" i="57"/>
  <c r="I239" i="57"/>
  <c r="G13" i="57"/>
  <c r="I13" i="57" s="1"/>
  <c r="I6" i="57"/>
  <c r="G8" i="57"/>
  <c r="I8" i="57" s="1"/>
  <c r="I14" i="57"/>
  <c r="I9" i="57" l="1"/>
  <c r="G7" i="57"/>
  <c r="I7" i="57" l="1"/>
  <c r="G5" i="57"/>
  <c r="I5" i="57" s="1"/>
  <c r="F5" i="55" l="1"/>
  <c r="H5" i="55"/>
  <c r="J5" i="55" s="1"/>
  <c r="F6" i="55"/>
  <c r="H6" i="55"/>
  <c r="J6" i="55"/>
  <c r="J7" i="55"/>
  <c r="F8" i="55"/>
  <c r="H8" i="55"/>
  <c r="J8" i="55"/>
  <c r="F10" i="55"/>
  <c r="H10" i="55"/>
  <c r="H9" i="55" s="1"/>
  <c r="F11" i="55"/>
  <c r="H11" i="55"/>
  <c r="J11" i="55" s="1"/>
  <c r="J12" i="55"/>
  <c r="J10" i="55" s="1"/>
  <c r="F13" i="55"/>
  <c r="H13" i="55"/>
  <c r="J13" i="55"/>
  <c r="J14" i="55"/>
  <c r="F15" i="55"/>
  <c r="H15" i="55"/>
  <c r="J15" i="55" s="1"/>
  <c r="J16" i="55"/>
  <c r="F17" i="55"/>
  <c r="H17" i="55"/>
  <c r="J17" i="55" s="1"/>
  <c r="J18" i="55"/>
  <c r="H23" i="55"/>
  <c r="F24" i="55"/>
  <c r="H24" i="55"/>
  <c r="J24" i="55"/>
  <c r="J25" i="55"/>
  <c r="H27" i="55"/>
  <c r="F28" i="55"/>
  <c r="F27" i="55" s="1"/>
  <c r="H28" i="55"/>
  <c r="J29" i="55"/>
  <c r="J28" i="55" s="1"/>
  <c r="F31" i="55"/>
  <c r="F30" i="55" s="1"/>
  <c r="H31" i="55"/>
  <c r="H30" i="55" s="1"/>
  <c r="J32" i="55"/>
  <c r="J31" i="55" s="1"/>
  <c r="J30" i="55" s="1"/>
  <c r="F33" i="55"/>
  <c r="F34" i="55"/>
  <c r="H34" i="55"/>
  <c r="H33" i="55" s="1"/>
  <c r="J34" i="55"/>
  <c r="J33" i="55" s="1"/>
  <c r="J35" i="55"/>
  <c r="H36" i="55"/>
  <c r="H37" i="55"/>
  <c r="F38" i="55"/>
  <c r="F37" i="55" s="1"/>
  <c r="H38" i="55"/>
  <c r="J38" i="55"/>
  <c r="J39" i="55"/>
  <c r="J41" i="55"/>
  <c r="F44" i="55"/>
  <c r="F43" i="55" s="1"/>
  <c r="F42" i="55" s="1"/>
  <c r="H44" i="55"/>
  <c r="H43" i="55" s="1"/>
  <c r="J45" i="55"/>
  <c r="J24" i="54"/>
  <c r="J23" i="54"/>
  <c r="H22" i="54"/>
  <c r="J22" i="54" s="1"/>
  <c r="F22" i="54"/>
  <c r="J21" i="54"/>
  <c r="J20" i="54"/>
  <c r="H20" i="54"/>
  <c r="F20" i="54"/>
  <c r="H19" i="54"/>
  <c r="J19" i="54" s="1"/>
  <c r="F19" i="54"/>
  <c r="F18" i="54"/>
  <c r="J17" i="54"/>
  <c r="J16" i="54"/>
  <c r="H15" i="54"/>
  <c r="J15" i="54" s="1"/>
  <c r="F15" i="54"/>
  <c r="F14" i="54"/>
  <c r="F13" i="54" s="1"/>
  <c r="J12" i="54"/>
  <c r="H11" i="54"/>
  <c r="J11" i="54" s="1"/>
  <c r="F11" i="54"/>
  <c r="F10" i="54" s="1"/>
  <c r="F9" i="54" s="1"/>
  <c r="H8" i="54"/>
  <c r="J8" i="54" s="1"/>
  <c r="F8" i="54"/>
  <c r="J7" i="54"/>
  <c r="H6" i="54"/>
  <c r="J6" i="54" s="1"/>
  <c r="F6" i="54"/>
  <c r="F5" i="54"/>
  <c r="F36" i="55" l="1"/>
  <c r="J37" i="55"/>
  <c r="J43" i="55"/>
  <c r="H42" i="55"/>
  <c r="J42" i="55" s="1"/>
  <c r="J36" i="55"/>
  <c r="J27" i="55"/>
  <c r="J23" i="55" s="1"/>
  <c r="F23" i="55"/>
  <c r="F9" i="55" s="1"/>
  <c r="J9" i="55" s="1"/>
  <c r="J44" i="55"/>
  <c r="H10" i="54"/>
  <c r="H14" i="54"/>
  <c r="H18" i="54"/>
  <c r="J18" i="54" s="1"/>
  <c r="H5" i="54"/>
  <c r="J5" i="54" s="1"/>
  <c r="E8" i="52"/>
  <c r="F14" i="53"/>
  <c r="D13" i="53"/>
  <c r="C13" i="53"/>
  <c r="C21" i="53"/>
  <c r="C19" i="53"/>
  <c r="C17" i="53"/>
  <c r="C15" i="53"/>
  <c r="C11" i="53"/>
  <c r="C9" i="53"/>
  <c r="C5" i="53"/>
  <c r="C4" i="53" s="1"/>
  <c r="B17" i="52"/>
  <c r="B4" i="51"/>
  <c r="J14" i="54" l="1"/>
  <c r="H13" i="54"/>
  <c r="J13" i="54" s="1"/>
  <c r="J10" i="54"/>
  <c r="H9" i="54"/>
  <c r="J9" i="54" s="1"/>
  <c r="F13" i="53"/>
  <c r="D21" i="53"/>
  <c r="D4" i="53" s="1"/>
  <c r="D19" i="53"/>
  <c r="D17" i="53"/>
  <c r="D15" i="53"/>
  <c r="D11" i="53"/>
  <c r="D9" i="53"/>
  <c r="D5" i="53"/>
  <c r="C17" i="52"/>
  <c r="L17" i="52"/>
  <c r="K17" i="52"/>
  <c r="C4" i="52"/>
  <c r="C4" i="51"/>
  <c r="B4" i="52" l="1"/>
  <c r="F23" i="53" l="1"/>
  <c r="F22" i="53"/>
  <c r="F21" i="53"/>
  <c r="F20" i="53"/>
  <c r="F19" i="53"/>
  <c r="F18" i="53"/>
  <c r="F17" i="53"/>
  <c r="F16" i="53"/>
  <c r="F15" i="53"/>
  <c r="F12" i="53"/>
  <c r="F11" i="53"/>
  <c r="F10" i="53"/>
  <c r="F9" i="53"/>
  <c r="F8" i="53"/>
  <c r="F7" i="53"/>
  <c r="F6" i="53"/>
  <c r="F4" i="53" l="1"/>
  <c r="F5" i="53"/>
  <c r="N17" i="52"/>
  <c r="M17" i="52"/>
  <c r="E20" i="52"/>
  <c r="E19" i="52"/>
  <c r="E18" i="52"/>
  <c r="E12" i="52"/>
  <c r="E11" i="52"/>
  <c r="E10" i="52"/>
  <c r="E9" i="52"/>
  <c r="E7" i="52"/>
  <c r="E6" i="52"/>
  <c r="E5" i="52"/>
  <c r="O17" i="52" l="1"/>
  <c r="E4" i="52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<sst xmlns="http://schemas.openxmlformats.org/spreadsheetml/2006/main" count="1167" uniqueCount="724">
  <si>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</si>
  <si>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</si>
  <si>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</si>
  <si>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</si>
  <si>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</si>
  <si>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</si>
  <si>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</si>
  <si>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</si>
  <si>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</si>
  <si>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</si>
  <si>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</si>
  <si>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</si>
  <si>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</si>
  <si>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</si>
  <si>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</si>
  <si>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</si>
  <si>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</si>
  <si>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</si>
  <si>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</si>
  <si>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</si>
  <si>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</si>
  <si>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</si>
  <si>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</si>
  <si>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</si>
  <si>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재단</t>
    <phoneticPr fontId="1" type="noConversion"/>
  </si>
  <si>
    <t>센터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</si>
  <si>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</si>
  <si>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</si>
  <si>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</si>
  <si>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</si>
  <si>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</si>
  <si>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</si>
  <si>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</si>
  <si>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</si>
  <si>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</si>
  <si>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</si>
  <si>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>재가서비스(보조)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</si>
  <si>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</si>
  <si>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</si>
  <si>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</si>
  <si>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보조금</t>
    <phoneticPr fontId="1" type="noConversion"/>
  </si>
  <si>
    <t>사회복지법인 수가성재단</t>
    <phoneticPr fontId="1" type="noConversion"/>
  </si>
  <si>
    <t>수가성요양원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</si>
  <si>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</si>
  <si>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</si>
  <si>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</si>
  <si>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</si>
  <si>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</si>
  <si>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>요양원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</si>
  <si>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</si>
  <si>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</si>
  <si>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>2018년도 세입ㆍ세출예산 총괄표(1회 추경)</t>
    <phoneticPr fontId="1" type="noConversion"/>
  </si>
  <si>
    <t>기정 예산액</t>
    <phoneticPr fontId="1" type="noConversion"/>
  </si>
  <si>
    <t>1회 추경 예산액</t>
    <phoneticPr fontId="1" type="noConversion"/>
  </si>
  <si>
    <t xml:space="preserve"> </t>
    <phoneticPr fontId="1" type="noConversion"/>
  </si>
  <si>
    <t>2018년 회계 재원별 세입ㆍ세출 총괄표(1회 추경)</t>
    <phoneticPr fontId="1" type="noConversion"/>
  </si>
  <si>
    <t>복지시설종사자 대우수당(보조)</t>
    <phoneticPr fontId="1" type="noConversion"/>
  </si>
  <si>
    <t>△</t>
    <phoneticPr fontId="1" type="noConversion"/>
  </si>
  <si>
    <t>복지시설 종사자 대우수당(보조)</t>
    <phoneticPr fontId="1" type="noConversion"/>
  </si>
  <si>
    <t>△</t>
    <phoneticPr fontId="1" type="noConversion"/>
  </si>
  <si>
    <t>후 원 금</t>
    <phoneticPr fontId="1" type="noConversion"/>
  </si>
  <si>
    <t>2018년도 사업별 세입ㆍ세출 총괄표(1회 추경)</t>
    <phoneticPr fontId="1" type="noConversion"/>
  </si>
  <si>
    <t>2018년 재원별 세입ㆍ세출 총괄표(1회 추경)</t>
    <phoneticPr fontId="1" type="noConversion"/>
  </si>
  <si>
    <t>2018년도 세입예산서(1회 추경)</t>
    <phoneticPr fontId="1" type="noConversion"/>
  </si>
  <si>
    <t>(단위:천원)</t>
    <phoneticPr fontId="1" type="noConversion"/>
  </si>
  <si>
    <t>예산과목</t>
    <phoneticPr fontId="1" type="noConversion"/>
  </si>
  <si>
    <t>기   정
예산액</t>
    <phoneticPr fontId="1" type="noConversion"/>
  </si>
  <si>
    <t>추  경 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</si>
  <si>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</si>
  <si>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</si>
  <si>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</si>
  <si>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</si>
  <si>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</si>
  <si>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</si>
  <si>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</si>
  <si>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</si>
  <si>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</si>
  <si>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</si>
  <si>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</si>
  <si>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</si>
  <si>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</si>
  <si>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r>
      <rPr>
        <sz val="9"/>
        <rFont val="맑은 고딕"/>
        <family val="3"/>
        <charset val="129"/>
      </rPr>
      <t>4,833,333</t>
    </r>
    <r>
      <rPr>
        <sz val="9"/>
        <rFont val="굴림"/>
        <family val="3"/>
        <charset val="129"/>
      </rPr>
      <t xml:space="preserve">원 </t>
    </r>
    <r>
      <rPr>
        <sz val="9"/>
        <rFont val="맑은 고딕"/>
        <family val="3"/>
        <charset val="129"/>
      </rPr>
      <t>X 12월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</si>
  <si>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</si>
  <si>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</si>
  <si>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</si>
  <si>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t>(추경)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</si>
  <si>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◎</t>
    </r>
    <r>
      <rPr>
        <sz val="9"/>
        <color indexed="10"/>
        <rFont val="굴림"/>
        <family val="3"/>
        <charset val="129"/>
      </rPr>
      <t xml:space="preserve"> 전년도 이월금(자부담)</t>
    </r>
    <phoneticPr fontId="1" type="noConversion"/>
  </si>
  <si>
    <t>136,662원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</si>
  <si>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◎</t>
    </r>
    <r>
      <rPr>
        <sz val="9"/>
        <color indexed="10"/>
        <rFont val="굴림"/>
        <family val="3"/>
        <charset val="129"/>
      </rPr>
      <t xml:space="preserve"> 전년도 이월금(후원금)</t>
    </r>
    <phoneticPr fontId="1" type="noConversion"/>
  </si>
  <si>
    <t>11,942원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</si>
  <si>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</si>
  <si>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</si>
  <si>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</si>
  <si>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</si>
  <si>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</si>
  <si>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</si>
  <si>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138,000원</t>
    <phoneticPr fontId="1" type="noConversion"/>
  </si>
  <si>
    <t>◎ 예비비</t>
    <phoneticPr fontId="1" type="noConversion"/>
  </si>
  <si>
    <t>(자)</t>
    <phoneticPr fontId="1" type="noConversion"/>
  </si>
  <si>
    <t>(추경)</t>
    <phoneticPr fontId="1" type="noConversion"/>
  </si>
  <si>
    <t>811예비비</t>
    <phoneticPr fontId="1" type="noConversion"/>
  </si>
  <si>
    <t>81 예비비 및 기타</t>
    <phoneticPr fontId="1" type="noConversion"/>
  </si>
  <si>
    <t>08 예비비 및 기타</t>
    <phoneticPr fontId="1" type="noConversion"/>
  </si>
  <si>
    <t>412시설전출금(자부담)</t>
    <phoneticPr fontId="1" type="noConversion"/>
  </si>
  <si>
    <t>(후)</t>
    <phoneticPr fontId="1" type="noConversion"/>
  </si>
  <si>
    <t>412시설전출금(후원금)</t>
    <phoneticPr fontId="1" type="noConversion"/>
  </si>
  <si>
    <t xml:space="preserve"> </t>
    <phoneticPr fontId="1" type="noConversion"/>
  </si>
  <si>
    <t>41 전출금</t>
    <phoneticPr fontId="1" type="noConversion"/>
  </si>
  <si>
    <t>04 전출금</t>
    <phoneticPr fontId="1" type="noConversion"/>
  </si>
  <si>
    <t>1,333,330원×12월=16,000,000원</t>
    <phoneticPr fontId="1" type="noConversion"/>
  </si>
  <si>
    <t>◎ 독거노인 영양식 재료구입 지원</t>
    <phoneticPr fontId="1" type="noConversion"/>
  </si>
  <si>
    <t>311 독거노인돌봄사업</t>
    <phoneticPr fontId="1" type="noConversion"/>
  </si>
  <si>
    <t>31 일반사업비</t>
    <phoneticPr fontId="1" type="noConversion"/>
  </si>
  <si>
    <t>03 사업비</t>
    <phoneticPr fontId="1" type="noConversion"/>
  </si>
  <si>
    <t>8,700,000원×1대=8,700,000원
300,000원×2대=  600,000원</t>
    <phoneticPr fontId="1" type="noConversion"/>
  </si>
  <si>
    <t>◎ 어르신 세탁물 건조기구입
◎ 운반용카트</t>
    <phoneticPr fontId="1" type="noConversion"/>
  </si>
  <si>
    <t>212 자산취득비</t>
    <phoneticPr fontId="1" type="noConversion"/>
  </si>
  <si>
    <t>21 시설비</t>
    <phoneticPr fontId="1" type="noConversion"/>
  </si>
  <si>
    <t>02 재산조성비</t>
    <phoneticPr fontId="1" type="noConversion"/>
  </si>
  <si>
    <t>329,333원×12월=3,959,000원</t>
    <phoneticPr fontId="1" type="noConversion"/>
  </si>
  <si>
    <t>◎ 사무용품 및 기타 수용비 및 수수료 등</t>
    <phoneticPr fontId="1" type="noConversion"/>
  </si>
  <si>
    <t>132 수용비 및 수수료</t>
    <phoneticPr fontId="1" type="noConversion"/>
  </si>
  <si>
    <t>50,000원×12월=600,000원</t>
    <phoneticPr fontId="1" type="noConversion"/>
  </si>
  <si>
    <t>◎ 교육 및 관외 출장여비</t>
    <phoneticPr fontId="1" type="noConversion"/>
  </si>
  <si>
    <t>200,000원×12월=2,400,000원</t>
    <phoneticPr fontId="1" type="noConversion"/>
  </si>
  <si>
    <t>◎ 관내여비</t>
    <phoneticPr fontId="1" type="noConversion"/>
  </si>
  <si>
    <t>131 여비</t>
    <phoneticPr fontId="1" type="noConversion"/>
  </si>
  <si>
    <t>13 운영비</t>
    <phoneticPr fontId="1" type="noConversion"/>
  </si>
  <si>
    <t>20,570원×12월 = 246,840원</t>
    <phoneticPr fontId="1" type="noConversion"/>
  </si>
  <si>
    <t>◎ 산재보험</t>
    <phoneticPr fontId="1" type="noConversion"/>
  </si>
  <si>
    <t>15,300원×12월 = 183,600원</t>
    <phoneticPr fontId="1" type="noConversion"/>
  </si>
  <si>
    <t>◎ 고용보험</t>
    <phoneticPr fontId="1" type="noConversion"/>
  </si>
  <si>
    <t>4,140원×12월 =  49,680원</t>
    <phoneticPr fontId="1" type="noConversion"/>
  </si>
  <si>
    <t>◎ 장기요양보험</t>
    <phoneticPr fontId="1" type="noConversion"/>
  </si>
  <si>
    <t>56,160원×12월 = 673,920원</t>
    <phoneticPr fontId="1" type="noConversion"/>
  </si>
  <si>
    <t>◎ 국민건강보험</t>
    <phoneticPr fontId="1" type="noConversion"/>
  </si>
  <si>
    <t>◎ 국민연금</t>
    <phoneticPr fontId="1" type="noConversion"/>
  </si>
  <si>
    <t>116 사회보험부담금</t>
    <phoneticPr fontId="1" type="noConversion"/>
  </si>
  <si>
    <t xml:space="preserve">21,600,000원× 8.35% = 1,803,600원  </t>
    <phoneticPr fontId="1" type="noConversion"/>
  </si>
  <si>
    <t>◎ 퇴직적립금</t>
    <phoneticPr fontId="1" type="noConversion"/>
  </si>
  <si>
    <t>115 퇴직금 및 퇴직적립금</t>
    <phoneticPr fontId="1" type="noConversion"/>
  </si>
  <si>
    <t>100,000원×12월=1,200,000원</t>
    <phoneticPr fontId="1" type="noConversion"/>
  </si>
  <si>
    <t>◎ 급양비</t>
    <phoneticPr fontId="1" type="noConversion"/>
  </si>
  <si>
    <t>112 제수당</t>
    <phoneticPr fontId="1" type="noConversion"/>
  </si>
  <si>
    <t>1,800,000×12월=21,600,000원</t>
    <phoneticPr fontId="1" type="noConversion"/>
  </si>
  <si>
    <t>◎ 직원급여</t>
    <phoneticPr fontId="1" type="noConversion"/>
  </si>
  <si>
    <t>111 급여</t>
    <phoneticPr fontId="1" type="noConversion"/>
  </si>
  <si>
    <t>11 인건비</t>
    <phoneticPr fontId="1" type="noConversion"/>
  </si>
  <si>
    <t>01 사무비</t>
    <phoneticPr fontId="1" type="noConversion"/>
  </si>
  <si>
    <t>(보)</t>
    <phoneticPr fontId="1" type="noConversion"/>
  </si>
  <si>
    <t>재단법인 회계</t>
    <phoneticPr fontId="1" type="noConversion"/>
  </si>
  <si>
    <t>목</t>
    <phoneticPr fontId="1" type="noConversion"/>
  </si>
  <si>
    <t>항</t>
    <phoneticPr fontId="1" type="noConversion"/>
  </si>
  <si>
    <t>관</t>
    <phoneticPr fontId="1" type="noConversion"/>
  </si>
  <si>
    <t>사업내역(산출근거)</t>
    <phoneticPr fontId="1" type="noConversion"/>
  </si>
  <si>
    <t>비교증감</t>
    <phoneticPr fontId="1" type="noConversion"/>
  </si>
  <si>
    <t>추  경
예산액</t>
    <phoneticPr fontId="1" type="noConversion"/>
  </si>
  <si>
    <t>기  정
예산액</t>
    <phoneticPr fontId="1" type="noConversion"/>
  </si>
  <si>
    <t>예산과목</t>
    <phoneticPr fontId="1" type="noConversion"/>
  </si>
  <si>
    <t>(단위:천원)</t>
    <phoneticPr fontId="1" type="noConversion"/>
  </si>
  <si>
    <t>2018년도 세출예산서(1회 추경)</t>
    <phoneticPr fontId="1" type="noConversion"/>
  </si>
  <si>
    <t>2018년도 세입예산서(1회 추경)</t>
    <phoneticPr fontId="1" type="noConversion"/>
  </si>
  <si>
    <t>(단위:천원)</t>
    <phoneticPr fontId="1" type="noConversion"/>
  </si>
  <si>
    <t>기   정
예산액</t>
  </si>
  <si>
    <t>추   경
예산액</t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</si>
  <si>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</si>
  <si>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</si>
  <si>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</si>
  <si>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</si>
  <si>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</si>
  <si>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종합노인복지센터</t>
  </si>
  <si>
    <t>(자)</t>
    <phoneticPr fontId="1" type="noConversion"/>
  </si>
  <si>
    <t>(보)</t>
    <phoneticPr fontId="1" type="noConversion"/>
  </si>
  <si>
    <t>01 입소자부담금 수입</t>
    <phoneticPr fontId="1" type="noConversion"/>
  </si>
  <si>
    <t>△</t>
    <phoneticPr fontId="1" type="noConversion"/>
  </si>
  <si>
    <t>11 입소비용수입</t>
    <phoneticPr fontId="1" type="noConversion"/>
  </si>
  <si>
    <t>111 입소비용수입</t>
    <phoneticPr fontId="1" type="noConversion"/>
  </si>
  <si>
    <t>◎ 주간보호 본인부담금</t>
    <phoneticPr fontId="1" type="noConversion"/>
  </si>
  <si>
    <t>8,000,000원×11월=88,000,000원</t>
    <phoneticPr fontId="1" type="noConversion"/>
  </si>
  <si>
    <t>◎ 방문요양,목욕,간호 본인부담금</t>
    <phoneticPr fontId="1" type="noConversion"/>
  </si>
  <si>
    <t>0원-(기정)4,400,000원</t>
    <phoneticPr fontId="1" type="noConversion"/>
  </si>
  <si>
    <t>112 입소자 식대수입</t>
    <phoneticPr fontId="1" type="noConversion"/>
  </si>
  <si>
    <t>(자)</t>
    <phoneticPr fontId="1" type="noConversion"/>
  </si>
  <si>
    <t>◎ 주간보호 식대수입</t>
    <phoneticPr fontId="1" type="noConversion"/>
  </si>
  <si>
    <t>◎ 30,000원×80명×12월=28,800,000원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</si>
  <si>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</si>
  <si>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</si>
  <si>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</si>
  <si>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(추경)</t>
    <phoneticPr fontId="1" type="noConversion"/>
  </si>
  <si>
    <t>◎ 방문요양,목욕,간호 보험급여(17.12월분)</t>
    <phoneticPr fontId="1" type="noConversion"/>
  </si>
  <si>
    <t>2,500,000원</t>
    <phoneticPr fontId="1" type="noConversion"/>
  </si>
  <si>
    <t>◎ 주간보호 보험급여(17.12월분)</t>
    <phoneticPr fontId="1" type="noConversion"/>
  </si>
  <si>
    <t>82,696,000원-(기정)70,000,000원</t>
    <phoneticPr fontId="1" type="noConversion"/>
  </si>
  <si>
    <t>◎ 주간보호 본인부담금(17.12월분)</t>
    <phoneticPr fontId="1" type="noConversion"/>
  </si>
  <si>
    <t>10,000,000원-(기정)8,000,000원</t>
    <phoneticPr fontId="1" type="noConversion"/>
  </si>
  <si>
    <t>◎ 방문요양,목욕,간호 본인부담금(17.12월분)</t>
    <phoneticPr fontId="1" type="noConversion"/>
  </si>
  <si>
    <t>400,000원</t>
    <phoneticPr fontId="1" type="noConversion"/>
  </si>
  <si>
    <t>◎ 치매주간보호 지원(보건소)</t>
    <phoneticPr fontId="1" type="noConversion"/>
  </si>
  <si>
    <t>◎ 치매주간보호 지원(보건소)</t>
    <phoneticPr fontId="1" type="noConversion"/>
  </si>
  <si>
    <t>5,300,000원</t>
    <phoneticPr fontId="1" type="noConversion"/>
  </si>
  <si>
    <t>◎ 장기근속 보험급여</t>
    <phoneticPr fontId="1" type="noConversion"/>
  </si>
  <si>
    <t>◎ 장기근속 보험급여</t>
    <phoneticPr fontId="1" type="noConversion"/>
  </si>
  <si>
    <t>330,000원×2월=660,000원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</si>
  <si>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</si>
  <si>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</si>
  <si>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</si>
  <si>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(추경)</t>
    <phoneticPr fontId="1" type="noConversion"/>
  </si>
  <si>
    <t>◎ 노인돌보미기본서비스사업(국비보)</t>
    <phoneticPr fontId="1" type="noConversion"/>
  </si>
  <si>
    <t>458,760,000원-(기정)428,951,000원</t>
    <phoneticPr fontId="1" type="noConversion"/>
  </si>
  <si>
    <t>◎ 독거노인 응급안전 돌보미시스템 구축사업</t>
    <phoneticPr fontId="1" type="noConversion"/>
  </si>
  <si>
    <t>34,628,000원</t>
    <phoneticPr fontId="1" type="noConversion"/>
  </si>
  <si>
    <t>◎ 독거노인 응급안전 돌보미시스템 설치</t>
    <phoneticPr fontId="1" type="noConversion"/>
  </si>
  <si>
    <t xml:space="preserve">◎ 재가노인지원서비스(등급외) </t>
    <phoneticPr fontId="1" type="noConversion"/>
  </si>
  <si>
    <t>143,300,000원</t>
    <phoneticPr fontId="1" type="noConversion"/>
  </si>
  <si>
    <t>◎ 시설종사자수당</t>
    <phoneticPr fontId="1" type="noConversion"/>
  </si>
  <si>
    <t>12,960,000원-(기정) 9,240,000원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</si>
  <si>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</si>
  <si>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</si>
  <si>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</si>
  <si>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방문요양,목욕,간호 보험급여</t>
    <phoneticPr fontId="1" type="noConversion"/>
  </si>
  <si>
    <t>2,500,000원×11월=27,500,000원</t>
    <phoneticPr fontId="1" type="noConversion"/>
  </si>
  <si>
    <t>◎ 주간보호 보험급여</t>
    <phoneticPr fontId="1" type="noConversion"/>
  </si>
  <si>
    <t>77,945,455원×11월=857,400,000원-(기정)814,000,000원</t>
    <phoneticPr fontId="1" type="noConversion"/>
  </si>
  <si>
    <t>2,000,000원×10월=22,000,000원-(기정)60,000,000원</t>
    <phoneticPr fontId="1" type="noConversion"/>
  </si>
  <si>
    <t>330,000원×12월=3,960,000원-(기정)7,320,000원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</si>
  <si>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</si>
  <si>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</si>
  <si>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</si>
  <si>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</si>
  <si>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7,370,000원-(기정)7,000,000원</t>
    <phoneticPr fontId="1" type="noConversion"/>
  </si>
  <si>
    <t>10 잡수입</t>
    <phoneticPr fontId="1" type="noConversion"/>
  </si>
  <si>
    <t>101 잡수입</t>
    <phoneticPr fontId="1" type="noConversion"/>
  </si>
  <si>
    <t>1012 기타예금이자수입</t>
    <phoneticPr fontId="1" type="noConversion"/>
  </si>
  <si>
    <t>◎ 예금이자</t>
    <phoneticPr fontId="1" type="noConversion"/>
  </si>
  <si>
    <t>150,000원</t>
    <phoneticPr fontId="1" type="noConversion"/>
  </si>
  <si>
    <t>1013 기타잡수입</t>
    <phoneticPr fontId="1" type="noConversion"/>
  </si>
  <si>
    <t>(추경)</t>
    <phoneticPr fontId="1" type="noConversion"/>
  </si>
  <si>
    <t>(자)</t>
    <phoneticPr fontId="1" type="noConversion"/>
  </si>
  <si>
    <t>◎ 기타잡수입(사회복지사 현장실습비)</t>
    <phoneticPr fontId="1" type="noConversion"/>
  </si>
  <si>
    <t>150,000원×20명=3,000,000원</t>
    <phoneticPr fontId="1" type="noConversion"/>
  </si>
  <si>
    <t xml:space="preserve">◎ 직원식대 </t>
    <phoneticPr fontId="1" type="noConversion"/>
  </si>
  <si>
    <t>870,000원×12월=10,440,000원</t>
    <phoneticPr fontId="1" type="noConversion"/>
  </si>
  <si>
    <t>◎ 사대보험금 정산금</t>
    <phoneticPr fontId="1" type="noConversion"/>
  </si>
  <si>
    <t>26,000,000원</t>
    <phoneticPr fontId="1" type="noConversion"/>
  </si>
  <si>
    <t>2018년도 세출예산서(1회 추경)</t>
    <phoneticPr fontId="1" type="noConversion"/>
  </si>
  <si>
    <t>(단위:천원)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</si>
  <si>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</si>
  <si>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</si>
  <si>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</si>
  <si>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</si>
  <si>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</si>
  <si>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</si>
  <si>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(보)</t>
    <phoneticPr fontId="1" type="noConversion"/>
  </si>
  <si>
    <t>종합노인복지센터(자체)</t>
  </si>
  <si>
    <t>재가노인지원서비스(보조)</t>
  </si>
  <si>
    <t>△</t>
    <phoneticPr fontId="1" type="noConversion"/>
  </si>
  <si>
    <t>복지시설 종사자 대우수당(보조)</t>
    <phoneticPr fontId="1" type="noConversion"/>
  </si>
  <si>
    <t>노인돌보미사업(자체)</t>
  </si>
  <si>
    <t>노인돌보미기본서비스사업(보조)</t>
  </si>
  <si>
    <t>응급안전 돌보미시스템 구축사업(보조)</t>
    <phoneticPr fontId="1" type="noConversion"/>
  </si>
  <si>
    <t>01 사무비</t>
    <phoneticPr fontId="1" type="noConversion"/>
  </si>
  <si>
    <t>11 인건비</t>
    <phoneticPr fontId="1" type="noConversion"/>
  </si>
  <si>
    <t xml:space="preserve">    </t>
    <phoneticPr fontId="1" type="noConversion"/>
  </si>
  <si>
    <t>111 급여</t>
    <phoneticPr fontId="1" type="noConversion"/>
  </si>
  <si>
    <t>◎ 직원급여</t>
    <phoneticPr fontId="1" type="noConversion"/>
  </si>
  <si>
    <t xml:space="preserve">
49,644,000원×12월=595,728,000원
</t>
    <phoneticPr fontId="1" type="noConversion"/>
  </si>
  <si>
    <t>112 제수당</t>
    <phoneticPr fontId="1" type="noConversion"/>
  </si>
  <si>
    <t>(추경)</t>
    <phoneticPr fontId="1" type="noConversion"/>
  </si>
  <si>
    <t xml:space="preserve">◎ 명절 및 하계 휴가비 </t>
    <phoneticPr fontId="1" type="noConversion"/>
  </si>
  <si>
    <t>7,000,000원×2회=14,000,000원</t>
    <phoneticPr fontId="1" type="noConversion"/>
  </si>
  <si>
    <t>◎ 직원상여금(비정기적)</t>
    <phoneticPr fontId="1" type="noConversion"/>
  </si>
  <si>
    <t>0원-(기정)7,000,000원</t>
    <phoneticPr fontId="1" type="noConversion"/>
  </si>
  <si>
    <t>◎ 특근및연장근로수당</t>
    <phoneticPr fontId="1" type="noConversion"/>
  </si>
  <si>
    <t>4,420,000원×12월=53,040,000원</t>
    <phoneticPr fontId="1" type="noConversion"/>
  </si>
  <si>
    <t>◎ 장기근속수당</t>
    <phoneticPr fontId="1" type="noConversion"/>
  </si>
  <si>
    <t>461,000원×12월=5,532,000원</t>
    <phoneticPr fontId="1" type="noConversion"/>
  </si>
  <si>
    <t>◎ 특정업무수당(실습지도자지도비)</t>
    <phoneticPr fontId="1" type="noConversion"/>
  </si>
  <si>
    <t>122,500원×12월=1,470,000원</t>
    <phoneticPr fontId="1" type="noConversion"/>
  </si>
  <si>
    <t>◎ 일직수당</t>
    <phoneticPr fontId="1" type="noConversion"/>
  </si>
  <si>
    <t xml:space="preserve">
0원-(기정)70,000원×15명×12월=12,600,0000원
</t>
    <phoneticPr fontId="1" type="noConversion"/>
  </si>
  <si>
    <t>◎ 급양비</t>
    <phoneticPr fontId="1" type="noConversion"/>
  </si>
  <si>
    <t>2,010,000원×12월=24,120,000원</t>
    <phoneticPr fontId="1" type="noConversion"/>
  </si>
  <si>
    <t>113  일용잡급</t>
    <phoneticPr fontId="1" type="noConversion"/>
  </si>
  <si>
    <t>◎ 일용임부임</t>
    <phoneticPr fontId="1" type="noConversion"/>
  </si>
  <si>
    <t>500,000원×12월=6,000,000원</t>
    <phoneticPr fontId="1" type="noConversion"/>
  </si>
  <si>
    <t>115 퇴직금 및 퇴직적립금</t>
    <phoneticPr fontId="1" type="noConversion"/>
  </si>
  <si>
    <t>◎ 퇴직적립금(8.35%)</t>
    <phoneticPr fontId="1" type="noConversion"/>
  </si>
  <si>
    <t>4,540,000원×12월=54,480,000원-(기정)52,860,000원</t>
    <phoneticPr fontId="1" type="noConversion"/>
  </si>
  <si>
    <t>116 사회보험부담비용</t>
    <phoneticPr fontId="1" type="noConversion"/>
  </si>
  <si>
    <t>◎ 국민연금(4.50%)</t>
    <phoneticPr fontId="1" type="noConversion"/>
  </si>
  <si>
    <t>1,322,000원×12월=15,864,000원-(기정)15,792,000원</t>
    <phoneticPr fontId="1" type="noConversion"/>
  </si>
  <si>
    <t>◎ 국민건강보험(3.12%)</t>
    <phoneticPr fontId="1" type="noConversion"/>
  </si>
  <si>
    <t>1,683,000원×12월=20,196,000원-(기정)18,540,000원</t>
    <phoneticPr fontId="1" type="noConversion"/>
  </si>
  <si>
    <t>◎ 장기요양보험(3.12%×7.38%)</t>
    <phoneticPr fontId="1" type="noConversion"/>
  </si>
  <si>
    <t>124,000원×12월=1,488,000원-(기정)1,368,000원</t>
    <phoneticPr fontId="1" type="noConversion"/>
  </si>
  <si>
    <t>◎ 고용보험(0.9%)</t>
    <phoneticPr fontId="1" type="noConversion"/>
  </si>
  <si>
    <t>483,000원×12월5,796,000원-(기정)=5,172,000원</t>
    <phoneticPr fontId="1" type="noConversion"/>
  </si>
  <si>
    <t>◎ 산재보험(0.815%)</t>
    <phoneticPr fontId="1" type="noConversion"/>
  </si>
  <si>
    <t>442,000원×12월=5,304,000원-(기정)3,900,000원</t>
    <phoneticPr fontId="1" type="noConversion"/>
  </si>
  <si>
    <t>◎ 사대보험 정산 납입금</t>
    <phoneticPr fontId="1" type="noConversion"/>
  </si>
  <si>
    <t>26,000,000원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</si>
  <si>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</si>
  <si>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</si>
  <si>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</si>
  <si>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</si>
  <si>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370,000원×12월=4,440,000원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</si>
  <si>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</si>
  <si>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</si>
  <si>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123 회의비</t>
    <phoneticPr fontId="1" type="noConversion"/>
  </si>
  <si>
    <t>◎ 각종회의비</t>
    <phoneticPr fontId="1" type="noConversion"/>
  </si>
  <si>
    <t>96,000원×2회=192,000원</t>
    <phoneticPr fontId="1" type="noConversion"/>
  </si>
  <si>
    <t>13 운영비</t>
    <phoneticPr fontId="1" type="noConversion"/>
  </si>
  <si>
    <t>131 여비</t>
    <phoneticPr fontId="1" type="noConversion"/>
  </si>
  <si>
    <t>◎ 국내외 출장여비</t>
    <phoneticPr fontId="1" type="noConversion"/>
  </si>
  <si>
    <t>1,740,000원×12월=20,880,000원-(기정)17,880,000원</t>
    <phoneticPr fontId="1" type="noConversion"/>
  </si>
  <si>
    <t>132 수용비 및 수수료</t>
    <phoneticPr fontId="1" type="noConversion"/>
  </si>
  <si>
    <t>◎ 이프뱅크지로 수수료</t>
  </si>
  <si>
    <t>55,000원×12월=660,000원</t>
    <phoneticPr fontId="1" type="noConversion"/>
  </si>
  <si>
    <t>◎ 신문구독료</t>
  </si>
  <si>
    <t>13,000원×2부×12월=312,000원</t>
    <phoneticPr fontId="1" type="noConversion"/>
  </si>
  <si>
    <t>15,000원×1부×6월=90,000원</t>
    <phoneticPr fontId="1" type="noConversion"/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</si>
  <si>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</si>
  <si>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</si>
  <si>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</si>
  <si>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</si>
  <si>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</si>
  <si>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</si>
  <si>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</si>
  <si>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</si>
  <si>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</si>
  <si>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220,000원×6월=1,320,000원</t>
    <phoneticPr fontId="1" type="noConversion"/>
  </si>
  <si>
    <t>◎ 노무컨설팅 수수료</t>
  </si>
  <si>
    <t>110,000원×6월=660,000원</t>
    <phoneticPr fontId="1" type="noConversion"/>
  </si>
  <si>
    <t>◎ 소방안전점검 수수료</t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</si>
  <si>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</si>
  <si>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</si>
  <si>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</si>
  <si>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</si>
  <si>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1,408,083원×12월=16,897,000원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</si>
  <si>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</si>
  <si>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</si>
  <si>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오수처리시설 관리수수료</t>
    <phoneticPr fontId="1" type="noConversion"/>
  </si>
  <si>
    <t>275,000×6월=1,650,000원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</si>
  <si>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</si>
  <si>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</si>
  <si>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홍보물(효자손부채구매)</t>
    <phoneticPr fontId="1" type="noConversion"/>
  </si>
  <si>
    <t>270원×3,000매=810,000원</t>
    <phoneticPr fontId="1" type="noConversion"/>
  </si>
  <si>
    <t>133 공공요금</t>
    <phoneticPr fontId="1" type="noConversion"/>
  </si>
  <si>
    <t>◎ 전기료</t>
    <phoneticPr fontId="1" type="noConversion"/>
  </si>
  <si>
    <t>4,500,000원×6월=27,000,000원</t>
    <phoneticPr fontId="1" type="noConversion"/>
  </si>
  <si>
    <t>◎ 전신전화료</t>
    <phoneticPr fontId="1" type="noConversion"/>
  </si>
  <si>
    <t>42,000원×12월=504,000</t>
    <phoneticPr fontId="1" type="noConversion"/>
  </si>
  <si>
    <t>◎ 상하수도료</t>
    <phoneticPr fontId="1" type="noConversion"/>
  </si>
  <si>
    <t>350,000원×12월=4,200,000원</t>
  </si>
  <si>
    <t>◎ 우편료</t>
    <phoneticPr fontId="1" type="noConversion"/>
  </si>
  <si>
    <t>80,000원×12월=960,000원</t>
  </si>
  <si>
    <t>◎ 가스료</t>
    <phoneticPr fontId="1" type="noConversion"/>
  </si>
  <si>
    <t xml:space="preserve">
180,000원×12월=2,160,000원
</t>
    <phoneticPr fontId="1" type="noConversion"/>
  </si>
  <si>
    <t>134 제세공과금</t>
    <phoneticPr fontId="1" type="noConversion"/>
  </si>
  <si>
    <t>추경액</t>
    <phoneticPr fontId="1" type="noConversion"/>
  </si>
  <si>
    <t xml:space="preserve">◎ 자동차보험료 </t>
  </si>
  <si>
    <t>1,125,000원×6대=6,750,000원</t>
    <phoneticPr fontId="1" type="noConversion"/>
  </si>
  <si>
    <t>◎ 자동차세</t>
  </si>
  <si>
    <t>58,000원×5대=290,000원</t>
    <phoneticPr fontId="1" type="noConversion"/>
  </si>
  <si>
    <t>◎ 자동차 취등록세(공채매입,증지대 포함)</t>
    <phoneticPr fontId="1" type="noConversion"/>
  </si>
  <si>
    <t>1,400,000원-(기정)1,300,000원</t>
    <phoneticPr fontId="1" type="noConversion"/>
  </si>
  <si>
    <t>◎ 환경개선부담금</t>
  </si>
  <si>
    <t>60,000원×5대=300,000원</t>
    <phoneticPr fontId="1" type="noConversion"/>
  </si>
  <si>
    <t>◎ 단체기업보험료</t>
  </si>
  <si>
    <t>300,000원×12월=3,600,000원</t>
  </si>
  <si>
    <t>◎ 복지시설배상책임보험료</t>
  </si>
  <si>
    <t>5,,080,000원</t>
    <phoneticPr fontId="1" type="noConversion"/>
  </si>
  <si>
    <t>◎ 화재보험료</t>
  </si>
  <si>
    <t>430,000원</t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</si>
  <si>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</si>
  <si>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</si>
  <si>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</si>
  <si>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66,000×10명=660,000원</t>
    <phoneticPr fontId="1" type="noConversion"/>
  </si>
  <si>
    <t>135 차량비</t>
    <phoneticPr fontId="1" type="noConversion"/>
  </si>
  <si>
    <t>◎ 차량유류비 및 수선비</t>
    <phoneticPr fontId="1" type="noConversion"/>
  </si>
  <si>
    <t>3,550,000원×12월=42,600,000원</t>
    <phoneticPr fontId="1" type="noConversion"/>
  </si>
  <si>
    <t>136 기타운영비</t>
    <phoneticPr fontId="1" type="noConversion"/>
  </si>
  <si>
    <t>◎ 직원 직무교육비</t>
    <phoneticPr fontId="1" type="noConversion"/>
  </si>
  <si>
    <t>직원직무교육비800,000원</t>
    <phoneticPr fontId="1" type="noConversion"/>
  </si>
  <si>
    <t>◎ 업무용승용차 임차료(40하6200)</t>
    <phoneticPr fontId="1" type="noConversion"/>
  </si>
  <si>
    <t>650,000원×12월=7,800,000원-(기정)2,520,000원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</si>
  <si>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</si>
  <si>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</si>
  <si>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</si>
  <si>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639,000원×10월=6,390,000원</t>
    <phoneticPr fontId="1" type="noConversion"/>
  </si>
  <si>
    <t>◎ 대상자송영차량 임차료</t>
    <phoneticPr fontId="1" type="noConversion"/>
  </si>
  <si>
    <t>206,583원×12월=2,479,000원</t>
    <phoneticPr fontId="1" type="noConversion"/>
  </si>
  <si>
    <t>◎ 안마의자 임차료</t>
  </si>
  <si>
    <t>238,000×12월=2,856,000원</t>
  </si>
  <si>
    <t>◎ 프린터기 임차료</t>
  </si>
  <si>
    <t>110,000원×12월=1,320,000원</t>
  </si>
  <si>
    <t>◎ 정수기 임차료</t>
  </si>
  <si>
    <t>200,000원×12월=2,400,000원</t>
  </si>
  <si>
    <t>◎ 토지사용 임차료</t>
  </si>
  <si>
    <t>1,000,000원×4년=4,000,000원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</si>
  <si>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</si>
  <si>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</si>
  <si>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</si>
  <si>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시설비</t>
    <phoneticPr fontId="1" type="noConversion"/>
  </si>
  <si>
    <t>4,000,000원</t>
    <phoneticPr fontId="1" type="noConversion"/>
  </si>
  <si>
    <t>212 자산취득비</t>
    <phoneticPr fontId="1" type="noConversion"/>
  </si>
  <si>
    <t>◎ 차량구입대(스타렉스77라2472 할부금)</t>
  </si>
  <si>
    <t xml:space="preserve"> 588,000원×12월=7,056,000원</t>
    <phoneticPr fontId="1" type="noConversion"/>
  </si>
  <si>
    <t>◎ 냉장고구입</t>
  </si>
  <si>
    <t>400,000원</t>
    <phoneticPr fontId="1" type="noConversion"/>
  </si>
  <si>
    <t>◎ 쇼파구입</t>
  </si>
  <si>
    <t xml:space="preserve"> 400,000원×10EA=4,000,000원</t>
    <phoneticPr fontId="1" type="noConversion"/>
  </si>
  <si>
    <t>◎ 스타렉스 차량구입</t>
    <phoneticPr fontId="1" type="noConversion"/>
  </si>
  <si>
    <t xml:space="preserve">  27,000,000원-(기정)25,800,000원</t>
    <phoneticPr fontId="1" type="noConversion"/>
  </si>
  <si>
    <t>◎ 모닝 차량구입(라이온스50%지원차량)</t>
    <phoneticPr fontId="1" type="noConversion"/>
  </si>
  <si>
    <t>7,000,000원</t>
    <phoneticPr fontId="1" type="noConversion"/>
  </si>
  <si>
    <t>◎ 교자상구매</t>
    <phoneticPr fontId="1" type="noConversion"/>
  </si>
  <si>
    <t>80,000원×5개=400,000원</t>
    <phoneticPr fontId="1" type="noConversion"/>
  </si>
  <si>
    <t>◎ 사무용의자 구매</t>
    <phoneticPr fontId="1" type="noConversion"/>
  </si>
  <si>
    <t>240,000원</t>
    <phoneticPr fontId="1" type="noConversion"/>
  </si>
  <si>
    <t>◎ 테블릿PC구입</t>
    <phoneticPr fontId="1" type="noConversion"/>
  </si>
  <si>
    <t>300,000원×3대=900,000원</t>
    <phoneticPr fontId="1" type="noConversion"/>
  </si>
  <si>
    <t>◎ TV 84인치구매</t>
    <phoneticPr fontId="1" type="noConversion"/>
  </si>
  <si>
    <t>◎ 기타 자산취득비</t>
    <phoneticPr fontId="1" type="noConversion"/>
  </si>
  <si>
    <t>4,660,000원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</si>
  <si>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</si>
  <si>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</si>
  <si>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800,000원×12월=9,600,000원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</si>
  <si>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</si>
  <si>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</si>
  <si>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</si>
  <si>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</t>
    <phoneticPr fontId="1" type="noConversion"/>
  </si>
  <si>
    <t>3,500,000원×12월=42,000,000원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</si>
  <si>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</si>
  <si>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</si>
  <si>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</si>
  <si>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</si>
  <si>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◎ 주간보호 어르신 및 직원 피복
   (앞치마,단체복 등)구입</t>
    <phoneticPr fontId="1" type="noConversion"/>
  </si>
  <si>
    <t>130,000원×2회=260,000원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</si>
  <si>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</si>
  <si>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</si>
  <si>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65,000원×12월=780,000원</t>
    <phoneticPr fontId="1" type="noConversion"/>
  </si>
  <si>
    <t>318 특별급식비</t>
    <phoneticPr fontId="1" type="noConversion"/>
  </si>
  <si>
    <t>◎ 주간보호 어르신 간식비</t>
    <phoneticPr fontId="1" type="noConversion"/>
  </si>
  <si>
    <t>33 사업비</t>
    <phoneticPr fontId="1" type="noConversion"/>
  </si>
  <si>
    <t>335 주간보호 프로그램 사업</t>
    <phoneticPr fontId="1" type="noConversion"/>
  </si>
  <si>
    <t>◎ 미술,음악,인지,작업치료,게임등</t>
    <phoneticPr fontId="1" type="noConversion"/>
  </si>
  <si>
    <t>625,000원×12월=7,500,000원-(기정)2,400,000원</t>
    <phoneticPr fontId="1" type="noConversion"/>
  </si>
  <si>
    <t>◎ 원예치료프로그램</t>
    <phoneticPr fontId="1" type="noConversion"/>
  </si>
  <si>
    <t>3,000,000원</t>
    <phoneticPr fontId="1" type="noConversion"/>
  </si>
  <si>
    <t>(후)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</si>
  <si>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</si>
  <si>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</si>
  <si>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</si>
  <si>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장기근속수당(17년11월,12월 분)</t>
    <phoneticPr fontId="1" type="noConversion"/>
  </si>
  <si>
    <t>330,000원×2월=660,000원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</si>
  <si>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</si>
  <si>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</si>
  <si>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</si>
  <si>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◎우수직원 격려포상금</t>
    <phoneticPr fontId="1" type="noConversion"/>
  </si>
  <si>
    <t>500,000원×4명=2,000,000원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</si>
  <si>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</si>
  <si>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</si>
  <si>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</si>
  <si>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◎ 예비비</t>
    <phoneticPr fontId="1" type="noConversion"/>
  </si>
  <si>
    <t>1,000,000원</t>
    <phoneticPr fontId="1" type="noConversion"/>
  </si>
  <si>
    <t>09 적립금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</si>
  <si>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</si>
  <si>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</si>
  <si>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</si>
  <si>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2,500,000원</t>
    <phoneticPr fontId="1" type="noConversion"/>
  </si>
  <si>
    <t>10 준비금</t>
    <phoneticPr fontId="1" type="noConversion"/>
  </si>
  <si>
    <t>101 환경개선준비금</t>
    <phoneticPr fontId="1" type="noConversion"/>
  </si>
  <si>
    <t>1011 시설환경개선준비금</t>
    <phoneticPr fontId="1" type="noConversion"/>
  </si>
  <si>
    <t>◎ 건물 외부,내부 설비 기능보강</t>
    <phoneticPr fontId="1" type="noConversion"/>
  </si>
  <si>
    <t>◎ 직원 5명 급여</t>
    <phoneticPr fontId="1" type="noConversion"/>
  </si>
  <si>
    <t>8,929,000원×12월=107,148,000원-(기정)108,080,000원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</si>
  <si>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</si>
  <si>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</si>
  <si>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</si>
  <si>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</si>
  <si>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</si>
  <si>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</si>
  <si>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</si>
  <si>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114 퇴직금 및 퇴직적립금</t>
    <phoneticPr fontId="1" type="noConversion"/>
  </si>
  <si>
    <t>744,084원×12월=8,929,000원-(기정)8,652,000원</t>
    <phoneticPr fontId="1" type="noConversion"/>
  </si>
  <si>
    <t>115 사회보험부담비용</t>
    <phoneticPr fontId="1" type="noConversion"/>
  </si>
  <si>
    <t>360,170원×12월=4,322,000원-(기정)4,284,000원</t>
    <phoneticPr fontId="1" type="noConversion"/>
  </si>
  <si>
    <t>275,700원×12월=3,308,400원-(기정)3,024,000원</t>
    <phoneticPr fontId="1" type="noConversion"/>
  </si>
  <si>
    <t>△</t>
  </si>
  <si>
    <t>20,300원×12월=243,600원-(기정)204,000원</t>
    <phoneticPr fontId="1" type="noConversion"/>
  </si>
  <si>
    <t>79,420원×12월=953,000원-(기정)900,000원</t>
    <phoneticPr fontId="1" type="noConversion"/>
  </si>
  <si>
    <t>71,920원×12월=863,000원-(기정)636,000원</t>
    <phoneticPr fontId="1" type="noConversion"/>
  </si>
  <si>
    <t>◎ 사무용품 구입 및 수용비 등</t>
    <phoneticPr fontId="1" type="noConversion"/>
  </si>
  <si>
    <t>100,000원×10월=1,013,000원-(기정)1,000,000원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</si>
  <si>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</si>
  <si>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</si>
  <si>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</si>
  <si>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400,000원×4회=1,600,000원</t>
    <phoneticPr fontId="1" type="noConversion"/>
  </si>
  <si>
    <t>33 특별사업비</t>
    <phoneticPr fontId="1" type="noConversion"/>
  </si>
  <si>
    <t>335 특별사업비</t>
    <phoneticPr fontId="1" type="noConversion"/>
  </si>
  <si>
    <t>◎ 사계절 건강(식품지원)사업</t>
    <phoneticPr fontId="1" type="noConversion"/>
  </si>
  <si>
    <t>1,450,000원×10월=14,500,000원</t>
    <phoneticPr fontId="1" type="noConversion"/>
  </si>
  <si>
    <t>◎ 재가사례관리스스템(유비투비수수료)</t>
  </si>
  <si>
    <t>0원-(기정)420,000원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</si>
  <si>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</si>
  <si>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</si>
  <si>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</si>
  <si>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4명</t>
    <phoneticPr fontId="1" type="noConversion"/>
  </si>
  <si>
    <t>620,000원×12월=7,440,000원</t>
    <phoneticPr fontId="1" type="noConversion"/>
  </si>
  <si>
    <t>◎ 사무원</t>
    <phoneticPr fontId="1" type="noConversion"/>
  </si>
  <si>
    <t>◎ 요양보호사</t>
    <phoneticPr fontId="1" type="noConversion"/>
  </si>
  <si>
    <t>140,000원×12월=1,680,000원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</si>
  <si>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</si>
  <si>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</si>
  <si>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 xml:space="preserve"> 1,596,500원×2명×12월=38,316,000원</t>
    <phoneticPr fontId="1" type="noConversion"/>
  </si>
  <si>
    <t>◎ 생활관리사</t>
    <phoneticPr fontId="1" type="noConversion"/>
  </si>
  <si>
    <t xml:space="preserve"> 982,000원×29명×12월=341,736,000원-(기정)360,840,000원</t>
    <phoneticPr fontId="1" type="noConversion"/>
  </si>
  <si>
    <t>◎ 혹한기 혹서기수당</t>
    <phoneticPr fontId="1" type="noConversion"/>
  </si>
  <si>
    <t>60,000원×29명=1,740,000원-(기정)1860,000원</t>
    <phoneticPr fontId="1" type="noConversion"/>
  </si>
  <si>
    <t>◎ 자격수당</t>
    <phoneticPr fontId="1" type="noConversion"/>
  </si>
  <si>
    <t>30,000원×2명×12월=720,000원</t>
    <phoneticPr fontId="1" type="noConversion"/>
  </si>
  <si>
    <t>100,000원×12월=1,200,000원-(기정)1,600,000원</t>
    <phoneticPr fontId="1" type="noConversion"/>
  </si>
  <si>
    <t>2,662,500원×12월=31,950,000원-(기정)1,504,000원</t>
    <phoneticPr fontId="1" type="noConversion"/>
  </si>
  <si>
    <t>1,402,186원×12월=16,826,240원-(기정)15,360,000원</t>
    <phoneticPr fontId="1" type="noConversion"/>
  </si>
  <si>
    <t>987,890원×12월=11,854,680원-(기정)10,452,000원</t>
    <phoneticPr fontId="1" type="noConversion"/>
  </si>
  <si>
    <t>72,880원×12월=874,560원-(기정)684,000원</t>
    <phoneticPr fontId="1" type="noConversion"/>
  </si>
  <si>
    <t>284,790원×12월=3,417,480원-(기정)3,072,000원</t>
    <phoneticPr fontId="1" type="noConversion"/>
  </si>
  <si>
    <t>260,920원×12월=3,131,040원-(기정)2,184,000원</t>
    <phoneticPr fontId="1" type="noConversion"/>
  </si>
  <si>
    <t>◎ 기관운영업무추진비(간담회)</t>
    <phoneticPr fontId="1" type="noConversion"/>
  </si>
  <si>
    <t>450,000원×4회=1,800,000원</t>
    <phoneticPr fontId="1" type="noConversion"/>
  </si>
  <si>
    <t>◎ 출장여비</t>
    <phoneticPr fontId="1" type="noConversion"/>
  </si>
  <si>
    <t xml:space="preserve">
400,000원×2명=800,000원-(기정)320,000원
</t>
    <phoneticPr fontId="1" type="noConversion"/>
  </si>
  <si>
    <t>◎ 교통비</t>
    <phoneticPr fontId="1" type="noConversion"/>
  </si>
  <si>
    <t>50,000원×31명=1,550,000원-(기정)1,595,000원</t>
    <phoneticPr fontId="1" type="noConversion"/>
  </si>
  <si>
    <t>◎ 관내여비</t>
    <phoneticPr fontId="1" type="noConversion"/>
  </si>
  <si>
    <t>200,000원×12월=2,400,000</t>
    <phoneticPr fontId="1" type="noConversion"/>
  </si>
  <si>
    <t>◎ 사무용품 등 집기 구입</t>
    <phoneticPr fontId="1" type="noConversion"/>
  </si>
  <si>
    <t>94,400원×10월=944,000원-(기정)2,508,000원</t>
    <phoneticPr fontId="1" type="noConversion"/>
  </si>
  <si>
    <t>◎ 상해보험료</t>
    <phoneticPr fontId="1" type="noConversion"/>
  </si>
  <si>
    <t>50,000원×31명=1,550,000원-(기정)775,000원</t>
    <phoneticPr fontId="1" type="noConversion"/>
  </si>
  <si>
    <t>◎ 교육참가경비</t>
    <phoneticPr fontId="1" type="noConversion"/>
  </si>
  <si>
    <t>33 노인돌보미사업</t>
    <phoneticPr fontId="1" type="noConversion"/>
  </si>
  <si>
    <t>335 노인돌보미사업</t>
    <phoneticPr fontId="1" type="noConversion"/>
  </si>
  <si>
    <t>◎독거어르신을 위한 폭염대비물품지원</t>
    <phoneticPr fontId="1" type="noConversion"/>
  </si>
  <si>
    <t>2,700,000원-(기정)2,500,000원</t>
    <phoneticPr fontId="1" type="noConversion"/>
  </si>
  <si>
    <t>◎독거어르신을 위한 한파대비물품지원</t>
    <phoneticPr fontId="1" type="noConversion"/>
  </si>
  <si>
    <t>◎ 유류주유권 지급</t>
    <phoneticPr fontId="1" type="noConversion"/>
  </si>
  <si>
    <t>21,500원×31명×12월=8,000,000원</t>
    <phoneticPr fontId="1" type="noConversion"/>
  </si>
  <si>
    <t>독거노인 응급안전 돌보미시스템</t>
  </si>
  <si>
    <t>구축사업(보조)</t>
  </si>
  <si>
    <t>◎ 인건비</t>
    <phoneticPr fontId="1" type="noConversion"/>
  </si>
  <si>
    <t>1,719,500원×12월=20,634,000원-(기정)20,268,000원</t>
    <phoneticPr fontId="1" type="noConversion"/>
  </si>
  <si>
    <t>◎자격수당</t>
    <phoneticPr fontId="1" type="noConversion"/>
  </si>
  <si>
    <t>0원-(기정)360,000원</t>
    <phoneticPr fontId="1" type="noConversion"/>
  </si>
  <si>
    <t>◎ 서비스관리자 퇴직적립금(8.35%)</t>
    <phoneticPr fontId="1" type="noConversion"/>
  </si>
  <si>
    <t xml:space="preserve">
143,291원×12월=1,719,500원-(기정)1,676,000원
</t>
    <phoneticPr fontId="1" type="noConversion"/>
  </si>
  <si>
    <t>72,870원×12월=874,440원-(기정)906,040원</t>
    <phoneticPr fontId="1" type="noConversion"/>
  </si>
  <si>
    <t>50,520원×12월=606,240원-(기정)615,360원</t>
    <phoneticPr fontId="1" type="noConversion"/>
  </si>
  <si>
    <t>3,720원×12월=44,640원-(기정)40,200원</t>
    <phoneticPr fontId="1" type="noConversion"/>
  </si>
  <si>
    <t>14,570원×12월=174,840원-(기정)180,960원</t>
    <phoneticPr fontId="1" type="noConversion"/>
  </si>
  <si>
    <t>◎ 산재보험(0.75%)</t>
    <phoneticPr fontId="1" type="noConversion"/>
  </si>
  <si>
    <t>12,140원×12월=145,680원-(기정)128,440원</t>
    <phoneticPr fontId="1" type="noConversion"/>
  </si>
  <si>
    <t>◎ 관내 출장 및 교육출장비</t>
    <phoneticPr fontId="1" type="noConversion"/>
  </si>
  <si>
    <t>250,000원×12월=3,000,000원</t>
    <phoneticPr fontId="1" type="noConversion"/>
  </si>
  <si>
    <t>◎ 사무용품 및 홍보물품 구입비</t>
    <phoneticPr fontId="1" type="noConversion"/>
  </si>
  <si>
    <t>36,000원×10월=360,000원</t>
    <phoneticPr fontId="1" type="noConversion"/>
  </si>
  <si>
    <t>◎ 소규모장비 수선비</t>
    <phoneticPr fontId="1" type="noConversion"/>
  </si>
  <si>
    <t>285,036원×10월=2,850,360원-(기정)2,867,800원</t>
    <phoneticPr fontId="1" type="noConversion"/>
  </si>
  <si>
    <t>◎ 장비통신료</t>
    <phoneticPr fontId="1" type="noConversion"/>
  </si>
  <si>
    <t>350,000원×12월=4,200,000원</t>
    <phoneticPr fontId="1" type="noConversion"/>
  </si>
  <si>
    <t>◎ 전문인배상책임보험</t>
    <phoneticPr fontId="1" type="noConversion"/>
  </si>
  <si>
    <t>18,300원-(기정)25,000원</t>
    <phoneticPr fontId="1" type="noConversion"/>
  </si>
  <si>
    <t>2018년도 세입예산서(1회 추경)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</si>
  <si>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</si>
  <si>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</si>
  <si>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</si>
  <si>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영동수가성요양원</t>
    <phoneticPr fontId="1" type="noConversion"/>
  </si>
  <si>
    <t>01 입소자부담금수입</t>
    <phoneticPr fontId="1" type="noConversion"/>
  </si>
  <si>
    <t>11 입소비용수입</t>
    <phoneticPr fontId="1" type="noConversion"/>
  </si>
  <si>
    <t>111 입소비용수입</t>
    <phoneticPr fontId="1" type="noConversion"/>
  </si>
  <si>
    <t>◎ 입소비용수입(자부담)</t>
    <phoneticPr fontId="1" type="noConversion"/>
  </si>
  <si>
    <t>17,321,1917x12월=207,863,004원</t>
    <phoneticPr fontId="1" type="noConversion"/>
  </si>
  <si>
    <t>03 과년도수입</t>
    <phoneticPr fontId="1" type="noConversion"/>
  </si>
  <si>
    <t>Δ</t>
    <phoneticPr fontId="1" type="noConversion"/>
  </si>
  <si>
    <t>31과년도수입</t>
    <phoneticPr fontId="1" type="noConversion"/>
  </si>
  <si>
    <t>311과년도수입</t>
    <phoneticPr fontId="1" type="noConversion"/>
  </si>
  <si>
    <t>◎ 요양원 급여수입(건보청구)</t>
    <phoneticPr fontId="1" type="noConversion"/>
  </si>
  <si>
    <t>90,207,260원x1월=90,207,260원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</si>
  <si>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</si>
  <si>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</si>
  <si>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</si>
  <si>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◎ 시설생계급여</t>
    <phoneticPr fontId="1" type="noConversion"/>
  </si>
  <si>
    <t>3,3379,250x12월=40,551,000원</t>
    <phoneticPr fontId="1" type="noConversion"/>
  </si>
  <si>
    <t>◎ 출입문자동개폐장치(기계장치) 구입보조금(8식)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</si>
  <si>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</si>
  <si>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</si>
  <si>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</si>
  <si>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94,128,364x11월=1,035,412,007원</t>
    <phoneticPr fontId="1" type="noConversion"/>
  </si>
  <si>
    <t>570,000x11월=6,270,,000원</t>
    <phoneticPr fontId="1" type="noConversion"/>
  </si>
  <si>
    <t>07 차입금</t>
    <phoneticPr fontId="1" type="noConversion"/>
  </si>
  <si>
    <t>71 차입금</t>
    <phoneticPr fontId="1" type="noConversion"/>
  </si>
  <si>
    <t>712 기타차입금</t>
    <phoneticPr fontId="1" type="noConversion"/>
  </si>
  <si>
    <t>◎ 단기차입금</t>
    <phoneticPr fontId="1" type="noConversion"/>
  </si>
  <si>
    <t>30,000,000원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</si>
  <si>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</si>
  <si>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</si>
  <si>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</si>
  <si>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전년도이월금</t>
    <phoneticPr fontId="1" type="noConversion"/>
  </si>
  <si>
    <t>1,604,893원</t>
    <phoneticPr fontId="1" type="noConversion"/>
  </si>
  <si>
    <t>10 잡수입</t>
    <phoneticPr fontId="1" type="noConversion"/>
  </si>
  <si>
    <t>101 잡수입</t>
  </si>
  <si>
    <t>1012 기타예금이자수입</t>
    <phoneticPr fontId="1" type="noConversion"/>
  </si>
  <si>
    <t>◎ 예금이자</t>
    <phoneticPr fontId="1" type="noConversion"/>
  </si>
  <si>
    <t>30,000원</t>
    <phoneticPr fontId="1" type="noConversion"/>
  </si>
  <si>
    <t>1013 기타잡수입</t>
    <phoneticPr fontId="1" type="noConversion"/>
  </si>
  <si>
    <t>◎ 직원 급식비</t>
    <phoneticPr fontId="1" type="noConversion"/>
  </si>
  <si>
    <t>30,000원x40명x12월=14,400,000원</t>
    <phoneticPr fontId="1" type="noConversion"/>
  </si>
  <si>
    <t>◎ 요양보호사 실습비</t>
    <phoneticPr fontId="1" type="noConversion"/>
  </si>
  <si>
    <t>0원</t>
    <phoneticPr fontId="1" type="noConversion"/>
  </si>
  <si>
    <t>◎ NH농협카드할인금액</t>
    <phoneticPr fontId="1" type="noConversion"/>
  </si>
  <si>
    <t>◎퇴직 반환금</t>
    <phoneticPr fontId="1" type="noConversion"/>
  </si>
  <si>
    <t>과  목</t>
    <phoneticPr fontId="1" type="noConversion"/>
  </si>
  <si>
    <t>기 정
예산액</t>
    <phoneticPr fontId="1" type="noConversion"/>
  </si>
  <si>
    <t>추 경
예산액</t>
    <phoneticPr fontId="1" type="noConversion"/>
  </si>
  <si>
    <t>◎ 급여(직원 40명)</t>
    <phoneticPr fontId="1" type="noConversion"/>
  </si>
  <si>
    <t>73,815,000*12월-(기정)907,068,000원</t>
    <phoneticPr fontId="1" type="noConversion"/>
  </si>
  <si>
    <t>◎ 특근 및 연장근무수당</t>
    <phoneticPr fontId="1" type="noConversion"/>
  </si>
  <si>
    <t>1,201,920*12월-(기정)13,957,488원</t>
    <phoneticPr fontId="1" type="noConversion"/>
  </si>
  <si>
    <t>◎ 야간근무  및 프로그램수당</t>
    <phoneticPr fontId="1" type="noConversion"/>
  </si>
  <si>
    <t>1,225,000*12월-(기정)12,450,000원</t>
    <phoneticPr fontId="1" type="noConversion"/>
  </si>
  <si>
    <t>◎ 근속수당(장기)</t>
    <phoneticPr fontId="1" type="noConversion"/>
  </si>
  <si>
    <t>570,000x12월=6,840,000원</t>
    <phoneticPr fontId="1" type="noConversion"/>
  </si>
  <si>
    <t>◎ 명절및하계휴가비</t>
    <phoneticPr fontId="1" type="noConversion"/>
  </si>
  <si>
    <r>
      <rPr>
        <sz val="9"/>
        <color rgb="FFFF0000"/>
        <rFont val="굴림"/>
        <family val="3"/>
        <charset val="129"/>
      </rPr>
      <t>15,200,000-(기정)6,000,000원</t>
    </r>
    <r>
      <rPr>
        <sz val="9"/>
        <rFont val="굴림"/>
        <family val="3"/>
        <charset val="129"/>
      </rPr>
      <t xml:space="preserve">
</t>
    </r>
    <phoneticPr fontId="1" type="noConversion"/>
  </si>
  <si>
    <t>1,080,000원*12월=12,960,000원</t>
    <phoneticPr fontId="1" type="noConversion"/>
  </si>
  <si>
    <t>113 일용잡급</t>
    <phoneticPr fontId="1" type="noConversion"/>
  </si>
  <si>
    <t>◎ 일용인부임</t>
    <phoneticPr fontId="1" type="noConversion"/>
  </si>
  <si>
    <t>2,000,000원</t>
    <phoneticPr fontId="1" type="noConversion"/>
  </si>
  <si>
    <t>6,456,200*12월-(기정)76,440,743원</t>
    <phoneticPr fontId="1" type="noConversion"/>
  </si>
  <si>
    <t>(자)</t>
  </si>
  <si>
    <t>◎ 국민연금 보험료(4.5%)</t>
    <phoneticPr fontId="1" type="noConversion"/>
  </si>
  <si>
    <t>2,102,960*12월-(기정)41,195,610원</t>
    <phoneticPr fontId="1" type="noConversion"/>
  </si>
  <si>
    <t>◎ 국민건강(3.12%)</t>
    <phoneticPr fontId="1" type="noConversion"/>
  </si>
  <si>
    <t>2,378,460*12월-(기정)28,562,290원</t>
    <phoneticPr fontId="1" type="noConversion"/>
  </si>
  <si>
    <t>◎ 장기요양보험(3.12%*7.38%)</t>
    <phoneticPr fontId="1" type="noConversion"/>
  </si>
  <si>
    <t>175,280*12월-(기정)2,107,897원</t>
    <phoneticPr fontId="1" type="noConversion"/>
  </si>
  <si>
    <t xml:space="preserve">685,920*12월-(기정)8,239,122원   </t>
    <phoneticPr fontId="1" type="noConversion"/>
  </si>
  <si>
    <t>◎ 산재보험(0.703%)</t>
    <phoneticPr fontId="1" type="noConversion"/>
  </si>
  <si>
    <t>535,650*12월(기정)9,703,854원</t>
    <phoneticPr fontId="1" type="noConversion"/>
  </si>
  <si>
    <t>116 기타후생경비</t>
    <phoneticPr fontId="1" type="noConversion"/>
  </si>
  <si>
    <t>◎ 직원예방접종비</t>
    <phoneticPr fontId="1" type="noConversion"/>
  </si>
  <si>
    <t>20,000*40명=800,000원</t>
    <phoneticPr fontId="1" type="noConversion"/>
  </si>
  <si>
    <t>◎ 직원체력단련(스트레칭밴드40개)</t>
    <phoneticPr fontId="1" type="noConversion"/>
  </si>
  <si>
    <t>200,000원</t>
    <phoneticPr fontId="1" type="noConversion"/>
  </si>
  <si>
    <t>◎ 기관운영 및 업무추진협의 등</t>
    <phoneticPr fontId="1" type="noConversion"/>
  </si>
  <si>
    <t>150,000원*12월=1,800,000원-(기정)500,000원</t>
    <phoneticPr fontId="1" type="noConversion"/>
  </si>
  <si>
    <t>◎ 어르신 나들이및 생일잔치</t>
    <phoneticPr fontId="1" type="noConversion"/>
  </si>
  <si>
    <t>◎ 프로그램 운영비(강사,재료등)</t>
    <phoneticPr fontId="1" type="noConversion"/>
  </si>
  <si>
    <t>150,000원x12월=1,800,000원</t>
    <phoneticPr fontId="1" type="noConversion"/>
  </si>
  <si>
    <t>◎ 시설장 직책보조비</t>
    <phoneticPr fontId="1" type="noConversion"/>
  </si>
  <si>
    <t>300,000*12월=3,600,000원</t>
    <phoneticPr fontId="1" type="noConversion"/>
  </si>
  <si>
    <t>◎ 사무국장 직책보조비</t>
    <phoneticPr fontId="1" type="noConversion"/>
  </si>
  <si>
    <t>200,000*12월=2,400,000원</t>
    <phoneticPr fontId="1" type="noConversion"/>
  </si>
  <si>
    <t>0원-(기정)20,000원</t>
    <phoneticPr fontId="1" type="noConversion"/>
  </si>
  <si>
    <t>◎관외, 교육 출장여비</t>
    <phoneticPr fontId="1" type="noConversion"/>
  </si>
  <si>
    <t>333,330x12월=4,000,000원</t>
    <phoneticPr fontId="1" type="noConversion"/>
  </si>
  <si>
    <t>◎관내여비</t>
    <phoneticPr fontId="1" type="noConversion"/>
  </si>
  <si>
    <r>
      <t xml:space="preserve">◎ 이프뱅크지로 수수료
◎ 유선방송 수신료
◎ 방역 수수료
◎ 복사기이용 수수료
◎ 엘리베이터 월정보수료
◎ 세무회계수수료
◎ 노무컨설팅 수수료
◎ 소방안전점검 수수료
◎ 전기안전 수수료
◎ 의료폐기물 수거료
◎ 오수처리시설 관리용역비
</t>
    </r>
    <r>
      <rPr>
        <sz val="9"/>
        <color rgb="FFFF0000"/>
        <rFont val="굴림"/>
        <family val="3"/>
        <charset val="129"/>
      </rPr>
      <t>◎ 사무용품 , 일반수용비 등</t>
    </r>
    <phoneticPr fontId="1" type="noConversion"/>
  </si>
  <si>
    <r>
      <t xml:space="preserve">33,000원x12월=396,000원
159,000x12월=1,908,000원
100,000원x12월=1,200,000원
165,000x12월=990,000원
198,000x12월=2,376,000원
220,000원x6월=1,320,000원
110,000원x6월=660,000원
165,000x6월=990,000원
297,000x6월=1,782,000원
50,000x12월=1,800,000원
</t>
    </r>
    <r>
      <rPr>
        <sz val="9"/>
        <color rgb="FFFF0000"/>
        <rFont val="굴림"/>
        <family val="3"/>
        <charset val="129"/>
      </rPr>
      <t>939,666*12월-(기정)10,266,996원</t>
    </r>
    <phoneticPr fontId="1" type="noConversion"/>
  </si>
  <si>
    <t>◎  홍보물제작비</t>
    <phoneticPr fontId="1" type="noConversion"/>
  </si>
  <si>
    <t>1,500,000-(기정)2,000,000원</t>
    <phoneticPr fontId="1" type="noConversion"/>
  </si>
  <si>
    <t>◎  빨래재료비</t>
    <phoneticPr fontId="1" type="noConversion"/>
  </si>
  <si>
    <t>0원-(기정)1,800,000원</t>
    <phoneticPr fontId="1" type="noConversion"/>
  </si>
  <si>
    <t>◎ 전기료
◎ 전화료및소방벨
◎ 상하수도료
◎ 가스료</t>
    <phoneticPr fontId="1" type="noConversion"/>
  </si>
  <si>
    <t>5,000,000원x6회=30,000,000원
220,000x12월=2,640,000원
700,000x12월=8,400,000원
500,000x12월2=6,000,000원</t>
    <phoneticPr fontId="1" type="noConversion"/>
  </si>
  <si>
    <r>
      <rPr>
        <sz val="9"/>
        <color rgb="FFFF0000"/>
        <rFont val="굴림"/>
        <family val="3"/>
        <charset val="129"/>
      </rPr>
      <t>◎ 자동차 보험료(77라2452)</t>
    </r>
    <r>
      <rPr>
        <sz val="9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◎ 자동차세</t>
    </r>
    <r>
      <rPr>
        <sz val="9"/>
        <rFont val="굴림"/>
        <family val="3"/>
        <charset val="129"/>
      </rPr>
      <t xml:space="preserve">
◎ 기업보장보험
◎ 복지시설배상책임보험료
◎ 화재보험료
◎ 신용보증보험료 등 기타보험료
</t>
    </r>
    <r>
      <rPr>
        <sz val="9"/>
        <color rgb="FFFF0000"/>
        <rFont val="굴림"/>
        <family val="3"/>
        <charset val="129"/>
      </rPr>
      <t>◎ 한국사회복지협의회</t>
    </r>
    <phoneticPr fontId="1" type="noConversion"/>
  </si>
  <si>
    <r>
      <rPr>
        <sz val="9"/>
        <color rgb="FFFF0000"/>
        <rFont val="굴림"/>
        <family val="3"/>
        <charset val="129"/>
      </rPr>
      <t>1,860,000-(기정)2,000,000원=-140,000원</t>
    </r>
    <r>
      <rPr>
        <sz val="9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60,000-(기정)200,000원=-140,000</t>
    </r>
    <r>
      <rPr>
        <sz val="9"/>
        <rFont val="굴림"/>
        <family val="3"/>
        <charset val="129"/>
      </rPr>
      <t xml:space="preserve">원
300,000*12월=3,600,000원
6,000,000원
500,000원
500,000원
</t>
    </r>
    <r>
      <rPr>
        <sz val="9"/>
        <color rgb="FFFF0000"/>
        <rFont val="굴림"/>
        <family val="3"/>
        <charset val="129"/>
      </rPr>
      <t>70,000*4명=280,000원</t>
    </r>
    <phoneticPr fontId="1" type="noConversion"/>
  </si>
  <si>
    <t>◎ 차량유류비 및 수리비</t>
    <phoneticPr fontId="1" type="noConversion"/>
  </si>
  <si>
    <t>200,000x12=2,400,000원</t>
    <phoneticPr fontId="1" type="noConversion"/>
  </si>
  <si>
    <t>◎ 직원피복구입(단체복 등)</t>
    <phoneticPr fontId="1" type="noConversion"/>
  </si>
  <si>
    <t>◎ 직무교육비</t>
    <phoneticPr fontId="1" type="noConversion"/>
  </si>
  <si>
    <t>50,000x10회=500,000원</t>
    <phoneticPr fontId="1" type="noConversion"/>
  </si>
  <si>
    <t>◎ 업무용승용차 임차료
◎ 공기열 보일러 자부담상환금
◎ 토지사용 임차료(주차장)</t>
    <phoneticPr fontId="1" type="noConversion"/>
  </si>
  <si>
    <t>580,000원x12월=6,960,000원
170,000x12월=2,040,000원
1,000,000x1회=1,000,000원</t>
    <phoneticPr fontId="1" type="noConversion"/>
  </si>
  <si>
    <t>◎ 시설유지 보수비</t>
    <phoneticPr fontId="1" type="noConversion"/>
  </si>
  <si>
    <r>
      <t xml:space="preserve">◎ 기타 및 물품취득비 등
</t>
    </r>
    <r>
      <rPr>
        <sz val="9"/>
        <color rgb="FFFF0000"/>
        <rFont val="굴림"/>
        <family val="3"/>
        <charset val="129"/>
      </rPr>
      <t>◎ 석션기 (1대)</t>
    </r>
    <r>
      <rPr>
        <sz val="9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◎ 어르신 개인용 옷장</t>
    </r>
    <r>
      <rPr>
        <sz val="9"/>
        <rFont val="굴림"/>
        <family val="3"/>
        <charset val="129"/>
      </rPr>
      <t xml:space="preserve">
◎  건조기 구입</t>
    </r>
    <phoneticPr fontId="1" type="noConversion"/>
  </si>
  <si>
    <r>
      <t xml:space="preserve">1,500,000원-(기정)5,800,000원
</t>
    </r>
    <r>
      <rPr>
        <sz val="9"/>
        <color rgb="FFFF0000"/>
        <rFont val="굴림"/>
        <family val="3"/>
        <charset val="129"/>
      </rPr>
      <t>250,000원</t>
    </r>
    <r>
      <rPr>
        <sz val="9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150,000*8개=1,200,000원</t>
    </r>
    <r>
      <rPr>
        <sz val="9"/>
        <rFont val="굴림"/>
        <family val="3"/>
        <charset val="129"/>
      </rPr>
      <t xml:space="preserve">
9,900,000원</t>
    </r>
    <phoneticPr fontId="1" type="noConversion"/>
  </si>
  <si>
    <r>
      <t xml:space="preserve">◎ 건물 등 시설유지비
</t>
    </r>
    <r>
      <rPr>
        <sz val="9"/>
        <color rgb="FFFF0000"/>
        <rFont val="굴림"/>
        <family val="3"/>
        <charset val="129"/>
      </rPr>
      <t>◎ 시설의 도배 및수리 등</t>
    </r>
    <phoneticPr fontId="1" type="noConversion"/>
  </si>
  <si>
    <r>
      <t xml:space="preserve">2,145,000원
</t>
    </r>
    <r>
      <rPr>
        <sz val="9"/>
        <color rgb="FFFF0000"/>
        <rFont val="굴림"/>
        <family val="3"/>
        <charset val="129"/>
      </rPr>
      <t>10,000,000원</t>
    </r>
    <phoneticPr fontId="1" type="noConversion"/>
  </si>
  <si>
    <t>◎ 시설생계비</t>
    <phoneticPr fontId="1" type="noConversion"/>
  </si>
  <si>
    <t>2,583,333x12월=31,000,000원</t>
    <phoneticPr fontId="1" type="noConversion"/>
  </si>
  <si>
    <t>40,551,000원</t>
    <phoneticPr fontId="1" type="noConversion"/>
  </si>
  <si>
    <t>◎ 기저귀 구입 
◎ 입소자를 위한 수용비(치약,칫솔  등)   
◎ 환경미화비용 및 기타</t>
    <phoneticPr fontId="1" type="noConversion"/>
  </si>
  <si>
    <t>2,000,000x12월=24,000,000원
200,000x12월2,400,000원
500,000*12월-(기정)3,600,000원</t>
    <phoneticPr fontId="1" type="noConversion"/>
  </si>
  <si>
    <t>◎ 어르신 피복비</t>
    <phoneticPr fontId="1" type="noConversion"/>
  </si>
  <si>
    <t>500,000원</t>
    <phoneticPr fontId="1" type="noConversion"/>
  </si>
  <si>
    <t>◎ 상비약품 및 의료용품 구입</t>
    <phoneticPr fontId="1" type="noConversion"/>
  </si>
  <si>
    <t>200,000원x12월=2,400,000원</t>
    <phoneticPr fontId="1" type="noConversion"/>
  </si>
  <si>
    <t>◎ 어르신 약제비 및 병원진료</t>
    <phoneticPr fontId="1" type="noConversion"/>
  </si>
  <si>
    <t>319 연료비</t>
    <phoneticPr fontId="1" type="noConversion"/>
  </si>
  <si>
    <t>◎ 난방연료비</t>
    <phoneticPr fontId="1" type="noConversion"/>
  </si>
  <si>
    <t>450,000x6회=2,700,000원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</si>
  <si>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</si>
  <si>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</si>
  <si>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</si>
  <si>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 xml:space="preserve"> </t>
    <phoneticPr fontId="1" type="noConversion"/>
  </si>
  <si>
    <t>◎회계년도 변경에 따른 급여</t>
    <phoneticPr fontId="1" type="noConversion"/>
  </si>
  <si>
    <t>38,661,440원</t>
    <phoneticPr fontId="1" type="noConversion"/>
  </si>
  <si>
    <t>06 부채상환금</t>
    <phoneticPr fontId="1" type="noConversion"/>
  </si>
  <si>
    <t>61 부채상환금</t>
    <phoneticPr fontId="1" type="noConversion"/>
  </si>
  <si>
    <t>611원금상환금</t>
    <phoneticPr fontId="1" type="noConversion"/>
  </si>
  <si>
    <t>◎차입금 원금상환금</t>
    <phoneticPr fontId="1" type="noConversion"/>
  </si>
  <si>
    <t>612 이자지불금</t>
    <phoneticPr fontId="1" type="noConversion"/>
  </si>
  <si>
    <t>◎ 차입금 이자지급금</t>
    <phoneticPr fontId="1" type="noConversion"/>
  </si>
  <si>
    <t>100,000원x12월=1,200,000원</t>
    <phoneticPr fontId="1" type="noConversion"/>
  </si>
  <si>
    <t>◎ 우수직원 격려포상금 및 기타</t>
    <phoneticPr fontId="1" type="noConversion"/>
  </si>
  <si>
    <t>81 예비비</t>
  </si>
  <si>
    <t>09 적립금</t>
  </si>
  <si>
    <t>91 운영충당적립금</t>
  </si>
  <si>
    <t xml:space="preserve">911운영충당적립금 </t>
    <phoneticPr fontId="1" type="noConversion"/>
  </si>
  <si>
    <t>◎기관운영을 위한 적립금</t>
    <phoneticPr fontId="1" type="noConversion"/>
  </si>
  <si>
    <t>1011시설환경개선준비금</t>
    <phoneticPr fontId="1" type="noConversion"/>
  </si>
  <si>
    <t>◎ 시설환경개선 준비금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</si>
</sst>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  <numFmt numFmtId="180" formatCode="#,##0_ "/>
  </numFmts>
  <fonts count="6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17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굴림"/>
      <family val="3"/>
      <charset val="129"/>
    </font>
    <font>
      <sz val="9"/>
      <color indexed="1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0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</font>
    <font>
      <sz val="9"/>
      <color rgb="FF0000FF"/>
      <name val="굴림"/>
      <family val="3"/>
      <charset val="129"/>
    </font>
    <font>
      <b/>
      <sz val="10"/>
      <name val="굴림"/>
      <family val="3"/>
      <charset val="129"/>
    </font>
    <font>
      <sz val="14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FF0000"/>
      <name val="굴림"/>
      <family val="3"/>
      <charset val="129"/>
    </font>
    <font>
      <sz val="8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16"/>
      <name val="돋움"/>
      <family val="3"/>
      <charset val="129"/>
    </font>
    <font>
      <sz val="10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0" fontId="24" fillId="7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6" borderId="0" applyNumberFormat="0" applyBorder="0" applyAlignment="0" applyProtection="0">
      <alignment vertical="center"/>
    </xf>
  </cellStyleXfs>
  <cellXfs count="112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8" fillId="4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25" fillId="0" borderId="0" xfId="5" applyFont="1" applyBorder="1" applyAlignment="1">
      <alignment horizontal="center" vertical="center"/>
    </xf>
    <xf numFmtId="0" fontId="24" fillId="0" borderId="0" xfId="5" applyBorder="1">
      <alignment vertical="center"/>
    </xf>
    <xf numFmtId="0" fontId="26" fillId="0" borderId="25" xfId="5" applyFont="1" applyBorder="1" applyAlignment="1">
      <alignment horizontal="left" shrinkToFit="1"/>
    </xf>
    <xf numFmtId="0" fontId="26" fillId="0" borderId="25" xfId="5" applyFont="1" applyBorder="1" applyAlignment="1">
      <alignment horizontal="left" shrinkToFit="1"/>
    </xf>
    <xf numFmtId="0" fontId="24" fillId="0" borderId="25" xfId="5" applyBorder="1">
      <alignment vertical="center"/>
    </xf>
    <xf numFmtId="178" fontId="27" fillId="0" borderId="25" xfId="1" applyNumberFormat="1" applyFont="1" applyBorder="1" applyAlignment="1">
      <alignment horizontal="left" vertical="center" wrapText="1" shrinkToFit="1"/>
    </xf>
    <xf numFmtId="0" fontId="24" fillId="0" borderId="25" xfId="5" applyFont="1" applyBorder="1">
      <alignment vertical="center"/>
    </xf>
    <xf numFmtId="178" fontId="28" fillId="0" borderId="25" xfId="1" applyNumberFormat="1" applyFont="1" applyBorder="1" applyAlignment="1">
      <alignment horizontal="right" shrinkToFit="1"/>
    </xf>
    <xf numFmtId="0" fontId="29" fillId="8" borderId="18" xfId="5" applyFont="1" applyFill="1" applyBorder="1" applyAlignment="1">
      <alignment horizontal="center" vertical="center" shrinkToFit="1"/>
    </xf>
    <xf numFmtId="0" fontId="29" fillId="8" borderId="26" xfId="5" applyFont="1" applyFill="1" applyBorder="1" applyAlignment="1">
      <alignment horizontal="center" vertical="center" shrinkToFit="1"/>
    </xf>
    <xf numFmtId="0" fontId="29" fillId="8" borderId="19" xfId="5" applyFont="1" applyFill="1" applyBorder="1" applyAlignment="1">
      <alignment horizontal="center" vertical="center" shrinkToFit="1"/>
    </xf>
    <xf numFmtId="0" fontId="29" fillId="8" borderId="27" xfId="5" applyFont="1" applyFill="1" applyBorder="1" applyAlignment="1">
      <alignment horizontal="center" vertical="center" wrapText="1"/>
    </xf>
    <xf numFmtId="0" fontId="29" fillId="8" borderId="28" xfId="5" applyFont="1" applyFill="1" applyBorder="1" applyAlignment="1">
      <alignment horizontal="center" vertical="center" wrapText="1"/>
    </xf>
    <xf numFmtId="0" fontId="29" fillId="8" borderId="27" xfId="5" applyFont="1" applyFill="1" applyBorder="1" applyAlignment="1">
      <alignment horizontal="center" vertical="center" shrinkToFit="1"/>
    </xf>
    <xf numFmtId="0" fontId="29" fillId="8" borderId="28" xfId="5" applyFont="1" applyFill="1" applyBorder="1" applyAlignment="1">
      <alignment horizontal="center" vertical="center" shrinkToFit="1"/>
    </xf>
    <xf numFmtId="0" fontId="29" fillId="8" borderId="27" xfId="5" applyFont="1" applyFill="1" applyBorder="1" applyAlignment="1">
      <alignment horizontal="center" vertical="center"/>
    </xf>
    <xf numFmtId="0" fontId="29" fillId="8" borderId="29" xfId="5" applyFont="1" applyFill="1" applyBorder="1" applyAlignment="1">
      <alignment horizontal="center" vertical="center"/>
    </xf>
    <xf numFmtId="0" fontId="30" fillId="0" borderId="0" xfId="5" applyFont="1" applyBorder="1">
      <alignment vertical="center"/>
    </xf>
    <xf numFmtId="0" fontId="29" fillId="8" borderId="10" xfId="5" applyFont="1" applyFill="1" applyBorder="1" applyAlignment="1">
      <alignment horizontal="center" vertical="center" shrinkToFit="1"/>
    </xf>
    <xf numFmtId="0" fontId="29" fillId="8" borderId="9" xfId="5" applyFont="1" applyFill="1" applyBorder="1" applyAlignment="1">
      <alignment horizontal="center" vertical="center" shrinkToFit="1"/>
    </xf>
    <xf numFmtId="0" fontId="29" fillId="8" borderId="6" xfId="5" applyFont="1" applyFill="1" applyBorder="1" applyAlignment="1">
      <alignment horizontal="center" vertical="center" shrinkToFit="1"/>
    </xf>
    <xf numFmtId="0" fontId="29" fillId="8" borderId="30" xfId="5" applyFont="1" applyFill="1" applyBorder="1" applyAlignment="1">
      <alignment horizontal="center" vertical="center" wrapText="1"/>
    </xf>
    <xf numFmtId="0" fontId="29" fillId="8" borderId="7" xfId="5" applyFont="1" applyFill="1" applyBorder="1" applyAlignment="1">
      <alignment horizontal="center" vertical="center" wrapText="1"/>
    </xf>
    <xf numFmtId="0" fontId="29" fillId="8" borderId="30" xfId="5" applyFont="1" applyFill="1" applyBorder="1" applyAlignment="1">
      <alignment horizontal="center" vertical="center" shrinkToFit="1"/>
    </xf>
    <xf numFmtId="0" fontId="29" fillId="8" borderId="7" xfId="5" applyFont="1" applyFill="1" applyBorder="1" applyAlignment="1">
      <alignment horizontal="center" vertical="center" shrinkToFit="1"/>
    </xf>
    <xf numFmtId="0" fontId="29" fillId="8" borderId="30" xfId="5" applyFont="1" applyFill="1" applyBorder="1" applyAlignment="1">
      <alignment horizontal="center" vertical="center"/>
    </xf>
    <xf numFmtId="0" fontId="29" fillId="8" borderId="31" xfId="5" applyFont="1" applyFill="1" applyBorder="1" applyAlignment="1">
      <alignment horizontal="center" vertical="center"/>
    </xf>
    <xf numFmtId="0" fontId="31" fillId="0" borderId="32" xfId="5" applyFont="1" applyBorder="1" applyAlignment="1">
      <alignment horizontal="left" vertical="center" shrinkToFit="1"/>
    </xf>
    <xf numFmtId="0" fontId="31" fillId="0" borderId="33" xfId="5" applyFont="1" applyBorder="1" applyAlignment="1">
      <alignment horizontal="left" vertical="center" shrinkToFit="1"/>
    </xf>
    <xf numFmtId="0" fontId="31" fillId="0" borderId="28" xfId="5" applyFont="1" applyBorder="1" applyAlignment="1">
      <alignment horizontal="left" vertical="center" shrinkToFit="1"/>
    </xf>
    <xf numFmtId="0" fontId="31" fillId="0" borderId="6" xfId="5" applyFont="1" applyBorder="1" applyAlignment="1">
      <alignment horizontal="left" vertical="center" shrinkToFit="1"/>
    </xf>
    <xf numFmtId="176" fontId="32" fillId="0" borderId="19" xfId="2" applyNumberFormat="1" applyFont="1" applyBorder="1" applyAlignment="1">
      <alignment horizontal="right" vertical="center"/>
    </xf>
    <xf numFmtId="0" fontId="31" fillId="0" borderId="27" xfId="5" applyFont="1" applyBorder="1" applyAlignment="1">
      <alignment horizontal="center" vertical="center" shrinkToFit="1"/>
    </xf>
    <xf numFmtId="176" fontId="32" fillId="0" borderId="28" xfId="2" applyNumberFormat="1" applyFont="1" applyBorder="1" applyAlignment="1">
      <alignment horizontal="right" vertical="center"/>
    </xf>
    <xf numFmtId="176" fontId="33" fillId="0" borderId="27" xfId="2" applyNumberFormat="1" applyFont="1" applyFill="1" applyBorder="1" applyAlignment="1">
      <alignment horizontal="right" vertical="center"/>
    </xf>
    <xf numFmtId="176" fontId="29" fillId="0" borderId="28" xfId="2" applyNumberFormat="1" applyFont="1" applyFill="1" applyBorder="1" applyAlignment="1">
      <alignment horizontal="right" vertical="center"/>
    </xf>
    <xf numFmtId="0" fontId="31" fillId="0" borderId="33" xfId="5" applyFont="1" applyBorder="1" applyAlignment="1">
      <alignment horizontal="center" vertical="center" shrinkToFit="1"/>
    </xf>
    <xf numFmtId="0" fontId="31" fillId="0" borderId="29" xfId="5" applyFont="1" applyBorder="1" applyAlignment="1">
      <alignment horizontal="right" vertical="center"/>
    </xf>
    <xf numFmtId="0" fontId="28" fillId="0" borderId="34" xfId="5" applyFont="1" applyBorder="1" applyAlignment="1">
      <alignment horizontal="left" vertical="center" shrinkToFit="1"/>
    </xf>
    <xf numFmtId="0" fontId="28" fillId="0" borderId="0" xfId="5" applyFont="1" applyBorder="1" applyAlignment="1">
      <alignment horizontal="left" vertical="center" shrinkToFit="1"/>
    </xf>
    <xf numFmtId="0" fontId="28" fillId="0" borderId="35" xfId="5" applyFont="1" applyBorder="1" applyAlignment="1">
      <alignment horizontal="left" vertical="center" shrinkToFit="1"/>
    </xf>
    <xf numFmtId="0" fontId="28" fillId="0" borderId="6" xfId="5" applyFont="1" applyBorder="1" applyAlignment="1">
      <alignment horizontal="center" vertical="center" shrinkToFit="1"/>
    </xf>
    <xf numFmtId="176" fontId="28" fillId="0" borderId="19" xfId="2" applyNumberFormat="1" applyFont="1" applyBorder="1" applyAlignment="1">
      <alignment horizontal="right" vertical="center"/>
    </xf>
    <xf numFmtId="176" fontId="33" fillId="0" borderId="6" xfId="2" applyNumberFormat="1" applyFont="1" applyFill="1" applyBorder="1" applyAlignment="1">
      <alignment horizontal="right" vertical="center"/>
    </xf>
    <xf numFmtId="0" fontId="28" fillId="0" borderId="0" xfId="5" applyFont="1" applyBorder="1" applyAlignment="1">
      <alignment horizontal="center" vertical="center" shrinkToFit="1"/>
    </xf>
    <xf numFmtId="0" fontId="28" fillId="0" borderId="36" xfId="5" applyFont="1" applyBorder="1" applyAlignment="1">
      <alignment horizontal="right" vertical="center"/>
    </xf>
    <xf numFmtId="0" fontId="28" fillId="0" borderId="37" xfId="5" applyFont="1" applyBorder="1" applyAlignment="1">
      <alignment horizontal="left" vertical="center" shrinkToFit="1"/>
    </xf>
    <xf numFmtId="0" fontId="28" fillId="0" borderId="25" xfId="5" applyFont="1" applyBorder="1" applyAlignment="1">
      <alignment horizontal="left" vertical="center" shrinkToFit="1"/>
    </xf>
    <xf numFmtId="0" fontId="28" fillId="0" borderId="7" xfId="5" applyFont="1" applyBorder="1" applyAlignment="1">
      <alignment horizontal="left" vertical="center" shrinkToFit="1"/>
    </xf>
    <xf numFmtId="0" fontId="28" fillId="0" borderId="30" xfId="5" applyFont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176" fontId="33" fillId="0" borderId="30" xfId="2" applyNumberFormat="1" applyFont="1" applyFill="1" applyBorder="1" applyAlignment="1">
      <alignment horizontal="right" vertical="center"/>
    </xf>
    <xf numFmtId="0" fontId="28" fillId="0" borderId="25" xfId="5" applyFont="1" applyBorder="1" applyAlignment="1">
      <alignment horizontal="center" vertical="center" shrinkToFit="1"/>
    </xf>
    <xf numFmtId="0" fontId="28" fillId="0" borderId="31" xfId="5" applyFont="1" applyBorder="1" applyAlignment="1">
      <alignment horizontal="right" vertical="center"/>
    </xf>
    <xf numFmtId="0" fontId="28" fillId="0" borderId="18" xfId="5" applyFont="1" applyBorder="1" applyAlignment="1">
      <alignment horizontal="left" vertical="center" shrinkToFit="1"/>
    </xf>
    <xf numFmtId="0" fontId="28" fillId="0" borderId="26" xfId="5" applyFont="1" applyBorder="1" applyAlignment="1">
      <alignment horizontal="left" vertical="center" shrinkToFit="1"/>
    </xf>
    <xf numFmtId="0" fontId="28" fillId="0" borderId="19" xfId="5" applyFont="1" applyBorder="1" applyAlignment="1">
      <alignment horizontal="left" vertical="center" shrinkToFit="1"/>
    </xf>
    <xf numFmtId="0" fontId="34" fillId="0" borderId="6" xfId="5" applyFont="1" applyBorder="1" applyAlignment="1">
      <alignment horizontal="center" vertical="center" shrinkToFit="1"/>
    </xf>
    <xf numFmtId="176" fontId="35" fillId="0" borderId="19" xfId="2" applyNumberFormat="1" applyFont="1" applyBorder="1" applyAlignment="1">
      <alignment horizontal="right" vertical="center"/>
    </xf>
    <xf numFmtId="0" fontId="31" fillId="0" borderId="26" xfId="5" applyFont="1" applyBorder="1" applyAlignment="1">
      <alignment horizontal="center" vertical="center"/>
    </xf>
    <xf numFmtId="0" fontId="31" fillId="0" borderId="38" xfId="5" applyFont="1" applyBorder="1" applyAlignment="1">
      <alignment horizontal="right" vertical="center"/>
    </xf>
    <xf numFmtId="0" fontId="30" fillId="0" borderId="0" xfId="5" applyFont="1">
      <alignment vertical="center"/>
    </xf>
    <xf numFmtId="0" fontId="28" fillId="0" borderId="21" xfId="5" applyFont="1" applyBorder="1" applyAlignment="1">
      <alignment horizontal="center" vertical="center" shrinkToFit="1"/>
    </xf>
    <xf numFmtId="0" fontId="28" fillId="0" borderId="6" xfId="5" applyFont="1" applyBorder="1" applyAlignment="1">
      <alignment horizontal="left" vertical="center" shrinkToFit="1"/>
    </xf>
    <xf numFmtId="0" fontId="28" fillId="0" borderId="39" xfId="5" applyFont="1" applyBorder="1" applyAlignment="1">
      <alignment horizontal="center" vertical="center" shrinkToFit="1"/>
    </xf>
    <xf numFmtId="0" fontId="36" fillId="0" borderId="6" xfId="5" applyFont="1" applyBorder="1" applyAlignment="1">
      <alignment horizontal="center" vertical="center" shrinkToFit="1"/>
    </xf>
    <xf numFmtId="0" fontId="37" fillId="0" borderId="26" xfId="5" applyFont="1" applyBorder="1" applyAlignment="1">
      <alignment horizontal="center" vertical="center"/>
    </xf>
    <xf numFmtId="0" fontId="37" fillId="0" borderId="38" xfId="5" applyFont="1" applyBorder="1" applyAlignment="1">
      <alignment horizontal="right" vertical="center"/>
    </xf>
    <xf numFmtId="0" fontId="28" fillId="0" borderId="21" xfId="5" applyFont="1" applyBorder="1" applyAlignment="1">
      <alignment vertical="center" shrinkToFit="1"/>
    </xf>
    <xf numFmtId="0" fontId="28" fillId="0" borderId="39" xfId="5" applyFont="1" applyBorder="1" applyAlignment="1">
      <alignment vertical="center" shrinkToFit="1"/>
    </xf>
    <xf numFmtId="0" fontId="28" fillId="0" borderId="30" xfId="5" applyFont="1" applyBorder="1" applyAlignment="1">
      <alignment horizontal="center" vertical="center" shrinkToFit="1"/>
    </xf>
    <xf numFmtId="0" fontId="28" fillId="0" borderId="7" xfId="5" applyFont="1" applyBorder="1" applyAlignment="1">
      <alignment horizontal="center" vertical="center" shrinkToFit="1"/>
    </xf>
    <xf numFmtId="0" fontId="28" fillId="8" borderId="40" xfId="1" applyFont="1" applyFill="1" applyBorder="1" applyAlignment="1">
      <alignment horizontal="center" vertical="center" shrinkToFit="1"/>
    </xf>
    <xf numFmtId="176" fontId="35" fillId="8" borderId="19" xfId="2" applyNumberFormat="1" applyFont="1" applyFill="1" applyBorder="1" applyAlignment="1">
      <alignment horizontal="right" vertical="center" wrapText="1" shrinkToFit="1"/>
    </xf>
    <xf numFmtId="176" fontId="35" fillId="8" borderId="35" xfId="2" applyNumberFormat="1" applyFont="1" applyFill="1" applyBorder="1" applyAlignment="1">
      <alignment horizontal="right" vertical="center" wrapText="1" shrinkToFit="1"/>
    </xf>
    <xf numFmtId="176" fontId="33" fillId="8" borderId="30" xfId="2" applyNumberFormat="1" applyFont="1" applyFill="1" applyBorder="1" applyAlignment="1">
      <alignment horizontal="right" vertical="center"/>
    </xf>
    <xf numFmtId="176" fontId="29" fillId="8" borderId="28" xfId="2" applyNumberFormat="1" applyFont="1" applyFill="1" applyBorder="1" applyAlignment="1">
      <alignment horizontal="right" vertical="center"/>
    </xf>
    <xf numFmtId="0" fontId="28" fillId="8" borderId="40" xfId="1" applyFont="1" applyFill="1" applyBorder="1" applyAlignment="1">
      <alignment vertical="center" wrapText="1" shrinkToFit="1"/>
    </xf>
    <xf numFmtId="0" fontId="28" fillId="8" borderId="36" xfId="1" applyFont="1" applyFill="1" applyBorder="1" applyAlignment="1">
      <alignment horizontal="right" vertical="center" wrapText="1" shrinkToFit="1"/>
    </xf>
    <xf numFmtId="0" fontId="33" fillId="0" borderId="27" xfId="5" applyFont="1" applyBorder="1" applyAlignment="1">
      <alignment horizontal="right" vertical="center" shrinkToFit="1"/>
    </xf>
    <xf numFmtId="0" fontId="33" fillId="0" borderId="28" xfId="5" applyFont="1" applyBorder="1" applyAlignment="1">
      <alignment horizontal="right" vertical="center" shrinkToFit="1"/>
    </xf>
    <xf numFmtId="0" fontId="33" fillId="8" borderId="30" xfId="1" applyFont="1" applyFill="1" applyBorder="1" applyAlignment="1">
      <alignment horizontal="center" vertical="center" shrinkToFit="1"/>
    </xf>
    <xf numFmtId="176" fontId="33" fillId="8" borderId="19" xfId="2" applyNumberFormat="1" applyFont="1" applyFill="1" applyBorder="1" applyAlignment="1">
      <alignment horizontal="right" vertical="center" wrapText="1" shrinkToFit="1"/>
    </xf>
    <xf numFmtId="176" fontId="33" fillId="8" borderId="7" xfId="2" applyNumberFormat="1" applyFont="1" applyFill="1" applyBorder="1" applyAlignment="1">
      <alignment horizontal="right" vertical="center" wrapText="1" shrinkToFit="1"/>
    </xf>
    <xf numFmtId="176" fontId="39" fillId="8" borderId="19" xfId="2" applyNumberFormat="1" applyFont="1" applyFill="1" applyBorder="1" applyAlignment="1">
      <alignment horizontal="right" vertical="center"/>
    </xf>
    <xf numFmtId="0" fontId="33" fillId="8" borderId="30" xfId="1" applyFont="1" applyFill="1" applyBorder="1" applyAlignment="1">
      <alignment vertical="center" wrapText="1" shrinkToFit="1"/>
    </xf>
    <xf numFmtId="0" fontId="33" fillId="8" borderId="31" xfId="1" applyFont="1" applyFill="1" applyBorder="1" applyAlignment="1">
      <alignment horizontal="right" vertical="center" wrapText="1" shrinkToFit="1"/>
    </xf>
    <xf numFmtId="0" fontId="33" fillId="0" borderId="27" xfId="5" applyFont="1" applyBorder="1" applyAlignment="1">
      <alignment horizontal="right" vertical="center" shrinkToFit="1"/>
    </xf>
    <xf numFmtId="0" fontId="33" fillId="0" borderId="28" xfId="5" applyFont="1" applyBorder="1" applyAlignment="1">
      <alignment horizontal="right" vertical="center" shrinkToFit="1"/>
    </xf>
    <xf numFmtId="0" fontId="33" fillId="8" borderId="40" xfId="1" applyFont="1" applyFill="1" applyBorder="1" applyAlignment="1">
      <alignment horizontal="center" vertical="center" shrinkToFit="1"/>
    </xf>
    <xf numFmtId="176" fontId="33" fillId="8" borderId="35" xfId="2" applyNumberFormat="1" applyFont="1" applyFill="1" applyBorder="1" applyAlignment="1">
      <alignment horizontal="right" vertical="center" wrapText="1" shrinkToFit="1"/>
    </xf>
    <xf numFmtId="0" fontId="28" fillId="0" borderId="41" xfId="5" applyFont="1" applyBorder="1" applyAlignment="1">
      <alignment vertical="center" shrinkToFit="1"/>
    </xf>
    <xf numFmtId="0" fontId="28" fillId="0" borderId="6" xfId="1" applyFont="1" applyFill="1" applyBorder="1" applyAlignment="1">
      <alignment horizontal="center" vertical="center" shrinkToFit="1"/>
    </xf>
    <xf numFmtId="176" fontId="35" fillId="0" borderId="19" xfId="2" applyNumberFormat="1" applyFont="1" applyFill="1" applyBorder="1" applyAlignment="1">
      <alignment horizontal="right" vertical="center" shrinkToFit="1"/>
    </xf>
    <xf numFmtId="176" fontId="29" fillId="0" borderId="19" xfId="2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 wrapText="1" shrinkToFit="1"/>
    </xf>
    <xf numFmtId="0" fontId="28" fillId="0" borderId="38" xfId="1" applyFont="1" applyFill="1" applyBorder="1" applyAlignment="1">
      <alignment horizontal="right" vertical="center" wrapText="1" shrinkToFit="1"/>
    </xf>
    <xf numFmtId="0" fontId="28" fillId="0" borderId="6" xfId="5" applyFont="1" applyBorder="1" applyAlignment="1">
      <alignment horizontal="center" vertical="center" shrinkToFit="1"/>
    </xf>
    <xf numFmtId="0" fontId="28" fillId="0" borderId="19" xfId="5" applyFont="1" applyBorder="1" applyAlignment="1">
      <alignment horizontal="center" vertical="center" shrinkToFit="1"/>
    </xf>
    <xf numFmtId="0" fontId="28" fillId="8" borderId="30" xfId="1" applyFont="1" applyFill="1" applyBorder="1" applyAlignment="1">
      <alignment horizontal="center" vertical="center" shrinkToFit="1"/>
    </xf>
    <xf numFmtId="176" fontId="35" fillId="8" borderId="7" xfId="2" applyNumberFormat="1" applyFont="1" applyFill="1" applyBorder="1" applyAlignment="1">
      <alignment horizontal="right" vertical="center" wrapText="1" shrinkToFit="1"/>
    </xf>
    <xf numFmtId="176" fontId="41" fillId="8" borderId="30" xfId="2" applyNumberFormat="1" applyFont="1" applyFill="1" applyBorder="1" applyAlignment="1">
      <alignment horizontal="right" vertical="center"/>
    </xf>
    <xf numFmtId="176" fontId="29" fillId="8" borderId="35" xfId="2" applyNumberFormat="1" applyFont="1" applyFill="1" applyBorder="1" applyAlignment="1">
      <alignment horizontal="right" vertical="center"/>
    </xf>
    <xf numFmtId="0" fontId="28" fillId="8" borderId="30" xfId="1" applyFont="1" applyFill="1" applyBorder="1" applyAlignment="1">
      <alignment vertical="center" wrapText="1" shrinkToFit="1"/>
    </xf>
    <xf numFmtId="0" fontId="28" fillId="8" borderId="31" xfId="1" applyFont="1" applyFill="1" applyBorder="1" applyAlignment="1">
      <alignment horizontal="right" vertical="center" wrapText="1" shrinkToFit="1"/>
    </xf>
    <xf numFmtId="0" fontId="28" fillId="0" borderId="27" xfId="5" applyFont="1" applyBorder="1" applyAlignment="1">
      <alignment horizontal="center" vertical="center" shrinkToFit="1"/>
    </xf>
    <xf numFmtId="0" fontId="28" fillId="0" borderId="28" xfId="5" applyFont="1" applyBorder="1" applyAlignment="1">
      <alignment horizontal="center" vertical="center" shrinkToFit="1"/>
    </xf>
    <xf numFmtId="176" fontId="29" fillId="8" borderId="19" xfId="2" applyNumberFormat="1" applyFont="1" applyFill="1" applyBorder="1" applyAlignment="1">
      <alignment horizontal="right" vertical="center"/>
    </xf>
    <xf numFmtId="0" fontId="28" fillId="0" borderId="22" xfId="5" applyFont="1" applyBorder="1" applyAlignment="1">
      <alignment vertical="center" shrinkToFit="1"/>
    </xf>
    <xf numFmtId="0" fontId="28" fillId="0" borderId="42" xfId="5" applyFont="1" applyBorder="1" applyAlignment="1">
      <alignment vertical="center" shrinkToFit="1"/>
    </xf>
    <xf numFmtId="0" fontId="28" fillId="0" borderId="13" xfId="5" applyFont="1" applyBorder="1" applyAlignment="1">
      <alignment horizontal="center" vertical="center" shrinkToFit="1"/>
    </xf>
    <xf numFmtId="0" fontId="28" fillId="0" borderId="14" xfId="5" applyFont="1" applyBorder="1" applyAlignment="1">
      <alignment horizontal="center" vertical="center" shrinkToFit="1"/>
    </xf>
    <xf numFmtId="0" fontId="28" fillId="0" borderId="43" xfId="1" applyFont="1" applyFill="1" applyBorder="1" applyAlignment="1">
      <alignment horizontal="center" vertical="center" shrinkToFit="1"/>
    </xf>
    <xf numFmtId="176" fontId="35" fillId="0" borderId="14" xfId="2" applyNumberFormat="1" applyFont="1" applyFill="1" applyBorder="1" applyAlignment="1">
      <alignment horizontal="right" vertical="center" wrapText="1" shrinkToFit="1"/>
    </xf>
    <xf numFmtId="176" fontId="35" fillId="0" borderId="23" xfId="2" applyNumberFormat="1" applyFont="1" applyFill="1" applyBorder="1" applyAlignment="1">
      <alignment horizontal="right" vertical="center" wrapText="1" shrinkToFit="1"/>
    </xf>
    <xf numFmtId="176" fontId="33" fillId="0" borderId="43" xfId="2" applyNumberFormat="1" applyFont="1" applyFill="1" applyBorder="1" applyAlignment="1">
      <alignment horizontal="right" vertical="center"/>
    </xf>
    <xf numFmtId="176" fontId="29" fillId="0" borderId="14" xfId="2" applyNumberFormat="1" applyFont="1" applyFill="1" applyBorder="1" applyAlignment="1">
      <alignment horizontal="right" vertical="center"/>
    </xf>
    <xf numFmtId="0" fontId="28" fillId="0" borderId="43" xfId="1" applyFont="1" applyFill="1" applyBorder="1" applyAlignment="1">
      <alignment vertical="center" wrapText="1" shrinkToFit="1"/>
    </xf>
    <xf numFmtId="0" fontId="28" fillId="0" borderId="44" xfId="1" applyFont="1" applyFill="1" applyBorder="1" applyAlignment="1">
      <alignment horizontal="right" vertical="center" wrapText="1" shrinkToFit="1"/>
    </xf>
    <xf numFmtId="0" fontId="42" fillId="0" borderId="0" xfId="5" applyFont="1" applyAlignment="1">
      <alignment vertical="center" shrinkToFit="1"/>
    </xf>
    <xf numFmtId="41" fontId="43" fillId="0" borderId="0" xfId="5" applyNumberFormat="1" applyFont="1" applyFill="1">
      <alignment vertical="center"/>
    </xf>
    <xf numFmtId="0" fontId="28" fillId="0" borderId="0" xfId="5" applyFont="1" applyFill="1">
      <alignment vertical="center"/>
    </xf>
    <xf numFmtId="176" fontId="43" fillId="0" borderId="0" xfId="5" applyNumberFormat="1" applyFont="1" applyFill="1">
      <alignment vertical="center"/>
    </xf>
    <xf numFmtId="0" fontId="24" fillId="0" borderId="0" xfId="5">
      <alignment vertical="center"/>
    </xf>
    <xf numFmtId="41" fontId="44" fillId="0" borderId="0" xfId="5" applyNumberFormat="1" applyFont="1" applyFill="1">
      <alignment vertical="center"/>
    </xf>
    <xf numFmtId="0" fontId="30" fillId="0" borderId="0" xfId="5" applyFont="1" applyFill="1">
      <alignment vertical="center"/>
    </xf>
    <xf numFmtId="0" fontId="24" fillId="0" borderId="0" xfId="5" applyAlignment="1">
      <alignment vertical="center" shrinkToFit="1"/>
    </xf>
    <xf numFmtId="41" fontId="24" fillId="0" borderId="0" xfId="5" applyNumberFormat="1" applyFill="1">
      <alignment vertical="center"/>
    </xf>
    <xf numFmtId="41" fontId="24" fillId="0" borderId="0" xfId="5" applyNumberFormat="1" applyFont="1" applyFill="1">
      <alignment vertical="center"/>
    </xf>
    <xf numFmtId="41" fontId="24" fillId="0" borderId="0" xfId="5" applyNumberFormat="1">
      <alignment vertical="center"/>
    </xf>
    <xf numFmtId="41" fontId="24" fillId="0" borderId="0" xfId="5" applyNumberFormat="1" applyFont="1">
      <alignment vertical="center"/>
    </xf>
    <xf numFmtId="0" fontId="24" fillId="0" borderId="0" xfId="5" applyFont="1">
      <alignment vertical="center"/>
    </xf>
    <xf numFmtId="0" fontId="24" fillId="0" borderId="0" xfId="6">
      <alignment vertical="center"/>
    </xf>
    <xf numFmtId="0" fontId="30" fillId="0" borderId="0" xfId="6" applyFont="1">
      <alignment vertical="center"/>
    </xf>
    <xf numFmtId="176" fontId="18" fillId="0" borderId="0" xfId="6" applyNumberFormat="1" applyFont="1">
      <alignment vertical="center"/>
    </xf>
    <xf numFmtId="0" fontId="24" fillId="0" borderId="0" xfId="6" applyFill="1">
      <alignment vertical="center"/>
    </xf>
    <xf numFmtId="0" fontId="24" fillId="0" borderId="0" xfId="6" applyAlignment="1">
      <alignment vertical="center" shrinkToFit="1"/>
    </xf>
    <xf numFmtId="41" fontId="24" fillId="0" borderId="0" xfId="6" applyNumberFormat="1" applyFill="1">
      <alignment vertical="center"/>
    </xf>
    <xf numFmtId="41" fontId="24" fillId="0" borderId="0" xfId="6" applyNumberFormat="1">
      <alignment vertical="center"/>
    </xf>
    <xf numFmtId="0" fontId="30" fillId="0" borderId="0" xfId="6" applyFont="1" applyFill="1">
      <alignment vertical="center"/>
    </xf>
    <xf numFmtId="41" fontId="44" fillId="0" borderId="0" xfId="6" applyNumberFormat="1" applyFont="1" applyFill="1">
      <alignment vertical="center"/>
    </xf>
    <xf numFmtId="0" fontId="45" fillId="0" borderId="0" xfId="6" applyFont="1">
      <alignment vertical="center"/>
    </xf>
    <xf numFmtId="0" fontId="33" fillId="8" borderId="45" xfId="1" applyFont="1" applyFill="1" applyBorder="1" applyAlignment="1">
      <alignment horizontal="right" vertical="center" wrapText="1" shrinkToFit="1"/>
    </xf>
    <xf numFmtId="0" fontId="33" fillId="8" borderId="13" xfId="1" applyFont="1" applyFill="1" applyBorder="1" applyAlignment="1">
      <alignment vertical="center" wrapText="1" shrinkToFit="1"/>
    </xf>
    <xf numFmtId="176" fontId="39" fillId="8" borderId="14" xfId="2" applyNumberFormat="1" applyFont="1" applyFill="1" applyBorder="1" applyAlignment="1">
      <alignment horizontal="right" vertical="center"/>
    </xf>
    <xf numFmtId="178" fontId="41" fillId="8" borderId="13" xfId="2" applyNumberFormat="1" applyFont="1" applyFill="1" applyBorder="1" applyAlignment="1">
      <alignment horizontal="center" vertical="center"/>
    </xf>
    <xf numFmtId="176" fontId="33" fillId="8" borderId="14" xfId="2" applyNumberFormat="1" applyFont="1" applyFill="1" applyBorder="1" applyAlignment="1">
      <alignment horizontal="right" vertical="center" wrapText="1" shrinkToFit="1"/>
    </xf>
    <xf numFmtId="0" fontId="33" fillId="8" borderId="13" xfId="1" applyFont="1" applyFill="1" applyBorder="1" applyAlignment="1">
      <alignment horizontal="center" vertical="center" shrinkToFit="1"/>
    </xf>
    <xf numFmtId="0" fontId="33" fillId="0" borderId="14" xfId="6" applyFont="1" applyBorder="1" applyAlignment="1">
      <alignment horizontal="right" vertical="center" shrinkToFit="1"/>
    </xf>
    <xf numFmtId="0" fontId="33" fillId="0" borderId="13" xfId="6" applyFont="1" applyBorder="1" applyAlignment="1">
      <alignment horizontal="right" vertical="center" shrinkToFit="1"/>
    </xf>
    <xf numFmtId="0" fontId="28" fillId="0" borderId="43" xfId="6" applyFont="1" applyBorder="1" applyAlignment="1">
      <alignment horizontal="left" vertical="center" shrinkToFit="1"/>
    </xf>
    <xf numFmtId="0" fontId="28" fillId="0" borderId="22" xfId="6" applyFont="1" applyBorder="1" applyAlignment="1">
      <alignment horizontal="center" vertical="center" shrinkToFit="1"/>
    </xf>
    <xf numFmtId="0" fontId="46" fillId="0" borderId="38" xfId="6" applyFont="1" applyBorder="1" applyAlignment="1">
      <alignment horizontal="center" vertical="center"/>
    </xf>
    <xf numFmtId="0" fontId="46" fillId="0" borderId="26" xfId="6" applyFont="1" applyBorder="1" applyAlignment="1">
      <alignment horizontal="left" vertical="center" shrinkToFit="1"/>
    </xf>
    <xf numFmtId="176" fontId="47" fillId="0" borderId="28" xfId="2" applyNumberFormat="1" applyFont="1" applyFill="1" applyBorder="1" applyAlignment="1">
      <alignment horizontal="right" vertical="center"/>
    </xf>
    <xf numFmtId="178" fontId="33" fillId="0" borderId="27" xfId="2" applyNumberFormat="1" applyFont="1" applyFill="1" applyBorder="1" applyAlignment="1">
      <alignment horizontal="center" vertical="center"/>
    </xf>
    <xf numFmtId="176" fontId="46" fillId="0" borderId="19" xfId="2" applyNumberFormat="1" applyFont="1" applyBorder="1" applyAlignment="1">
      <alignment horizontal="right" vertical="center"/>
    </xf>
    <xf numFmtId="0" fontId="46" fillId="0" borderId="6" xfId="6" applyFont="1" applyBorder="1" applyAlignment="1">
      <alignment horizontal="center" vertical="center" shrinkToFit="1"/>
    </xf>
    <xf numFmtId="0" fontId="28" fillId="0" borderId="26" xfId="6" applyFont="1" applyBorder="1" applyAlignment="1">
      <alignment horizontal="left" vertical="center" shrinkToFit="1"/>
    </xf>
    <xf numFmtId="0" fontId="28" fillId="0" borderId="6" xfId="6" applyFont="1" applyBorder="1" applyAlignment="1">
      <alignment horizontal="left" vertical="center" shrinkToFit="1"/>
    </xf>
    <xf numFmtId="0" fontId="28" fillId="0" borderId="40" xfId="6" applyFont="1" applyBorder="1" applyAlignment="1">
      <alignment horizontal="left" vertical="center" shrinkToFit="1"/>
    </xf>
    <xf numFmtId="0" fontId="28" fillId="0" borderId="21" xfId="6" applyFont="1" applyBorder="1" applyAlignment="1">
      <alignment horizontal="center" vertical="center" shrinkToFit="1"/>
    </xf>
    <xf numFmtId="176" fontId="46" fillId="0" borderId="6" xfId="2" applyNumberFormat="1" applyFont="1" applyBorder="1" applyAlignment="1">
      <alignment horizontal="right" vertical="center"/>
    </xf>
    <xf numFmtId="0" fontId="46" fillId="0" borderId="31" xfId="6" applyFont="1" applyBorder="1" applyAlignment="1">
      <alignment horizontal="center" vertical="center"/>
    </xf>
    <xf numFmtId="0" fontId="46" fillId="0" borderId="25" xfId="6" applyFont="1" applyBorder="1" applyAlignment="1">
      <alignment horizontal="left" vertical="center" shrinkToFit="1"/>
    </xf>
    <xf numFmtId="176" fontId="47" fillId="0" borderId="35" xfId="2" applyNumberFormat="1" applyFont="1" applyFill="1" applyBorder="1" applyAlignment="1">
      <alignment horizontal="right" vertical="center"/>
    </xf>
    <xf numFmtId="176" fontId="46" fillId="0" borderId="7" xfId="2" applyNumberFormat="1" applyFont="1" applyBorder="1" applyAlignment="1">
      <alignment horizontal="right" vertical="center"/>
    </xf>
    <xf numFmtId="0" fontId="46" fillId="0" borderId="30" xfId="6" applyFont="1" applyBorder="1" applyAlignment="1">
      <alignment horizontal="center" vertical="center" shrinkToFit="1"/>
    </xf>
    <xf numFmtId="0" fontId="28" fillId="0" borderId="19" xfId="6" applyFont="1" applyBorder="1" applyAlignment="1">
      <alignment horizontal="left" vertical="center" shrinkToFit="1"/>
    </xf>
    <xf numFmtId="0" fontId="28" fillId="0" borderId="18" xfId="6" applyFont="1" applyBorder="1" applyAlignment="1">
      <alignment horizontal="left" vertical="center" shrinkToFit="1"/>
    </xf>
    <xf numFmtId="0" fontId="24" fillId="0" borderId="0" xfId="6" applyFont="1">
      <alignment vertical="center"/>
    </xf>
    <xf numFmtId="0" fontId="28" fillId="8" borderId="25" xfId="1" applyFont="1" applyFill="1" applyBorder="1" applyAlignment="1">
      <alignment vertical="center" wrapText="1" shrinkToFit="1"/>
    </xf>
    <xf numFmtId="178" fontId="41" fillId="8" borderId="6" xfId="2" applyNumberFormat="1" applyFont="1" applyFill="1" applyBorder="1" applyAlignment="1">
      <alignment horizontal="center" vertical="center"/>
    </xf>
    <xf numFmtId="176" fontId="28" fillId="8" borderId="7" xfId="2" applyNumberFormat="1" applyFont="1" applyFill="1" applyBorder="1" applyAlignment="1">
      <alignment horizontal="right" vertical="center" shrinkToFit="1"/>
    </xf>
    <xf numFmtId="0" fontId="33" fillId="0" borderId="19" xfId="6" applyFont="1" applyBorder="1" applyAlignment="1">
      <alignment horizontal="left" vertical="center" shrinkToFit="1"/>
    </xf>
    <xf numFmtId="0" fontId="33" fillId="0" borderId="26" xfId="6" applyFont="1" applyBorder="1" applyAlignment="1">
      <alignment horizontal="left" vertical="center" shrinkToFit="1"/>
    </xf>
    <xf numFmtId="0" fontId="28" fillId="0" borderId="5" xfId="6" applyFont="1" applyBorder="1" applyAlignment="1">
      <alignment horizontal="left" vertical="center" shrinkToFit="1"/>
    </xf>
    <xf numFmtId="0" fontId="28" fillId="0" borderId="34" xfId="6" applyFont="1" applyBorder="1" applyAlignment="1">
      <alignment horizontal="center" vertical="center" shrinkToFit="1"/>
    </xf>
    <xf numFmtId="0" fontId="28" fillId="0" borderId="31" xfId="1" applyFont="1" applyFill="1" applyBorder="1" applyAlignment="1">
      <alignment horizontal="right" vertical="center" wrapText="1" shrinkToFit="1"/>
    </xf>
    <xf numFmtId="0" fontId="28" fillId="0" borderId="25" xfId="1" applyFont="1" applyFill="1" applyBorder="1" applyAlignment="1">
      <alignment vertical="center" wrapText="1" shrinkToFit="1"/>
    </xf>
    <xf numFmtId="176" fontId="29" fillId="0" borderId="35" xfId="2" applyNumberFormat="1" applyFont="1" applyFill="1" applyBorder="1" applyAlignment="1">
      <alignment horizontal="right" vertical="center"/>
    </xf>
    <xf numFmtId="178" fontId="41" fillId="0" borderId="30" xfId="2" applyNumberFormat="1" applyFont="1" applyFill="1" applyBorder="1" applyAlignment="1">
      <alignment horizontal="center" vertical="center"/>
    </xf>
    <xf numFmtId="176" fontId="28" fillId="0" borderId="7" xfId="2" applyNumberFormat="1" applyFont="1" applyFill="1" applyBorder="1" applyAlignment="1">
      <alignment horizontal="right" vertical="center" shrinkToFit="1"/>
    </xf>
    <xf numFmtId="0" fontId="28" fillId="0" borderId="30" xfId="1" applyFont="1" applyFill="1" applyBorder="1" applyAlignment="1">
      <alignment horizontal="center" vertical="center" shrinkToFit="1"/>
    </xf>
    <xf numFmtId="0" fontId="28" fillId="0" borderId="39" xfId="6" applyFont="1" applyBorder="1" applyAlignment="1">
      <alignment horizontal="left" vertical="center" shrinkToFit="1"/>
    </xf>
    <xf numFmtId="0" fontId="28" fillId="8" borderId="38" xfId="1" applyFont="1" applyFill="1" applyBorder="1" applyAlignment="1">
      <alignment horizontal="right" vertical="center" wrapText="1" shrinkToFit="1"/>
    </xf>
    <xf numFmtId="0" fontId="33" fillId="0" borderId="19" xfId="6" applyFont="1" applyBorder="1" applyAlignment="1">
      <alignment horizontal="left" vertical="center" shrinkToFit="1"/>
    </xf>
    <xf numFmtId="0" fontId="33" fillId="0" borderId="26" xfId="6" applyFont="1" applyBorder="1" applyAlignment="1">
      <alignment horizontal="left" vertical="center" shrinkToFit="1"/>
    </xf>
    <xf numFmtId="0" fontId="28" fillId="0" borderId="38" xfId="6" applyFont="1" applyBorder="1" applyAlignment="1">
      <alignment horizontal="center" vertical="center"/>
    </xf>
    <xf numFmtId="0" fontId="28" fillId="0" borderId="26" xfId="6" applyFont="1" applyBorder="1" applyAlignment="1">
      <alignment horizontal="left" vertical="center" shrinkToFit="1"/>
    </xf>
    <xf numFmtId="176" fontId="29" fillId="0" borderId="19" xfId="2" applyNumberFormat="1" applyFont="1" applyBorder="1" applyAlignment="1">
      <alignment horizontal="right" vertical="center"/>
    </xf>
    <xf numFmtId="0" fontId="28" fillId="0" borderId="6" xfId="6" applyFont="1" applyBorder="1" applyAlignment="1">
      <alignment horizontal="center" vertical="center" shrinkToFit="1"/>
    </xf>
    <xf numFmtId="0" fontId="28" fillId="0" borderId="41" xfId="6" applyFont="1" applyBorder="1" applyAlignment="1">
      <alignment horizontal="left" vertical="center" shrinkToFit="1"/>
    </xf>
    <xf numFmtId="176" fontId="28" fillId="0" borderId="6" xfId="2" applyNumberFormat="1" applyFont="1" applyBorder="1" applyAlignment="1">
      <alignment horizontal="right" vertical="center"/>
    </xf>
    <xf numFmtId="0" fontId="28" fillId="0" borderId="20" xfId="6" applyFont="1" applyBorder="1" applyAlignment="1">
      <alignment horizontal="center" vertical="center" shrinkToFit="1"/>
    </xf>
    <xf numFmtId="0" fontId="28" fillId="8" borderId="6" xfId="1" applyFont="1" applyFill="1" applyBorder="1" applyAlignment="1">
      <alignment vertical="center" wrapText="1" shrinkToFit="1"/>
    </xf>
    <xf numFmtId="178" fontId="38" fillId="8" borderId="30" xfId="2" applyNumberFormat="1" applyFont="1" applyFill="1" applyBorder="1" applyAlignment="1">
      <alignment horizontal="center" vertical="center"/>
    </xf>
    <xf numFmtId="176" fontId="28" fillId="8" borderId="7" xfId="2" applyNumberFormat="1" applyFont="1" applyFill="1" applyBorder="1" applyAlignment="1">
      <alignment horizontal="right" vertical="center" wrapText="1" shrinkToFit="1"/>
    </xf>
    <xf numFmtId="0" fontId="28" fillId="0" borderId="9" xfId="6" applyFont="1" applyBorder="1" applyAlignment="1">
      <alignment vertical="center" shrinkToFit="1"/>
    </xf>
    <xf numFmtId="0" fontId="28" fillId="0" borderId="37" xfId="6" applyFont="1" applyBorder="1" applyAlignment="1">
      <alignment vertical="center" shrinkToFit="1"/>
    </xf>
    <xf numFmtId="0" fontId="28" fillId="0" borderId="30" xfId="1" applyFont="1" applyFill="1" applyBorder="1" applyAlignment="1">
      <alignment vertical="center" wrapText="1" shrinkToFit="1"/>
    </xf>
    <xf numFmtId="178" fontId="38" fillId="0" borderId="6" xfId="2" applyNumberFormat="1" applyFont="1" applyFill="1" applyBorder="1" applyAlignment="1">
      <alignment horizontal="center" vertical="center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0" fontId="28" fillId="0" borderId="21" xfId="6" applyFont="1" applyBorder="1" applyAlignment="1">
      <alignment vertical="center" shrinkToFit="1"/>
    </xf>
    <xf numFmtId="176" fontId="29" fillId="0" borderId="19" xfId="2" applyNumberFormat="1" applyFont="1" applyFill="1" applyBorder="1" applyAlignment="1">
      <alignment horizontal="right" vertical="center" wrapText="1" shrinkToFit="1"/>
    </xf>
    <xf numFmtId="176" fontId="38" fillId="0" borderId="6" xfId="2" applyNumberFormat="1" applyFont="1" applyFill="1" applyBorder="1" applyAlignment="1">
      <alignment horizontal="center" vertical="center" wrapText="1" shrinkToFit="1"/>
    </xf>
    <xf numFmtId="176" fontId="28" fillId="0" borderId="19" xfId="2" applyNumberFormat="1" applyFont="1" applyFill="1" applyBorder="1" applyAlignment="1">
      <alignment horizontal="right" vertical="center" wrapText="1" shrinkToFit="1"/>
    </xf>
    <xf numFmtId="176" fontId="28" fillId="0" borderId="6" xfId="2" applyNumberFormat="1" applyFont="1" applyFill="1" applyBorder="1" applyAlignment="1">
      <alignment horizontal="right" vertical="center" wrapText="1" shrinkToFit="1"/>
    </xf>
    <xf numFmtId="176" fontId="39" fillId="8" borderId="35" xfId="2" applyNumberFormat="1" applyFont="1" applyFill="1" applyBorder="1" applyAlignment="1">
      <alignment horizontal="right" vertical="center"/>
    </xf>
    <xf numFmtId="178" fontId="41" fillId="8" borderId="30" xfId="2" applyNumberFormat="1" applyFont="1" applyFill="1" applyBorder="1" applyAlignment="1">
      <alignment horizontal="center" vertical="center"/>
    </xf>
    <xf numFmtId="0" fontId="33" fillId="0" borderId="19" xfId="6" applyFont="1" applyBorder="1" applyAlignment="1">
      <alignment horizontal="right" vertical="center" shrinkToFit="1"/>
    </xf>
    <xf numFmtId="0" fontId="33" fillId="0" borderId="6" xfId="6" applyFont="1" applyBorder="1" applyAlignment="1">
      <alignment horizontal="right" vertical="center" shrinkToFit="1"/>
    </xf>
    <xf numFmtId="0" fontId="28" fillId="0" borderId="39" xfId="6" applyFont="1" applyBorder="1" applyAlignment="1">
      <alignment vertical="center" shrinkToFit="1"/>
    </xf>
    <xf numFmtId="0" fontId="28" fillId="0" borderId="31" xfId="1" applyFont="1" applyFill="1" applyBorder="1" applyAlignment="1">
      <alignment vertical="center" wrapText="1" shrinkToFit="1"/>
    </xf>
    <xf numFmtId="0" fontId="28" fillId="0" borderId="30" xfId="6" applyFont="1" applyBorder="1" applyAlignment="1">
      <alignment vertical="center" shrinkToFit="1"/>
    </xf>
    <xf numFmtId="176" fontId="29" fillId="0" borderId="7" xfId="2" applyNumberFormat="1" applyFont="1" applyFill="1" applyBorder="1" applyAlignment="1">
      <alignment horizontal="right" vertical="center"/>
    </xf>
    <xf numFmtId="178" fontId="33" fillId="0" borderId="6" xfId="2" applyNumberFormat="1" applyFont="1" applyFill="1" applyBorder="1" applyAlignment="1">
      <alignment horizontal="center" vertical="center"/>
    </xf>
    <xf numFmtId="176" fontId="35" fillId="0" borderId="7" xfId="2" applyNumberFormat="1" applyFont="1" applyFill="1" applyBorder="1" applyAlignment="1">
      <alignment horizontal="right" vertical="center" shrinkToFit="1"/>
    </xf>
    <xf numFmtId="0" fontId="28" fillId="0" borderId="19" xfId="6" applyFont="1" applyBorder="1" applyAlignment="1">
      <alignment horizontal="center" vertical="center" shrinkToFit="1"/>
    </xf>
    <xf numFmtId="0" fontId="28" fillId="0" borderId="6" xfId="6" applyFont="1" applyBorder="1" applyAlignment="1">
      <alignment horizontal="center" vertical="center" shrinkToFit="1"/>
    </xf>
    <xf numFmtId="0" fontId="28" fillId="0" borderId="5" xfId="6" applyFont="1" applyBorder="1" applyAlignment="1">
      <alignment vertical="center" shrinkToFit="1"/>
    </xf>
    <xf numFmtId="0" fontId="28" fillId="0" borderId="4" xfId="6" applyFont="1" applyBorder="1" applyAlignment="1">
      <alignment vertical="center" shrinkToFit="1"/>
    </xf>
    <xf numFmtId="0" fontId="36" fillId="0" borderId="38" xfId="6" applyFont="1" applyBorder="1" applyAlignment="1">
      <alignment horizontal="center" vertical="center"/>
    </xf>
    <xf numFmtId="0" fontId="36" fillId="0" borderId="26" xfId="6" applyFont="1" applyBorder="1" applyAlignment="1">
      <alignment horizontal="left" vertical="center" shrinkToFit="1"/>
    </xf>
    <xf numFmtId="0" fontId="28" fillId="0" borderId="39" xfId="6" applyFont="1" applyBorder="1" applyAlignment="1">
      <alignment horizontal="center" vertical="center" shrinkToFit="1"/>
    </xf>
    <xf numFmtId="176" fontId="47" fillId="8" borderId="28" xfId="2" applyNumberFormat="1" applyFont="1" applyFill="1" applyBorder="1" applyAlignment="1">
      <alignment horizontal="right" vertical="center"/>
    </xf>
    <xf numFmtId="178" fontId="48" fillId="8" borderId="6" xfId="2" applyNumberFormat="1" applyFont="1" applyFill="1" applyBorder="1" applyAlignment="1">
      <alignment horizontal="center" vertical="center"/>
    </xf>
    <xf numFmtId="176" fontId="46" fillId="8" borderId="19" xfId="2" applyNumberFormat="1" applyFont="1" applyFill="1" applyBorder="1" applyAlignment="1">
      <alignment horizontal="right" vertical="center" wrapText="1" shrinkToFit="1"/>
    </xf>
    <xf numFmtId="0" fontId="46" fillId="8" borderId="6" xfId="1" applyFont="1" applyFill="1" applyBorder="1" applyAlignment="1">
      <alignment horizontal="center" vertical="center" shrinkToFit="1"/>
    </xf>
    <xf numFmtId="0" fontId="33" fillId="0" borderId="35" xfId="6" applyFont="1" applyBorder="1" applyAlignment="1">
      <alignment horizontal="center" vertical="center" shrinkToFit="1"/>
    </xf>
    <xf numFmtId="0" fontId="33" fillId="0" borderId="40" xfId="6" applyFont="1" applyBorder="1" applyAlignment="1">
      <alignment horizontal="center" vertical="center" shrinkToFit="1"/>
    </xf>
    <xf numFmtId="0" fontId="28" fillId="0" borderId="34" xfId="6" applyFont="1" applyBorder="1" applyAlignment="1">
      <alignment horizontal="left" vertical="center" shrinkToFit="1"/>
    </xf>
    <xf numFmtId="176" fontId="28" fillId="8" borderId="19" xfId="2" applyNumberFormat="1" applyFont="1" applyFill="1" applyBorder="1" applyAlignment="1">
      <alignment horizontal="right" vertical="center" wrapText="1" shrinkToFit="1"/>
    </xf>
    <xf numFmtId="0" fontId="28" fillId="8" borderId="6" xfId="1" applyFont="1" applyFill="1" applyBorder="1" applyAlignment="1">
      <alignment horizontal="center" vertical="center" shrinkToFit="1"/>
    </xf>
    <xf numFmtId="0" fontId="28" fillId="0" borderId="28" xfId="6" applyFont="1" applyBorder="1" applyAlignment="1">
      <alignment horizontal="center" vertical="center" shrinkToFit="1"/>
    </xf>
    <xf numFmtId="0" fontId="28" fillId="0" borderId="27" xfId="6" applyFont="1" applyBorder="1" applyAlignment="1">
      <alignment horizontal="center" vertical="center" shrinkToFit="1"/>
    </xf>
    <xf numFmtId="0" fontId="28" fillId="0" borderId="31" xfId="6" applyFont="1" applyBorder="1" applyAlignment="1">
      <alignment horizontal="center" vertical="center"/>
    </xf>
    <xf numFmtId="0" fontId="28" fillId="0" borderId="30" xfId="6" applyFont="1" applyBorder="1" applyAlignment="1">
      <alignment horizontal="left" vertical="center" shrinkToFit="1"/>
    </xf>
    <xf numFmtId="176" fontId="28" fillId="0" borderId="19" xfId="2" applyNumberFormat="1" applyFont="1" applyFill="1" applyBorder="1" applyAlignment="1">
      <alignment vertical="center"/>
    </xf>
    <xf numFmtId="0" fontId="28" fillId="0" borderId="30" xfId="6" applyFont="1" applyBorder="1" applyAlignment="1">
      <alignment horizontal="center" vertical="center" shrinkToFit="1"/>
    </xf>
    <xf numFmtId="0" fontId="34" fillId="0" borderId="38" xfId="6" applyFont="1" applyBorder="1" applyAlignment="1">
      <alignment horizontal="center" vertical="center"/>
    </xf>
    <xf numFmtId="0" fontId="49" fillId="0" borderId="26" xfId="6" applyFont="1" applyBorder="1" applyAlignment="1">
      <alignment horizontal="left" vertical="center" shrinkToFit="1"/>
    </xf>
    <xf numFmtId="176" fontId="39" fillId="0" borderId="7" xfId="2" applyNumberFormat="1" applyFont="1" applyFill="1" applyBorder="1" applyAlignment="1">
      <alignment horizontal="right" vertical="center"/>
    </xf>
    <xf numFmtId="178" fontId="33" fillId="0" borderId="30" xfId="2" applyNumberFormat="1" applyFont="1" applyFill="1" applyBorder="1" applyAlignment="1">
      <alignment horizontal="center" vertical="center"/>
    </xf>
    <xf numFmtId="176" fontId="33" fillId="0" borderId="7" xfId="2" applyNumberFormat="1" applyFont="1" applyFill="1" applyBorder="1" applyAlignment="1">
      <alignment horizontal="right" vertical="center" wrapText="1" shrinkToFit="1"/>
    </xf>
    <xf numFmtId="0" fontId="33" fillId="0" borderId="30" xfId="1" applyFont="1" applyFill="1" applyBorder="1" applyAlignment="1">
      <alignment horizontal="center" vertical="center" shrinkToFit="1"/>
    </xf>
    <xf numFmtId="0" fontId="33" fillId="0" borderId="7" xfId="6" applyFont="1" applyBorder="1" applyAlignment="1">
      <alignment horizontal="center" vertical="center" shrinkToFit="1"/>
    </xf>
    <xf numFmtId="0" fontId="33" fillId="0" borderId="30" xfId="6" applyFont="1" applyBorder="1" applyAlignment="1">
      <alignment horizontal="center" vertical="center" shrinkToFit="1"/>
    </xf>
    <xf numFmtId="0" fontId="33" fillId="8" borderId="36" xfId="1" applyFont="1" applyFill="1" applyBorder="1" applyAlignment="1">
      <alignment horizontal="right" vertical="center" wrapText="1" shrinkToFit="1"/>
    </xf>
    <xf numFmtId="0" fontId="33" fillId="8" borderId="40" xfId="1" applyFont="1" applyFill="1" applyBorder="1" applyAlignment="1">
      <alignment vertical="center" wrapText="1" shrinkToFit="1"/>
    </xf>
    <xf numFmtId="176" fontId="39" fillId="0" borderId="35" xfId="2" applyNumberFormat="1" applyFont="1" applyFill="1" applyBorder="1" applyAlignment="1">
      <alignment horizontal="right" vertical="center"/>
    </xf>
    <xf numFmtId="176" fontId="33" fillId="0" borderId="40" xfId="2" applyNumberFormat="1" applyFont="1" applyFill="1" applyBorder="1" applyAlignment="1">
      <alignment horizontal="center" vertical="center"/>
    </xf>
    <xf numFmtId="176" fontId="33" fillId="0" borderId="35" xfId="2" applyNumberFormat="1" applyFont="1" applyFill="1" applyBorder="1" applyAlignment="1">
      <alignment horizontal="right" vertical="center" wrapText="1" shrinkToFit="1"/>
    </xf>
    <xf numFmtId="0" fontId="33" fillId="0" borderId="40" xfId="1" applyFont="1" applyFill="1" applyBorder="1" applyAlignment="1">
      <alignment horizontal="center" vertical="center" shrinkToFit="1"/>
    </xf>
    <xf numFmtId="176" fontId="39" fillId="0" borderId="28" xfId="2" applyNumberFormat="1" applyFont="1" applyFill="1" applyBorder="1" applyAlignment="1">
      <alignment horizontal="right" vertical="center"/>
    </xf>
    <xf numFmtId="176" fontId="33" fillId="0" borderId="27" xfId="2" applyNumberFormat="1" applyFont="1" applyFill="1" applyBorder="1" applyAlignment="1">
      <alignment horizontal="center" vertical="center"/>
    </xf>
    <xf numFmtId="176" fontId="33" fillId="0" borderId="28" xfId="2" applyNumberFormat="1" applyFont="1" applyFill="1" applyBorder="1" applyAlignment="1">
      <alignment horizontal="right" vertical="center" wrapText="1" shrinkToFit="1"/>
    </xf>
    <xf numFmtId="0" fontId="33" fillId="0" borderId="27" xfId="1" applyFont="1" applyFill="1" applyBorder="1" applyAlignment="1">
      <alignment horizontal="center" vertical="center" shrinkToFit="1"/>
    </xf>
    <xf numFmtId="0" fontId="33" fillId="8" borderId="29" xfId="1" applyFont="1" applyFill="1" applyBorder="1" applyAlignment="1">
      <alignment horizontal="right" vertical="center" wrapText="1" shrinkToFit="1"/>
    </xf>
    <xf numFmtId="0" fontId="33" fillId="8" borderId="27" xfId="1" applyFont="1" applyFill="1" applyBorder="1" applyAlignment="1">
      <alignment vertical="center" wrapText="1" shrinkToFit="1"/>
    </xf>
    <xf numFmtId="176" fontId="39" fillId="8" borderId="28" xfId="2" applyNumberFormat="1" applyFont="1" applyFill="1" applyBorder="1" applyAlignment="1">
      <alignment horizontal="right" vertical="center"/>
    </xf>
    <xf numFmtId="0" fontId="33" fillId="8" borderId="6" xfId="1" applyFont="1" applyFill="1" applyBorder="1" applyAlignment="1">
      <alignment horizontal="center" vertical="center" shrinkToFit="1"/>
    </xf>
    <xf numFmtId="0" fontId="33" fillId="0" borderId="28" xfId="6" applyFont="1" applyBorder="1" applyAlignment="1">
      <alignment horizontal="right" vertical="center" shrinkToFit="1"/>
    </xf>
    <xf numFmtId="0" fontId="33" fillId="0" borderId="27" xfId="6" applyFont="1" applyBorder="1" applyAlignment="1">
      <alignment horizontal="right" vertical="center" shrinkToFit="1"/>
    </xf>
    <xf numFmtId="0" fontId="29" fillId="0" borderId="38" xfId="6" applyFont="1" applyBorder="1" applyAlignment="1">
      <alignment horizontal="center" vertical="center"/>
    </xf>
    <xf numFmtId="0" fontId="29" fillId="0" borderId="26" xfId="6" applyFont="1" applyBorder="1" applyAlignment="1">
      <alignment horizontal="center" vertical="center"/>
    </xf>
    <xf numFmtId="178" fontId="41" fillId="0" borderId="6" xfId="2" applyNumberFormat="1" applyFont="1" applyFill="1" applyBorder="1" applyAlignment="1">
      <alignment horizontal="center" vertical="center"/>
    </xf>
    <xf numFmtId="3" fontId="28" fillId="8" borderId="36" xfId="1" applyNumberFormat="1" applyFont="1" applyFill="1" applyBorder="1" applyAlignment="1">
      <alignment horizontal="right" vertical="center" wrapText="1" shrinkToFit="1"/>
    </xf>
    <xf numFmtId="176" fontId="28" fillId="8" borderId="35" xfId="2" applyNumberFormat="1" applyFont="1" applyFill="1" applyBorder="1" applyAlignment="1">
      <alignment horizontal="right" vertical="center" wrapText="1" shrinkToFit="1"/>
    </xf>
    <xf numFmtId="0" fontId="28" fillId="0" borderId="6" xfId="6" applyFont="1" applyBorder="1" applyAlignment="1">
      <alignment horizontal="left" vertical="center" shrinkToFit="1"/>
    </xf>
    <xf numFmtId="0" fontId="50" fillId="0" borderId="0" xfId="6" applyFont="1" applyBorder="1">
      <alignment vertical="center"/>
    </xf>
    <xf numFmtId="0" fontId="31" fillId="0" borderId="31" xfId="6" applyFont="1" applyBorder="1" applyAlignment="1">
      <alignment horizontal="center" vertical="center"/>
    </xf>
    <xf numFmtId="0" fontId="31" fillId="0" borderId="30" xfId="6" applyFont="1" applyBorder="1" applyAlignment="1">
      <alignment horizontal="center" vertical="center" shrinkToFit="1"/>
    </xf>
    <xf numFmtId="176" fontId="35" fillId="0" borderId="7" xfId="2" applyNumberFormat="1" applyFont="1" applyBorder="1" applyAlignment="1">
      <alignment horizontal="right" vertical="center"/>
    </xf>
    <xf numFmtId="0" fontId="46" fillId="0" borderId="7" xfId="6" applyFont="1" applyBorder="1" applyAlignment="1">
      <alignment horizontal="left" vertical="center" shrinkToFit="1"/>
    </xf>
    <xf numFmtId="0" fontId="46" fillId="0" borderId="25" xfId="6" applyFont="1" applyBorder="1" applyAlignment="1">
      <alignment horizontal="left" vertical="center" shrinkToFit="1"/>
    </xf>
    <xf numFmtId="0" fontId="46" fillId="0" borderId="37" xfId="6" applyFont="1" applyBorder="1" applyAlignment="1">
      <alignment horizontal="left" vertical="center" shrinkToFit="1"/>
    </xf>
    <xf numFmtId="0" fontId="31" fillId="0" borderId="36" xfId="6" applyFont="1" applyBorder="1" applyAlignment="1">
      <alignment horizontal="center" vertical="center"/>
    </xf>
    <xf numFmtId="0" fontId="31" fillId="0" borderId="40" xfId="6" applyFont="1" applyBorder="1" applyAlignment="1">
      <alignment horizontal="center" vertical="center" shrinkToFit="1"/>
    </xf>
    <xf numFmtId="0" fontId="46" fillId="0" borderId="35" xfId="6" applyFont="1" applyBorder="1" applyAlignment="1">
      <alignment horizontal="left" vertical="center" shrinkToFit="1"/>
    </xf>
    <xf numFmtId="0" fontId="46" fillId="0" borderId="0" xfId="6" applyFont="1" applyBorder="1" applyAlignment="1">
      <alignment horizontal="left" vertical="center" shrinkToFit="1"/>
    </xf>
    <xf numFmtId="0" fontId="46" fillId="0" borderId="34" xfId="6" applyFont="1" applyBorder="1" applyAlignment="1">
      <alignment horizontal="left" vertical="center" shrinkToFit="1"/>
    </xf>
    <xf numFmtId="0" fontId="31" fillId="0" borderId="29" xfId="6" applyFont="1" applyBorder="1" applyAlignment="1">
      <alignment horizontal="center" vertical="center"/>
    </xf>
    <xf numFmtId="0" fontId="31" fillId="0" borderId="27" xfId="6" applyFont="1" applyBorder="1" applyAlignment="1">
      <alignment horizontal="center" vertical="center" shrinkToFit="1"/>
    </xf>
    <xf numFmtId="0" fontId="28" fillId="0" borderId="27" xfId="6" applyFont="1" applyBorder="1" applyAlignment="1">
      <alignment horizontal="center" vertical="center" shrinkToFit="1"/>
    </xf>
    <xf numFmtId="0" fontId="31" fillId="0" borderId="28" xfId="6" applyFont="1" applyBorder="1" applyAlignment="1">
      <alignment horizontal="left" vertical="center" shrinkToFit="1"/>
    </xf>
    <xf numFmtId="0" fontId="31" fillId="0" borderId="33" xfId="6" applyFont="1" applyBorder="1" applyAlignment="1">
      <alignment horizontal="left" vertical="center" shrinkToFit="1"/>
    </xf>
    <xf numFmtId="0" fontId="31" fillId="0" borderId="32" xfId="6" applyFont="1" applyBorder="1" applyAlignment="1">
      <alignment horizontal="left" vertical="center" shrinkToFit="1"/>
    </xf>
    <xf numFmtId="0" fontId="30" fillId="0" borderId="0" xfId="6" applyFont="1" applyBorder="1">
      <alignment vertical="center"/>
    </xf>
    <xf numFmtId="0" fontId="29" fillId="8" borderId="31" xfId="6" applyFont="1" applyFill="1" applyBorder="1" applyAlignment="1">
      <alignment horizontal="center" vertical="center"/>
    </xf>
    <xf numFmtId="0" fontId="29" fillId="8" borderId="30" xfId="6" applyFont="1" applyFill="1" applyBorder="1" applyAlignment="1">
      <alignment horizontal="center" vertical="center"/>
    </xf>
    <xf numFmtId="179" fontId="29" fillId="8" borderId="7" xfId="6" applyNumberFormat="1" applyFont="1" applyFill="1" applyBorder="1" applyAlignment="1">
      <alignment horizontal="center" vertical="center" shrinkToFit="1"/>
    </xf>
    <xf numFmtId="179" fontId="29" fillId="8" borderId="30" xfId="6" applyNumberFormat="1" applyFont="1" applyFill="1" applyBorder="1" applyAlignment="1">
      <alignment horizontal="center" vertical="center" shrinkToFit="1"/>
    </xf>
    <xf numFmtId="0" fontId="29" fillId="8" borderId="7" xfId="6" applyFont="1" applyFill="1" applyBorder="1" applyAlignment="1">
      <alignment horizontal="center" vertical="center" wrapText="1"/>
    </xf>
    <xf numFmtId="0" fontId="29" fillId="8" borderId="30" xfId="6" applyFont="1" applyFill="1" applyBorder="1" applyAlignment="1">
      <alignment horizontal="center" vertical="center" wrapText="1"/>
    </xf>
    <xf numFmtId="0" fontId="29" fillId="8" borderId="19" xfId="6" applyFont="1" applyFill="1" applyBorder="1" applyAlignment="1">
      <alignment horizontal="center" vertical="center" shrinkToFit="1"/>
    </xf>
    <xf numFmtId="0" fontId="29" fillId="8" borderId="6" xfId="6" applyFont="1" applyFill="1" applyBorder="1" applyAlignment="1">
      <alignment horizontal="center" vertical="center" shrinkToFit="1"/>
    </xf>
    <xf numFmtId="0" fontId="29" fillId="8" borderId="9" xfId="6" applyFont="1" applyFill="1" applyBorder="1" applyAlignment="1">
      <alignment horizontal="center" vertical="center" shrinkToFit="1"/>
    </xf>
    <xf numFmtId="0" fontId="29" fillId="8" borderId="10" xfId="6" applyFont="1" applyFill="1" applyBorder="1" applyAlignment="1">
      <alignment horizontal="center" vertical="center" shrinkToFit="1"/>
    </xf>
    <xf numFmtId="0" fontId="29" fillId="8" borderId="29" xfId="6" applyFont="1" applyFill="1" applyBorder="1" applyAlignment="1">
      <alignment horizontal="center" vertical="center"/>
    </xf>
    <xf numFmtId="0" fontId="29" fillId="8" borderId="27" xfId="6" applyFont="1" applyFill="1" applyBorder="1" applyAlignment="1">
      <alignment horizontal="center" vertical="center"/>
    </xf>
    <xf numFmtId="179" fontId="29" fillId="8" borderId="28" xfId="6" applyNumberFormat="1" applyFont="1" applyFill="1" applyBorder="1" applyAlignment="1">
      <alignment horizontal="center" vertical="center" shrinkToFit="1"/>
    </xf>
    <xf numFmtId="179" fontId="29" fillId="8" borderId="27" xfId="6" applyNumberFormat="1" applyFont="1" applyFill="1" applyBorder="1" applyAlignment="1">
      <alignment horizontal="center" vertical="center" shrinkToFit="1"/>
    </xf>
    <xf numFmtId="0" fontId="29" fillId="8" borderId="28" xfId="6" applyFont="1" applyFill="1" applyBorder="1" applyAlignment="1">
      <alignment horizontal="center" vertical="center" wrapText="1"/>
    </xf>
    <xf numFmtId="0" fontId="29" fillId="8" borderId="27" xfId="6" applyFont="1" applyFill="1" applyBorder="1" applyAlignment="1">
      <alignment horizontal="center" vertical="center" wrapText="1"/>
    </xf>
    <xf numFmtId="0" fontId="29" fillId="8" borderId="26" xfId="6" applyFont="1" applyFill="1" applyBorder="1" applyAlignment="1">
      <alignment horizontal="center" vertical="center" shrinkToFit="1"/>
    </xf>
    <xf numFmtId="0" fontId="29" fillId="8" borderId="18" xfId="6" applyFont="1" applyFill="1" applyBorder="1" applyAlignment="1">
      <alignment horizontal="center" vertical="center" shrinkToFit="1"/>
    </xf>
    <xf numFmtId="0" fontId="24" fillId="0" borderId="0" xfId="6" applyBorder="1">
      <alignment vertical="center"/>
    </xf>
    <xf numFmtId="178" fontId="28" fillId="0" borderId="25" xfId="1" applyNumberFormat="1" applyFont="1" applyFill="1" applyBorder="1" applyAlignment="1">
      <alignment horizontal="right" shrinkToFit="1"/>
    </xf>
    <xf numFmtId="178" fontId="51" fillId="0" borderId="25" xfId="1" applyNumberFormat="1" applyFont="1" applyBorder="1" applyAlignment="1">
      <alignment horizontal="left" vertical="center" wrapText="1" shrinkToFit="1"/>
    </xf>
    <xf numFmtId="176" fontId="18" fillId="0" borderId="25" xfId="6" applyNumberFormat="1" applyFont="1" applyBorder="1">
      <alignment vertical="center"/>
    </xf>
    <xf numFmtId="0" fontId="24" fillId="0" borderId="25" xfId="6" applyBorder="1">
      <alignment vertical="center"/>
    </xf>
    <xf numFmtId="0" fontId="24" fillId="0" borderId="25" xfId="6" applyFill="1" applyBorder="1">
      <alignment vertical="center"/>
    </xf>
    <xf numFmtId="0" fontId="26" fillId="0" borderId="25" xfId="6" applyFont="1" applyBorder="1" applyAlignment="1">
      <alignment horizontal="left" shrinkToFit="1"/>
    </xf>
    <xf numFmtId="0" fontId="26" fillId="0" borderId="25" xfId="6" applyFont="1" applyBorder="1" applyAlignment="1">
      <alignment horizontal="center" shrinkToFit="1"/>
    </xf>
    <xf numFmtId="179" fontId="25" fillId="0" borderId="0" xfId="6" applyNumberFormat="1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176" fontId="24" fillId="0" borderId="0" xfId="5" applyNumberFormat="1" applyFont="1" applyBorder="1">
      <alignment vertical="center"/>
    </xf>
    <xf numFmtId="0" fontId="24" fillId="0" borderId="0" xfId="5" applyFont="1" applyBorder="1">
      <alignment vertical="center"/>
    </xf>
    <xf numFmtId="0" fontId="26" fillId="0" borderId="0" xfId="5" applyFont="1" applyBorder="1" applyAlignment="1">
      <alignment horizontal="left" shrinkToFit="1"/>
    </xf>
    <xf numFmtId="178" fontId="51" fillId="0" borderId="0" xfId="1" applyNumberFormat="1" applyFont="1" applyAlignment="1">
      <alignment horizontal="left" vertical="center" wrapText="1" shrinkToFit="1"/>
    </xf>
    <xf numFmtId="178" fontId="27" fillId="0" borderId="0" xfId="1" applyNumberFormat="1" applyFont="1" applyAlignment="1">
      <alignment horizontal="left" vertical="center" wrapText="1" shrinkToFit="1"/>
    </xf>
    <xf numFmtId="178" fontId="28" fillId="0" borderId="0" xfId="1" applyNumberFormat="1" applyFont="1" applyBorder="1" applyAlignment="1">
      <alignment horizontal="right" shrinkToFit="1"/>
    </xf>
    <xf numFmtId="0" fontId="26" fillId="0" borderId="0" xfId="5" applyFont="1" applyBorder="1" applyAlignment="1">
      <alignment horizontal="left" shrinkToFit="1"/>
    </xf>
    <xf numFmtId="0" fontId="29" fillId="8" borderId="41" xfId="5" applyFont="1" applyFill="1" applyBorder="1" applyAlignment="1">
      <alignment horizontal="center" vertical="center" wrapText="1"/>
    </xf>
    <xf numFmtId="0" fontId="29" fillId="8" borderId="28" xfId="5" applyFont="1" applyFill="1" applyBorder="1" applyAlignment="1">
      <alignment horizontal="center" vertical="center"/>
    </xf>
    <xf numFmtId="176" fontId="30" fillId="0" borderId="0" xfId="5" applyNumberFormat="1" applyFont="1" applyBorder="1">
      <alignment vertical="center"/>
    </xf>
    <xf numFmtId="0" fontId="29" fillId="8" borderId="5" xfId="5" applyFont="1" applyFill="1" applyBorder="1" applyAlignment="1">
      <alignment horizontal="center" vertical="center" wrapText="1"/>
    </xf>
    <xf numFmtId="0" fontId="29" fillId="8" borderId="7" xfId="5" applyFont="1" applyFill="1" applyBorder="1" applyAlignment="1">
      <alignment horizontal="center" vertical="center"/>
    </xf>
    <xf numFmtId="0" fontId="31" fillId="0" borderId="27" xfId="5" applyFont="1" applyBorder="1" applyAlignment="1">
      <alignment horizontal="left" vertical="center" shrinkToFit="1"/>
    </xf>
    <xf numFmtId="0" fontId="28" fillId="0" borderId="27" xfId="5" applyFont="1" applyBorder="1" applyAlignment="1">
      <alignment horizontal="center" vertical="center" shrinkToFit="1"/>
    </xf>
    <xf numFmtId="178" fontId="33" fillId="0" borderId="27" xfId="2" applyNumberFormat="1" applyFont="1" applyFill="1" applyBorder="1" applyAlignment="1">
      <alignment horizontal="right" vertical="center"/>
    </xf>
    <xf numFmtId="176" fontId="52" fillId="0" borderId="35" xfId="2" applyNumberFormat="1" applyFont="1" applyFill="1" applyBorder="1" applyAlignment="1">
      <alignment horizontal="right" vertical="center"/>
    </xf>
    <xf numFmtId="0" fontId="31" fillId="0" borderId="28" xfId="5" applyFont="1" applyBorder="1" applyAlignment="1">
      <alignment horizontal="right" vertical="center"/>
    </xf>
    <xf numFmtId="0" fontId="47" fillId="0" borderId="40" xfId="5" applyFont="1" applyBorder="1" applyAlignment="1">
      <alignment horizontal="left" vertical="center" shrinkToFit="1"/>
    </xf>
    <xf numFmtId="0" fontId="47" fillId="0" borderId="0" xfId="5" applyFont="1" applyBorder="1" applyAlignment="1">
      <alignment horizontal="left" vertical="center" shrinkToFit="1"/>
    </xf>
    <xf numFmtId="0" fontId="47" fillId="0" borderId="35" xfId="5" applyFont="1" applyBorder="1" applyAlignment="1">
      <alignment horizontal="left" vertical="center" shrinkToFit="1"/>
    </xf>
    <xf numFmtId="0" fontId="28" fillId="0" borderId="40" xfId="5" applyFont="1" applyBorder="1" applyAlignment="1">
      <alignment horizontal="center" vertical="center" shrinkToFit="1"/>
    </xf>
    <xf numFmtId="176" fontId="35" fillId="0" borderId="35" xfId="2" applyNumberFormat="1" applyFont="1" applyBorder="1" applyAlignment="1">
      <alignment horizontal="right" vertical="center"/>
    </xf>
    <xf numFmtId="176" fontId="33" fillId="0" borderId="40" xfId="2" applyNumberFormat="1" applyFont="1" applyFill="1" applyBorder="1" applyAlignment="1">
      <alignment horizontal="right" vertical="center"/>
    </xf>
    <xf numFmtId="0" fontId="31" fillId="0" borderId="0" xfId="5" applyFont="1" applyBorder="1" applyAlignment="1">
      <alignment horizontal="center" vertical="center" shrinkToFit="1"/>
    </xf>
    <xf numFmtId="0" fontId="31" fillId="0" borderId="35" xfId="5" applyFont="1" applyBorder="1" applyAlignment="1">
      <alignment horizontal="right" vertical="center"/>
    </xf>
    <xf numFmtId="0" fontId="30" fillId="0" borderId="0" xfId="5" applyFont="1" applyBorder="1" applyAlignment="1">
      <alignment vertical="center" wrapText="1"/>
    </xf>
    <xf numFmtId="0" fontId="30" fillId="0" borderId="0" xfId="5" applyFont="1" applyBorder="1" applyAlignment="1">
      <alignment vertical="center"/>
    </xf>
    <xf numFmtId="178" fontId="33" fillId="0" borderId="6" xfId="2" applyNumberFormat="1" applyFont="1" applyFill="1" applyBorder="1" applyAlignment="1">
      <alignment horizontal="right" vertical="center"/>
    </xf>
    <xf numFmtId="176" fontId="52" fillId="0" borderId="19" xfId="2" applyNumberFormat="1" applyFont="1" applyFill="1" applyBorder="1" applyAlignment="1">
      <alignment horizontal="right" vertical="center"/>
    </xf>
    <xf numFmtId="0" fontId="31" fillId="0" borderId="26" xfId="5" applyFont="1" applyBorder="1" applyAlignment="1">
      <alignment horizontal="center" vertical="center" shrinkToFit="1"/>
    </xf>
    <xf numFmtId="0" fontId="31" fillId="0" borderId="19" xfId="5" applyFont="1" applyBorder="1" applyAlignment="1">
      <alignment horizontal="right" vertical="center"/>
    </xf>
    <xf numFmtId="0" fontId="47" fillId="0" borderId="27" xfId="5" applyFont="1" applyBorder="1" applyAlignment="1">
      <alignment horizontal="left" vertical="center" shrinkToFit="1"/>
    </xf>
    <xf numFmtId="0" fontId="46" fillId="0" borderId="6" xfId="5" applyFont="1" applyBorder="1" applyAlignment="1">
      <alignment horizontal="left" vertical="center" shrinkToFit="1"/>
    </xf>
    <xf numFmtId="0" fontId="46" fillId="0" borderId="26" xfId="5" applyFont="1" applyBorder="1" applyAlignment="1">
      <alignment horizontal="left" vertical="center" shrinkToFit="1"/>
    </xf>
    <xf numFmtId="0" fontId="46" fillId="0" borderId="19" xfId="5" applyFont="1" applyBorder="1" applyAlignment="1">
      <alignment horizontal="left" vertical="center" shrinkToFit="1"/>
    </xf>
    <xf numFmtId="178" fontId="33" fillId="0" borderId="30" xfId="2" applyNumberFormat="1" applyFont="1" applyFill="1" applyBorder="1" applyAlignment="1">
      <alignment horizontal="right" vertical="center"/>
    </xf>
    <xf numFmtId="0" fontId="31" fillId="0" borderId="25" xfId="5" applyFont="1" applyBorder="1" applyAlignment="1">
      <alignment horizontal="center" vertical="center" shrinkToFit="1"/>
    </xf>
    <xf numFmtId="0" fontId="31" fillId="0" borderId="7" xfId="5" applyFont="1" applyBorder="1" applyAlignment="1">
      <alignment horizontal="right" vertical="center"/>
    </xf>
    <xf numFmtId="0" fontId="47" fillId="0" borderId="40" xfId="5" applyFont="1" applyBorder="1" applyAlignment="1">
      <alignment horizontal="left" vertical="center" shrinkToFit="1"/>
    </xf>
    <xf numFmtId="0" fontId="46" fillId="0" borderId="40" xfId="5" applyFont="1" applyBorder="1" applyAlignment="1">
      <alignment horizontal="left" vertical="center" shrinkToFit="1"/>
    </xf>
    <xf numFmtId="0" fontId="33" fillId="8" borderId="27" xfId="5" applyFont="1" applyFill="1" applyBorder="1" applyAlignment="1">
      <alignment horizontal="center" vertical="center" shrinkToFit="1"/>
    </xf>
    <xf numFmtId="176" fontId="33" fillId="8" borderId="28" xfId="2" applyNumberFormat="1" applyFont="1" applyFill="1" applyBorder="1" applyAlignment="1">
      <alignment horizontal="right" vertical="center"/>
    </xf>
    <xf numFmtId="176" fontId="33" fillId="8" borderId="41" xfId="2" applyNumberFormat="1" applyFont="1" applyFill="1" applyBorder="1" applyAlignment="1">
      <alignment horizontal="right" vertical="center"/>
    </xf>
    <xf numFmtId="178" fontId="33" fillId="8" borderId="27" xfId="2" applyNumberFormat="1" applyFont="1" applyFill="1" applyBorder="1" applyAlignment="1">
      <alignment horizontal="center" vertical="center"/>
    </xf>
    <xf numFmtId="176" fontId="52" fillId="8" borderId="28" xfId="2" applyNumberFormat="1" applyFont="1" applyFill="1" applyBorder="1" applyAlignment="1">
      <alignment horizontal="right" vertical="center"/>
    </xf>
    <xf numFmtId="0" fontId="28" fillId="8" borderId="27" xfId="1" applyFont="1" applyFill="1" applyBorder="1" applyAlignment="1">
      <alignment vertical="center" shrinkToFit="1"/>
    </xf>
    <xf numFmtId="0" fontId="28" fillId="8" borderId="28" xfId="1" applyFont="1" applyFill="1" applyBorder="1" applyAlignment="1">
      <alignment horizontal="right" vertical="center" shrinkToFit="1"/>
    </xf>
    <xf numFmtId="0" fontId="33" fillId="0" borderId="30" xfId="5" applyFont="1" applyBorder="1" applyAlignment="1">
      <alignment horizontal="right" vertical="center" shrinkToFit="1"/>
    </xf>
    <xf numFmtId="0" fontId="33" fillId="0" borderId="7" xfId="5" applyFont="1" applyBorder="1" applyAlignment="1">
      <alignment horizontal="right" vertical="center" shrinkToFit="1"/>
    </xf>
    <xf numFmtId="0" fontId="33" fillId="8" borderId="30" xfId="5" applyFont="1" applyFill="1" applyBorder="1" applyAlignment="1">
      <alignment horizontal="center" vertical="center" shrinkToFit="1"/>
    </xf>
    <xf numFmtId="176" fontId="33" fillId="8" borderId="7" xfId="2" applyNumberFormat="1" applyFont="1" applyFill="1" applyBorder="1" applyAlignment="1">
      <alignment horizontal="right" vertical="center"/>
    </xf>
    <xf numFmtId="176" fontId="33" fillId="8" borderId="5" xfId="2" applyNumberFormat="1" applyFont="1" applyFill="1" applyBorder="1" applyAlignment="1">
      <alignment horizontal="right" vertical="center"/>
    </xf>
    <xf numFmtId="178" fontId="33" fillId="8" borderId="30" xfId="2" applyNumberFormat="1" applyFont="1" applyFill="1" applyBorder="1" applyAlignment="1">
      <alignment horizontal="center" vertical="center"/>
    </xf>
    <xf numFmtId="176" fontId="52" fillId="8" borderId="7" xfId="2" applyNumberFormat="1" applyFont="1" applyFill="1" applyBorder="1" applyAlignment="1">
      <alignment horizontal="right" vertical="center"/>
    </xf>
    <xf numFmtId="0" fontId="33" fillId="8" borderId="25" xfId="1" applyFont="1" applyFill="1" applyBorder="1" applyAlignment="1">
      <alignment vertical="center" shrinkToFit="1"/>
    </xf>
    <xf numFmtId="0" fontId="33" fillId="8" borderId="7" xfId="1" applyFont="1" applyFill="1" applyBorder="1" applyAlignment="1">
      <alignment horizontal="right" vertical="center" shrinkToFit="1"/>
    </xf>
    <xf numFmtId="0" fontId="47" fillId="0" borderId="39" xfId="5" applyFont="1" applyBorder="1" applyAlignment="1">
      <alignment horizontal="left" vertical="center" shrinkToFit="1"/>
    </xf>
    <xf numFmtId="0" fontId="47" fillId="0" borderId="30" xfId="5" applyFont="1" applyBorder="1" applyAlignment="1">
      <alignment horizontal="left" vertical="center" shrinkToFit="1"/>
    </xf>
    <xf numFmtId="0" fontId="47" fillId="0" borderId="5" xfId="5" applyFont="1" applyBorder="1" applyAlignment="1">
      <alignment horizontal="left" vertical="center" shrinkToFit="1"/>
    </xf>
    <xf numFmtId="0" fontId="46" fillId="0" borderId="6" xfId="5" applyFont="1" applyBorder="1" applyAlignment="1">
      <alignment horizontal="center" vertical="center" shrinkToFit="1"/>
    </xf>
    <xf numFmtId="0" fontId="46" fillId="0" borderId="19" xfId="5" applyFont="1" applyBorder="1" applyAlignment="1">
      <alignment horizontal="center" vertical="center" shrinkToFit="1"/>
    </xf>
    <xf numFmtId="0" fontId="28" fillId="8" borderId="30" xfId="5" applyFont="1" applyFill="1" applyBorder="1" applyAlignment="1">
      <alignment horizontal="center" vertical="center" shrinkToFit="1"/>
    </xf>
    <xf numFmtId="176" fontId="35" fillId="8" borderId="7" xfId="2" applyNumberFormat="1" applyFont="1" applyFill="1" applyBorder="1" applyAlignment="1">
      <alignment horizontal="right" vertical="center"/>
    </xf>
    <xf numFmtId="178" fontId="33" fillId="8" borderId="30" xfId="2" applyNumberFormat="1" applyFont="1" applyFill="1" applyBorder="1" applyAlignment="1">
      <alignment horizontal="right" vertical="center"/>
    </xf>
    <xf numFmtId="176" fontId="52" fillId="8" borderId="19" xfId="2" applyNumberFormat="1" applyFont="1" applyFill="1" applyBorder="1" applyAlignment="1">
      <alignment horizontal="right" vertical="center"/>
    </xf>
    <xf numFmtId="0" fontId="28" fillId="8" borderId="25" xfId="5" applyFont="1" applyFill="1" applyBorder="1" applyAlignment="1">
      <alignment horizontal="left" vertical="center" shrinkToFit="1"/>
    </xf>
    <xf numFmtId="0" fontId="28" fillId="8" borderId="7" xfId="5" applyFont="1" applyFill="1" applyBorder="1" applyAlignment="1">
      <alignment horizontal="right" vertical="center" shrinkToFit="1"/>
    </xf>
    <xf numFmtId="0" fontId="28" fillId="4" borderId="30" xfId="5" applyFont="1" applyFill="1" applyBorder="1" applyAlignment="1">
      <alignment horizontal="center" vertical="center" shrinkToFit="1"/>
    </xf>
    <xf numFmtId="176" fontId="35" fillId="4" borderId="7" xfId="2" applyNumberFormat="1" applyFont="1" applyFill="1" applyBorder="1" applyAlignment="1">
      <alignment horizontal="right" vertical="center"/>
    </xf>
    <xf numFmtId="178" fontId="33" fillId="4" borderId="30" xfId="2" applyNumberFormat="1" applyFont="1" applyFill="1" applyBorder="1" applyAlignment="1">
      <alignment horizontal="right" vertical="center"/>
    </xf>
    <xf numFmtId="176" fontId="52" fillId="4" borderId="19" xfId="2" applyNumberFormat="1" applyFont="1" applyFill="1" applyBorder="1" applyAlignment="1">
      <alignment horizontal="right" vertical="center"/>
    </xf>
    <xf numFmtId="0" fontId="28" fillId="4" borderId="25" xfId="5" applyFont="1" applyFill="1" applyBorder="1" applyAlignment="1">
      <alignment horizontal="left" vertical="center" shrinkToFit="1"/>
    </xf>
    <xf numFmtId="0" fontId="28" fillId="4" borderId="7" xfId="5" applyFont="1" applyFill="1" applyBorder="1" applyAlignment="1">
      <alignment horizontal="right" vertical="center" shrinkToFit="1"/>
    </xf>
    <xf numFmtId="0" fontId="47" fillId="0" borderId="41" xfId="5" applyFont="1" applyBorder="1" applyAlignment="1">
      <alignment horizontal="left" vertical="center" shrinkToFit="1"/>
    </xf>
    <xf numFmtId="0" fontId="28" fillId="8" borderId="40" xfId="1" applyFont="1" applyFill="1" applyBorder="1" applyAlignment="1">
      <alignment vertical="center" shrinkToFit="1"/>
    </xf>
    <xf numFmtId="0" fontId="28" fillId="8" borderId="35" xfId="1" applyFont="1" applyFill="1" applyBorder="1" applyAlignment="1">
      <alignment horizontal="right" vertical="center" wrapText="1" shrinkToFit="1"/>
    </xf>
    <xf numFmtId="0" fontId="33" fillId="0" borderId="40" xfId="5" applyFont="1" applyBorder="1" applyAlignment="1">
      <alignment horizontal="right" vertical="center" shrinkToFit="1"/>
    </xf>
    <xf numFmtId="0" fontId="33" fillId="0" borderId="35" xfId="5" applyFont="1" applyBorder="1" applyAlignment="1">
      <alignment horizontal="right" vertical="center" shrinkToFit="1"/>
    </xf>
    <xf numFmtId="0" fontId="33" fillId="8" borderId="40" xfId="5" applyFont="1" applyFill="1" applyBorder="1" applyAlignment="1">
      <alignment horizontal="center" vertical="center" shrinkToFit="1"/>
    </xf>
    <xf numFmtId="176" fontId="33" fillId="8" borderId="35" xfId="2" applyNumberFormat="1" applyFont="1" applyFill="1" applyBorder="1" applyAlignment="1">
      <alignment horizontal="right" vertical="center"/>
    </xf>
    <xf numFmtId="176" fontId="33" fillId="8" borderId="39" xfId="2" applyNumberFormat="1" applyFont="1" applyFill="1" applyBorder="1" applyAlignment="1">
      <alignment horizontal="right" vertical="center"/>
    </xf>
    <xf numFmtId="178" fontId="33" fillId="8" borderId="40" xfId="2" applyNumberFormat="1" applyFont="1" applyFill="1" applyBorder="1" applyAlignment="1">
      <alignment horizontal="center" vertical="center"/>
    </xf>
    <xf numFmtId="176" fontId="52" fillId="8" borderId="35" xfId="2" applyNumberFormat="1" applyFont="1" applyFill="1" applyBorder="1" applyAlignment="1">
      <alignment horizontal="right" vertical="center"/>
    </xf>
    <xf numFmtId="0" fontId="33" fillId="8" borderId="40" xfId="1" applyFont="1" applyFill="1" applyBorder="1" applyAlignment="1">
      <alignment vertical="center" shrinkToFit="1"/>
    </xf>
    <xf numFmtId="0" fontId="33" fillId="8" borderId="35" xfId="1" applyFont="1" applyFill="1" applyBorder="1" applyAlignment="1">
      <alignment horizontal="right" vertical="center" wrapText="1" shrinkToFit="1"/>
    </xf>
    <xf numFmtId="0" fontId="28" fillId="8" borderId="0" xfId="1" applyFont="1" applyFill="1" applyBorder="1" applyAlignment="1">
      <alignment vertical="center" shrinkToFit="1"/>
    </xf>
    <xf numFmtId="176" fontId="30" fillId="0" borderId="0" xfId="5" applyNumberFormat="1" applyFont="1" applyBorder="1" applyAlignment="1">
      <alignment vertical="center"/>
    </xf>
    <xf numFmtId="0" fontId="28" fillId="8" borderId="35" xfId="1" applyFont="1" applyFill="1" applyBorder="1" applyAlignment="1">
      <alignment horizontal="right" vertical="center" shrinkToFit="1"/>
    </xf>
    <xf numFmtId="0" fontId="33" fillId="8" borderId="35" xfId="1" applyFont="1" applyFill="1" applyBorder="1" applyAlignment="1">
      <alignment horizontal="right" vertical="center" shrinkToFit="1"/>
    </xf>
    <xf numFmtId="0" fontId="33" fillId="8" borderId="30" xfId="1" applyFont="1" applyFill="1" applyBorder="1" applyAlignment="1">
      <alignment vertical="center" shrinkToFit="1"/>
    </xf>
    <xf numFmtId="176" fontId="30" fillId="0" borderId="0" xfId="5" applyNumberFormat="1" applyFont="1">
      <alignment vertical="center"/>
    </xf>
    <xf numFmtId="0" fontId="37" fillId="0" borderId="26" xfId="5" applyFont="1" applyBorder="1" applyAlignment="1">
      <alignment horizontal="center" vertical="center" shrinkToFit="1"/>
    </xf>
    <xf numFmtId="0" fontId="37" fillId="0" borderId="19" xfId="5" applyFont="1" applyBorder="1" applyAlignment="1">
      <alignment horizontal="right" vertical="center" shrinkToFit="1"/>
    </xf>
    <xf numFmtId="0" fontId="33" fillId="0" borderId="41" xfId="5" applyFont="1" applyBorder="1" applyAlignment="1">
      <alignment horizontal="right" vertical="center" shrinkToFit="1"/>
    </xf>
    <xf numFmtId="0" fontId="33" fillId="8" borderId="27" xfId="1" applyFont="1" applyFill="1" applyBorder="1" applyAlignment="1">
      <alignment horizontal="center" vertical="center" shrinkToFit="1"/>
    </xf>
    <xf numFmtId="176" fontId="33" fillId="8" borderId="28" xfId="2" applyNumberFormat="1" applyFont="1" applyFill="1" applyBorder="1" applyAlignment="1">
      <alignment horizontal="right" vertical="center" wrapText="1" shrinkToFit="1"/>
    </xf>
    <xf numFmtId="176" fontId="33" fillId="8" borderId="41" xfId="2" applyNumberFormat="1" applyFont="1" applyFill="1" applyBorder="1" applyAlignment="1">
      <alignment horizontal="right" vertical="center" wrapText="1" shrinkToFit="1"/>
    </xf>
    <xf numFmtId="176" fontId="28" fillId="8" borderId="27" xfId="2" applyNumberFormat="1" applyFont="1" applyFill="1" applyBorder="1" applyAlignment="1">
      <alignment vertical="center"/>
    </xf>
    <xf numFmtId="176" fontId="29" fillId="8" borderId="28" xfId="2" applyNumberFormat="1" applyFont="1" applyFill="1" applyBorder="1" applyAlignment="1">
      <alignment horizontal="right" vertical="center"/>
    </xf>
    <xf numFmtId="3" fontId="33" fillId="8" borderId="35" xfId="1" applyNumberFormat="1" applyFont="1" applyFill="1" applyBorder="1" applyAlignment="1">
      <alignment horizontal="right" vertical="center" shrinkToFit="1"/>
    </xf>
    <xf numFmtId="0" fontId="33" fillId="0" borderId="39" xfId="5" applyFont="1" applyBorder="1" applyAlignment="1">
      <alignment horizontal="right" vertical="center" shrinkToFit="1"/>
    </xf>
    <xf numFmtId="0" fontId="33" fillId="8" borderId="40" xfId="1" applyFont="1" applyFill="1" applyBorder="1" applyAlignment="1">
      <alignment horizontal="center" vertical="center" shrinkToFit="1"/>
    </xf>
    <xf numFmtId="176" fontId="33" fillId="8" borderId="35" xfId="2" applyNumberFormat="1" applyFont="1" applyFill="1" applyBorder="1" applyAlignment="1">
      <alignment horizontal="right" vertical="center" wrapText="1" shrinkToFit="1"/>
    </xf>
    <xf numFmtId="176" fontId="33" fillId="8" borderId="39" xfId="2" applyNumberFormat="1" applyFont="1" applyFill="1" applyBorder="1" applyAlignment="1">
      <alignment horizontal="right" vertical="center" wrapText="1" shrinkToFit="1"/>
    </xf>
    <xf numFmtId="176" fontId="28" fillId="8" borderId="40" xfId="2" applyNumberFormat="1" applyFont="1" applyFill="1" applyBorder="1" applyAlignment="1">
      <alignment vertical="center"/>
    </xf>
    <xf numFmtId="176" fontId="29" fillId="8" borderId="35" xfId="2" applyNumberFormat="1" applyFont="1" applyFill="1" applyBorder="1" applyAlignment="1">
      <alignment horizontal="right" vertical="center"/>
    </xf>
    <xf numFmtId="0" fontId="33" fillId="0" borderId="39" xfId="5" applyFont="1" applyBorder="1" applyAlignment="1">
      <alignment vertical="center" shrinkToFit="1"/>
    </xf>
    <xf numFmtId="176" fontId="33" fillId="8" borderId="35" xfId="2" applyNumberFormat="1" applyFont="1" applyFill="1" applyBorder="1" applyAlignment="1">
      <alignment vertical="center" wrapText="1" shrinkToFit="1"/>
    </xf>
    <xf numFmtId="176" fontId="33" fillId="8" borderId="39" xfId="2" applyNumberFormat="1" applyFont="1" applyFill="1" applyBorder="1" applyAlignment="1">
      <alignment vertical="center" wrapText="1" shrinkToFit="1"/>
    </xf>
    <xf numFmtId="176" fontId="29" fillId="8" borderId="35" xfId="2" applyNumberFormat="1" applyFont="1" applyFill="1" applyBorder="1" applyAlignment="1">
      <alignment vertical="center"/>
    </xf>
    <xf numFmtId="3" fontId="28" fillId="8" borderId="35" xfId="1" applyNumberFormat="1" applyFont="1" applyFill="1" applyBorder="1" applyAlignment="1">
      <alignment horizontal="right" vertical="center" shrinkToFit="1"/>
    </xf>
    <xf numFmtId="0" fontId="33" fillId="0" borderId="5" xfId="5" applyFont="1" applyBorder="1" applyAlignment="1">
      <alignment vertical="center" shrinkToFit="1"/>
    </xf>
    <xf numFmtId="176" fontId="33" fillId="8" borderId="7" xfId="2" applyNumberFormat="1" applyFont="1" applyFill="1" applyBorder="1" applyAlignment="1">
      <alignment vertical="center" wrapText="1" shrinkToFit="1"/>
    </xf>
    <xf numFmtId="176" fontId="33" fillId="8" borderId="5" xfId="2" applyNumberFormat="1" applyFont="1" applyFill="1" applyBorder="1" applyAlignment="1">
      <alignment vertical="center" wrapText="1" shrinkToFit="1"/>
    </xf>
    <xf numFmtId="176" fontId="28" fillId="8" borderId="30" xfId="2" applyNumberFormat="1" applyFont="1" applyFill="1" applyBorder="1" applyAlignment="1">
      <alignment vertical="center"/>
    </xf>
    <xf numFmtId="176" fontId="29" fillId="8" borderId="7" xfId="2" applyNumberFormat="1" applyFont="1" applyFill="1" applyBorder="1" applyAlignment="1">
      <alignment vertical="center"/>
    </xf>
    <xf numFmtId="0" fontId="28" fillId="0" borderId="26" xfId="5" applyFont="1" applyBorder="1" applyAlignment="1">
      <alignment horizontal="left" vertical="center" shrinkToFit="1"/>
    </xf>
    <xf numFmtId="0" fontId="34" fillId="0" borderId="19" xfId="5" applyFont="1" applyBorder="1" applyAlignment="1">
      <alignment horizontal="right" vertical="center" shrinkToFit="1"/>
    </xf>
    <xf numFmtId="0" fontId="49" fillId="0" borderId="26" xfId="5" applyFont="1" applyBorder="1" applyAlignment="1">
      <alignment horizontal="left" vertical="center" shrinkToFit="1"/>
    </xf>
    <xf numFmtId="0" fontId="36" fillId="0" borderId="26" xfId="5" applyFont="1" applyBorder="1" applyAlignment="1">
      <alignment horizontal="left" vertical="center" shrinkToFit="1"/>
    </xf>
    <xf numFmtId="0" fontId="36" fillId="0" borderId="19" xfId="5" applyFont="1" applyBorder="1" applyAlignment="1">
      <alignment horizontal="right" vertical="center" shrinkToFit="1"/>
    </xf>
    <xf numFmtId="3" fontId="33" fillId="8" borderId="35" xfId="1" applyNumberFormat="1" applyFont="1" applyFill="1" applyBorder="1" applyAlignment="1">
      <alignment horizontal="right" vertical="center" wrapText="1" shrinkToFit="1"/>
    </xf>
    <xf numFmtId="0" fontId="31" fillId="0" borderId="19" xfId="5" applyFont="1" applyBorder="1" applyAlignment="1">
      <alignment horizontal="right" vertical="center" shrinkToFit="1"/>
    </xf>
    <xf numFmtId="0" fontId="33" fillId="0" borderId="39" xfId="5" applyFont="1" applyBorder="1" applyAlignment="1">
      <alignment horizontal="right" vertical="center" shrinkToFit="1"/>
    </xf>
    <xf numFmtId="176" fontId="33" fillId="8" borderId="6" xfId="2" applyNumberFormat="1" applyFont="1" applyFill="1" applyBorder="1" applyAlignment="1">
      <alignment horizontal="right" vertical="center"/>
    </xf>
    <xf numFmtId="176" fontId="33" fillId="8" borderId="40" xfId="2" applyNumberFormat="1" applyFont="1" applyFill="1" applyBorder="1" applyAlignment="1">
      <alignment horizontal="right" vertical="center"/>
    </xf>
    <xf numFmtId="176" fontId="33" fillId="8" borderId="27" xfId="2" applyNumberFormat="1" applyFont="1" applyFill="1" applyBorder="1" applyAlignment="1">
      <alignment horizontal="center" vertical="center"/>
    </xf>
    <xf numFmtId="176" fontId="33" fillId="8" borderId="40" xfId="2" applyNumberFormat="1" applyFont="1" applyFill="1" applyBorder="1" applyAlignment="1">
      <alignment horizontal="center" vertical="center"/>
    </xf>
    <xf numFmtId="0" fontId="28" fillId="0" borderId="5" xfId="5" applyFont="1" applyBorder="1" applyAlignment="1">
      <alignment vertical="center" shrinkToFit="1"/>
    </xf>
    <xf numFmtId="0" fontId="33" fillId="0" borderId="5" xfId="5" applyFont="1" applyBorder="1" applyAlignment="1">
      <alignment horizontal="right" vertical="center" shrinkToFit="1"/>
    </xf>
    <xf numFmtId="0" fontId="33" fillId="8" borderId="30" xfId="1" applyFont="1" applyFill="1" applyBorder="1" applyAlignment="1">
      <alignment horizontal="center" vertical="center" shrinkToFit="1"/>
    </xf>
    <xf numFmtId="176" fontId="33" fillId="8" borderId="7" xfId="2" applyNumberFormat="1" applyFont="1" applyFill="1" applyBorder="1" applyAlignment="1">
      <alignment horizontal="right" vertical="center" wrapText="1" shrinkToFit="1"/>
    </xf>
    <xf numFmtId="176" fontId="33" fillId="8" borderId="5" xfId="2" applyNumberFormat="1" applyFont="1" applyFill="1" applyBorder="1" applyAlignment="1">
      <alignment horizontal="right" vertical="center" wrapText="1" shrinkToFit="1"/>
    </xf>
    <xf numFmtId="176" fontId="33" fillId="8" borderId="30" xfId="2" applyNumberFormat="1" applyFont="1" applyFill="1" applyBorder="1" applyAlignment="1">
      <alignment horizontal="center" vertical="center"/>
    </xf>
    <xf numFmtId="176" fontId="29" fillId="8" borderId="7" xfId="2" applyNumberFormat="1" applyFont="1" applyFill="1" applyBorder="1" applyAlignment="1">
      <alignment horizontal="right" vertical="center"/>
    </xf>
    <xf numFmtId="176" fontId="24" fillId="0" borderId="0" xfId="5" applyNumberFormat="1" applyFont="1">
      <alignment vertical="center"/>
    </xf>
    <xf numFmtId="0" fontId="24" fillId="0" borderId="0" xfId="5" applyFont="1" applyAlignment="1">
      <alignment vertical="center" shrinkToFit="1"/>
    </xf>
    <xf numFmtId="0" fontId="26" fillId="0" borderId="25" xfId="5" applyFont="1" applyBorder="1" applyAlignment="1">
      <alignment horizontal="center" shrinkToFit="1"/>
    </xf>
    <xf numFmtId="0" fontId="24" fillId="0" borderId="0" xfId="5" applyFill="1">
      <alignment vertical="center"/>
    </xf>
    <xf numFmtId="0" fontId="31" fillId="0" borderId="27" xfId="5" applyFont="1" applyBorder="1" applyAlignment="1">
      <alignment horizontal="center" vertical="center" shrinkToFit="1"/>
    </xf>
    <xf numFmtId="0" fontId="31" fillId="0" borderId="33" xfId="5" applyFont="1" applyBorder="1" applyAlignment="1">
      <alignment horizontal="center" vertical="center" shrinkToFit="1"/>
    </xf>
    <xf numFmtId="0" fontId="31" fillId="0" borderId="28" xfId="5" applyFont="1" applyBorder="1" applyAlignment="1">
      <alignment horizontal="center" vertical="center" shrinkToFit="1"/>
    </xf>
    <xf numFmtId="178" fontId="33" fillId="0" borderId="40" xfId="2" applyNumberFormat="1" applyFont="1" applyFill="1" applyBorder="1" applyAlignment="1">
      <alignment horizontal="right" vertical="center"/>
    </xf>
    <xf numFmtId="176" fontId="52" fillId="0" borderId="28" xfId="2" applyNumberFormat="1" applyFont="1" applyFill="1" applyBorder="1" applyAlignment="1">
      <alignment horizontal="right" vertical="center"/>
    </xf>
    <xf numFmtId="0" fontId="31" fillId="0" borderId="28" xfId="5" applyFont="1" applyBorder="1" applyAlignment="1">
      <alignment horizontal="center" vertical="center"/>
    </xf>
    <xf numFmtId="176" fontId="50" fillId="0" borderId="0" xfId="5" applyNumberFormat="1" applyFont="1" applyBorder="1">
      <alignment vertical="center"/>
    </xf>
    <xf numFmtId="0" fontId="50" fillId="0" borderId="0" xfId="5" applyFont="1" applyBorder="1">
      <alignment vertical="center"/>
    </xf>
    <xf numFmtId="0" fontId="31" fillId="0" borderId="40" xfId="5" applyFont="1" applyBorder="1" applyAlignment="1">
      <alignment horizontal="center" vertical="center" shrinkToFit="1"/>
    </xf>
    <xf numFmtId="0" fontId="31" fillId="0" borderId="0" xfId="5" applyFont="1" applyBorder="1" applyAlignment="1">
      <alignment horizontal="center" vertical="center" shrinkToFit="1"/>
    </xf>
    <xf numFmtId="0" fontId="31" fillId="0" borderId="35" xfId="5" applyFont="1" applyBorder="1" applyAlignment="1">
      <alignment horizontal="center" vertical="center" shrinkToFit="1"/>
    </xf>
    <xf numFmtId="0" fontId="31" fillId="0" borderId="40" xfId="5" applyFont="1" applyBorder="1" applyAlignment="1">
      <alignment horizontal="center" vertical="center" shrinkToFit="1"/>
    </xf>
    <xf numFmtId="0" fontId="31" fillId="0" borderId="35" xfId="5" applyFont="1" applyBorder="1" applyAlignment="1">
      <alignment horizontal="center" vertical="center"/>
    </xf>
    <xf numFmtId="0" fontId="32" fillId="0" borderId="46" xfId="5" applyFont="1" applyBorder="1" applyAlignment="1">
      <alignment horizontal="center" vertical="center" shrinkToFit="1"/>
    </xf>
    <xf numFmtId="0" fontId="32" fillId="0" borderId="47" xfId="5" applyFont="1" applyBorder="1" applyAlignment="1">
      <alignment horizontal="center" vertical="center" shrinkToFit="1"/>
    </xf>
    <xf numFmtId="0" fontId="32" fillId="0" borderId="48" xfId="5" applyFont="1" applyBorder="1" applyAlignment="1">
      <alignment horizontal="center" vertical="center" shrinkToFit="1"/>
    </xf>
    <xf numFmtId="0" fontId="29" fillId="0" borderId="46" xfId="5" applyFont="1" applyBorder="1" applyAlignment="1">
      <alignment horizontal="center" vertical="center" shrinkToFit="1"/>
    </xf>
    <xf numFmtId="176" fontId="29" fillId="0" borderId="48" xfId="2" applyNumberFormat="1" applyFont="1" applyBorder="1" applyAlignment="1">
      <alignment horizontal="right" vertical="center"/>
    </xf>
    <xf numFmtId="178" fontId="33" fillId="0" borderId="49" xfId="2" applyNumberFormat="1" applyFont="1" applyFill="1" applyBorder="1" applyAlignment="1">
      <alignment horizontal="right" vertical="center"/>
    </xf>
    <xf numFmtId="0" fontId="32" fillId="0" borderId="46" xfId="5" applyFont="1" applyBorder="1" applyAlignment="1">
      <alignment horizontal="center" vertical="center" shrinkToFit="1"/>
    </xf>
    <xf numFmtId="0" fontId="32" fillId="0" borderId="48" xfId="5" applyFont="1" applyBorder="1" applyAlignment="1">
      <alignment horizontal="center" vertical="center"/>
    </xf>
    <xf numFmtId="0" fontId="32" fillId="0" borderId="50" xfId="5" applyFont="1" applyBorder="1" applyAlignment="1">
      <alignment horizontal="center" vertical="center" shrinkToFit="1"/>
    </xf>
    <xf numFmtId="0" fontId="32" fillId="0" borderId="51" xfId="5" applyFont="1" applyBorder="1" applyAlignment="1">
      <alignment horizontal="center" vertical="center" shrinkToFit="1"/>
    </xf>
    <xf numFmtId="0" fontId="32" fillId="0" borderId="52" xfId="5" applyFont="1" applyBorder="1" applyAlignment="1">
      <alignment horizontal="center" vertical="center" shrinkToFit="1"/>
    </xf>
    <xf numFmtId="0" fontId="29" fillId="0" borderId="50" xfId="5" applyFont="1" applyBorder="1" applyAlignment="1">
      <alignment horizontal="center" vertical="center" shrinkToFit="1"/>
    </xf>
    <xf numFmtId="176" fontId="29" fillId="0" borderId="52" xfId="2" applyNumberFormat="1" applyFont="1" applyBorder="1" applyAlignment="1">
      <alignment horizontal="right" vertical="center"/>
    </xf>
    <xf numFmtId="178" fontId="39" fillId="0" borderId="53" xfId="2" applyNumberFormat="1" applyFont="1" applyFill="1" applyBorder="1" applyAlignment="1">
      <alignment horizontal="right" vertical="center"/>
    </xf>
    <xf numFmtId="176" fontId="52" fillId="0" borderId="54" xfId="2" applyNumberFormat="1" applyFont="1" applyFill="1" applyBorder="1" applyAlignment="1">
      <alignment horizontal="right" vertical="center"/>
    </xf>
    <xf numFmtId="0" fontId="32" fillId="0" borderId="50" xfId="5" applyFont="1" applyBorder="1" applyAlignment="1">
      <alignment horizontal="center" vertical="center" shrinkToFit="1"/>
    </xf>
    <xf numFmtId="0" fontId="32" fillId="0" borderId="52" xfId="5" applyFont="1" applyBorder="1" applyAlignment="1">
      <alignment horizontal="center" vertical="center"/>
    </xf>
    <xf numFmtId="0" fontId="32" fillId="0" borderId="50" xfId="5" applyFont="1" applyBorder="1" applyAlignment="1">
      <alignment horizontal="center" vertical="center" wrapText="1" shrinkToFit="1"/>
    </xf>
    <xf numFmtId="178" fontId="33" fillId="0" borderId="53" xfId="2" applyNumberFormat="1" applyFont="1" applyFill="1" applyBorder="1" applyAlignment="1">
      <alignment horizontal="right" vertical="center"/>
    </xf>
    <xf numFmtId="0" fontId="32" fillId="0" borderId="55" xfId="5" applyFont="1" applyBorder="1" applyAlignment="1">
      <alignment horizontal="center" vertical="center" shrinkToFit="1"/>
    </xf>
    <xf numFmtId="0" fontId="32" fillId="0" borderId="56" xfId="5" applyFont="1" applyBorder="1" applyAlignment="1">
      <alignment horizontal="center" vertical="center" shrinkToFit="1"/>
    </xf>
    <xf numFmtId="0" fontId="32" fillId="0" borderId="57" xfId="5" applyFont="1" applyBorder="1" applyAlignment="1">
      <alignment horizontal="center" vertical="center" shrinkToFit="1"/>
    </xf>
    <xf numFmtId="0" fontId="29" fillId="0" borderId="30" xfId="5" applyFont="1" applyBorder="1" applyAlignment="1">
      <alignment horizontal="center" vertical="center" shrinkToFit="1"/>
    </xf>
    <xf numFmtId="176" fontId="29" fillId="0" borderId="7" xfId="2" applyNumberFormat="1" applyFont="1" applyBorder="1" applyAlignment="1">
      <alignment horizontal="right" vertical="center"/>
    </xf>
    <xf numFmtId="0" fontId="32" fillId="0" borderId="30" xfId="5" applyFont="1" applyBorder="1" applyAlignment="1">
      <alignment horizontal="center" vertical="center" shrinkToFit="1"/>
    </xf>
    <xf numFmtId="0" fontId="32" fillId="0" borderId="7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 shrinkToFit="1"/>
    </xf>
    <xf numFmtId="0" fontId="29" fillId="0" borderId="33" xfId="5" applyFont="1" applyBorder="1" applyAlignment="1">
      <alignment horizontal="center" vertical="center" shrinkToFit="1"/>
    </xf>
    <xf numFmtId="0" fontId="29" fillId="0" borderId="28" xfId="5" applyFont="1" applyBorder="1" applyAlignment="1">
      <alignment horizontal="center" vertical="center" shrinkToFit="1"/>
    </xf>
    <xf numFmtId="0" fontId="29" fillId="0" borderId="27" xfId="5" applyFont="1" applyBorder="1" applyAlignment="1">
      <alignment horizontal="center" vertical="center" shrinkToFit="1"/>
    </xf>
    <xf numFmtId="176" fontId="52" fillId="0" borderId="28" xfId="2" applyNumberFormat="1" applyFont="1" applyBorder="1" applyAlignment="1">
      <alignment horizontal="right" vertical="center"/>
    </xf>
    <xf numFmtId="176" fontId="35" fillId="0" borderId="35" xfId="2" applyNumberFormat="1" applyFont="1" applyFill="1" applyBorder="1" applyAlignment="1">
      <alignment horizontal="right" vertical="center"/>
    </xf>
    <xf numFmtId="0" fontId="34" fillId="0" borderId="40" xfId="5" applyFont="1" applyBorder="1" applyAlignment="1">
      <alignment horizontal="center" vertical="center" shrinkToFit="1"/>
    </xf>
    <xf numFmtId="0" fontId="34" fillId="0" borderId="35" xfId="5" applyFont="1" applyBorder="1" applyAlignment="1">
      <alignment horizontal="center" vertical="center"/>
    </xf>
    <xf numFmtId="0" fontId="54" fillId="0" borderId="0" xfId="5" applyFont="1" applyBorder="1">
      <alignment vertical="center"/>
    </xf>
    <xf numFmtId="0" fontId="28" fillId="0" borderId="27" xfId="5" applyFont="1" applyBorder="1" applyAlignment="1">
      <alignment horizontal="left" vertical="center" shrinkToFit="1"/>
    </xf>
    <xf numFmtId="0" fontId="28" fillId="0" borderId="33" xfId="5" applyFont="1" applyBorder="1" applyAlignment="1">
      <alignment horizontal="left" vertical="center" shrinkToFit="1"/>
    </xf>
    <xf numFmtId="0" fontId="28" fillId="0" borderId="28" xfId="5" applyFont="1" applyBorder="1" applyAlignment="1">
      <alignment horizontal="left" vertical="center" shrinkToFit="1"/>
    </xf>
    <xf numFmtId="176" fontId="35" fillId="0" borderId="28" xfId="2" applyNumberFormat="1" applyFont="1" applyBorder="1" applyAlignment="1">
      <alignment horizontal="right" vertical="center"/>
    </xf>
    <xf numFmtId="176" fontId="35" fillId="0" borderId="41" xfId="2" applyNumberFormat="1" applyFont="1" applyBorder="1" applyAlignment="1">
      <alignment horizontal="right" vertical="center"/>
    </xf>
    <xf numFmtId="0" fontId="54" fillId="0" borderId="27" xfId="5" applyFont="1" applyBorder="1" applyAlignment="1">
      <alignment horizontal="center" vertical="center"/>
    </xf>
    <xf numFmtId="176" fontId="52" fillId="0" borderId="28" xfId="2" applyNumberFormat="1" applyFont="1" applyFill="1" applyBorder="1" applyAlignment="1">
      <alignment horizontal="right" vertical="center"/>
    </xf>
    <xf numFmtId="0" fontId="34" fillId="0" borderId="27" xfId="5" applyFont="1" applyBorder="1" applyAlignment="1">
      <alignment horizontal="center" vertical="center" shrinkToFit="1"/>
    </xf>
    <xf numFmtId="0" fontId="34" fillId="0" borderId="28" xfId="5" applyFont="1" applyBorder="1" applyAlignment="1">
      <alignment horizontal="center" vertical="center"/>
    </xf>
    <xf numFmtId="0" fontId="28" fillId="0" borderId="30" xfId="5" applyFont="1" applyBorder="1" applyAlignment="1">
      <alignment horizontal="left" vertical="center" shrinkToFit="1"/>
    </xf>
    <xf numFmtId="176" fontId="35" fillId="0" borderId="7" xfId="2" applyNumberFormat="1" applyFont="1" applyBorder="1" applyAlignment="1">
      <alignment horizontal="right" vertical="center"/>
    </xf>
    <xf numFmtId="176" fontId="35" fillId="0" borderId="5" xfId="2" applyNumberFormat="1" applyFont="1" applyBorder="1" applyAlignment="1">
      <alignment horizontal="right" vertical="center"/>
    </xf>
    <xf numFmtId="0" fontId="54" fillId="0" borderId="30" xfId="5" applyFont="1" applyBorder="1" applyAlignment="1">
      <alignment horizontal="center" vertical="center"/>
    </xf>
    <xf numFmtId="176" fontId="52" fillId="0" borderId="7" xfId="2" applyNumberFormat="1" applyFont="1" applyFill="1" applyBorder="1" applyAlignment="1">
      <alignment horizontal="right" vertical="center"/>
    </xf>
    <xf numFmtId="0" fontId="34" fillId="0" borderId="30" xfId="5" applyFont="1" applyBorder="1" applyAlignment="1">
      <alignment horizontal="center" vertical="center" shrinkToFit="1"/>
    </xf>
    <xf numFmtId="0" fontId="34" fillId="0" borderId="7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 shrinkToFit="1"/>
    </xf>
    <xf numFmtId="176" fontId="35" fillId="0" borderId="28" xfId="2" applyNumberFormat="1" applyFont="1" applyBorder="1" applyAlignment="1">
      <alignment horizontal="right" vertical="center"/>
    </xf>
    <xf numFmtId="0" fontId="49" fillId="0" borderId="33" xfId="5" applyFont="1" applyBorder="1" applyAlignment="1">
      <alignment horizontal="left" vertical="center" shrinkToFit="1"/>
    </xf>
    <xf numFmtId="0" fontId="34" fillId="0" borderId="28" xfId="5" applyFont="1" applyBorder="1" applyAlignment="1">
      <alignment horizontal="center" vertical="center"/>
    </xf>
    <xf numFmtId="0" fontId="45" fillId="0" borderId="0" xfId="5" applyFont="1">
      <alignment vertical="center"/>
    </xf>
    <xf numFmtId="0" fontId="36" fillId="0" borderId="33" xfId="5" applyFont="1" applyBorder="1" applyAlignment="1">
      <alignment horizontal="left" vertical="center" shrinkToFit="1"/>
    </xf>
    <xf numFmtId="0" fontId="36" fillId="0" borderId="28" xfId="5" applyFont="1" applyBorder="1" applyAlignment="1">
      <alignment horizontal="center" vertical="center"/>
    </xf>
    <xf numFmtId="0" fontId="28" fillId="0" borderId="40" xfId="5" applyFont="1" applyBorder="1" applyAlignment="1">
      <alignment vertical="center" shrinkToFit="1"/>
    </xf>
    <xf numFmtId="0" fontId="28" fillId="0" borderId="19" xfId="5" applyFont="1" applyBorder="1" applyAlignment="1">
      <alignment horizontal="center" vertical="center" shrinkToFit="1"/>
    </xf>
    <xf numFmtId="178" fontId="28" fillId="8" borderId="40" xfId="2" applyNumberFormat="1" applyFont="1" applyFill="1" applyBorder="1" applyAlignment="1">
      <alignment horizontal="right" vertical="center"/>
    </xf>
    <xf numFmtId="0" fontId="28" fillId="8" borderId="19" xfId="1" applyFont="1" applyFill="1" applyBorder="1" applyAlignment="1">
      <alignment horizontal="right" vertical="center" wrapText="1" shrinkToFit="1"/>
    </xf>
    <xf numFmtId="0" fontId="28" fillId="0" borderId="19" xfId="5" applyFont="1" applyBorder="1" applyAlignment="1">
      <alignment horizontal="center" vertical="center"/>
    </xf>
    <xf numFmtId="176" fontId="45" fillId="0" borderId="0" xfId="5" applyNumberFormat="1" applyFont="1">
      <alignment vertical="center"/>
    </xf>
    <xf numFmtId="176" fontId="33" fillId="8" borderId="28" xfId="2" applyNumberFormat="1" applyFont="1" applyFill="1" applyBorder="1" applyAlignment="1">
      <alignment horizontal="right" vertical="center" shrinkToFit="1"/>
    </xf>
    <xf numFmtId="176" fontId="33" fillId="8" borderId="35" xfId="2" applyNumberFormat="1" applyFont="1" applyFill="1" applyBorder="1" applyAlignment="1">
      <alignment horizontal="right" vertical="center" shrinkToFit="1"/>
    </xf>
    <xf numFmtId="178" fontId="28" fillId="8" borderId="40" xfId="2" applyNumberFormat="1" applyFont="1" applyFill="1" applyBorder="1" applyAlignment="1">
      <alignment horizontal="center" vertical="center"/>
    </xf>
    <xf numFmtId="176" fontId="33" fillId="0" borderId="19" xfId="2" applyNumberFormat="1" applyFont="1" applyFill="1" applyBorder="1" applyAlignment="1">
      <alignment horizontal="right" vertical="center" shrinkToFit="1"/>
    </xf>
    <xf numFmtId="0" fontId="28" fillId="0" borderId="7" xfId="1" applyFont="1" applyFill="1" applyBorder="1" applyAlignment="1">
      <alignment horizontal="right" vertical="center" wrapText="1" shrinkToFit="1"/>
    </xf>
    <xf numFmtId="176" fontId="28" fillId="8" borderId="40" xfId="2" applyNumberFormat="1" applyFont="1" applyFill="1" applyBorder="1" applyAlignment="1">
      <alignment horizontal="right" vertical="center"/>
    </xf>
    <xf numFmtId="176" fontId="29" fillId="8" borderId="7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horizontal="center" vertical="center" shrinkToFit="1"/>
    </xf>
    <xf numFmtId="176" fontId="28" fillId="4" borderId="19" xfId="2" applyNumberFormat="1" applyFont="1" applyFill="1" applyBorder="1" applyAlignment="1">
      <alignment horizontal="right" vertical="center" wrapText="1" shrinkToFit="1"/>
    </xf>
    <xf numFmtId="176" fontId="28" fillId="4" borderId="6" xfId="2" applyNumberFormat="1" applyFont="1" applyFill="1" applyBorder="1" applyAlignment="1">
      <alignment horizontal="right" vertical="center"/>
    </xf>
    <xf numFmtId="176" fontId="29" fillId="4" borderId="19" xfId="2" applyNumberFormat="1" applyFont="1" applyFill="1" applyBorder="1" applyAlignment="1">
      <alignment horizontal="right" vertical="center"/>
    </xf>
    <xf numFmtId="0" fontId="28" fillId="4" borderId="26" xfId="1" applyFont="1" applyFill="1" applyBorder="1" applyAlignment="1">
      <alignment vertical="center" wrapText="1" shrinkToFit="1"/>
    </xf>
    <xf numFmtId="0" fontId="28" fillId="4" borderId="19" xfId="1" applyFont="1" applyFill="1" applyBorder="1" applyAlignment="1">
      <alignment horizontal="right" vertical="center" wrapText="1" shrinkToFit="1"/>
    </xf>
    <xf numFmtId="0" fontId="33" fillId="0" borderId="35" xfId="5" applyFont="1" applyBorder="1" applyAlignment="1">
      <alignment horizontal="right" vertical="center" shrinkToFit="1"/>
    </xf>
    <xf numFmtId="176" fontId="52" fillId="8" borderId="35" xfId="2" applyNumberFormat="1" applyFont="1" applyFill="1" applyBorder="1" applyAlignment="1">
      <alignment horizontal="right" vertical="center"/>
    </xf>
    <xf numFmtId="0" fontId="28" fillId="8" borderId="0" xfId="1" applyFont="1" applyFill="1" applyBorder="1" applyAlignment="1">
      <alignment vertical="center" wrapText="1" shrinkToFit="1"/>
    </xf>
    <xf numFmtId="3" fontId="28" fillId="8" borderId="35" xfId="1" applyNumberFormat="1" applyFont="1" applyFill="1" applyBorder="1" applyAlignment="1">
      <alignment horizontal="right" vertical="center" wrapText="1" shrinkToFit="1"/>
    </xf>
    <xf numFmtId="178" fontId="28" fillId="8" borderId="27" xfId="2" applyNumberFormat="1" applyFont="1" applyFill="1" applyBorder="1" applyAlignment="1">
      <alignment horizontal="right" vertical="center"/>
    </xf>
    <xf numFmtId="0" fontId="29" fillId="0" borderId="26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176" fontId="33" fillId="8" borderId="40" xfId="2" applyNumberFormat="1" applyFont="1" applyFill="1" applyBorder="1" applyAlignment="1">
      <alignment horizontal="center" vertical="center"/>
    </xf>
    <xf numFmtId="0" fontId="33" fillId="8" borderId="0" xfId="1" applyFont="1" applyFill="1" applyBorder="1" applyAlignment="1">
      <alignment vertical="center" wrapText="1" shrinkToFit="1"/>
    </xf>
    <xf numFmtId="0" fontId="28" fillId="4" borderId="6" xfId="5" applyFont="1" applyFill="1" applyBorder="1" applyAlignment="1">
      <alignment horizontal="center" vertical="center" shrinkToFit="1"/>
    </xf>
    <xf numFmtId="176" fontId="33" fillId="4" borderId="6" xfId="2" applyNumberFormat="1" applyFont="1" applyFill="1" applyBorder="1" applyAlignment="1">
      <alignment horizontal="center" vertical="center"/>
    </xf>
    <xf numFmtId="0" fontId="28" fillId="4" borderId="19" xfId="1" applyFont="1" applyFill="1" applyBorder="1" applyAlignment="1">
      <alignment horizontal="right" vertical="center" shrinkToFit="1"/>
    </xf>
    <xf numFmtId="0" fontId="28" fillId="0" borderId="9" xfId="5" applyFont="1" applyBorder="1" applyAlignment="1">
      <alignment vertical="center" shrinkToFit="1"/>
    </xf>
    <xf numFmtId="0" fontId="33" fillId="0" borderId="9" xfId="5" applyFont="1" applyBorder="1" applyAlignment="1">
      <alignment horizontal="right" vertical="center" shrinkToFit="1"/>
    </xf>
    <xf numFmtId="176" fontId="33" fillId="8" borderId="30" xfId="2" applyNumberFormat="1" applyFont="1" applyFill="1" applyBorder="1" applyAlignment="1">
      <alignment horizontal="center" vertical="center"/>
    </xf>
    <xf numFmtId="0" fontId="28" fillId="0" borderId="30" xfId="5" applyFont="1" applyBorder="1" applyAlignment="1">
      <alignment vertical="center" shrinkToFit="1"/>
    </xf>
    <xf numFmtId="176" fontId="28" fillId="8" borderId="30" xfId="2" applyNumberFormat="1" applyFont="1" applyFill="1" applyBorder="1" applyAlignment="1">
      <alignment horizontal="right" vertical="center"/>
    </xf>
    <xf numFmtId="176" fontId="28" fillId="8" borderId="6" xfId="2" applyNumberFormat="1" applyFont="1" applyFill="1" applyBorder="1" applyAlignment="1">
      <alignment horizontal="right" vertical="center"/>
    </xf>
    <xf numFmtId="0" fontId="33" fillId="0" borderId="41" xfId="5" applyFont="1" applyBorder="1" applyAlignment="1">
      <alignment horizontal="right" vertical="center" shrinkToFit="1"/>
    </xf>
    <xf numFmtId="0" fontId="33" fillId="8" borderId="27" xfId="1" applyFont="1" applyFill="1" applyBorder="1" applyAlignment="1">
      <alignment horizontal="center" vertical="center" shrinkToFit="1"/>
    </xf>
    <xf numFmtId="176" fontId="33" fillId="8" borderId="28" xfId="2" applyNumberFormat="1" applyFont="1" applyFill="1" applyBorder="1" applyAlignment="1">
      <alignment horizontal="right" vertical="center" wrapText="1" shrinkToFit="1"/>
    </xf>
    <xf numFmtId="176" fontId="33" fillId="8" borderId="41" xfId="2" applyNumberFormat="1" applyFont="1" applyFill="1" applyBorder="1" applyAlignment="1">
      <alignment horizontal="right" vertical="center" wrapText="1" shrinkToFit="1"/>
    </xf>
    <xf numFmtId="176" fontId="33" fillId="8" borderId="27" xfId="2" applyNumberFormat="1" applyFont="1" applyFill="1" applyBorder="1" applyAlignment="1">
      <alignment horizontal="center" vertical="center"/>
    </xf>
    <xf numFmtId="0" fontId="33" fillId="8" borderId="27" xfId="1" applyFont="1" applyFill="1" applyBorder="1" applyAlignment="1">
      <alignment horizontal="left" vertical="center" wrapText="1" shrinkToFit="1"/>
    </xf>
    <xf numFmtId="0" fontId="33" fillId="8" borderId="28" xfId="1" applyFont="1" applyFill="1" applyBorder="1" applyAlignment="1">
      <alignment horizontal="right" vertical="center" wrapText="1" shrinkToFit="1"/>
    </xf>
    <xf numFmtId="0" fontId="28" fillId="8" borderId="27" xfId="1" applyFont="1" applyFill="1" applyBorder="1" applyAlignment="1">
      <alignment horizontal="center" vertical="center" shrinkToFit="1"/>
    </xf>
    <xf numFmtId="176" fontId="28" fillId="8" borderId="28" xfId="2" applyNumberFormat="1" applyFont="1" applyFill="1" applyBorder="1" applyAlignment="1">
      <alignment horizontal="right" vertical="center" wrapText="1" shrinkToFit="1"/>
    </xf>
    <xf numFmtId="0" fontId="28" fillId="8" borderId="40" xfId="5" applyFont="1" applyFill="1" applyBorder="1" applyAlignment="1">
      <alignment vertical="center" shrinkToFit="1"/>
    </xf>
    <xf numFmtId="177" fontId="45" fillId="0" borderId="0" xfId="5" applyNumberFormat="1" applyFont="1">
      <alignment vertical="center"/>
    </xf>
    <xf numFmtId="0" fontId="28" fillId="8" borderId="40" xfId="1" applyFont="1" applyFill="1" applyBorder="1" applyAlignment="1">
      <alignment horizontal="center" vertical="center" shrinkToFit="1"/>
    </xf>
    <xf numFmtId="176" fontId="28" fillId="8" borderId="35" xfId="2" applyNumberFormat="1" applyFont="1" applyFill="1" applyBorder="1" applyAlignment="1">
      <alignment horizontal="right" vertical="center" wrapText="1" shrinkToFit="1"/>
    </xf>
    <xf numFmtId="0" fontId="28" fillId="8" borderId="40" xfId="1" applyFont="1" applyFill="1" applyBorder="1" applyAlignment="1">
      <alignment horizontal="left" vertical="center" wrapText="1" shrinkToFit="1"/>
    </xf>
    <xf numFmtId="0" fontId="28" fillId="8" borderId="30" xfId="1" applyFont="1" applyFill="1" applyBorder="1" applyAlignment="1">
      <alignment horizontal="center" vertical="center" shrinkToFit="1"/>
    </xf>
    <xf numFmtId="176" fontId="28" fillId="8" borderId="7" xfId="2" applyNumberFormat="1" applyFont="1" applyFill="1" applyBorder="1" applyAlignment="1">
      <alignment horizontal="right" vertical="center" wrapText="1" shrinkToFit="1"/>
    </xf>
    <xf numFmtId="180" fontId="45" fillId="0" borderId="0" xfId="5" applyNumberFormat="1" applyFont="1">
      <alignment vertical="center"/>
    </xf>
    <xf numFmtId="0" fontId="33" fillId="8" borderId="40" xfId="5" applyFont="1" applyFill="1" applyBorder="1" applyAlignment="1">
      <alignment vertical="center" shrinkToFit="1"/>
    </xf>
    <xf numFmtId="0" fontId="28" fillId="8" borderId="30" xfId="1" applyFont="1" applyFill="1" applyBorder="1" applyAlignment="1">
      <alignment horizontal="left" vertical="center" wrapText="1" shrinkToFit="1"/>
    </xf>
    <xf numFmtId="3" fontId="28" fillId="8" borderId="7" xfId="1" applyNumberFormat="1" applyFont="1" applyFill="1" applyBorder="1" applyAlignment="1">
      <alignment horizontal="right" vertical="center" wrapText="1" shrinkToFit="1"/>
    </xf>
    <xf numFmtId="0" fontId="28" fillId="0" borderId="25" xfId="5" applyFont="1" applyBorder="1" applyAlignment="1">
      <alignment horizontal="left" vertical="center" shrinkToFit="1"/>
    </xf>
    <xf numFmtId="0" fontId="28" fillId="0" borderId="7" xfId="5" applyFont="1" applyBorder="1" applyAlignment="1">
      <alignment horizontal="center" vertical="center"/>
    </xf>
    <xf numFmtId="178" fontId="33" fillId="8" borderId="40" xfId="2" applyNumberFormat="1" applyFont="1" applyFill="1" applyBorder="1" applyAlignment="1">
      <alignment horizontal="right" vertical="center"/>
    </xf>
    <xf numFmtId="176" fontId="52" fillId="8" borderId="28" xfId="2" applyNumberFormat="1" applyFont="1" applyFill="1" applyBorder="1" applyAlignment="1">
      <alignment horizontal="right" vertical="center"/>
    </xf>
    <xf numFmtId="176" fontId="47" fillId="8" borderId="28" xfId="2" applyNumberFormat="1" applyFont="1" applyFill="1" applyBorder="1" applyAlignment="1">
      <alignment horizontal="right" vertical="center"/>
    </xf>
    <xf numFmtId="0" fontId="28" fillId="8" borderId="27" xfId="1" applyFont="1" applyFill="1" applyBorder="1" applyAlignment="1">
      <alignment vertical="center" wrapText="1" shrinkToFit="1"/>
    </xf>
    <xf numFmtId="0" fontId="28" fillId="8" borderId="28" xfId="1" applyFont="1" applyFill="1" applyBorder="1" applyAlignment="1">
      <alignment horizontal="right" vertical="center" wrapText="1" shrinkToFit="1"/>
    </xf>
    <xf numFmtId="176" fontId="47" fillId="8" borderId="35" xfId="2" applyNumberFormat="1" applyFont="1" applyFill="1" applyBorder="1" applyAlignment="1">
      <alignment horizontal="right" vertical="center"/>
    </xf>
    <xf numFmtId="0" fontId="55" fillId="8" borderId="40" xfId="1" applyFont="1" applyFill="1" applyBorder="1" applyAlignment="1">
      <alignment vertical="center" wrapText="1" shrinkToFit="1"/>
    </xf>
    <xf numFmtId="0" fontId="56" fillId="8" borderId="40" xfId="1" applyFont="1" applyFill="1" applyBorder="1" applyAlignment="1">
      <alignment vertical="center" wrapText="1" shrinkToFit="1"/>
    </xf>
    <xf numFmtId="176" fontId="33" fillId="4" borderId="0" xfId="1" applyNumberFormat="1" applyFont="1" applyFill="1" applyBorder="1" applyAlignment="1">
      <alignment vertical="center" wrapText="1" shrinkToFit="1"/>
    </xf>
    <xf numFmtId="0" fontId="28" fillId="4" borderId="27" xfId="1" applyFont="1" applyFill="1" applyBorder="1" applyAlignment="1">
      <alignment horizontal="center" vertical="center" shrinkToFit="1"/>
    </xf>
    <xf numFmtId="176" fontId="28" fillId="0" borderId="28" xfId="2" applyNumberFormat="1" applyFont="1" applyBorder="1" applyAlignment="1">
      <alignment horizontal="right" vertical="center"/>
    </xf>
    <xf numFmtId="176" fontId="28" fillId="0" borderId="41" xfId="2" applyNumberFormat="1" applyFont="1" applyBorder="1" applyAlignment="1">
      <alignment horizontal="right" vertical="center"/>
    </xf>
    <xf numFmtId="176" fontId="33" fillId="4" borderId="27" xfId="2" applyNumberFormat="1" applyFont="1" applyFill="1" applyBorder="1" applyAlignment="1">
      <alignment horizontal="center" vertical="center"/>
    </xf>
    <xf numFmtId="0" fontId="28" fillId="4" borderId="27" xfId="1" applyFont="1" applyFill="1" applyBorder="1" applyAlignment="1">
      <alignment horizontal="center" vertical="center" wrapText="1" shrinkToFit="1"/>
    </xf>
    <xf numFmtId="0" fontId="28" fillId="4" borderId="28" xfId="1" applyFont="1" applyFill="1" applyBorder="1" applyAlignment="1">
      <alignment horizontal="center" vertical="center" wrapText="1" shrinkToFit="1"/>
    </xf>
    <xf numFmtId="0" fontId="28" fillId="4" borderId="30" xfId="1" applyFont="1" applyFill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176" fontId="28" fillId="0" borderId="5" xfId="2" applyNumberFormat="1" applyFont="1" applyBorder="1" applyAlignment="1">
      <alignment horizontal="right" vertical="center"/>
    </xf>
    <xf numFmtId="176" fontId="33" fillId="4" borderId="30" xfId="2" applyNumberFormat="1" applyFont="1" applyFill="1" applyBorder="1" applyAlignment="1">
      <alignment horizontal="center" vertical="center"/>
    </xf>
    <xf numFmtId="0" fontId="28" fillId="4" borderId="30" xfId="1" applyFont="1" applyFill="1" applyBorder="1" applyAlignment="1">
      <alignment horizontal="center" vertical="center" wrapText="1" shrinkToFit="1"/>
    </xf>
    <xf numFmtId="0" fontId="28" fillId="4" borderId="7" xfId="1" applyFont="1" applyFill="1" applyBorder="1" applyAlignment="1">
      <alignment horizontal="center" vertical="center" wrapText="1" shrinkToFit="1"/>
    </xf>
    <xf numFmtId="0" fontId="28" fillId="8" borderId="27" xfId="1" applyFont="1" applyFill="1" applyBorder="1" applyAlignment="1">
      <alignment horizontal="center" vertical="center" shrinkToFit="1"/>
    </xf>
    <xf numFmtId="176" fontId="28" fillId="8" borderId="28" xfId="2" applyNumberFormat="1" applyFont="1" applyFill="1" applyBorder="1" applyAlignment="1">
      <alignment horizontal="right" vertical="center" wrapText="1" shrinkToFit="1"/>
    </xf>
    <xf numFmtId="178" fontId="33" fillId="8" borderId="27" xfId="2" applyNumberFormat="1" applyFont="1" applyFill="1" applyBorder="1" applyAlignment="1">
      <alignment horizontal="center" vertical="center"/>
    </xf>
    <xf numFmtId="0" fontId="28" fillId="0" borderId="39" xfId="5" applyFont="1" applyBorder="1" applyAlignment="1">
      <alignment horizontal="center" vertical="center" shrinkToFit="1"/>
    </xf>
    <xf numFmtId="0" fontId="33" fillId="8" borderId="7" xfId="1" applyFont="1" applyFill="1" applyBorder="1" applyAlignment="1">
      <alignment horizontal="right" vertical="center" wrapText="1" shrinkToFit="1"/>
    </xf>
    <xf numFmtId="0" fontId="33" fillId="0" borderId="5" xfId="5" applyFont="1" applyBorder="1" applyAlignment="1">
      <alignment horizontal="right" vertical="center" shrinkToFit="1"/>
    </xf>
    <xf numFmtId="178" fontId="28" fillId="8" borderId="6" xfId="2" applyNumberFormat="1" applyFont="1" applyFill="1" applyBorder="1" applyAlignment="1">
      <alignment horizontal="right" vertical="center"/>
    </xf>
    <xf numFmtId="0" fontId="28" fillId="8" borderId="7" xfId="1" applyFont="1" applyFill="1" applyBorder="1" applyAlignment="1">
      <alignment horizontal="right" vertical="center" wrapText="1" shrinkToFit="1"/>
    </xf>
    <xf numFmtId="176" fontId="28" fillId="0" borderId="28" xfId="2" applyNumberFormat="1" applyFont="1" applyBorder="1" applyAlignment="1">
      <alignment horizontal="right" vertical="center"/>
    </xf>
    <xf numFmtId="0" fontId="28" fillId="0" borderId="33" xfId="5" applyFont="1" applyBorder="1" applyAlignment="1">
      <alignment horizontal="left" vertical="center" shrinkToFit="1"/>
    </xf>
    <xf numFmtId="0" fontId="28" fillId="0" borderId="28" xfId="5" applyFont="1" applyBorder="1" applyAlignment="1">
      <alignment horizontal="center" vertical="center"/>
    </xf>
    <xf numFmtId="176" fontId="28" fillId="0" borderId="35" xfId="2" applyNumberFormat="1" applyFont="1" applyBorder="1" applyAlignment="1">
      <alignment horizontal="right" vertical="center"/>
    </xf>
    <xf numFmtId="0" fontId="29" fillId="0" borderId="40" xfId="5" applyFont="1" applyBorder="1" applyAlignment="1">
      <alignment horizontal="center" vertical="center" shrinkToFit="1"/>
    </xf>
    <xf numFmtId="0" fontId="29" fillId="0" borderId="35" xfId="5" applyFont="1" applyBorder="1" applyAlignment="1">
      <alignment horizontal="center" vertical="center"/>
    </xf>
    <xf numFmtId="178" fontId="33" fillId="0" borderId="26" xfId="2" applyNumberFormat="1" applyFont="1" applyFill="1" applyBorder="1" applyAlignment="1">
      <alignment horizontal="right" vertical="center"/>
    </xf>
    <xf numFmtId="0" fontId="29" fillId="0" borderId="26" xfId="5" applyFont="1" applyBorder="1" applyAlignment="1">
      <alignment horizontal="center" vertical="center" shrinkToFit="1"/>
    </xf>
    <xf numFmtId="0" fontId="31" fillId="0" borderId="19" xfId="5" applyFont="1" applyBorder="1" applyAlignment="1">
      <alignment horizontal="center" vertical="center" shrinkToFit="1"/>
    </xf>
    <xf numFmtId="0" fontId="28" fillId="8" borderId="6" xfId="5" applyFont="1" applyFill="1" applyBorder="1" applyAlignment="1">
      <alignment horizontal="center" vertical="center" shrinkToFit="1"/>
    </xf>
    <xf numFmtId="176" fontId="28" fillId="8" borderId="19" xfId="2" applyNumberFormat="1" applyFont="1" applyFill="1" applyBorder="1" applyAlignment="1">
      <alignment horizontal="right" vertical="center"/>
    </xf>
    <xf numFmtId="178" fontId="33" fillId="8" borderId="26" xfId="2" applyNumberFormat="1" applyFont="1" applyFill="1" applyBorder="1" applyAlignment="1">
      <alignment horizontal="right" vertical="center"/>
    </xf>
    <xf numFmtId="0" fontId="28" fillId="8" borderId="19" xfId="5" applyFont="1" applyFill="1" applyBorder="1" applyAlignment="1">
      <alignment horizontal="right" vertical="center"/>
    </xf>
    <xf numFmtId="178" fontId="33" fillId="0" borderId="0" xfId="2" applyNumberFormat="1" applyFont="1" applyFill="1" applyBorder="1" applyAlignment="1">
      <alignment horizontal="right" vertical="center"/>
    </xf>
    <xf numFmtId="0" fontId="29" fillId="0" borderId="0" xfId="5" applyFont="1" applyBorder="1" applyAlignment="1">
      <alignment horizontal="center" vertical="center" shrinkToFit="1"/>
    </xf>
    <xf numFmtId="0" fontId="31" fillId="0" borderId="39" xfId="5" applyFont="1" applyBorder="1" applyAlignment="1">
      <alignment horizontal="center" vertical="center" shrinkToFit="1"/>
    </xf>
    <xf numFmtId="0" fontId="28" fillId="0" borderId="6" xfId="5" applyFont="1" applyBorder="1" applyAlignment="1">
      <alignment horizontal="left" vertical="center" shrinkToFit="1"/>
    </xf>
    <xf numFmtId="0" fontId="28" fillId="0" borderId="19" xfId="5" applyFont="1" applyBorder="1" applyAlignment="1">
      <alignment horizontal="left" vertical="center" shrinkToFit="1"/>
    </xf>
    <xf numFmtId="176" fontId="28" fillId="4" borderId="19" xfId="2" applyNumberFormat="1" applyFont="1" applyFill="1" applyBorder="1" applyAlignment="1">
      <alignment horizontal="right" vertical="center"/>
    </xf>
    <xf numFmtId="178" fontId="33" fillId="4" borderId="26" xfId="2" applyNumberFormat="1" applyFont="1" applyFill="1" applyBorder="1" applyAlignment="1">
      <alignment horizontal="right" vertical="center"/>
    </xf>
    <xf numFmtId="0" fontId="29" fillId="4" borderId="26" xfId="5" applyFont="1" applyFill="1" applyBorder="1" applyAlignment="1">
      <alignment horizontal="center" vertical="center" shrinkToFit="1"/>
    </xf>
    <xf numFmtId="0" fontId="29" fillId="4" borderId="19" xfId="5" applyFont="1" applyFill="1" applyBorder="1" applyAlignment="1">
      <alignment horizontal="center" vertical="center"/>
    </xf>
    <xf numFmtId="0" fontId="31" fillId="0" borderId="30" xfId="5" applyFont="1" applyBorder="1" applyAlignment="1">
      <alignment horizontal="center" vertical="center" shrinkToFit="1"/>
    </xf>
    <xf numFmtId="178" fontId="33" fillId="0" borderId="27" xfId="2" applyNumberFormat="1" applyFont="1" applyFill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178" fontId="33" fillId="0" borderId="30" xfId="2" applyNumberFormat="1" applyFont="1" applyFill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178" fontId="33" fillId="4" borderId="6" xfId="2" applyNumberFormat="1" applyFont="1" applyFill="1" applyBorder="1" applyAlignment="1">
      <alignment horizontal="right" vertical="center"/>
    </xf>
    <xf numFmtId="176" fontId="52" fillId="4" borderId="28" xfId="2" applyNumberFormat="1" applyFont="1" applyFill="1" applyBorder="1" applyAlignment="1">
      <alignment horizontal="right" vertical="center"/>
    </xf>
    <xf numFmtId="178" fontId="33" fillId="8" borderId="6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horizontal="right" vertical="center" wrapText="1" shrinkToFit="1"/>
    </xf>
    <xf numFmtId="3" fontId="28" fillId="4" borderId="19" xfId="1" applyNumberFormat="1" applyFont="1" applyFill="1" applyBorder="1" applyAlignment="1">
      <alignment horizontal="right" vertical="center" wrapText="1" shrinkToFit="1"/>
    </xf>
    <xf numFmtId="0" fontId="28" fillId="8" borderId="26" xfId="1" applyFont="1" applyFill="1" applyBorder="1" applyAlignment="1">
      <alignment vertical="center" wrapText="1" shrinkToFit="1"/>
    </xf>
    <xf numFmtId="3" fontId="28" fillId="8" borderId="19" xfId="1" applyNumberFormat="1" applyFont="1" applyFill="1" applyBorder="1" applyAlignment="1">
      <alignment horizontal="right" vertical="center" wrapText="1" shrinkToFit="1"/>
    </xf>
    <xf numFmtId="0" fontId="28" fillId="4" borderId="6" xfId="5" applyFont="1" applyFill="1" applyBorder="1" applyAlignment="1">
      <alignment horizontal="left" vertical="center" shrinkToFit="1"/>
    </xf>
    <xf numFmtId="0" fontId="28" fillId="4" borderId="26" xfId="5" applyFont="1" applyFill="1" applyBorder="1" applyAlignment="1">
      <alignment horizontal="left" vertical="center" shrinkToFit="1"/>
    </xf>
    <xf numFmtId="0" fontId="28" fillId="4" borderId="19" xfId="5" applyFont="1" applyFill="1" applyBorder="1" applyAlignment="1">
      <alignment horizontal="left" vertical="center" shrinkToFit="1"/>
    </xf>
    <xf numFmtId="0" fontId="28" fillId="4" borderId="6" xfId="5" applyFont="1" applyFill="1" applyBorder="1" applyAlignment="1">
      <alignment horizontal="left" vertical="center" shrinkToFit="1"/>
    </xf>
    <xf numFmtId="0" fontId="28" fillId="4" borderId="19" xfId="5" applyFont="1" applyFill="1" applyBorder="1" applyAlignment="1">
      <alignment horizontal="left" vertical="center" shrinkToFit="1"/>
    </xf>
    <xf numFmtId="178" fontId="33" fillId="8" borderId="27" xfId="2" applyNumberFormat="1" applyFont="1" applyFill="1" applyBorder="1" applyAlignment="1">
      <alignment horizontal="right" vertical="center"/>
    </xf>
    <xf numFmtId="0" fontId="28" fillId="8" borderId="33" xfId="1" applyFont="1" applyFill="1" applyBorder="1" applyAlignment="1">
      <alignment vertical="center" wrapText="1" shrinkToFit="1"/>
    </xf>
    <xf numFmtId="0" fontId="29" fillId="0" borderId="27" xfId="1" applyFont="1" applyFill="1" applyBorder="1" applyAlignment="1">
      <alignment horizontal="center" vertical="center" shrinkToFit="1"/>
    </xf>
    <xf numFmtId="176" fontId="29" fillId="0" borderId="28" xfId="2" applyNumberFormat="1" applyFont="1" applyBorder="1" applyAlignment="1">
      <alignment vertical="center"/>
    </xf>
    <xf numFmtId="0" fontId="57" fillId="0" borderId="0" xfId="5" applyFont="1" applyBorder="1">
      <alignment vertical="center"/>
    </xf>
    <xf numFmtId="0" fontId="29" fillId="0" borderId="30" xfId="5" applyFont="1" applyBorder="1" applyAlignment="1">
      <alignment horizontal="center" vertical="center" shrinkToFit="1"/>
    </xf>
    <xf numFmtId="0" fontId="29" fillId="0" borderId="25" xfId="5" applyFont="1" applyBorder="1" applyAlignment="1">
      <alignment horizontal="center" vertical="center" shrinkToFit="1"/>
    </xf>
    <xf numFmtId="0" fontId="29" fillId="0" borderId="7" xfId="5" applyFont="1" applyBorder="1" applyAlignment="1">
      <alignment horizontal="center" vertical="center" shrinkToFit="1"/>
    </xf>
    <xf numFmtId="176" fontId="28" fillId="0" borderId="35" xfId="2" applyNumberFormat="1" applyFont="1" applyBorder="1" applyAlignment="1">
      <alignment vertical="center"/>
    </xf>
    <xf numFmtId="176" fontId="52" fillId="0" borderId="7" xfId="2" applyNumberFormat="1" applyFont="1" applyFill="1" applyBorder="1" applyAlignment="1">
      <alignment horizontal="right" vertical="center"/>
    </xf>
    <xf numFmtId="176" fontId="28" fillId="0" borderId="19" xfId="2" applyNumberFormat="1" applyFont="1" applyBorder="1" applyAlignment="1">
      <alignment vertical="center"/>
    </xf>
    <xf numFmtId="176" fontId="28" fillId="0" borderId="7" xfId="2" applyNumberFormat="1" applyFont="1" applyBorder="1" applyAlignment="1">
      <alignment vertical="center"/>
    </xf>
    <xf numFmtId="0" fontId="30" fillId="4" borderId="0" xfId="5" applyFont="1" applyFill="1" applyBorder="1">
      <alignment vertical="center"/>
    </xf>
    <xf numFmtId="176" fontId="33" fillId="0" borderId="6" xfId="2" applyNumberFormat="1" applyFont="1" applyFill="1" applyBorder="1" applyAlignment="1">
      <alignment horizontal="center" vertical="center"/>
    </xf>
    <xf numFmtId="0" fontId="28" fillId="4" borderId="30" xfId="1" applyFont="1" applyFill="1" applyBorder="1" applyAlignment="1">
      <alignment horizontal="center" vertical="center" shrinkToFit="1"/>
    </xf>
    <xf numFmtId="176" fontId="28" fillId="4" borderId="7" xfId="2" applyNumberFormat="1" applyFont="1" applyFill="1" applyBorder="1" applyAlignment="1">
      <alignment vertical="center" wrapText="1" shrinkToFit="1"/>
    </xf>
    <xf numFmtId="0" fontId="28" fillId="4" borderId="25" xfId="1" applyFont="1" applyFill="1" applyBorder="1" applyAlignment="1">
      <alignment vertical="center" wrapText="1" shrinkToFit="1"/>
    </xf>
    <xf numFmtId="0" fontId="28" fillId="4" borderId="7" xfId="1" applyFont="1" applyFill="1" applyBorder="1" applyAlignment="1">
      <alignment horizontal="right" vertical="center" wrapText="1" shrinkToFit="1"/>
    </xf>
    <xf numFmtId="0" fontId="33" fillId="8" borderId="25" xfId="1" applyFont="1" applyFill="1" applyBorder="1" applyAlignment="1">
      <alignment vertical="center" wrapText="1" shrinkToFit="1"/>
    </xf>
    <xf numFmtId="0" fontId="33" fillId="0" borderId="41" xfId="5" applyFont="1" applyBorder="1" applyAlignment="1">
      <alignment vertical="center" shrinkToFit="1"/>
    </xf>
    <xf numFmtId="0" fontId="33" fillId="8" borderId="27" xfId="5" applyFont="1" applyFill="1" applyBorder="1" applyAlignment="1">
      <alignment vertical="center" shrinkToFit="1"/>
    </xf>
    <xf numFmtId="176" fontId="33" fillId="8" borderId="28" xfId="2" applyNumberFormat="1" applyFont="1" applyFill="1" applyBorder="1" applyAlignment="1">
      <alignment vertical="center" wrapText="1" shrinkToFit="1"/>
    </xf>
    <xf numFmtId="176" fontId="33" fillId="8" borderId="41" xfId="2" applyNumberFormat="1" applyFont="1" applyFill="1" applyBorder="1" applyAlignment="1">
      <alignment vertical="center" wrapText="1" shrinkToFit="1"/>
    </xf>
    <xf numFmtId="176" fontId="33" fillId="8" borderId="27" xfId="2" applyNumberFormat="1" applyFont="1" applyFill="1" applyBorder="1" applyAlignment="1">
      <alignment vertical="center"/>
    </xf>
    <xf numFmtId="176" fontId="39" fillId="8" borderId="28" xfId="2" applyNumberFormat="1" applyFont="1" applyFill="1" applyBorder="1" applyAlignment="1">
      <alignment vertical="center"/>
    </xf>
    <xf numFmtId="176" fontId="33" fillId="8" borderId="40" xfId="2" applyNumberFormat="1" applyFont="1" applyFill="1" applyBorder="1" applyAlignment="1">
      <alignment vertical="center"/>
    </xf>
    <xf numFmtId="176" fontId="39" fillId="8" borderId="35" xfId="2" applyNumberFormat="1" applyFont="1" applyFill="1" applyBorder="1" applyAlignment="1">
      <alignment vertical="center"/>
    </xf>
    <xf numFmtId="0" fontId="33" fillId="8" borderId="30" xfId="5" applyFont="1" applyFill="1" applyBorder="1" applyAlignment="1">
      <alignment horizontal="center" vertical="center" shrinkToFit="1"/>
    </xf>
    <xf numFmtId="176" fontId="39" fillId="8" borderId="7" xfId="2" applyNumberFormat="1" applyFont="1" applyFill="1" applyBorder="1" applyAlignment="1">
      <alignment horizontal="right" vertical="center"/>
    </xf>
    <xf numFmtId="176" fontId="28" fillId="4" borderId="19" xfId="2" applyNumberFormat="1" applyFont="1" applyFill="1" applyBorder="1" applyAlignment="1">
      <alignment vertical="center" wrapText="1" shrinkToFit="1"/>
    </xf>
    <xf numFmtId="176" fontId="33" fillId="4" borderId="6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vertical="center" wrapText="1" shrinkToFit="1"/>
    </xf>
    <xf numFmtId="176" fontId="28" fillId="8" borderId="35" xfId="2" applyNumberFormat="1" applyFont="1" applyFill="1" applyBorder="1" applyAlignment="1">
      <alignment vertical="center" wrapText="1" shrinkToFit="1"/>
    </xf>
    <xf numFmtId="176" fontId="28" fillId="0" borderId="19" xfId="2" applyNumberFormat="1" applyFont="1" applyFill="1" applyBorder="1" applyAlignment="1">
      <alignment vertical="center" shrinkToFit="1"/>
    </xf>
    <xf numFmtId="0" fontId="28" fillId="0" borderId="19" xfId="1" applyFont="1" applyFill="1" applyBorder="1" applyAlignment="1">
      <alignment horizontal="right" vertical="center" wrapText="1" shrinkToFit="1"/>
    </xf>
    <xf numFmtId="176" fontId="33" fillId="8" borderId="41" xfId="2" applyNumberFormat="1" applyFont="1" applyFill="1" applyBorder="1" applyAlignment="1">
      <alignment horizontal="right" vertical="center" shrinkToFit="1"/>
    </xf>
    <xf numFmtId="176" fontId="33" fillId="8" borderId="7" xfId="2" applyNumberFormat="1" applyFont="1" applyFill="1" applyBorder="1" applyAlignment="1">
      <alignment horizontal="right" vertical="center" shrinkToFit="1"/>
    </xf>
    <xf numFmtId="176" fontId="33" fillId="8" borderId="5" xfId="2" applyNumberFormat="1" applyFont="1" applyFill="1" applyBorder="1" applyAlignment="1">
      <alignment horizontal="right" vertical="center" shrinkToFit="1"/>
    </xf>
    <xf numFmtId="176" fontId="47" fillId="8" borderId="7" xfId="2" applyNumberFormat="1" applyFont="1" applyFill="1" applyBorder="1" applyAlignment="1">
      <alignment horizontal="right" vertical="center"/>
    </xf>
    <xf numFmtId="0" fontId="29" fillId="0" borderId="27" xfId="5" applyFont="1" applyBorder="1" applyAlignment="1">
      <alignment horizontal="center" vertical="center" wrapText="1" shrinkToFit="1"/>
    </xf>
    <xf numFmtId="0" fontId="33" fillId="4" borderId="40" xfId="1" applyFont="1" applyFill="1" applyBorder="1" applyAlignment="1">
      <alignment horizontal="center" vertical="center" shrinkToFit="1"/>
    </xf>
    <xf numFmtId="176" fontId="28" fillId="4" borderId="35" xfId="2" applyNumberFormat="1" applyFont="1" applyFill="1" applyBorder="1" applyAlignment="1">
      <alignment horizontal="right" vertical="center" shrinkToFit="1"/>
    </xf>
    <xf numFmtId="176" fontId="33" fillId="4" borderId="40" xfId="2" applyNumberFormat="1" applyFont="1" applyFill="1" applyBorder="1" applyAlignment="1">
      <alignment horizontal="center" vertical="center"/>
    </xf>
    <xf numFmtId="176" fontId="47" fillId="4" borderId="35" xfId="2" applyNumberFormat="1" applyFont="1" applyFill="1" applyBorder="1" applyAlignment="1">
      <alignment horizontal="right" vertical="center"/>
    </xf>
    <xf numFmtId="0" fontId="33" fillId="4" borderId="40" xfId="1" applyFont="1" applyFill="1" applyBorder="1" applyAlignment="1">
      <alignment vertical="center" shrinkToFit="1"/>
    </xf>
    <xf numFmtId="0" fontId="33" fillId="4" borderId="35" xfId="1" applyFont="1" applyFill="1" applyBorder="1" applyAlignment="1">
      <alignment horizontal="right" vertical="center" wrapText="1" shrinkToFit="1"/>
    </xf>
    <xf numFmtId="0" fontId="28" fillId="4" borderId="40" xfId="1" applyFont="1" applyFill="1" applyBorder="1" applyAlignment="1">
      <alignment horizontal="center" vertical="center" shrinkToFit="1"/>
    </xf>
    <xf numFmtId="0" fontId="28" fillId="4" borderId="27" xfId="1" applyFont="1" applyFill="1" applyBorder="1" applyAlignment="1">
      <alignment horizontal="center" vertical="center" shrinkToFit="1"/>
    </xf>
    <xf numFmtId="176" fontId="28" fillId="4" borderId="28" xfId="2" applyNumberFormat="1" applyFont="1" applyFill="1" applyBorder="1" applyAlignment="1">
      <alignment horizontal="right" vertical="center" wrapText="1" shrinkToFit="1"/>
    </xf>
    <xf numFmtId="176" fontId="33" fillId="4" borderId="27" xfId="2" applyNumberFormat="1" applyFont="1" applyFill="1" applyBorder="1" applyAlignment="1">
      <alignment horizontal="center" vertical="center"/>
    </xf>
    <xf numFmtId="0" fontId="28" fillId="4" borderId="33" xfId="1" applyFont="1" applyFill="1" applyBorder="1" applyAlignment="1">
      <alignment vertical="center" wrapText="1" shrinkToFit="1"/>
    </xf>
    <xf numFmtId="0" fontId="28" fillId="4" borderId="28" xfId="1" applyFont="1" applyFill="1" applyBorder="1" applyAlignment="1">
      <alignment horizontal="right" vertical="center" wrapText="1" shrinkToFit="1"/>
    </xf>
    <xf numFmtId="0" fontId="29" fillId="0" borderId="40" xfId="5" applyFont="1" applyBorder="1" applyAlignment="1">
      <alignment horizontal="center" vertical="center" shrinkToFit="1"/>
    </xf>
    <xf numFmtId="0" fontId="29" fillId="0" borderId="0" xfId="5" applyFont="1" applyBorder="1" applyAlignment="1">
      <alignment horizontal="center" vertical="center" shrinkToFit="1"/>
    </xf>
    <xf numFmtId="0" fontId="29" fillId="0" borderId="35" xfId="5" applyFont="1" applyBorder="1" applyAlignment="1">
      <alignment horizontal="center" vertical="center" shrinkToFit="1"/>
    </xf>
    <xf numFmtId="176" fontId="28" fillId="4" borderId="35" xfId="2" applyNumberFormat="1" applyFont="1" applyFill="1" applyBorder="1" applyAlignment="1">
      <alignment horizontal="right" vertical="center" wrapText="1" shrinkToFit="1"/>
    </xf>
    <xf numFmtId="176" fontId="52" fillId="4" borderId="35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vertical="center" wrapText="1" shrinkToFit="1"/>
    </xf>
    <xf numFmtId="0" fontId="28" fillId="4" borderId="35" xfId="1" applyFont="1" applyFill="1" applyBorder="1" applyAlignment="1">
      <alignment horizontal="right" vertical="center" wrapText="1" shrinkToFit="1"/>
    </xf>
    <xf numFmtId="176" fontId="28" fillId="4" borderId="7" xfId="2" applyNumberFormat="1" applyFont="1" applyFill="1" applyBorder="1" applyAlignment="1">
      <alignment horizontal="right" vertical="center" wrapText="1" shrinkToFit="1"/>
    </xf>
    <xf numFmtId="176" fontId="33" fillId="4" borderId="30" xfId="2" applyNumberFormat="1" applyFont="1" applyFill="1" applyBorder="1" applyAlignment="1">
      <alignment horizontal="center" vertical="center"/>
    </xf>
    <xf numFmtId="176" fontId="52" fillId="4" borderId="7" xfId="2" applyNumberFormat="1" applyFont="1" applyFill="1" applyBorder="1" applyAlignment="1">
      <alignment horizontal="right" vertical="center"/>
    </xf>
    <xf numFmtId="0" fontId="28" fillId="0" borderId="40" xfId="5" applyFont="1" applyBorder="1" applyAlignment="1">
      <alignment horizontal="left" vertical="center" shrinkToFit="1"/>
    </xf>
    <xf numFmtId="178" fontId="33" fillId="8" borderId="27" xfId="2" applyNumberFormat="1" applyFont="1" applyFill="1" applyBorder="1" applyAlignment="1">
      <alignment horizontal="right" vertical="center"/>
    </xf>
    <xf numFmtId="0" fontId="33" fillId="8" borderId="27" xfId="5" applyFont="1" applyFill="1" applyBorder="1" applyAlignment="1">
      <alignment horizontal="left" vertical="center" shrinkToFit="1"/>
    </xf>
    <xf numFmtId="0" fontId="33" fillId="8" borderId="28" xfId="5" applyFont="1" applyFill="1" applyBorder="1" applyAlignment="1">
      <alignment horizontal="right" vertical="center"/>
    </xf>
    <xf numFmtId="178" fontId="33" fillId="8" borderId="30" xfId="2" applyNumberFormat="1" applyFont="1" applyFill="1" applyBorder="1" applyAlignment="1">
      <alignment horizontal="right" vertical="center"/>
    </xf>
    <xf numFmtId="0" fontId="33" fillId="8" borderId="40" xfId="1" applyFont="1" applyFill="1" applyBorder="1" applyAlignment="1">
      <alignment horizontal="left" vertical="center" wrapText="1" shrinkToFit="1"/>
    </xf>
    <xf numFmtId="0" fontId="33" fillId="8" borderId="7" xfId="5" applyFont="1" applyFill="1" applyBorder="1" applyAlignment="1">
      <alignment horizontal="right" vertical="center"/>
    </xf>
    <xf numFmtId="176" fontId="33" fillId="8" borderId="39" xfId="2" applyNumberFormat="1" applyFont="1" applyFill="1" applyBorder="1" applyAlignment="1">
      <alignment horizontal="right" vertical="center" shrinkToFit="1"/>
    </xf>
    <xf numFmtId="0" fontId="28" fillId="8" borderId="35" xfId="5" applyFont="1" applyFill="1" applyBorder="1" applyAlignment="1">
      <alignment horizontal="right" vertical="center"/>
    </xf>
    <xf numFmtId="0" fontId="33" fillId="8" borderId="58" xfId="1" applyFont="1" applyFill="1" applyBorder="1" applyAlignment="1">
      <alignment horizontal="center" vertical="center" shrinkToFit="1"/>
    </xf>
    <xf numFmtId="176" fontId="33" fillId="8" borderId="59" xfId="2" applyNumberFormat="1" applyFont="1" applyFill="1" applyBorder="1" applyAlignment="1">
      <alignment horizontal="right" vertical="center" shrinkToFit="1"/>
    </xf>
    <xf numFmtId="178" fontId="33" fillId="8" borderId="58" xfId="2" applyNumberFormat="1" applyFont="1" applyFill="1" applyBorder="1" applyAlignment="1">
      <alignment horizontal="center" vertical="center"/>
    </xf>
    <xf numFmtId="176" fontId="29" fillId="8" borderId="59" xfId="2" applyNumberFormat="1" applyFont="1" applyFill="1" applyBorder="1" applyAlignment="1">
      <alignment horizontal="right" vertical="center"/>
    </xf>
    <xf numFmtId="0" fontId="33" fillId="8" borderId="58" xfId="1" applyFont="1" applyFill="1" applyBorder="1" applyAlignment="1">
      <alignment horizontal="left" vertical="center" wrapText="1" shrinkToFit="1"/>
    </xf>
    <xf numFmtId="0" fontId="33" fillId="8" borderId="59" xfId="1" applyFont="1" applyFill="1" applyBorder="1" applyAlignment="1">
      <alignment horizontal="right" vertical="center" wrapText="1" shrinkToFit="1"/>
    </xf>
    <xf numFmtId="0" fontId="28" fillId="0" borderId="41" xfId="5" applyFont="1" applyBorder="1" applyAlignment="1">
      <alignment horizontal="left" vertical="center" shrinkToFit="1"/>
    </xf>
    <xf numFmtId="0" fontId="33" fillId="8" borderId="28" xfId="5" applyFont="1" applyFill="1" applyBorder="1" applyAlignment="1">
      <alignment horizontal="right" vertical="center" wrapText="1"/>
    </xf>
    <xf numFmtId="0" fontId="28" fillId="0" borderId="39" xfId="5" applyFont="1" applyBorder="1" applyAlignment="1">
      <alignment horizontal="left" vertical="center" shrinkToFit="1"/>
    </xf>
    <xf numFmtId="0" fontId="33" fillId="8" borderId="60" xfId="5" applyFont="1" applyFill="1" applyBorder="1" applyAlignment="1">
      <alignment horizontal="center" vertical="center" shrinkToFit="1"/>
    </xf>
    <xf numFmtId="0" fontId="28" fillId="8" borderId="58" xfId="5" applyFont="1" applyFill="1" applyBorder="1" applyAlignment="1">
      <alignment horizontal="center" vertical="center" shrinkToFit="1"/>
    </xf>
    <xf numFmtId="176" fontId="28" fillId="8" borderId="59" xfId="2" applyNumberFormat="1" applyFont="1" applyFill="1" applyBorder="1" applyAlignment="1">
      <alignment horizontal="right" vertical="center"/>
    </xf>
    <xf numFmtId="176" fontId="28" fillId="8" borderId="58" xfId="2" applyNumberFormat="1" applyFont="1" applyFill="1" applyBorder="1" applyAlignment="1">
      <alignment horizontal="center" vertical="center"/>
    </xf>
    <xf numFmtId="176" fontId="29" fillId="8" borderId="59" xfId="2" applyNumberFormat="1" applyFont="1" applyFill="1" applyBorder="1" applyAlignment="1">
      <alignment vertical="center"/>
    </xf>
    <xf numFmtId="0" fontId="28" fillId="8" borderId="58" xfId="1" applyFont="1" applyFill="1" applyBorder="1" applyAlignment="1">
      <alignment vertical="center" wrapText="1" shrinkToFit="1"/>
    </xf>
    <xf numFmtId="0" fontId="28" fillId="8" borderId="59" xfId="5" applyFont="1" applyFill="1" applyBorder="1" applyAlignment="1">
      <alignment horizontal="right" vertical="center" wrapText="1"/>
    </xf>
    <xf numFmtId="0" fontId="33" fillId="8" borderId="6" xfId="5" applyFont="1" applyFill="1" applyBorder="1" applyAlignment="1">
      <alignment horizontal="center" vertical="center" shrinkToFit="1"/>
    </xf>
    <xf numFmtId="0" fontId="28" fillId="0" borderId="0" xfId="5" applyFont="1" applyBorder="1" applyAlignment="1">
      <alignment vertical="center" shrinkToFit="1"/>
    </xf>
    <xf numFmtId="0" fontId="33" fillId="4" borderId="6" xfId="1" applyFont="1" applyFill="1" applyBorder="1" applyAlignment="1">
      <alignment horizontal="center" vertical="center" shrinkToFit="1"/>
    </xf>
    <xf numFmtId="176" fontId="33" fillId="4" borderId="19" xfId="2" applyNumberFormat="1" applyFont="1" applyFill="1" applyBorder="1" applyAlignment="1">
      <alignment horizontal="right" vertical="center" wrapText="1" shrinkToFit="1"/>
    </xf>
    <xf numFmtId="176" fontId="33" fillId="4" borderId="9" xfId="2" applyNumberFormat="1" applyFont="1" applyFill="1" applyBorder="1" applyAlignment="1">
      <alignment horizontal="right" vertical="center" wrapText="1" shrinkToFit="1"/>
    </xf>
    <xf numFmtId="0" fontId="33" fillId="4" borderId="6" xfId="1" applyFont="1" applyFill="1" applyBorder="1" applyAlignment="1">
      <alignment vertical="center" wrapText="1" shrinkToFit="1"/>
    </xf>
    <xf numFmtId="0" fontId="33" fillId="4" borderId="19" xfId="1" applyFont="1" applyFill="1" applyBorder="1" applyAlignment="1">
      <alignment horizontal="right" vertical="center" wrapText="1" shrinkToFit="1"/>
    </xf>
    <xf numFmtId="176" fontId="33" fillId="8" borderId="9" xfId="2" applyNumberFormat="1" applyFont="1" applyFill="1" applyBorder="1" applyAlignment="1">
      <alignment horizontal="right" vertical="center" wrapText="1" shrinkToFit="1"/>
    </xf>
    <xf numFmtId="0" fontId="33" fillId="8" borderId="40" xfId="1" applyFont="1" applyFill="1" applyBorder="1" applyAlignment="1">
      <alignment horizontal="left" vertical="center" shrinkToFit="1"/>
    </xf>
    <xf numFmtId="176" fontId="28" fillId="4" borderId="19" xfId="2" applyNumberFormat="1" applyFont="1" applyFill="1" applyBorder="1" applyAlignment="1">
      <alignment horizontal="right" vertical="center" shrinkToFit="1"/>
    </xf>
    <xf numFmtId="0" fontId="28" fillId="0" borderId="27" xfId="5" applyFont="1" applyBorder="1" applyAlignment="1">
      <alignment horizontal="left" vertical="center" shrinkToFit="1"/>
    </xf>
    <xf numFmtId="176" fontId="28" fillId="8" borderId="19" xfId="2" applyNumberFormat="1" applyFont="1" applyFill="1" applyBorder="1" applyAlignment="1">
      <alignment horizontal="right" vertical="center" shrinkToFit="1"/>
    </xf>
    <xf numFmtId="176" fontId="33" fillId="8" borderId="6" xfId="2" applyNumberFormat="1" applyFont="1" applyFill="1" applyBorder="1" applyAlignment="1">
      <alignment horizontal="center" vertical="center"/>
    </xf>
    <xf numFmtId="0" fontId="28" fillId="8" borderId="6" xfId="1" applyFont="1" applyFill="1" applyBorder="1" applyAlignment="1">
      <alignment horizontal="left" vertical="center" shrinkToFit="1"/>
    </xf>
    <xf numFmtId="176" fontId="29" fillId="0" borderId="28" xfId="2" applyNumberFormat="1" applyFont="1" applyBorder="1" applyAlignment="1">
      <alignment horizontal="right" vertical="center"/>
    </xf>
    <xf numFmtId="0" fontId="29" fillId="0" borderId="27" xfId="5" applyFont="1" applyBorder="1" applyAlignment="1">
      <alignment horizontal="left" vertical="center" shrinkToFit="1"/>
    </xf>
    <xf numFmtId="0" fontId="29" fillId="0" borderId="28" xfId="5" applyFont="1" applyBorder="1" applyAlignment="1">
      <alignment horizontal="center" vertical="center"/>
    </xf>
    <xf numFmtId="0" fontId="28" fillId="0" borderId="30" xfId="5" applyFont="1" applyBorder="1" applyAlignment="1">
      <alignment horizontal="left" vertical="center" shrinkToFit="1"/>
    </xf>
    <xf numFmtId="0" fontId="28" fillId="0" borderId="6" xfId="5" applyFont="1" applyBorder="1" applyAlignment="1">
      <alignment horizontal="left" vertical="center" wrapText="1" shrinkToFit="1"/>
    </xf>
    <xf numFmtId="0" fontId="28" fillId="0" borderId="30" xfId="5" applyFont="1" applyBorder="1" applyAlignment="1">
      <alignment horizontal="left" vertical="center" wrapText="1" shrinkToFit="1"/>
    </xf>
    <xf numFmtId="0" fontId="28" fillId="0" borderId="0" xfId="5" applyFont="1" applyBorder="1" applyAlignment="1">
      <alignment horizontal="left" vertical="center" shrinkToFit="1"/>
    </xf>
    <xf numFmtId="0" fontId="28" fillId="0" borderId="35" xfId="5" applyFont="1" applyBorder="1" applyAlignment="1">
      <alignment horizontal="center" vertical="center"/>
    </xf>
    <xf numFmtId="0" fontId="33" fillId="8" borderId="19" xfId="1" applyFont="1" applyFill="1" applyBorder="1" applyAlignment="1">
      <alignment horizontal="right" vertical="center" wrapText="1" shrinkToFit="1"/>
    </xf>
    <xf numFmtId="0" fontId="28" fillId="4" borderId="26" xfId="1" applyFont="1" applyFill="1" applyBorder="1" applyAlignment="1">
      <alignment horizontal="left" vertical="center" wrapText="1" shrinkToFit="1"/>
    </xf>
    <xf numFmtId="0" fontId="28" fillId="0" borderId="9" xfId="5" applyFont="1" applyBorder="1" applyAlignment="1">
      <alignment horizontal="center" vertical="center" shrinkToFit="1"/>
    </xf>
    <xf numFmtId="0" fontId="33" fillId="8" borderId="25" xfId="1" applyFont="1" applyFill="1" applyBorder="1" applyAlignment="1">
      <alignment horizontal="left" vertical="center" wrapText="1" shrinkToFit="1"/>
    </xf>
    <xf numFmtId="0" fontId="28" fillId="0" borderId="5" xfId="5" applyFont="1" applyBorder="1" applyAlignment="1">
      <alignment horizontal="left" vertical="center" shrinkToFit="1"/>
    </xf>
    <xf numFmtId="0" fontId="28" fillId="8" borderId="26" xfId="5" applyFont="1" applyFill="1" applyBorder="1" applyAlignment="1">
      <alignment horizontal="left" vertical="center" shrinkToFit="1"/>
    </xf>
    <xf numFmtId="3" fontId="28" fillId="8" borderId="19" xfId="5" applyNumberFormat="1" applyFont="1" applyFill="1" applyBorder="1" applyAlignment="1">
      <alignment horizontal="right" vertical="center"/>
    </xf>
    <xf numFmtId="176" fontId="24" fillId="0" borderId="0" xfId="5" applyNumberFormat="1">
      <alignment vertical="center"/>
    </xf>
    <xf numFmtId="0" fontId="28" fillId="0" borderId="5" xfId="5" applyFont="1" applyBorder="1" applyAlignment="1">
      <alignment horizontal="center" vertical="center" shrinkToFit="1"/>
    </xf>
    <xf numFmtId="0" fontId="33" fillId="0" borderId="19" xfId="5" applyFont="1" applyBorder="1" applyAlignment="1">
      <alignment horizontal="right" vertical="center" shrinkToFit="1"/>
    </xf>
    <xf numFmtId="176" fontId="33" fillId="8" borderId="19" xfId="2" applyNumberFormat="1" applyFont="1" applyFill="1" applyBorder="1" applyAlignment="1">
      <alignment horizontal="right" vertical="center"/>
    </xf>
    <xf numFmtId="0" fontId="33" fillId="8" borderId="26" xfId="5" applyFont="1" applyFill="1" applyBorder="1" applyAlignment="1">
      <alignment horizontal="left" vertical="center" shrinkToFit="1"/>
    </xf>
    <xf numFmtId="0" fontId="33" fillId="8" borderId="19" xfId="5" applyFont="1" applyFill="1" applyBorder="1" applyAlignment="1">
      <alignment horizontal="right" vertical="center"/>
    </xf>
    <xf numFmtId="178" fontId="51" fillId="0" borderId="0" xfId="1" applyNumberFormat="1" applyFont="1" applyBorder="1" applyAlignment="1">
      <alignment horizontal="left" vertical="center" wrapText="1" shrinkToFit="1"/>
    </xf>
    <xf numFmtId="0" fontId="29" fillId="8" borderId="61" xfId="5" applyFont="1" applyFill="1" applyBorder="1" applyAlignment="1">
      <alignment horizontal="center" vertical="center" shrinkToFit="1"/>
    </xf>
    <xf numFmtId="0" fontId="29" fillId="8" borderId="62" xfId="5" applyFont="1" applyFill="1" applyBorder="1" applyAlignment="1">
      <alignment horizontal="center" vertical="center" shrinkToFit="1"/>
    </xf>
    <xf numFmtId="0" fontId="29" fillId="8" borderId="17" xfId="5" applyFont="1" applyFill="1" applyBorder="1" applyAlignment="1">
      <alignment horizontal="center" vertical="center" shrinkToFit="1"/>
    </xf>
    <xf numFmtId="0" fontId="29" fillId="8" borderId="63" xfId="5" applyFont="1" applyFill="1" applyBorder="1" applyAlignment="1">
      <alignment horizontal="center" vertical="center" wrapText="1"/>
    </xf>
    <xf numFmtId="0" fontId="29" fillId="8" borderId="64" xfId="5" applyFont="1" applyFill="1" applyBorder="1" applyAlignment="1">
      <alignment horizontal="center" vertical="center" wrapText="1"/>
    </xf>
    <xf numFmtId="0" fontId="29" fillId="8" borderId="65" xfId="5" applyFont="1" applyFill="1" applyBorder="1" applyAlignment="1">
      <alignment horizontal="center" vertical="center" wrapText="1"/>
    </xf>
    <xf numFmtId="0" fontId="29" fillId="8" borderId="63" xfId="5" applyFont="1" applyFill="1" applyBorder="1" applyAlignment="1">
      <alignment horizontal="center" vertical="center" shrinkToFit="1"/>
    </xf>
    <xf numFmtId="0" fontId="29" fillId="8" borderId="64" xfId="5" applyFont="1" applyFill="1" applyBorder="1" applyAlignment="1">
      <alignment horizontal="center" vertical="center" shrinkToFit="1"/>
    </xf>
    <xf numFmtId="0" fontId="29" fillId="8" borderId="63" xfId="5" applyFont="1" applyFill="1" applyBorder="1" applyAlignment="1">
      <alignment horizontal="center" vertical="center"/>
    </xf>
    <xf numFmtId="0" fontId="29" fillId="8" borderId="66" xfId="5" applyFont="1" applyFill="1" applyBorder="1" applyAlignment="1">
      <alignment horizontal="center" vertical="center"/>
    </xf>
    <xf numFmtId="0" fontId="28" fillId="0" borderId="6" xfId="5" applyFont="1" applyBorder="1" applyAlignment="1">
      <alignment vertical="center" shrinkToFit="1"/>
    </xf>
    <xf numFmtId="0" fontId="31" fillId="0" borderId="34" xfId="5" applyFont="1" applyBorder="1" applyAlignment="1">
      <alignment horizontal="center" vertical="center" shrinkToFit="1"/>
    </xf>
    <xf numFmtId="0" fontId="47" fillId="0" borderId="6" xfId="5" applyFont="1" applyBorder="1" applyAlignment="1">
      <alignment vertical="center" shrinkToFit="1"/>
    </xf>
    <xf numFmtId="176" fontId="47" fillId="0" borderId="19" xfId="2" applyNumberFormat="1" applyFont="1" applyBorder="1" applyAlignment="1">
      <alignment horizontal="right" vertical="center"/>
    </xf>
    <xf numFmtId="0" fontId="31" fillId="0" borderId="36" xfId="5" applyFont="1" applyBorder="1" applyAlignment="1">
      <alignment horizontal="right" vertical="center"/>
    </xf>
    <xf numFmtId="0" fontId="31" fillId="0" borderId="37" xfId="5" applyFont="1" applyBorder="1" applyAlignment="1">
      <alignment horizontal="center" vertical="center" shrinkToFit="1"/>
    </xf>
    <xf numFmtId="0" fontId="31" fillId="0" borderId="25" xfId="5" applyFont="1" applyBorder="1" applyAlignment="1">
      <alignment horizontal="center" vertical="center" shrinkToFit="1"/>
    </xf>
    <xf numFmtId="0" fontId="31" fillId="0" borderId="7" xfId="5" applyFont="1" applyBorder="1" applyAlignment="1">
      <alignment horizontal="center" vertical="center" shrinkToFit="1"/>
    </xf>
    <xf numFmtId="0" fontId="31" fillId="0" borderId="31" xfId="5" applyFont="1" applyBorder="1" applyAlignment="1">
      <alignment horizontal="right" vertical="center"/>
    </xf>
    <xf numFmtId="0" fontId="46" fillId="0" borderId="30" xfId="5" applyFont="1" applyBorder="1" applyAlignment="1">
      <alignment vertical="center" shrinkToFit="1"/>
    </xf>
    <xf numFmtId="0" fontId="31" fillId="0" borderId="25" xfId="5" applyFont="1" applyBorder="1" applyAlignment="1">
      <alignment horizontal="center" vertical="center"/>
    </xf>
    <xf numFmtId="0" fontId="46" fillId="0" borderId="6" xfId="5" applyFont="1" applyBorder="1" applyAlignment="1">
      <alignment vertical="center" shrinkToFit="1"/>
    </xf>
    <xf numFmtId="0" fontId="47" fillId="0" borderId="26" xfId="5" applyFont="1" applyBorder="1" applyAlignment="1">
      <alignment horizontal="center" vertical="center"/>
    </xf>
    <xf numFmtId="0" fontId="47" fillId="0" borderId="38" xfId="5" applyFont="1" applyBorder="1" applyAlignment="1">
      <alignment horizontal="right" vertical="center"/>
    </xf>
    <xf numFmtId="0" fontId="46" fillId="8" borderId="40" xfId="1" applyFont="1" applyFill="1" applyBorder="1" applyAlignment="1">
      <alignment vertical="center" shrinkToFit="1"/>
    </xf>
    <xf numFmtId="176" fontId="46" fillId="8" borderId="35" xfId="2" applyNumberFormat="1" applyFont="1" applyFill="1" applyBorder="1" applyAlignment="1">
      <alignment horizontal="right" vertical="center" wrapText="1" shrinkToFit="1"/>
    </xf>
    <xf numFmtId="0" fontId="29" fillId="0" borderId="38" xfId="5" applyFont="1" applyBorder="1" applyAlignment="1">
      <alignment horizontal="right" vertical="center"/>
    </xf>
    <xf numFmtId="0" fontId="33" fillId="0" borderId="21" xfId="5" applyFont="1" applyBorder="1" applyAlignment="1">
      <alignment vertical="center" shrinkToFit="1"/>
    </xf>
    <xf numFmtId="0" fontId="33" fillId="0" borderId="6" xfId="5" applyFont="1" applyBorder="1" applyAlignment="1">
      <alignment horizontal="right" vertical="center" shrinkToFit="1"/>
    </xf>
    <xf numFmtId="0" fontId="33" fillId="0" borderId="19" xfId="5" applyFont="1" applyBorder="1" applyAlignment="1">
      <alignment horizontal="right" vertical="center" shrinkToFit="1"/>
    </xf>
    <xf numFmtId="0" fontId="58" fillId="0" borderId="0" xfId="5" applyFont="1">
      <alignment vertical="center"/>
    </xf>
    <xf numFmtId="0" fontId="33" fillId="0" borderId="27" xfId="5" applyFont="1" applyBorder="1" applyAlignment="1">
      <alignment horizontal="center" vertical="center" shrinkToFit="1"/>
    </xf>
    <xf numFmtId="0" fontId="33" fillId="0" borderId="28" xfId="5" applyFont="1" applyBorder="1" applyAlignment="1">
      <alignment horizontal="center" vertical="center" shrinkToFit="1"/>
    </xf>
    <xf numFmtId="0" fontId="28" fillId="0" borderId="38" xfId="5" applyFont="1" applyBorder="1" applyAlignment="1">
      <alignment horizontal="right" vertical="center"/>
    </xf>
    <xf numFmtId="0" fontId="33" fillId="0" borderId="6" xfId="5" applyFont="1" applyBorder="1" applyAlignment="1">
      <alignment horizontal="center" vertical="center" shrinkToFit="1"/>
    </xf>
    <xf numFmtId="0" fontId="33" fillId="0" borderId="19" xfId="5" applyFont="1" applyBorder="1" applyAlignment="1">
      <alignment horizontal="center" vertical="center" shrinkToFit="1"/>
    </xf>
    <xf numFmtId="0" fontId="46" fillId="8" borderId="27" xfId="1" applyFont="1" applyFill="1" applyBorder="1" applyAlignment="1">
      <alignment vertical="center" shrinkToFit="1"/>
    </xf>
    <xf numFmtId="0" fontId="46" fillId="8" borderId="6" xfId="1" applyFont="1" applyFill="1" applyBorder="1" applyAlignment="1">
      <alignment vertical="center" shrinkToFit="1"/>
    </xf>
    <xf numFmtId="0" fontId="28" fillId="8" borderId="6" xfId="1" applyFont="1" applyFill="1" applyBorder="1" applyAlignment="1">
      <alignment horizontal="left" vertical="center" wrapText="1" shrinkToFit="1"/>
    </xf>
    <xf numFmtId="3" fontId="30" fillId="0" borderId="0" xfId="5" applyNumberFormat="1" applyFont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8" fillId="0" borderId="4" xfId="5" applyFont="1" applyBorder="1" applyAlignment="1">
      <alignment vertical="center" shrinkToFit="1"/>
    </xf>
    <xf numFmtId="0" fontId="28" fillId="0" borderId="19" xfId="5" applyFont="1" applyBorder="1" applyAlignment="1">
      <alignment vertical="center" shrinkToFit="1"/>
    </xf>
    <xf numFmtId="0" fontId="46" fillId="8" borderId="30" xfId="1" applyFont="1" applyFill="1" applyBorder="1" applyAlignment="1">
      <alignment vertical="center" shrinkToFit="1"/>
    </xf>
    <xf numFmtId="176" fontId="46" fillId="8" borderId="7" xfId="2" applyNumberFormat="1" applyFont="1" applyFill="1" applyBorder="1" applyAlignment="1">
      <alignment horizontal="right" vertical="center" wrapText="1" shrinkToFit="1"/>
    </xf>
    <xf numFmtId="0" fontId="28" fillId="0" borderId="20" xfId="5" applyFont="1" applyBorder="1" applyAlignment="1">
      <alignment horizontal="center" vertical="center" shrinkToFit="1"/>
    </xf>
    <xf numFmtId="0" fontId="28" fillId="0" borderId="32" xfId="5" applyFont="1" applyBorder="1" applyAlignment="1">
      <alignment horizontal="left" vertical="center" shrinkToFit="1"/>
    </xf>
    <xf numFmtId="0" fontId="24" fillId="0" borderId="7" xfId="1" applyBorder="1"/>
    <xf numFmtId="176" fontId="46" fillId="0" borderId="28" xfId="2" applyNumberFormat="1" applyFont="1" applyBorder="1" applyAlignment="1">
      <alignment horizontal="right" vertical="center"/>
    </xf>
    <xf numFmtId="0" fontId="46" fillId="8" borderId="6" xfId="1" applyFont="1" applyFill="1" applyBorder="1" applyAlignment="1">
      <alignment vertical="center" wrapText="1" shrinkToFit="1"/>
    </xf>
    <xf numFmtId="3" fontId="46" fillId="8" borderId="19" xfId="1" applyNumberFormat="1" applyFont="1" applyFill="1" applyBorder="1" applyAlignment="1">
      <alignment horizontal="right" vertical="center" wrapText="1" shrinkToFit="1"/>
    </xf>
    <xf numFmtId="3" fontId="46" fillId="8" borderId="9" xfId="1" applyNumberFormat="1" applyFont="1" applyFill="1" applyBorder="1" applyAlignment="1">
      <alignment horizontal="right" vertical="center" wrapText="1" shrinkToFit="1"/>
    </xf>
    <xf numFmtId="178" fontId="41" fillId="8" borderId="6" xfId="2" applyNumberFormat="1" applyFont="1" applyFill="1" applyBorder="1" applyAlignment="1">
      <alignment horizontal="right" vertical="center"/>
    </xf>
    <xf numFmtId="0" fontId="33" fillId="0" borderId="42" xfId="5" applyFont="1" applyBorder="1" applyAlignment="1">
      <alignment horizontal="right" vertical="center" shrinkToFit="1"/>
    </xf>
    <xf numFmtId="0" fontId="46" fillId="8" borderId="13" xfId="1" applyFont="1" applyFill="1" applyBorder="1" applyAlignment="1">
      <alignment vertical="center" shrinkToFit="1"/>
    </xf>
    <xf numFmtId="176" fontId="46" fillId="8" borderId="14" xfId="2" applyNumberFormat="1" applyFont="1" applyFill="1" applyBorder="1" applyAlignment="1">
      <alignment horizontal="right" vertical="center" wrapText="1" shrinkToFit="1"/>
    </xf>
    <xf numFmtId="176" fontId="46" fillId="8" borderId="12" xfId="2" applyNumberFormat="1" applyFont="1" applyFill="1" applyBorder="1" applyAlignment="1">
      <alignment horizontal="right" vertical="center" wrapText="1" shrinkToFit="1"/>
    </xf>
    <xf numFmtId="178" fontId="33" fillId="8" borderId="13" xfId="2" applyNumberFormat="1" applyFont="1" applyFill="1" applyBorder="1" applyAlignment="1">
      <alignment horizontal="right" vertical="center"/>
    </xf>
    <xf numFmtId="176" fontId="52" fillId="8" borderId="14" xfId="2" applyNumberFormat="1" applyFont="1" applyFill="1" applyBorder="1" applyAlignment="1">
      <alignment horizontal="right" vertical="center"/>
    </xf>
    <xf numFmtId="0" fontId="28" fillId="8" borderId="67" xfId="1" applyFont="1" applyFill="1" applyBorder="1" applyAlignment="1">
      <alignment vertical="center" wrapText="1" shrinkToFit="1"/>
    </xf>
    <xf numFmtId="0" fontId="28" fillId="8" borderId="45" xfId="1" applyFont="1" applyFill="1" applyBorder="1" applyAlignment="1">
      <alignment horizontal="right" vertical="center" wrapText="1" shrinkToFit="1"/>
    </xf>
    <xf numFmtId="176" fontId="46" fillId="8" borderId="5" xfId="2" applyNumberFormat="1" applyFont="1" applyFill="1" applyBorder="1" applyAlignment="1">
      <alignment horizontal="right" vertical="center" wrapText="1" shrinkToFit="1"/>
    </xf>
    <xf numFmtId="178" fontId="41" fillId="8" borderId="30" xfId="2" applyNumberFormat="1" applyFont="1" applyFill="1" applyBorder="1" applyAlignment="1">
      <alignment horizontal="right" vertical="center"/>
    </xf>
    <xf numFmtId="176" fontId="46" fillId="8" borderId="9" xfId="2" applyNumberFormat="1" applyFont="1" applyFill="1" applyBorder="1" applyAlignment="1">
      <alignment horizontal="right" vertical="center" wrapText="1" shrinkToFit="1"/>
    </xf>
    <xf numFmtId="176" fontId="46" fillId="8" borderId="28" xfId="2" applyNumberFormat="1" applyFont="1" applyFill="1" applyBorder="1" applyAlignment="1">
      <alignment horizontal="right" vertical="center" wrapText="1" shrinkToFit="1"/>
    </xf>
    <xf numFmtId="176" fontId="46" fillId="8" borderId="41" xfId="2" applyNumberFormat="1" applyFont="1" applyFill="1" applyBorder="1" applyAlignment="1">
      <alignment horizontal="right" vertical="center" wrapText="1" shrinkToFit="1"/>
    </xf>
    <xf numFmtId="178" fontId="41" fillId="8" borderId="27" xfId="2" applyNumberFormat="1" applyFont="1" applyFill="1" applyBorder="1" applyAlignment="1">
      <alignment horizontal="right" vertical="center"/>
    </xf>
    <xf numFmtId="0" fontId="28" fillId="8" borderId="29" xfId="1" applyFont="1" applyFill="1" applyBorder="1" applyAlignment="1">
      <alignment horizontal="right" vertical="center" wrapText="1" shrinkToFit="1"/>
    </xf>
    <xf numFmtId="0" fontId="42" fillId="0" borderId="33" xfId="5" applyFont="1" applyBorder="1" applyAlignment="1">
      <alignment vertical="center" shrinkToFit="1"/>
    </xf>
    <xf numFmtId="0" fontId="28" fillId="0" borderId="33" xfId="5" applyFont="1" applyFill="1" applyBorder="1" applyAlignment="1">
      <alignment vertical="center"/>
    </xf>
    <xf numFmtId="41" fontId="43" fillId="0" borderId="33" xfId="5" applyNumberFormat="1" applyFont="1" applyFill="1" applyBorder="1">
      <alignment vertical="center"/>
    </xf>
    <xf numFmtId="176" fontId="43" fillId="0" borderId="33" xfId="5" applyNumberFormat="1" applyFont="1" applyFill="1" applyBorder="1">
      <alignment vertical="center"/>
    </xf>
    <xf numFmtId="0" fontId="28" fillId="0" borderId="33" xfId="5" applyFont="1" applyFill="1" applyBorder="1">
      <alignment vertical="center"/>
    </xf>
    <xf numFmtId="41" fontId="42" fillId="0" borderId="0" xfId="5" applyNumberFormat="1" applyFont="1" applyFill="1">
      <alignment vertical="center"/>
    </xf>
    <xf numFmtId="41" fontId="24" fillId="0" borderId="0" xfId="3" applyBorder="1">
      <alignment vertical="center"/>
    </xf>
    <xf numFmtId="0" fontId="26" fillId="0" borderId="0" xfId="5" applyFont="1" applyBorder="1" applyAlignment="1">
      <alignment horizontal="center" shrinkToFit="1"/>
    </xf>
    <xf numFmtId="0" fontId="24" fillId="0" borderId="0" xfId="5" applyFont="1" applyFill="1">
      <alignment vertical="center"/>
    </xf>
    <xf numFmtId="178" fontId="28" fillId="0" borderId="0" xfId="1" applyNumberFormat="1" applyFont="1" applyFill="1" applyBorder="1" applyAlignment="1">
      <alignment horizontal="right" shrinkToFit="1"/>
    </xf>
    <xf numFmtId="0" fontId="59" fillId="0" borderId="0" xfId="5" applyFont="1" applyBorder="1" applyAlignment="1">
      <alignment horizontal="left" shrinkToFit="1"/>
    </xf>
    <xf numFmtId="41" fontId="30" fillId="0" borderId="0" xfId="3" applyFont="1" applyBorder="1">
      <alignment vertical="center"/>
    </xf>
    <xf numFmtId="0" fontId="29" fillId="0" borderId="6" xfId="5" applyFont="1" applyBorder="1" applyAlignment="1">
      <alignment horizontal="center" vertical="center" shrinkToFit="1"/>
    </xf>
    <xf numFmtId="176" fontId="32" fillId="0" borderId="26" xfId="2" applyNumberFormat="1" applyFont="1" applyBorder="1" applyAlignment="1">
      <alignment horizontal="right" vertical="center"/>
    </xf>
    <xf numFmtId="176" fontId="32" fillId="0" borderId="9" xfId="2" applyNumberFormat="1" applyFont="1" applyBorder="1" applyAlignment="1">
      <alignment horizontal="right" vertical="center"/>
    </xf>
    <xf numFmtId="0" fontId="29" fillId="0" borderId="29" xfId="5" applyFont="1" applyBorder="1" applyAlignment="1">
      <alignment horizontal="center" vertical="center"/>
    </xf>
    <xf numFmtId="41" fontId="50" fillId="0" borderId="0" xfId="3" applyFont="1" applyBorder="1">
      <alignment vertical="center"/>
    </xf>
    <xf numFmtId="176" fontId="52" fillId="0" borderId="26" xfId="2" applyNumberFormat="1" applyFont="1" applyBorder="1" applyAlignment="1">
      <alignment horizontal="right" vertical="center"/>
    </xf>
    <xf numFmtId="176" fontId="52" fillId="0" borderId="9" xfId="2" applyNumberFormat="1" applyFont="1" applyBorder="1" applyAlignment="1">
      <alignment horizontal="right" vertical="center"/>
    </xf>
    <xf numFmtId="0" fontId="29" fillId="0" borderId="36" xfId="5" applyFont="1" applyBorder="1" applyAlignment="1">
      <alignment horizontal="center" vertical="center"/>
    </xf>
    <xf numFmtId="0" fontId="28" fillId="0" borderId="29" xfId="5" applyFont="1" applyBorder="1" applyAlignment="1">
      <alignment horizontal="center" vertical="center"/>
    </xf>
    <xf numFmtId="41" fontId="45" fillId="0" borderId="0" xfId="3" applyFont="1">
      <alignment vertical="center"/>
    </xf>
    <xf numFmtId="178" fontId="41" fillId="0" borderId="30" xfId="2" applyNumberFormat="1" applyFont="1" applyFill="1" applyBorder="1" applyAlignment="1">
      <alignment horizontal="right" vertical="center"/>
    </xf>
    <xf numFmtId="0" fontId="33" fillId="8" borderId="38" xfId="1" applyFont="1" applyFill="1" applyBorder="1" applyAlignment="1">
      <alignment horizontal="right" vertical="center" wrapText="1" shrinkToFit="1"/>
    </xf>
    <xf numFmtId="41" fontId="54" fillId="0" borderId="0" xfId="3" applyFont="1">
      <alignment vertical="center"/>
    </xf>
    <xf numFmtId="0" fontId="54" fillId="0" borderId="0" xfId="5" applyFont="1">
      <alignment vertical="center"/>
    </xf>
    <xf numFmtId="0" fontId="33" fillId="8" borderId="6" xfId="1" applyFont="1" applyFill="1" applyBorder="1" applyAlignment="1">
      <alignment vertical="center" wrapText="1" shrinkToFit="1"/>
    </xf>
    <xf numFmtId="3" fontId="33" fillId="8" borderId="36" xfId="1" applyNumberFormat="1" applyFont="1" applyFill="1" applyBorder="1" applyAlignment="1">
      <alignment horizontal="right" vertical="center" wrapText="1" shrinkToFit="1"/>
    </xf>
    <xf numFmtId="176" fontId="28" fillId="8" borderId="28" xfId="2" applyNumberFormat="1" applyFont="1" applyFill="1" applyBorder="1" applyAlignment="1">
      <alignment vertical="center" wrapText="1" shrinkToFit="1"/>
    </xf>
    <xf numFmtId="176" fontId="28" fillId="8" borderId="41" xfId="2" applyNumberFormat="1" applyFont="1" applyFill="1" applyBorder="1" applyAlignment="1">
      <alignment vertical="center" wrapText="1" shrinkToFit="1"/>
    </xf>
    <xf numFmtId="0" fontId="28" fillId="0" borderId="34" xfId="5" applyFont="1" applyBorder="1">
      <alignment vertical="center"/>
    </xf>
    <xf numFmtId="0" fontId="28" fillId="0" borderId="40" xfId="5" applyFont="1" applyBorder="1">
      <alignment vertical="center"/>
    </xf>
    <xf numFmtId="3" fontId="28" fillId="8" borderId="38" xfId="1" applyNumberFormat="1" applyFont="1" applyFill="1" applyBorder="1" applyAlignment="1">
      <alignment horizontal="right" vertical="center" wrapText="1" shrinkToFit="1"/>
    </xf>
    <xf numFmtId="41" fontId="45" fillId="0" borderId="0" xfId="3" applyFont="1" applyAlignment="1">
      <alignment vertical="center"/>
    </xf>
    <xf numFmtId="0" fontId="28" fillId="0" borderId="7" xfId="5" applyFont="1" applyBorder="1" applyAlignment="1">
      <alignment horizontal="center" vertical="center" shrinkToFit="1"/>
    </xf>
    <xf numFmtId="3" fontId="33" fillId="8" borderId="31" xfId="1" applyNumberFormat="1" applyFont="1" applyFill="1" applyBorder="1" applyAlignment="1">
      <alignment horizontal="right" vertical="center" wrapText="1" shrinkToFit="1"/>
    </xf>
    <xf numFmtId="3" fontId="28" fillId="4" borderId="31" xfId="1" applyNumberFormat="1" applyFont="1" applyFill="1" applyBorder="1" applyAlignment="1">
      <alignment horizontal="right" vertical="center" wrapText="1" shrinkToFit="1"/>
    </xf>
    <xf numFmtId="0" fontId="28" fillId="0" borderId="38" xfId="5" applyFont="1" applyBorder="1" applyAlignment="1">
      <alignment horizontal="center" vertical="center"/>
    </xf>
    <xf numFmtId="0" fontId="54" fillId="8" borderId="36" xfId="1" applyFont="1" applyFill="1" applyBorder="1" applyAlignment="1">
      <alignment horizontal="right" vertical="center" shrinkToFit="1"/>
    </xf>
    <xf numFmtId="0" fontId="29" fillId="0" borderId="38" xfId="5" applyFont="1" applyBorder="1" applyAlignment="1">
      <alignment horizontal="center" vertical="center"/>
    </xf>
    <xf numFmtId="41" fontId="30" fillId="0" borderId="0" xfId="3" applyFont="1">
      <alignment vertical="center"/>
    </xf>
    <xf numFmtId="41" fontId="28" fillId="8" borderId="27" xfId="3" applyFont="1" applyFill="1" applyBorder="1" applyAlignment="1">
      <alignment horizontal="center" vertical="center"/>
    </xf>
    <xf numFmtId="176" fontId="28" fillId="8" borderId="28" xfId="5" applyNumberFormat="1" applyFont="1" applyFill="1" applyBorder="1" applyAlignment="1">
      <alignment horizontal="right" vertical="center" shrinkToFit="1"/>
    </xf>
    <xf numFmtId="176" fontId="28" fillId="8" borderId="41" xfId="5" applyNumberFormat="1" applyFont="1" applyFill="1" applyBorder="1" applyAlignment="1">
      <alignment horizontal="right" vertical="center" shrinkToFit="1"/>
    </xf>
    <xf numFmtId="41" fontId="58" fillId="0" borderId="34" xfId="3" applyFont="1" applyBorder="1" applyAlignment="1">
      <alignment vertical="center"/>
    </xf>
    <xf numFmtId="41" fontId="58" fillId="0" borderId="0" xfId="3" applyFont="1" applyBorder="1" applyAlignment="1">
      <alignment horizontal="center" vertical="center"/>
    </xf>
    <xf numFmtId="41" fontId="28" fillId="8" borderId="40" xfId="3" applyFont="1" applyFill="1" applyBorder="1" applyAlignment="1">
      <alignment horizontal="center" vertical="center"/>
    </xf>
    <xf numFmtId="176" fontId="28" fillId="8" borderId="35" xfId="5" applyNumberFormat="1" applyFont="1" applyFill="1" applyBorder="1" applyAlignment="1">
      <alignment horizontal="right" vertical="center" shrinkToFit="1"/>
    </xf>
    <xf numFmtId="176" fontId="28" fillId="8" borderId="39" xfId="5" applyNumberFormat="1" applyFont="1" applyFill="1" applyBorder="1" applyAlignment="1">
      <alignment horizontal="right" vertical="center" shrinkToFit="1"/>
    </xf>
    <xf numFmtId="41" fontId="58" fillId="0" borderId="0" xfId="3" applyFont="1">
      <alignment vertical="center"/>
    </xf>
    <xf numFmtId="41" fontId="58" fillId="0" borderId="0" xfId="3" applyFont="1" applyAlignment="1">
      <alignment horizontal="center" vertical="center"/>
    </xf>
    <xf numFmtId="41" fontId="28" fillId="8" borderId="30" xfId="3" applyFont="1" applyFill="1" applyBorder="1" applyAlignment="1">
      <alignment horizontal="center" vertical="center"/>
    </xf>
    <xf numFmtId="176" fontId="28" fillId="8" borderId="7" xfId="5" applyNumberFormat="1" applyFont="1" applyFill="1" applyBorder="1" applyAlignment="1">
      <alignment horizontal="right" vertical="center" shrinkToFit="1"/>
    </xf>
    <xf numFmtId="176" fontId="28" fillId="8" borderId="5" xfId="5" applyNumberFormat="1" applyFont="1" applyFill="1" applyBorder="1" applyAlignment="1">
      <alignment horizontal="right" vertical="center" shrinkToFit="1"/>
    </xf>
    <xf numFmtId="0" fontId="28" fillId="0" borderId="31" xfId="5" applyFont="1" applyBorder="1" applyAlignment="1">
      <alignment horizontal="center" vertical="center"/>
    </xf>
    <xf numFmtId="41" fontId="45" fillId="0" borderId="0" xfId="3" applyFont="1" applyAlignment="1">
      <alignment horizontal="center" vertical="center"/>
    </xf>
    <xf numFmtId="176" fontId="46" fillId="8" borderId="6" xfId="2" applyNumberFormat="1" applyFont="1" applyFill="1" applyBorder="1" applyAlignment="1">
      <alignment horizontal="right" vertical="center"/>
    </xf>
    <xf numFmtId="178" fontId="41" fillId="0" borderId="6" xfId="2" applyNumberFormat="1" applyFont="1" applyFill="1" applyBorder="1" applyAlignment="1">
      <alignment horizontal="right" vertical="center"/>
    </xf>
    <xf numFmtId="41" fontId="33" fillId="0" borderId="27" xfId="3" applyFont="1" applyBorder="1" applyAlignment="1">
      <alignment horizontal="right" vertical="center" shrinkToFit="1"/>
    </xf>
    <xf numFmtId="41" fontId="33" fillId="0" borderId="28" xfId="3" applyFont="1" applyBorder="1" applyAlignment="1">
      <alignment horizontal="right" vertical="center" shrinkToFit="1"/>
    </xf>
    <xf numFmtId="41" fontId="33" fillId="0" borderId="40" xfId="3" applyFont="1" applyBorder="1" applyAlignment="1">
      <alignment horizontal="right" vertical="center" shrinkToFit="1"/>
    </xf>
    <xf numFmtId="41" fontId="33" fillId="0" borderId="35" xfId="3" applyFont="1" applyBorder="1" applyAlignment="1">
      <alignment horizontal="right" vertical="center" shrinkToFit="1"/>
    </xf>
    <xf numFmtId="176" fontId="28" fillId="8" borderId="41" xfId="2" applyNumberFormat="1" applyFont="1" applyFill="1" applyBorder="1" applyAlignment="1">
      <alignment horizontal="right" vertical="center" wrapText="1" shrinkToFit="1"/>
    </xf>
    <xf numFmtId="178" fontId="46" fillId="8" borderId="27" xfId="2" applyNumberFormat="1" applyFont="1" applyFill="1" applyBorder="1" applyAlignment="1">
      <alignment horizontal="center" vertical="center"/>
    </xf>
    <xf numFmtId="41" fontId="60" fillId="0" borderId="0" xfId="3" applyFont="1">
      <alignment vertical="center"/>
    </xf>
    <xf numFmtId="0" fontId="60" fillId="0" borderId="0" xfId="5" applyFont="1">
      <alignment vertical="center"/>
    </xf>
    <xf numFmtId="41" fontId="33" fillId="0" borderId="30" xfId="3" applyFont="1" applyBorder="1" applyAlignment="1">
      <alignment horizontal="right" vertical="center" shrinkToFit="1"/>
    </xf>
    <xf numFmtId="41" fontId="33" fillId="0" borderId="7" xfId="3" applyFont="1" applyBorder="1" applyAlignment="1">
      <alignment horizontal="right" vertical="center" shrinkToFit="1"/>
    </xf>
    <xf numFmtId="176" fontId="28" fillId="8" borderId="5" xfId="2" applyNumberFormat="1" applyFont="1" applyFill="1" applyBorder="1" applyAlignment="1">
      <alignment horizontal="right" vertical="center" wrapText="1" shrinkToFit="1"/>
    </xf>
    <xf numFmtId="178" fontId="46" fillId="8" borderId="30" xfId="2" applyNumberFormat="1" applyFont="1" applyFill="1" applyBorder="1" applyAlignment="1">
      <alignment horizontal="center" vertical="center"/>
    </xf>
    <xf numFmtId="176" fontId="52" fillId="8" borderId="7" xfId="2" applyNumberFormat="1" applyFont="1" applyFill="1" applyBorder="1" applyAlignment="1">
      <alignment horizontal="right" vertical="center"/>
    </xf>
    <xf numFmtId="176" fontId="41" fillId="0" borderId="6" xfId="2" applyNumberFormat="1" applyFont="1" applyFill="1" applyBorder="1" applyAlignment="1">
      <alignment horizontal="right" vertical="center"/>
    </xf>
    <xf numFmtId="176" fontId="41" fillId="8" borderId="27" xfId="2" applyNumberFormat="1" applyFont="1" applyFill="1" applyBorder="1" applyAlignment="1">
      <alignment horizontal="right" vertical="center"/>
    </xf>
    <xf numFmtId="176" fontId="28" fillId="8" borderId="27" xfId="1" applyNumberFormat="1" applyFont="1" applyFill="1" applyBorder="1" applyAlignment="1">
      <alignment horizontal="center" vertical="center" shrinkToFit="1"/>
    </xf>
    <xf numFmtId="0" fontId="28" fillId="8" borderId="27" xfId="1" applyFont="1" applyFill="1" applyBorder="1" applyAlignment="1">
      <alignment horizontal="left" vertical="center" wrapText="1" shrinkToFit="1"/>
    </xf>
    <xf numFmtId="0" fontId="28" fillId="8" borderId="29" xfId="1" applyFont="1" applyFill="1" applyBorder="1" applyAlignment="1">
      <alignment horizontal="right" vertical="center" wrapText="1" shrinkToFit="1"/>
    </xf>
    <xf numFmtId="176" fontId="28" fillId="8" borderId="40" xfId="1" applyNumberFormat="1" applyFont="1" applyFill="1" applyBorder="1" applyAlignment="1">
      <alignment horizontal="center" vertical="center" shrinkToFit="1"/>
    </xf>
    <xf numFmtId="176" fontId="28" fillId="8" borderId="39" xfId="2" applyNumberFormat="1" applyFont="1" applyFill="1" applyBorder="1" applyAlignment="1">
      <alignment horizontal="right" vertical="center" wrapText="1" shrinkToFit="1"/>
    </xf>
    <xf numFmtId="0" fontId="28" fillId="8" borderId="40" xfId="1" applyFont="1" applyFill="1" applyBorder="1" applyAlignment="1">
      <alignment horizontal="left" vertical="center" wrapText="1" shrinkToFit="1"/>
    </xf>
    <xf numFmtId="0" fontId="28" fillId="8" borderId="36" xfId="1" applyFont="1" applyFill="1" applyBorder="1" applyAlignment="1">
      <alignment horizontal="right" vertical="center" wrapText="1" shrinkToFit="1"/>
    </xf>
    <xf numFmtId="41" fontId="45" fillId="0" borderId="0" xfId="3" applyFont="1" applyAlignment="1">
      <alignment horizontal="center" vertical="center"/>
    </xf>
    <xf numFmtId="0" fontId="45" fillId="0" borderId="0" xfId="5" applyFont="1" applyAlignment="1">
      <alignment horizontal="center" vertical="center"/>
    </xf>
    <xf numFmtId="176" fontId="28" fillId="8" borderId="30" xfId="1" applyNumberFormat="1" applyFont="1" applyFill="1" applyBorder="1" applyAlignment="1">
      <alignment horizontal="center" vertical="center" shrinkToFit="1"/>
    </xf>
    <xf numFmtId="0" fontId="28" fillId="8" borderId="30" xfId="1" applyFont="1" applyFill="1" applyBorder="1" applyAlignment="1">
      <alignment horizontal="left" vertical="center" wrapText="1" shrinkToFit="1"/>
    </xf>
    <xf numFmtId="0" fontId="28" fillId="8" borderId="31" xfId="1" applyFont="1" applyFill="1" applyBorder="1" applyAlignment="1">
      <alignment horizontal="right" vertical="center" wrapText="1" shrinkToFit="1"/>
    </xf>
    <xf numFmtId="0" fontId="28" fillId="0" borderId="40" xfId="5" applyFont="1" applyBorder="1" applyAlignment="1">
      <alignment horizontal="left" vertical="center" shrinkToFit="1"/>
    </xf>
    <xf numFmtId="0" fontId="28" fillId="0" borderId="40" xfId="5" applyFont="1" applyFill="1" applyBorder="1" applyAlignment="1">
      <alignment horizontal="center" vertical="center" shrinkToFit="1"/>
    </xf>
    <xf numFmtId="176" fontId="28" fillId="0" borderId="35" xfId="2" applyNumberFormat="1" applyFont="1" applyFill="1" applyBorder="1" applyAlignment="1">
      <alignment horizontal="right" vertical="center"/>
    </xf>
    <xf numFmtId="0" fontId="28" fillId="0" borderId="40" xfId="1" applyFont="1" applyFill="1" applyBorder="1" applyAlignment="1">
      <alignment horizontal="center" vertical="center" shrinkToFit="1"/>
    </xf>
    <xf numFmtId="176" fontId="28" fillId="0" borderId="19" xfId="2" applyNumberFormat="1" applyFont="1" applyFill="1" applyBorder="1" applyAlignment="1">
      <alignment horizontal="right" vertical="center"/>
    </xf>
    <xf numFmtId="0" fontId="28" fillId="0" borderId="26" xfId="5" applyFont="1" applyFill="1" applyBorder="1" applyAlignment="1">
      <alignment horizontal="left" vertical="center" shrinkToFit="1"/>
    </xf>
    <xf numFmtId="0" fontId="28" fillId="0" borderId="38" xfId="5" applyFont="1" applyFill="1" applyBorder="1" applyAlignment="1">
      <alignment horizontal="right" vertical="center"/>
    </xf>
    <xf numFmtId="176" fontId="28" fillId="8" borderId="7" xfId="2" applyNumberFormat="1" applyFont="1" applyFill="1" applyBorder="1" applyAlignment="1">
      <alignment horizontal="right" vertical="center"/>
    </xf>
    <xf numFmtId="178" fontId="46" fillId="8" borderId="30" xfId="2" applyNumberFormat="1" applyFont="1" applyFill="1" applyBorder="1" applyAlignment="1">
      <alignment horizontal="right" vertical="center"/>
    </xf>
    <xf numFmtId="0" fontId="28" fillId="8" borderId="31" xfId="5" applyFont="1" applyFill="1" applyBorder="1" applyAlignment="1">
      <alignment horizontal="right" vertical="center"/>
    </xf>
    <xf numFmtId="0" fontId="28" fillId="0" borderId="30" xfId="1" applyFont="1" applyFill="1" applyBorder="1" applyAlignment="1">
      <alignment horizontal="left" vertical="center" wrapText="1" shrinkToFit="1"/>
    </xf>
    <xf numFmtId="41" fontId="45" fillId="0" borderId="68" xfId="3" applyFont="1" applyBorder="1">
      <alignment vertical="center"/>
    </xf>
    <xf numFmtId="0" fontId="45" fillId="0" borderId="68" xfId="5" applyFont="1" applyBorder="1">
      <alignment vertical="center"/>
    </xf>
    <xf numFmtId="0" fontId="28" fillId="0" borderId="30" xfId="1" applyFont="1" applyFill="1" applyBorder="1" applyAlignment="1">
      <alignment vertical="top" wrapText="1" shrinkToFit="1"/>
    </xf>
    <xf numFmtId="176" fontId="28" fillId="0" borderId="41" xfId="2" applyNumberFormat="1" applyFont="1" applyBorder="1" applyAlignment="1">
      <alignment horizontal="right" vertical="center"/>
    </xf>
    <xf numFmtId="0" fontId="28" fillId="0" borderId="36" xfId="5" applyFont="1" applyBorder="1" applyAlignment="1">
      <alignment horizontal="center" vertical="center"/>
    </xf>
    <xf numFmtId="0" fontId="29" fillId="0" borderId="34" xfId="5" applyFont="1" applyBorder="1" applyAlignment="1">
      <alignment horizontal="center" vertical="center" shrinkToFit="1"/>
    </xf>
    <xf numFmtId="0" fontId="28" fillId="0" borderId="27" xfId="5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/>
    </xf>
    <xf numFmtId="176" fontId="28" fillId="0" borderId="41" xfId="2" applyNumberFormat="1" applyFont="1" applyFill="1" applyBorder="1" applyAlignment="1">
      <alignment horizontal="right" vertical="center"/>
    </xf>
    <xf numFmtId="0" fontId="29" fillId="0" borderId="37" xfId="5" applyFont="1" applyBorder="1" applyAlignment="1">
      <alignment horizontal="center" vertical="center" shrinkToFit="1"/>
    </xf>
    <xf numFmtId="0" fontId="28" fillId="0" borderId="6" xfId="5" applyFont="1" applyFill="1" applyBorder="1" applyAlignment="1">
      <alignment horizontal="center" vertical="center" shrinkToFit="1"/>
    </xf>
    <xf numFmtId="176" fontId="28" fillId="0" borderId="9" xfId="2" applyNumberFormat="1" applyFont="1" applyFill="1" applyBorder="1" applyAlignment="1">
      <alignment horizontal="right" vertical="center"/>
    </xf>
    <xf numFmtId="0" fontId="28" fillId="0" borderId="27" xfId="1" applyFont="1" applyFill="1" applyBorder="1" applyAlignment="1">
      <alignment horizontal="center" vertical="center" shrinkToFit="1"/>
    </xf>
    <xf numFmtId="176" fontId="28" fillId="0" borderId="33" xfId="2" applyNumberFormat="1" applyFont="1" applyFill="1" applyBorder="1" applyAlignment="1">
      <alignment horizontal="right" vertical="center" wrapText="1" shrinkToFit="1"/>
    </xf>
    <xf numFmtId="0" fontId="28" fillId="0" borderId="27" xfId="1" applyFont="1" applyFill="1" applyBorder="1" applyAlignment="1">
      <alignment vertical="center" wrapText="1" shrinkToFit="1"/>
    </xf>
    <xf numFmtId="0" fontId="28" fillId="0" borderId="29" xfId="1" applyFont="1" applyFill="1" applyBorder="1" applyAlignment="1">
      <alignment horizontal="right" vertical="center" wrapText="1" shrinkToFit="1"/>
    </xf>
    <xf numFmtId="176" fontId="28" fillId="0" borderId="19" xfId="2" applyNumberFormat="1" applyFont="1" applyFill="1" applyBorder="1" applyAlignment="1">
      <alignment horizontal="right" vertical="center" shrinkToFit="1"/>
    </xf>
    <xf numFmtId="176" fontId="28" fillId="0" borderId="26" xfId="2" applyNumberFormat="1" applyFont="1" applyFill="1" applyBorder="1" applyAlignment="1">
      <alignment horizontal="right" vertical="center" shrinkToFit="1"/>
    </xf>
    <xf numFmtId="176" fontId="46" fillId="0" borderId="6" xfId="2" applyNumberFormat="1" applyFont="1" applyFill="1" applyBorder="1" applyAlignment="1">
      <alignment horizontal="right" vertical="center"/>
    </xf>
    <xf numFmtId="176" fontId="28" fillId="8" borderId="26" xfId="2" applyNumberFormat="1" applyFont="1" applyFill="1" applyBorder="1" applyAlignment="1">
      <alignment horizontal="right" vertical="center" wrapText="1" shrinkToFit="1"/>
    </xf>
    <xf numFmtId="176" fontId="28" fillId="8" borderId="6" xfId="2" applyNumberFormat="1" applyFont="1" applyFill="1" applyBorder="1" applyAlignment="1">
      <alignment horizontal="right" vertical="center" wrapText="1" shrinkToFit="1"/>
    </xf>
    <xf numFmtId="176" fontId="28" fillId="8" borderId="25" xfId="2" applyNumberFormat="1" applyFont="1" applyFill="1" applyBorder="1" applyAlignment="1">
      <alignment horizontal="right" vertical="center" shrinkToFit="1"/>
    </xf>
    <xf numFmtId="176" fontId="46" fillId="8" borderId="30" xfId="2" applyNumberFormat="1" applyFont="1" applyFill="1" applyBorder="1" applyAlignment="1">
      <alignment horizontal="right" vertical="center"/>
    </xf>
    <xf numFmtId="0" fontId="28" fillId="0" borderId="27" xfId="1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 wrapText="1" shrinkToFit="1"/>
    </xf>
    <xf numFmtId="176" fontId="28" fillId="0" borderId="41" xfId="2" applyNumberFormat="1" applyFont="1" applyFill="1" applyBorder="1" applyAlignment="1">
      <alignment horizontal="right" vertical="center" wrapText="1" shrinkToFit="1"/>
    </xf>
    <xf numFmtId="0" fontId="28" fillId="0" borderId="27" xfId="1" applyFont="1" applyFill="1" applyBorder="1" applyAlignment="1">
      <alignment horizontal="left" vertical="center" wrapText="1" shrinkToFit="1"/>
    </xf>
    <xf numFmtId="0" fontId="28" fillId="0" borderId="29" xfId="1" applyFont="1" applyFill="1" applyBorder="1" applyAlignment="1">
      <alignment horizontal="right" vertical="center" wrapText="1" shrinkToFit="1"/>
    </xf>
    <xf numFmtId="0" fontId="28" fillId="0" borderId="30" xfId="1" applyFont="1" applyFill="1" applyBorder="1" applyAlignment="1">
      <alignment horizontal="center" vertical="center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176" fontId="28" fillId="0" borderId="5" xfId="2" applyNumberFormat="1" applyFont="1" applyFill="1" applyBorder="1" applyAlignment="1">
      <alignment horizontal="right" vertical="center" wrapText="1" shrinkToFit="1"/>
    </xf>
    <xf numFmtId="0" fontId="28" fillId="0" borderId="30" xfId="1" applyFont="1" applyFill="1" applyBorder="1" applyAlignment="1">
      <alignment horizontal="left" vertical="center" wrapText="1" shrinkToFit="1"/>
    </xf>
    <xf numFmtId="0" fontId="28" fillId="0" borderId="31" xfId="1" applyFont="1" applyFill="1" applyBorder="1" applyAlignment="1">
      <alignment horizontal="right" vertical="center" wrapText="1" shrinkToFit="1"/>
    </xf>
    <xf numFmtId="0" fontId="28" fillId="0" borderId="6" xfId="5" applyFont="1" applyFill="1" applyBorder="1" applyAlignment="1">
      <alignment horizontal="left" vertical="center" shrinkToFit="1"/>
    </xf>
    <xf numFmtId="0" fontId="28" fillId="0" borderId="19" xfId="5" applyFont="1" applyFill="1" applyBorder="1" applyAlignment="1">
      <alignment horizontal="left" vertical="center" shrinkToFit="1"/>
    </xf>
    <xf numFmtId="176" fontId="28" fillId="0" borderId="35" xfId="2" applyNumberFormat="1" applyFont="1" applyFill="1" applyBorder="1" applyAlignment="1">
      <alignment horizontal="right" vertical="center" wrapText="1" shrinkToFit="1"/>
    </xf>
    <xf numFmtId="176" fontId="28" fillId="0" borderId="27" xfId="2" applyNumberFormat="1" applyFont="1" applyFill="1" applyBorder="1" applyAlignment="1">
      <alignment horizontal="right" vertical="center"/>
    </xf>
    <xf numFmtId="0" fontId="28" fillId="0" borderId="40" xfId="1" applyFont="1" applyFill="1" applyBorder="1" applyAlignment="1">
      <alignment vertical="center" wrapText="1" shrinkToFit="1"/>
    </xf>
    <xf numFmtId="0" fontId="28" fillId="0" borderId="36" xfId="1" applyFont="1" applyFill="1" applyBorder="1" applyAlignment="1">
      <alignment horizontal="right" vertical="center" wrapText="1" shrinkToFit="1"/>
    </xf>
    <xf numFmtId="0" fontId="46" fillId="8" borderId="30" xfId="1" applyFont="1" applyFill="1" applyBorder="1" applyAlignment="1">
      <alignment vertical="center" wrapText="1" shrinkToFit="1"/>
    </xf>
    <xf numFmtId="178" fontId="46" fillId="0" borderId="6" xfId="2" applyNumberFormat="1" applyFont="1" applyFill="1" applyBorder="1" applyAlignment="1">
      <alignment horizontal="right" vertical="center"/>
    </xf>
    <xf numFmtId="0" fontId="28" fillId="0" borderId="4" xfId="5" applyFont="1" applyBorder="1" applyAlignment="1">
      <alignment horizontal="center" vertical="center" shrinkToFit="1"/>
    </xf>
    <xf numFmtId="0" fontId="28" fillId="8" borderId="26" xfId="5" applyFont="1" applyFill="1" applyBorder="1" applyAlignment="1">
      <alignment horizontal="center" vertical="center" shrinkToFit="1"/>
    </xf>
    <xf numFmtId="176" fontId="28" fillId="8" borderId="9" xfId="2" applyNumberFormat="1" applyFont="1" applyFill="1" applyBorder="1" applyAlignment="1">
      <alignment horizontal="right" vertical="center"/>
    </xf>
    <xf numFmtId="3" fontId="28" fillId="8" borderId="38" xfId="5" applyNumberFormat="1" applyFont="1" applyFill="1" applyBorder="1" applyAlignment="1">
      <alignment horizontal="right" vertical="center"/>
    </xf>
    <xf numFmtId="0" fontId="28" fillId="8" borderId="38" xfId="5" applyFont="1" applyFill="1" applyBorder="1" applyAlignment="1">
      <alignment horizontal="right" vertical="center"/>
    </xf>
    <xf numFmtId="176" fontId="28" fillId="0" borderId="9" xfId="2" applyNumberFormat="1" applyFont="1" applyFill="1" applyBorder="1" applyAlignment="1">
      <alignment horizontal="right" vertical="center" wrapText="1" shrinkToFit="1"/>
    </xf>
    <xf numFmtId="176" fontId="28" fillId="8" borderId="9" xfId="2" applyNumberFormat="1" applyFont="1" applyFill="1" applyBorder="1" applyAlignment="1">
      <alignment horizontal="right" vertical="center" wrapText="1" shrinkToFit="1"/>
    </xf>
    <xf numFmtId="178" fontId="46" fillId="0" borderId="30" xfId="2" applyNumberFormat="1" applyFont="1" applyFill="1" applyBorder="1" applyAlignment="1">
      <alignment horizontal="right" vertical="center"/>
    </xf>
    <xf numFmtId="0" fontId="28" fillId="0" borderId="38" xfId="4" applyFont="1" applyFill="1" applyBorder="1" applyAlignment="1">
      <alignment horizontal="right" vertical="center"/>
    </xf>
    <xf numFmtId="0" fontId="28" fillId="7" borderId="38" xfId="4" applyFont="1" applyBorder="1" applyAlignment="1">
      <alignment horizontal="right" vertical="center"/>
    </xf>
    <xf numFmtId="0" fontId="42" fillId="0" borderId="10" xfId="5" applyFont="1" applyBorder="1" applyAlignment="1">
      <alignment horizontal="left" vertical="center" shrinkToFit="1"/>
    </xf>
    <xf numFmtId="0" fontId="42" fillId="0" borderId="9" xfId="5" applyFont="1" applyBorder="1" applyAlignment="1">
      <alignment horizontal="left" vertical="center" shrinkToFit="1"/>
    </xf>
    <xf numFmtId="0" fontId="30" fillId="0" borderId="6" xfId="5" applyFont="1" applyFill="1" applyBorder="1">
      <alignment vertical="center"/>
    </xf>
    <xf numFmtId="176" fontId="28" fillId="0" borderId="19" xfId="5" applyNumberFormat="1" applyFont="1" applyFill="1" applyBorder="1" applyAlignment="1">
      <alignment vertical="center"/>
    </xf>
    <xf numFmtId="176" fontId="28" fillId="0" borderId="9" xfId="5" applyNumberFormat="1" applyFont="1" applyFill="1" applyBorder="1" applyAlignment="1">
      <alignment vertical="center"/>
    </xf>
    <xf numFmtId="41" fontId="58" fillId="0" borderId="6" xfId="5" applyNumberFormat="1" applyFont="1" applyFill="1" applyBorder="1">
      <alignment vertical="center"/>
    </xf>
    <xf numFmtId="0" fontId="24" fillId="0" borderId="6" xfId="5" applyFont="1" applyBorder="1" applyAlignment="1">
      <alignment vertical="center" shrinkToFit="1"/>
    </xf>
    <xf numFmtId="0" fontId="30" fillId="0" borderId="38" xfId="5" applyFont="1" applyFill="1" applyBorder="1">
      <alignment vertical="center"/>
    </xf>
    <xf numFmtId="41" fontId="24" fillId="0" borderId="0" xfId="3">
      <alignment vertical="center"/>
    </xf>
    <xf numFmtId="0" fontId="42" fillId="0" borderId="20" xfId="5" applyFont="1" applyBorder="1" applyAlignment="1">
      <alignment vertical="center" shrinkToFit="1"/>
    </xf>
    <xf numFmtId="0" fontId="42" fillId="0" borderId="21" xfId="5" applyFont="1" applyBorder="1" applyAlignment="1">
      <alignment vertical="center" shrinkToFit="1"/>
    </xf>
    <xf numFmtId="0" fontId="42" fillId="0" borderId="41" xfId="5" applyFont="1" applyBorder="1" applyAlignment="1">
      <alignment vertical="center" shrinkToFit="1"/>
    </xf>
    <xf numFmtId="0" fontId="30" fillId="4" borderId="6" xfId="5" applyFont="1" applyFill="1" applyBorder="1">
      <alignment vertical="center"/>
    </xf>
    <xf numFmtId="176" fontId="28" fillId="4" borderId="19" xfId="5" applyNumberFormat="1" applyFont="1" applyFill="1" applyBorder="1" applyAlignment="1">
      <alignment vertical="center"/>
    </xf>
    <xf numFmtId="176" fontId="28" fillId="4" borderId="9" xfId="5" applyNumberFormat="1" applyFont="1" applyFill="1" applyBorder="1" applyAlignment="1">
      <alignment vertical="center"/>
    </xf>
    <xf numFmtId="0" fontId="42" fillId="4" borderId="6" xfId="5" applyFont="1" applyFill="1" applyBorder="1" applyAlignment="1">
      <alignment vertical="center" shrinkToFit="1"/>
    </xf>
    <xf numFmtId="0" fontId="28" fillId="4" borderId="38" xfId="5" applyFont="1" applyFill="1" applyBorder="1" applyAlignment="1">
      <alignment horizontal="right" vertical="center"/>
    </xf>
    <xf numFmtId="0" fontId="42" fillId="0" borderId="4" xfId="5" applyFont="1" applyBorder="1" applyAlignment="1">
      <alignment vertical="center" shrinkToFit="1"/>
    </xf>
    <xf numFmtId="0" fontId="42" fillId="0" borderId="5" xfId="5" applyFont="1" applyBorder="1" applyAlignment="1">
      <alignment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19" xfId="5" applyFont="1" applyBorder="1" applyAlignment="1">
      <alignment horizontal="center" vertical="center" shrinkToFit="1"/>
    </xf>
    <xf numFmtId="0" fontId="30" fillId="8" borderId="6" xfId="5" applyFont="1" applyFill="1" applyBorder="1">
      <alignment vertical="center"/>
    </xf>
    <xf numFmtId="176" fontId="28" fillId="8" borderId="19" xfId="5" applyNumberFormat="1" applyFont="1" applyFill="1" applyBorder="1" applyAlignment="1">
      <alignment vertical="center"/>
    </xf>
    <xf numFmtId="176" fontId="28" fillId="8" borderId="9" xfId="5" applyNumberFormat="1" applyFont="1" applyFill="1" applyBorder="1" applyAlignment="1">
      <alignment vertical="center"/>
    </xf>
    <xf numFmtId="41" fontId="58" fillId="8" borderId="6" xfId="5" applyNumberFormat="1" applyFont="1" applyFill="1" applyBorder="1">
      <alignment vertical="center"/>
    </xf>
    <xf numFmtId="0" fontId="42" fillId="8" borderId="6" xfId="5" applyFont="1" applyFill="1" applyBorder="1" applyAlignment="1">
      <alignment vertical="center" shrinkToFit="1"/>
    </xf>
    <xf numFmtId="41" fontId="24" fillId="0" borderId="0" xfId="3" applyFont="1">
      <alignment vertical="center"/>
    </xf>
    <xf numFmtId="0" fontId="42" fillId="0" borderId="41" xfId="5" applyFont="1" applyBorder="1" applyAlignment="1">
      <alignment horizontal="left" vertical="center" shrinkToFit="1"/>
    </xf>
    <xf numFmtId="0" fontId="42" fillId="0" borderId="22" xfId="5" applyFont="1" applyBorder="1" applyAlignment="1">
      <alignment vertical="center" shrinkToFit="1"/>
    </xf>
    <xf numFmtId="0" fontId="42" fillId="0" borderId="42" xfId="5" applyFont="1" applyBorder="1" applyAlignment="1">
      <alignment horizontal="left" vertical="center" shrinkToFit="1"/>
    </xf>
    <xf numFmtId="0" fontId="42" fillId="0" borderId="13" xfId="5" applyFont="1" applyBorder="1" applyAlignment="1">
      <alignment horizontal="right" vertical="center" shrinkToFit="1"/>
    </xf>
    <xf numFmtId="0" fontId="42" fillId="0" borderId="14" xfId="5" applyFont="1" applyBorder="1" applyAlignment="1">
      <alignment horizontal="right" vertical="center" shrinkToFit="1"/>
    </xf>
    <xf numFmtId="0" fontId="30" fillId="8" borderId="13" xfId="5" applyFont="1" applyFill="1" applyBorder="1">
      <alignment vertical="center"/>
    </xf>
    <xf numFmtId="176" fontId="28" fillId="8" borderId="14" xfId="5" applyNumberFormat="1" applyFont="1" applyFill="1" applyBorder="1" applyAlignment="1">
      <alignment vertical="center"/>
    </xf>
    <xf numFmtId="176" fontId="28" fillId="8" borderId="12" xfId="5" applyNumberFormat="1" applyFont="1" applyFill="1" applyBorder="1" applyAlignment="1">
      <alignment vertical="center"/>
    </xf>
    <xf numFmtId="41" fontId="58" fillId="8" borderId="13" xfId="5" applyNumberFormat="1" applyFont="1" applyFill="1" applyBorder="1">
      <alignment vertical="center"/>
    </xf>
    <xf numFmtId="0" fontId="42" fillId="8" borderId="13" xfId="5" applyFont="1" applyFill="1" applyBorder="1" applyAlignment="1">
      <alignment vertical="center" shrinkToFit="1"/>
    </xf>
    <xf numFmtId="0" fontId="28" fillId="8" borderId="45" xfId="5" applyFont="1" applyFill="1" applyBorder="1" applyAlignment="1">
      <alignment horizontal="right" vertical="center"/>
    </xf>
    <xf numFmtId="41" fontId="44" fillId="0" borderId="0" xfId="5" applyNumberFormat="1" applyFont="1" applyFill="1" applyBorder="1">
      <alignment vertical="center"/>
    </xf>
    <xf numFmtId="41" fontId="44" fillId="0" borderId="69" xfId="5" applyNumberFormat="1" applyFont="1" applyFill="1" applyBorder="1">
      <alignment vertical="center"/>
    </xf>
    <xf numFmtId="0" fontId="24" fillId="0" borderId="0" xfId="5" applyFont="1" applyAlignment="1">
      <alignment horizontal="center" vertical="center" shrinkToFit="1"/>
    </xf>
    <xf numFmtId="176" fontId="24" fillId="0" borderId="0" xfId="5" applyNumberFormat="1" applyFont="1" applyAlignment="1">
      <alignment vertical="center" shrinkToFit="1"/>
    </xf>
  </cellXfs>
  <cellStyles count="8">
    <cellStyle name="나쁨 2" xfId="7"/>
    <cellStyle name="메모" xfId="4" builtinId="10"/>
    <cellStyle name="쉼표 [0]" xfId="3" builtinId="6"/>
    <cellStyle name="쉼표 [0] 2" xfId="2"/>
    <cellStyle name="표준" xfId="0" builtinId="0"/>
    <cellStyle name="표준 2" xfId="1"/>
    <cellStyle name="표준_보건소(곽대환)" xfId="5"/>
    <cellStyle name="표준_보건소(곽대환) 2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48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57150</xdr:rowOff>
    </xdr:from>
    <xdr:to>
      <xdr:col>5</xdr:col>
      <xdr:colOff>659130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23050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77" t="s">
        <v>51</v>
      </c>
      <c r="B1" s="77"/>
      <c r="C1" s="77"/>
      <c r="D1" s="77"/>
      <c r="E1" s="77"/>
      <c r="F1" s="77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52</v>
      </c>
      <c r="C3" s="6" t="s">
        <v>53</v>
      </c>
      <c r="D3" s="78" t="s">
        <v>6</v>
      </c>
      <c r="E3" s="79"/>
      <c r="F3" s="7" t="s">
        <v>4</v>
      </c>
    </row>
    <row r="4" spans="1:6" ht="57" customHeight="1" x14ac:dyDescent="0.15">
      <c r="A4" s="8" t="s">
        <v>2</v>
      </c>
      <c r="B4" s="17">
        <f>SUM(B5:B7)</f>
        <v>3232887</v>
      </c>
      <c r="C4" s="17">
        <f>SUM(C5:C7)</f>
        <v>3311340</v>
      </c>
      <c r="D4" s="67"/>
      <c r="E4" s="9">
        <f>C4-B4</f>
        <v>78453</v>
      </c>
      <c r="F4" s="10"/>
    </row>
    <row r="5" spans="1:6" ht="57" customHeight="1" x14ac:dyDescent="0.15">
      <c r="A5" s="13" t="s">
        <v>44</v>
      </c>
      <c r="B5" s="18">
        <v>58132</v>
      </c>
      <c r="C5" s="18">
        <v>58149</v>
      </c>
      <c r="D5" s="68"/>
      <c r="E5" s="11">
        <f>C5-B5</f>
        <v>17</v>
      </c>
      <c r="F5" s="12"/>
    </row>
    <row r="6" spans="1:6" ht="57" customHeight="1" x14ac:dyDescent="0.15">
      <c r="A6" s="13" t="s">
        <v>5</v>
      </c>
      <c r="B6" s="18">
        <v>1747629</v>
      </c>
      <c r="C6" s="18">
        <v>1825824</v>
      </c>
      <c r="D6" s="68"/>
      <c r="E6" s="11">
        <f>C6-B6</f>
        <v>78195</v>
      </c>
      <c r="F6" s="12"/>
    </row>
    <row r="7" spans="1:6" ht="57" customHeight="1" thickBot="1" x14ac:dyDescent="0.2">
      <c r="A7" s="14" t="s">
        <v>43</v>
      </c>
      <c r="B7" s="76">
        <v>1427126</v>
      </c>
      <c r="C7" s="76">
        <v>1427367</v>
      </c>
      <c r="D7" s="69" t="s">
        <v>47</v>
      </c>
      <c r="E7" s="15">
        <f>C7-B7</f>
        <v>241</v>
      </c>
      <c r="F7" s="16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23" sqref="C23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70" bestFit="1" customWidth="1"/>
    <col min="12" max="14" width="9" style="70" bestFit="1" customWidth="1"/>
    <col min="15" max="15" width="10.33203125" style="70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4" ht="25.5" x14ac:dyDescent="0.15">
      <c r="A1" s="77" t="s">
        <v>61</v>
      </c>
      <c r="B1" s="77"/>
      <c r="C1" s="77"/>
      <c r="D1" s="77"/>
      <c r="E1" s="77"/>
      <c r="F1" s="77"/>
    </row>
    <row r="2" spans="1:14" ht="23.25" thickBot="1" x14ac:dyDescent="0.2">
      <c r="A2" s="1"/>
      <c r="F2" s="4" t="s">
        <v>7</v>
      </c>
    </row>
    <row r="3" spans="1:14" ht="23.25" customHeight="1" x14ac:dyDescent="0.15">
      <c r="A3" s="19" t="s">
        <v>8</v>
      </c>
      <c r="B3" s="20" t="s">
        <v>52</v>
      </c>
      <c r="C3" s="20" t="s">
        <v>53</v>
      </c>
      <c r="D3" s="80" t="s">
        <v>9</v>
      </c>
      <c r="E3" s="81"/>
      <c r="F3" s="21" t="s">
        <v>10</v>
      </c>
    </row>
    <row r="4" spans="1:14" ht="21.75" customHeight="1" x14ac:dyDescent="0.15">
      <c r="A4" s="22" t="s">
        <v>11</v>
      </c>
      <c r="B4" s="23">
        <f>SUM(B5:B12)</f>
        <v>3232887</v>
      </c>
      <c r="C4" s="23">
        <f>SUM(C5:C12)</f>
        <v>3311340</v>
      </c>
      <c r="D4" s="71"/>
      <c r="E4" s="24">
        <f>C4-B4</f>
        <v>78453</v>
      </c>
      <c r="F4" s="25"/>
    </row>
    <row r="5" spans="1:14" ht="21.75" customHeight="1" x14ac:dyDescent="0.15">
      <c r="A5" s="26" t="s">
        <v>45</v>
      </c>
      <c r="B5" s="27">
        <v>58132</v>
      </c>
      <c r="C5" s="27">
        <v>58149</v>
      </c>
      <c r="D5" s="72" t="s">
        <v>54</v>
      </c>
      <c r="E5" s="29">
        <f t="shared" ref="E5:E12" si="0">C5-B5</f>
        <v>17</v>
      </c>
      <c r="F5" s="30"/>
    </row>
    <row r="6" spans="1:14" ht="21.75" customHeight="1" x14ac:dyDescent="0.15">
      <c r="A6" s="26" t="s">
        <v>5</v>
      </c>
      <c r="B6" s="27">
        <v>1114510</v>
      </c>
      <c r="C6" s="27">
        <v>1159176</v>
      </c>
      <c r="D6" s="72"/>
      <c r="E6" s="29">
        <f t="shared" si="0"/>
        <v>44666</v>
      </c>
      <c r="F6" s="30"/>
    </row>
    <row r="7" spans="1:14" ht="21.75" customHeight="1" x14ac:dyDescent="0.15">
      <c r="A7" s="31" t="s">
        <v>49</v>
      </c>
      <c r="B7" s="27">
        <v>152540</v>
      </c>
      <c r="C7" s="27">
        <v>143300</v>
      </c>
      <c r="D7" s="72" t="s">
        <v>59</v>
      </c>
      <c r="E7" s="29">
        <f t="shared" si="0"/>
        <v>-9240</v>
      </c>
      <c r="F7" s="30"/>
    </row>
    <row r="8" spans="1:14" ht="21.75" customHeight="1" x14ac:dyDescent="0.15">
      <c r="A8" s="31" t="s">
        <v>58</v>
      </c>
      <c r="B8" s="27">
        <v>0</v>
      </c>
      <c r="C8" s="27">
        <v>12960</v>
      </c>
      <c r="D8" s="28"/>
      <c r="E8" s="29">
        <f t="shared" si="0"/>
        <v>12960</v>
      </c>
      <c r="F8" s="30"/>
    </row>
    <row r="9" spans="1:14" ht="21.75" customHeight="1" x14ac:dyDescent="0.15">
      <c r="A9" s="26" t="s">
        <v>12</v>
      </c>
      <c r="B9" s="27">
        <v>428951</v>
      </c>
      <c r="C9" s="27">
        <v>458760</v>
      </c>
      <c r="D9" s="28"/>
      <c r="E9" s="29">
        <f t="shared" si="0"/>
        <v>29809</v>
      </c>
      <c r="F9" s="30"/>
    </row>
    <row r="10" spans="1:14" ht="21.75" customHeight="1" x14ac:dyDescent="0.15">
      <c r="A10" s="26" t="s">
        <v>13</v>
      </c>
      <c r="B10" s="27">
        <v>17000</v>
      </c>
      <c r="C10" s="27">
        <v>17000</v>
      </c>
      <c r="D10" s="72"/>
      <c r="E10" s="29">
        <f t="shared" si="0"/>
        <v>0</v>
      </c>
      <c r="F10" s="30"/>
      <c r="K10" s="70" t="s">
        <v>20</v>
      </c>
      <c r="L10" s="70" t="s">
        <v>21</v>
      </c>
      <c r="M10" s="70" t="s">
        <v>22</v>
      </c>
      <c r="N10" s="70" t="s">
        <v>23</v>
      </c>
    </row>
    <row r="11" spans="1:14" ht="41.25" customHeight="1" x14ac:dyDescent="0.15">
      <c r="A11" s="32" t="s">
        <v>50</v>
      </c>
      <c r="B11" s="27">
        <v>34628</v>
      </c>
      <c r="C11" s="27">
        <v>34628</v>
      </c>
      <c r="D11" s="72"/>
      <c r="E11" s="29">
        <f>C11-B11</f>
        <v>0</v>
      </c>
      <c r="F11" s="30"/>
      <c r="J11" t="s">
        <v>24</v>
      </c>
      <c r="K11" s="70">
        <v>138</v>
      </c>
      <c r="L11" s="70">
        <v>0</v>
      </c>
      <c r="M11" s="70">
        <v>58011</v>
      </c>
    </row>
    <row r="12" spans="1:14" ht="21" thickBot="1" x14ac:dyDescent="0.2">
      <c r="A12" s="33" t="s">
        <v>43</v>
      </c>
      <c r="B12" s="34">
        <v>1427126</v>
      </c>
      <c r="C12" s="34">
        <v>1427367</v>
      </c>
      <c r="D12" s="73" t="s">
        <v>47</v>
      </c>
      <c r="E12" s="35">
        <f t="shared" si="0"/>
        <v>241</v>
      </c>
      <c r="F12" s="36"/>
      <c r="J12" t="s">
        <v>25</v>
      </c>
      <c r="K12" s="70">
        <v>1159176</v>
      </c>
      <c r="L12" s="70">
        <v>143300</v>
      </c>
    </row>
    <row r="13" spans="1:14" ht="9.75" customHeight="1" x14ac:dyDescent="0.15">
      <c r="E13" s="2"/>
      <c r="K13" s="70">
        <v>17000</v>
      </c>
      <c r="L13" s="70">
        <v>12960</v>
      </c>
    </row>
    <row r="14" spans="1:14" ht="25.5" x14ac:dyDescent="0.15">
      <c r="A14" s="77" t="s">
        <v>62</v>
      </c>
      <c r="B14" s="77"/>
      <c r="C14" s="77"/>
      <c r="D14" s="77"/>
      <c r="E14" s="77"/>
      <c r="F14" s="77"/>
      <c r="K14" s="70">
        <v>0</v>
      </c>
      <c r="L14" s="70">
        <v>458760</v>
      </c>
    </row>
    <row r="15" spans="1:14" ht="23.25" thickBot="1" x14ac:dyDescent="0.2">
      <c r="A15" s="1"/>
      <c r="F15" s="4" t="s">
        <v>0</v>
      </c>
      <c r="L15" s="70">
        <v>34628</v>
      </c>
    </row>
    <row r="16" spans="1:14" ht="20.25" customHeight="1" x14ac:dyDescent="0.15">
      <c r="A16" s="19" t="s">
        <v>14</v>
      </c>
      <c r="B16" s="20" t="s">
        <v>52</v>
      </c>
      <c r="C16" s="20" t="s">
        <v>53</v>
      </c>
      <c r="D16" s="80" t="s">
        <v>15</v>
      </c>
      <c r="E16" s="81"/>
      <c r="F16" s="21" t="s">
        <v>16</v>
      </c>
      <c r="J16" t="s">
        <v>48</v>
      </c>
      <c r="K16" s="70">
        <v>1386816</v>
      </c>
      <c r="L16" s="70">
        <v>40551</v>
      </c>
    </row>
    <row r="17" spans="1:15" ht="20.25" x14ac:dyDescent="0.15">
      <c r="A17" s="22" t="s">
        <v>17</v>
      </c>
      <c r="B17" s="23">
        <f>SUM(B18:B20)</f>
        <v>3232887</v>
      </c>
      <c r="C17" s="23">
        <f>SUM(C18:C20)</f>
        <v>3311340</v>
      </c>
      <c r="D17" s="71"/>
      <c r="E17" s="24">
        <f>C17-B17</f>
        <v>78453</v>
      </c>
      <c r="F17" s="25"/>
      <c r="K17" s="70">
        <f>SUM(K11:K16)</f>
        <v>2563130</v>
      </c>
      <c r="L17" s="70">
        <f>SUM(L11:L16)</f>
        <v>690199</v>
      </c>
      <c r="M17" s="70">
        <f>SUM(M11:M14)</f>
        <v>58011</v>
      </c>
      <c r="N17" s="70">
        <f>SUM(N11:N14)</f>
        <v>0</v>
      </c>
      <c r="O17" s="70">
        <f>K17+L17+M17+N17</f>
        <v>3311340</v>
      </c>
    </row>
    <row r="18" spans="1:15" ht="20.25" x14ac:dyDescent="0.15">
      <c r="A18" s="37" t="s">
        <v>18</v>
      </c>
      <c r="B18" s="27">
        <v>2518217</v>
      </c>
      <c r="C18" s="27">
        <v>2563130</v>
      </c>
      <c r="D18" s="72"/>
      <c r="E18" s="29">
        <f>C18-B18</f>
        <v>44913</v>
      </c>
      <c r="F18" s="30"/>
    </row>
    <row r="19" spans="1:15" ht="18.75" x14ac:dyDescent="0.15">
      <c r="A19" s="37" t="s">
        <v>19</v>
      </c>
      <c r="B19" s="27">
        <v>656670</v>
      </c>
      <c r="C19" s="27">
        <v>690199</v>
      </c>
      <c r="D19" s="28"/>
      <c r="E19" s="29">
        <f>C19-B19</f>
        <v>33529</v>
      </c>
      <c r="F19" s="30"/>
    </row>
    <row r="20" spans="1:15" ht="21" thickBot="1" x14ac:dyDescent="0.2">
      <c r="A20" s="38" t="s">
        <v>60</v>
      </c>
      <c r="B20" s="34">
        <v>58000</v>
      </c>
      <c r="C20" s="34">
        <v>58011</v>
      </c>
      <c r="D20" s="73" t="s">
        <v>54</v>
      </c>
      <c r="E20" s="35">
        <f>C20-B20</f>
        <v>11</v>
      </c>
      <c r="F20" s="39"/>
    </row>
    <row r="22" spans="1:15" x14ac:dyDescent="0.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23" sqref="I23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77" t="s">
        <v>55</v>
      </c>
      <c r="B1" s="77"/>
      <c r="C1" s="77"/>
      <c r="D1" s="77"/>
      <c r="E1" s="77"/>
      <c r="F1" s="77"/>
      <c r="G1" s="77"/>
    </row>
    <row r="2" spans="1:7" ht="16.5" customHeight="1" thickBot="1" x14ac:dyDescent="0.2">
      <c r="A2" s="1"/>
      <c r="B2" s="1"/>
      <c r="G2" s="4" t="s">
        <v>26</v>
      </c>
    </row>
    <row r="3" spans="1:7" ht="22.5" customHeight="1" x14ac:dyDescent="0.15">
      <c r="A3" s="40" t="s">
        <v>27</v>
      </c>
      <c r="B3" s="41" t="s">
        <v>28</v>
      </c>
      <c r="C3" s="41" t="s">
        <v>52</v>
      </c>
      <c r="D3" s="41" t="s">
        <v>53</v>
      </c>
      <c r="E3" s="85" t="s">
        <v>29</v>
      </c>
      <c r="F3" s="86"/>
      <c r="G3" s="42" t="s">
        <v>30</v>
      </c>
    </row>
    <row r="4" spans="1:7" ht="18.75" customHeight="1" x14ac:dyDescent="0.15">
      <c r="A4" s="87" t="s">
        <v>31</v>
      </c>
      <c r="B4" s="88"/>
      <c r="C4" s="43">
        <f>C5+C9+C11+C15+C17+C21+C19</f>
        <v>3232887</v>
      </c>
      <c r="D4" s="43">
        <f>D5+D9+D11+D15+D17+D21+D19+D13</f>
        <v>3311340</v>
      </c>
      <c r="E4" s="75" t="s">
        <v>47</v>
      </c>
      <c r="F4" s="44">
        <f>D4-C4</f>
        <v>78453</v>
      </c>
      <c r="G4" s="45"/>
    </row>
    <row r="5" spans="1:7" ht="18.75" customHeight="1" x14ac:dyDescent="0.15">
      <c r="A5" s="82" t="s">
        <v>46</v>
      </c>
      <c r="B5" s="83"/>
      <c r="C5" s="46">
        <f>SUM(C6:C8)</f>
        <v>58132</v>
      </c>
      <c r="D5" s="46">
        <f>SUM(D6:D8)</f>
        <v>58149</v>
      </c>
      <c r="E5" s="74"/>
      <c r="F5" s="48">
        <f>D5-C5</f>
        <v>17</v>
      </c>
      <c r="G5" s="49"/>
    </row>
    <row r="6" spans="1:7" ht="18.75" customHeight="1" x14ac:dyDescent="0.15">
      <c r="A6" s="50"/>
      <c r="B6" s="51" t="s">
        <v>32</v>
      </c>
      <c r="C6" s="52">
        <v>132</v>
      </c>
      <c r="D6" s="52">
        <v>138</v>
      </c>
      <c r="E6" s="66"/>
      <c r="F6" s="54">
        <f t="shared" ref="F6:F23" si="0">D6-C6</f>
        <v>6</v>
      </c>
      <c r="G6" s="55"/>
    </row>
    <row r="7" spans="1:7" ht="18.75" customHeight="1" x14ac:dyDescent="0.15">
      <c r="A7" s="56"/>
      <c r="B7" s="57" t="s">
        <v>33</v>
      </c>
      <c r="C7" s="52"/>
      <c r="D7" s="52"/>
      <c r="E7" s="53"/>
      <c r="F7" s="54">
        <f t="shared" si="0"/>
        <v>0</v>
      </c>
      <c r="G7" s="55"/>
    </row>
    <row r="8" spans="1:7" ht="18.75" customHeight="1" x14ac:dyDescent="0.15">
      <c r="A8" s="58"/>
      <c r="B8" s="51" t="s">
        <v>34</v>
      </c>
      <c r="C8" s="52">
        <v>58000</v>
      </c>
      <c r="D8" s="52">
        <v>58011</v>
      </c>
      <c r="E8" s="66"/>
      <c r="F8" s="54">
        <f t="shared" si="0"/>
        <v>11</v>
      </c>
      <c r="G8" s="55"/>
    </row>
    <row r="9" spans="1:7" ht="18.75" customHeight="1" x14ac:dyDescent="0.15">
      <c r="A9" s="82" t="s">
        <v>35</v>
      </c>
      <c r="B9" s="83"/>
      <c r="C9" s="46">
        <f>SUM(C10:C10)</f>
        <v>1114510</v>
      </c>
      <c r="D9" s="46">
        <f>SUM(D10:D10)</f>
        <v>1159176</v>
      </c>
      <c r="E9" s="74" t="s">
        <v>47</v>
      </c>
      <c r="F9" s="48">
        <f>D9-C9</f>
        <v>44666</v>
      </c>
      <c r="G9" s="49"/>
    </row>
    <row r="10" spans="1:7" ht="18.75" customHeight="1" x14ac:dyDescent="0.15">
      <c r="A10" s="50"/>
      <c r="B10" s="51" t="s">
        <v>32</v>
      </c>
      <c r="C10" s="52">
        <v>1114510</v>
      </c>
      <c r="D10" s="52">
        <v>1159176</v>
      </c>
      <c r="E10" s="66" t="s">
        <v>47</v>
      </c>
      <c r="F10" s="54">
        <f t="shared" si="0"/>
        <v>44666</v>
      </c>
      <c r="G10" s="55"/>
    </row>
    <row r="11" spans="1:7" ht="18.75" customHeight="1" x14ac:dyDescent="0.15">
      <c r="A11" s="89" t="s">
        <v>36</v>
      </c>
      <c r="B11" s="90"/>
      <c r="C11" s="46">
        <f>SUM(C12)</f>
        <v>152540</v>
      </c>
      <c r="D11" s="46">
        <f>SUM(D12)</f>
        <v>143300</v>
      </c>
      <c r="E11" s="74" t="s">
        <v>57</v>
      </c>
      <c r="F11" s="48">
        <f t="shared" si="0"/>
        <v>-9240</v>
      </c>
      <c r="G11" s="49"/>
    </row>
    <row r="12" spans="1:7" ht="18.75" customHeight="1" x14ac:dyDescent="0.15">
      <c r="A12" s="59"/>
      <c r="B12" s="51" t="s">
        <v>33</v>
      </c>
      <c r="C12" s="52">
        <v>152540</v>
      </c>
      <c r="D12" s="52">
        <v>143300</v>
      </c>
      <c r="E12" s="66" t="s">
        <v>57</v>
      </c>
      <c r="F12" s="54">
        <f t="shared" si="0"/>
        <v>-9240</v>
      </c>
      <c r="G12" s="55"/>
    </row>
    <row r="13" spans="1:7" ht="18.75" customHeight="1" x14ac:dyDescent="0.15">
      <c r="A13" s="89" t="s">
        <v>56</v>
      </c>
      <c r="B13" s="90"/>
      <c r="C13" s="46">
        <f>SUM(C14)</f>
        <v>0</v>
      </c>
      <c r="D13" s="46">
        <f>SUM(D14)</f>
        <v>12960</v>
      </c>
      <c r="E13" s="47"/>
      <c r="F13" s="48">
        <f t="shared" ref="F13:F14" si="1">D13-C13</f>
        <v>12960</v>
      </c>
      <c r="G13" s="49"/>
    </row>
    <row r="14" spans="1:7" ht="18.75" customHeight="1" x14ac:dyDescent="0.15">
      <c r="A14" s="59"/>
      <c r="B14" s="51" t="s">
        <v>21</v>
      </c>
      <c r="C14" s="52">
        <v>0</v>
      </c>
      <c r="D14" s="52">
        <v>12960</v>
      </c>
      <c r="E14" s="53"/>
      <c r="F14" s="54">
        <f t="shared" si="1"/>
        <v>12960</v>
      </c>
      <c r="G14" s="55"/>
    </row>
    <row r="15" spans="1:7" ht="18.75" customHeight="1" x14ac:dyDescent="0.15">
      <c r="A15" s="82" t="s">
        <v>37</v>
      </c>
      <c r="B15" s="83"/>
      <c r="C15" s="46">
        <f>SUM(C16:C16)</f>
        <v>428951</v>
      </c>
      <c r="D15" s="46">
        <f>SUM(D16:D16)</f>
        <v>458760</v>
      </c>
      <c r="E15" s="47"/>
      <c r="F15" s="48">
        <f t="shared" si="0"/>
        <v>29809</v>
      </c>
      <c r="G15" s="49"/>
    </row>
    <row r="16" spans="1:7" ht="18.75" customHeight="1" x14ac:dyDescent="0.15">
      <c r="A16" s="50"/>
      <c r="B16" s="51" t="s">
        <v>33</v>
      </c>
      <c r="C16" s="52">
        <v>428951</v>
      </c>
      <c r="D16" s="52">
        <v>458760</v>
      </c>
      <c r="E16" s="53"/>
      <c r="F16" s="54">
        <f t="shared" si="0"/>
        <v>29809</v>
      </c>
      <c r="G16" s="55"/>
    </row>
    <row r="17" spans="1:7" ht="18.75" customHeight="1" x14ac:dyDescent="0.15">
      <c r="A17" s="82" t="s">
        <v>38</v>
      </c>
      <c r="B17" s="83"/>
      <c r="C17" s="46">
        <f>SUM(C18:C18)</f>
        <v>17000</v>
      </c>
      <c r="D17" s="46">
        <f>SUM(D18:D18)</f>
        <v>17000</v>
      </c>
      <c r="E17" s="74"/>
      <c r="F17" s="48">
        <f t="shared" si="0"/>
        <v>0</v>
      </c>
      <c r="G17" s="49"/>
    </row>
    <row r="18" spans="1:7" ht="18.75" customHeight="1" x14ac:dyDescent="0.15">
      <c r="A18" s="50"/>
      <c r="B18" s="51" t="s">
        <v>32</v>
      </c>
      <c r="C18" s="52">
        <v>17000</v>
      </c>
      <c r="D18" s="52">
        <v>17000</v>
      </c>
      <c r="E18" s="66"/>
      <c r="F18" s="54">
        <f t="shared" si="0"/>
        <v>0</v>
      </c>
      <c r="G18" s="55"/>
    </row>
    <row r="19" spans="1:7" ht="30" customHeight="1" x14ac:dyDescent="0.15">
      <c r="A19" s="84" t="s">
        <v>39</v>
      </c>
      <c r="B19" s="83"/>
      <c r="C19" s="46">
        <f>SUM(C20:C20)</f>
        <v>34628</v>
      </c>
      <c r="D19" s="46">
        <f>SUM(D20:D20)</f>
        <v>34628</v>
      </c>
      <c r="E19" s="74"/>
      <c r="F19" s="48">
        <f>D19-C19</f>
        <v>0</v>
      </c>
      <c r="G19" s="49"/>
    </row>
    <row r="20" spans="1:7" ht="18.75" customHeight="1" x14ac:dyDescent="0.15">
      <c r="A20" s="50"/>
      <c r="B20" s="51" t="s">
        <v>33</v>
      </c>
      <c r="C20" s="52">
        <v>34628</v>
      </c>
      <c r="D20" s="52">
        <v>34628</v>
      </c>
      <c r="E20" s="66"/>
      <c r="F20" s="54">
        <f>D20-C20</f>
        <v>0</v>
      </c>
      <c r="G20" s="55"/>
    </row>
    <row r="21" spans="1:7" ht="18.75" customHeight="1" x14ac:dyDescent="0.15">
      <c r="A21" s="82" t="s">
        <v>42</v>
      </c>
      <c r="B21" s="83"/>
      <c r="C21" s="46">
        <f>SUM(C22:C23)</f>
        <v>1427126</v>
      </c>
      <c r="D21" s="46">
        <f>SUM(D22:D23)</f>
        <v>1427367</v>
      </c>
      <c r="E21" s="74"/>
      <c r="F21" s="48">
        <f t="shared" si="0"/>
        <v>241</v>
      </c>
      <c r="G21" s="49"/>
    </row>
    <row r="22" spans="1:7" ht="18.75" customHeight="1" x14ac:dyDescent="0.15">
      <c r="A22" s="50"/>
      <c r="B22" s="51" t="s">
        <v>32</v>
      </c>
      <c r="C22" s="52">
        <v>1386575</v>
      </c>
      <c r="D22" s="52">
        <v>1386816</v>
      </c>
      <c r="E22" s="66" t="s">
        <v>47</v>
      </c>
      <c r="F22" s="54">
        <f t="shared" si="0"/>
        <v>241</v>
      </c>
      <c r="G22" s="55"/>
    </row>
    <row r="23" spans="1:7" ht="18.75" customHeight="1" thickBot="1" x14ac:dyDescent="0.2">
      <c r="A23" s="60"/>
      <c r="B23" s="61" t="s">
        <v>40</v>
      </c>
      <c r="C23" s="62">
        <v>40551</v>
      </c>
      <c r="D23" s="62">
        <v>40551</v>
      </c>
      <c r="E23" s="63"/>
      <c r="F23" s="64">
        <f t="shared" si="0"/>
        <v>0</v>
      </c>
      <c r="G23" s="65"/>
    </row>
    <row r="24" spans="1:7" ht="2.25" customHeight="1" x14ac:dyDescent="0.15">
      <c r="F24" s="2"/>
    </row>
    <row r="25" spans="1:7" ht="24" customHeight="1" x14ac:dyDescent="0.15">
      <c r="G25" s="3" t="s">
        <v>41</v>
      </c>
    </row>
    <row r="26" spans="1:7" ht="3" customHeight="1" x14ac:dyDescent="0.15"/>
  </sheetData>
  <mergeCells count="11">
    <mergeCell ref="A15:B15"/>
    <mergeCell ref="A17:B17"/>
    <mergeCell ref="A19:B19"/>
    <mergeCell ref="A21:B21"/>
    <mergeCell ref="A1:G1"/>
    <mergeCell ref="E3:F3"/>
    <mergeCell ref="A4:B4"/>
    <mergeCell ref="A5:B5"/>
    <mergeCell ref="A9:B9"/>
    <mergeCell ref="A11:B11"/>
    <mergeCell ref="A13:B13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J11" sqref="J11"/>
    </sheetView>
  </sheetViews>
  <sheetFormatPr defaultRowHeight="13.5" x14ac:dyDescent="0.15"/>
  <cols>
    <col min="1" max="1" width="4.109375" style="217" customWidth="1"/>
    <col min="2" max="2" width="4" style="217" customWidth="1"/>
    <col min="3" max="3" width="2.77734375" style="217" customWidth="1"/>
    <col min="4" max="4" width="16.88671875" style="217" customWidth="1"/>
    <col min="5" max="5" width="3.44140625" style="217" customWidth="1"/>
    <col min="6" max="6" width="8.33203125" style="214" customWidth="1"/>
    <col min="7" max="7" width="3.33203125" style="152" customWidth="1"/>
    <col min="8" max="8" width="8.44140625" style="152" customWidth="1"/>
    <col min="9" max="9" width="2.44140625" style="214" customWidth="1"/>
    <col min="10" max="10" width="7.6640625" style="222" customWidth="1"/>
    <col min="11" max="11" width="25.44140625" style="217" customWidth="1"/>
    <col min="12" max="12" width="31.33203125" style="152" customWidth="1"/>
    <col min="13" max="256" width="8.88671875" style="214"/>
    <col min="257" max="257" width="4.109375" style="214" customWidth="1"/>
    <col min="258" max="258" width="4" style="214" customWidth="1"/>
    <col min="259" max="259" width="2.77734375" style="214" customWidth="1"/>
    <col min="260" max="260" width="16.88671875" style="214" customWidth="1"/>
    <col min="261" max="261" width="3.44140625" style="214" customWidth="1"/>
    <col min="262" max="262" width="8.33203125" style="214" customWidth="1"/>
    <col min="263" max="263" width="3.33203125" style="214" customWidth="1"/>
    <col min="264" max="264" width="8.44140625" style="214" customWidth="1"/>
    <col min="265" max="265" width="2.44140625" style="214" customWidth="1"/>
    <col min="266" max="266" width="7.6640625" style="214" customWidth="1"/>
    <col min="267" max="267" width="25.44140625" style="214" customWidth="1"/>
    <col min="268" max="268" width="31.33203125" style="214" customWidth="1"/>
    <col min="269" max="512" width="8.88671875" style="214"/>
    <col min="513" max="513" width="4.109375" style="214" customWidth="1"/>
    <col min="514" max="514" width="4" style="214" customWidth="1"/>
    <col min="515" max="515" width="2.77734375" style="214" customWidth="1"/>
    <col min="516" max="516" width="16.88671875" style="214" customWidth="1"/>
    <col min="517" max="517" width="3.44140625" style="214" customWidth="1"/>
    <col min="518" max="518" width="8.33203125" style="214" customWidth="1"/>
    <col min="519" max="519" width="3.33203125" style="214" customWidth="1"/>
    <col min="520" max="520" width="8.44140625" style="214" customWidth="1"/>
    <col min="521" max="521" width="2.44140625" style="214" customWidth="1"/>
    <col min="522" max="522" width="7.6640625" style="214" customWidth="1"/>
    <col min="523" max="523" width="25.44140625" style="214" customWidth="1"/>
    <col min="524" max="524" width="31.33203125" style="214" customWidth="1"/>
    <col min="525" max="768" width="8.88671875" style="214"/>
    <col min="769" max="769" width="4.109375" style="214" customWidth="1"/>
    <col min="770" max="770" width="4" style="214" customWidth="1"/>
    <col min="771" max="771" width="2.77734375" style="214" customWidth="1"/>
    <col min="772" max="772" width="16.88671875" style="214" customWidth="1"/>
    <col min="773" max="773" width="3.44140625" style="214" customWidth="1"/>
    <col min="774" max="774" width="8.33203125" style="214" customWidth="1"/>
    <col min="775" max="775" width="3.33203125" style="214" customWidth="1"/>
    <col min="776" max="776" width="8.44140625" style="214" customWidth="1"/>
    <col min="777" max="777" width="2.44140625" style="214" customWidth="1"/>
    <col min="778" max="778" width="7.6640625" style="214" customWidth="1"/>
    <col min="779" max="779" width="25.44140625" style="214" customWidth="1"/>
    <col min="780" max="780" width="31.33203125" style="214" customWidth="1"/>
    <col min="781" max="1024" width="8.88671875" style="214"/>
    <col min="1025" max="1025" width="4.109375" style="214" customWidth="1"/>
    <col min="1026" max="1026" width="4" style="214" customWidth="1"/>
    <col min="1027" max="1027" width="2.77734375" style="214" customWidth="1"/>
    <col min="1028" max="1028" width="16.88671875" style="214" customWidth="1"/>
    <col min="1029" max="1029" width="3.44140625" style="214" customWidth="1"/>
    <col min="1030" max="1030" width="8.33203125" style="214" customWidth="1"/>
    <col min="1031" max="1031" width="3.33203125" style="214" customWidth="1"/>
    <col min="1032" max="1032" width="8.44140625" style="214" customWidth="1"/>
    <col min="1033" max="1033" width="2.44140625" style="214" customWidth="1"/>
    <col min="1034" max="1034" width="7.6640625" style="214" customWidth="1"/>
    <col min="1035" max="1035" width="25.44140625" style="214" customWidth="1"/>
    <col min="1036" max="1036" width="31.33203125" style="214" customWidth="1"/>
    <col min="1037" max="1280" width="8.88671875" style="214"/>
    <col min="1281" max="1281" width="4.109375" style="214" customWidth="1"/>
    <col min="1282" max="1282" width="4" style="214" customWidth="1"/>
    <col min="1283" max="1283" width="2.77734375" style="214" customWidth="1"/>
    <col min="1284" max="1284" width="16.88671875" style="214" customWidth="1"/>
    <col min="1285" max="1285" width="3.44140625" style="214" customWidth="1"/>
    <col min="1286" max="1286" width="8.33203125" style="214" customWidth="1"/>
    <col min="1287" max="1287" width="3.33203125" style="214" customWidth="1"/>
    <col min="1288" max="1288" width="8.44140625" style="214" customWidth="1"/>
    <col min="1289" max="1289" width="2.44140625" style="214" customWidth="1"/>
    <col min="1290" max="1290" width="7.6640625" style="214" customWidth="1"/>
    <col min="1291" max="1291" width="25.44140625" style="214" customWidth="1"/>
    <col min="1292" max="1292" width="31.33203125" style="214" customWidth="1"/>
    <col min="1293" max="1536" width="8.88671875" style="214"/>
    <col min="1537" max="1537" width="4.109375" style="214" customWidth="1"/>
    <col min="1538" max="1538" width="4" style="214" customWidth="1"/>
    <col min="1539" max="1539" width="2.77734375" style="214" customWidth="1"/>
    <col min="1540" max="1540" width="16.88671875" style="214" customWidth="1"/>
    <col min="1541" max="1541" width="3.44140625" style="214" customWidth="1"/>
    <col min="1542" max="1542" width="8.33203125" style="214" customWidth="1"/>
    <col min="1543" max="1543" width="3.33203125" style="214" customWidth="1"/>
    <col min="1544" max="1544" width="8.44140625" style="214" customWidth="1"/>
    <col min="1545" max="1545" width="2.44140625" style="214" customWidth="1"/>
    <col min="1546" max="1546" width="7.6640625" style="214" customWidth="1"/>
    <col min="1547" max="1547" width="25.44140625" style="214" customWidth="1"/>
    <col min="1548" max="1548" width="31.33203125" style="214" customWidth="1"/>
    <col min="1549" max="1792" width="8.88671875" style="214"/>
    <col min="1793" max="1793" width="4.109375" style="214" customWidth="1"/>
    <col min="1794" max="1794" width="4" style="214" customWidth="1"/>
    <col min="1795" max="1795" width="2.77734375" style="214" customWidth="1"/>
    <col min="1796" max="1796" width="16.88671875" style="214" customWidth="1"/>
    <col min="1797" max="1797" width="3.44140625" style="214" customWidth="1"/>
    <col min="1798" max="1798" width="8.33203125" style="214" customWidth="1"/>
    <col min="1799" max="1799" width="3.33203125" style="214" customWidth="1"/>
    <col min="1800" max="1800" width="8.44140625" style="214" customWidth="1"/>
    <col min="1801" max="1801" width="2.44140625" style="214" customWidth="1"/>
    <col min="1802" max="1802" width="7.6640625" style="214" customWidth="1"/>
    <col min="1803" max="1803" width="25.44140625" style="214" customWidth="1"/>
    <col min="1804" max="1804" width="31.33203125" style="214" customWidth="1"/>
    <col min="1805" max="2048" width="8.88671875" style="214"/>
    <col min="2049" max="2049" width="4.109375" style="214" customWidth="1"/>
    <col min="2050" max="2050" width="4" style="214" customWidth="1"/>
    <col min="2051" max="2051" width="2.77734375" style="214" customWidth="1"/>
    <col min="2052" max="2052" width="16.88671875" style="214" customWidth="1"/>
    <col min="2053" max="2053" width="3.44140625" style="214" customWidth="1"/>
    <col min="2054" max="2054" width="8.33203125" style="214" customWidth="1"/>
    <col min="2055" max="2055" width="3.33203125" style="214" customWidth="1"/>
    <col min="2056" max="2056" width="8.44140625" style="214" customWidth="1"/>
    <col min="2057" max="2057" width="2.44140625" style="214" customWidth="1"/>
    <col min="2058" max="2058" width="7.6640625" style="214" customWidth="1"/>
    <col min="2059" max="2059" width="25.44140625" style="214" customWidth="1"/>
    <col min="2060" max="2060" width="31.33203125" style="214" customWidth="1"/>
    <col min="2061" max="2304" width="8.88671875" style="214"/>
    <col min="2305" max="2305" width="4.109375" style="214" customWidth="1"/>
    <col min="2306" max="2306" width="4" style="214" customWidth="1"/>
    <col min="2307" max="2307" width="2.77734375" style="214" customWidth="1"/>
    <col min="2308" max="2308" width="16.88671875" style="214" customWidth="1"/>
    <col min="2309" max="2309" width="3.44140625" style="214" customWidth="1"/>
    <col min="2310" max="2310" width="8.33203125" style="214" customWidth="1"/>
    <col min="2311" max="2311" width="3.33203125" style="214" customWidth="1"/>
    <col min="2312" max="2312" width="8.44140625" style="214" customWidth="1"/>
    <col min="2313" max="2313" width="2.44140625" style="214" customWidth="1"/>
    <col min="2314" max="2314" width="7.6640625" style="214" customWidth="1"/>
    <col min="2315" max="2315" width="25.44140625" style="214" customWidth="1"/>
    <col min="2316" max="2316" width="31.33203125" style="214" customWidth="1"/>
    <col min="2317" max="2560" width="8.88671875" style="214"/>
    <col min="2561" max="2561" width="4.109375" style="214" customWidth="1"/>
    <col min="2562" max="2562" width="4" style="214" customWidth="1"/>
    <col min="2563" max="2563" width="2.77734375" style="214" customWidth="1"/>
    <col min="2564" max="2564" width="16.88671875" style="214" customWidth="1"/>
    <col min="2565" max="2565" width="3.44140625" style="214" customWidth="1"/>
    <col min="2566" max="2566" width="8.33203125" style="214" customWidth="1"/>
    <col min="2567" max="2567" width="3.33203125" style="214" customWidth="1"/>
    <col min="2568" max="2568" width="8.44140625" style="214" customWidth="1"/>
    <col min="2569" max="2569" width="2.44140625" style="214" customWidth="1"/>
    <col min="2570" max="2570" width="7.6640625" style="214" customWidth="1"/>
    <col min="2571" max="2571" width="25.44140625" style="214" customWidth="1"/>
    <col min="2572" max="2572" width="31.33203125" style="214" customWidth="1"/>
    <col min="2573" max="2816" width="8.88671875" style="214"/>
    <col min="2817" max="2817" width="4.109375" style="214" customWidth="1"/>
    <col min="2818" max="2818" width="4" style="214" customWidth="1"/>
    <col min="2819" max="2819" width="2.77734375" style="214" customWidth="1"/>
    <col min="2820" max="2820" width="16.88671875" style="214" customWidth="1"/>
    <col min="2821" max="2821" width="3.44140625" style="214" customWidth="1"/>
    <col min="2822" max="2822" width="8.33203125" style="214" customWidth="1"/>
    <col min="2823" max="2823" width="3.33203125" style="214" customWidth="1"/>
    <col min="2824" max="2824" width="8.44140625" style="214" customWidth="1"/>
    <col min="2825" max="2825" width="2.44140625" style="214" customWidth="1"/>
    <col min="2826" max="2826" width="7.6640625" style="214" customWidth="1"/>
    <col min="2827" max="2827" width="25.44140625" style="214" customWidth="1"/>
    <col min="2828" max="2828" width="31.33203125" style="214" customWidth="1"/>
    <col min="2829" max="3072" width="8.88671875" style="214"/>
    <col min="3073" max="3073" width="4.109375" style="214" customWidth="1"/>
    <col min="3074" max="3074" width="4" style="214" customWidth="1"/>
    <col min="3075" max="3075" width="2.77734375" style="214" customWidth="1"/>
    <col min="3076" max="3076" width="16.88671875" style="214" customWidth="1"/>
    <col min="3077" max="3077" width="3.44140625" style="214" customWidth="1"/>
    <col min="3078" max="3078" width="8.33203125" style="214" customWidth="1"/>
    <col min="3079" max="3079" width="3.33203125" style="214" customWidth="1"/>
    <col min="3080" max="3080" width="8.44140625" style="214" customWidth="1"/>
    <col min="3081" max="3081" width="2.44140625" style="214" customWidth="1"/>
    <col min="3082" max="3082" width="7.6640625" style="214" customWidth="1"/>
    <col min="3083" max="3083" width="25.44140625" style="214" customWidth="1"/>
    <col min="3084" max="3084" width="31.33203125" style="214" customWidth="1"/>
    <col min="3085" max="3328" width="8.88671875" style="214"/>
    <col min="3329" max="3329" width="4.109375" style="214" customWidth="1"/>
    <col min="3330" max="3330" width="4" style="214" customWidth="1"/>
    <col min="3331" max="3331" width="2.77734375" style="214" customWidth="1"/>
    <col min="3332" max="3332" width="16.88671875" style="214" customWidth="1"/>
    <col min="3333" max="3333" width="3.44140625" style="214" customWidth="1"/>
    <col min="3334" max="3334" width="8.33203125" style="214" customWidth="1"/>
    <col min="3335" max="3335" width="3.33203125" style="214" customWidth="1"/>
    <col min="3336" max="3336" width="8.44140625" style="214" customWidth="1"/>
    <col min="3337" max="3337" width="2.44140625" style="214" customWidth="1"/>
    <col min="3338" max="3338" width="7.6640625" style="214" customWidth="1"/>
    <col min="3339" max="3339" width="25.44140625" style="214" customWidth="1"/>
    <col min="3340" max="3340" width="31.33203125" style="214" customWidth="1"/>
    <col min="3341" max="3584" width="8.88671875" style="214"/>
    <col min="3585" max="3585" width="4.109375" style="214" customWidth="1"/>
    <col min="3586" max="3586" width="4" style="214" customWidth="1"/>
    <col min="3587" max="3587" width="2.77734375" style="214" customWidth="1"/>
    <col min="3588" max="3588" width="16.88671875" style="214" customWidth="1"/>
    <col min="3589" max="3589" width="3.44140625" style="214" customWidth="1"/>
    <col min="3590" max="3590" width="8.33203125" style="214" customWidth="1"/>
    <col min="3591" max="3591" width="3.33203125" style="214" customWidth="1"/>
    <col min="3592" max="3592" width="8.44140625" style="214" customWidth="1"/>
    <col min="3593" max="3593" width="2.44140625" style="214" customWidth="1"/>
    <col min="3594" max="3594" width="7.6640625" style="214" customWidth="1"/>
    <col min="3595" max="3595" width="25.44140625" style="214" customWidth="1"/>
    <col min="3596" max="3596" width="31.33203125" style="214" customWidth="1"/>
    <col min="3597" max="3840" width="8.88671875" style="214"/>
    <col min="3841" max="3841" width="4.109375" style="214" customWidth="1"/>
    <col min="3842" max="3842" width="4" style="214" customWidth="1"/>
    <col min="3843" max="3843" width="2.77734375" style="214" customWidth="1"/>
    <col min="3844" max="3844" width="16.88671875" style="214" customWidth="1"/>
    <col min="3845" max="3845" width="3.44140625" style="214" customWidth="1"/>
    <col min="3846" max="3846" width="8.33203125" style="214" customWidth="1"/>
    <col min="3847" max="3847" width="3.33203125" style="214" customWidth="1"/>
    <col min="3848" max="3848" width="8.44140625" style="214" customWidth="1"/>
    <col min="3849" max="3849" width="2.44140625" style="214" customWidth="1"/>
    <col min="3850" max="3850" width="7.6640625" style="214" customWidth="1"/>
    <col min="3851" max="3851" width="25.44140625" style="214" customWidth="1"/>
    <col min="3852" max="3852" width="31.33203125" style="214" customWidth="1"/>
    <col min="3853" max="4096" width="8.88671875" style="214"/>
    <col min="4097" max="4097" width="4.109375" style="214" customWidth="1"/>
    <col min="4098" max="4098" width="4" style="214" customWidth="1"/>
    <col min="4099" max="4099" width="2.77734375" style="214" customWidth="1"/>
    <col min="4100" max="4100" width="16.88671875" style="214" customWidth="1"/>
    <col min="4101" max="4101" width="3.44140625" style="214" customWidth="1"/>
    <col min="4102" max="4102" width="8.33203125" style="214" customWidth="1"/>
    <col min="4103" max="4103" width="3.33203125" style="214" customWidth="1"/>
    <col min="4104" max="4104" width="8.44140625" style="214" customWidth="1"/>
    <col min="4105" max="4105" width="2.44140625" style="214" customWidth="1"/>
    <col min="4106" max="4106" width="7.6640625" style="214" customWidth="1"/>
    <col min="4107" max="4107" width="25.44140625" style="214" customWidth="1"/>
    <col min="4108" max="4108" width="31.33203125" style="214" customWidth="1"/>
    <col min="4109" max="4352" width="8.88671875" style="214"/>
    <col min="4353" max="4353" width="4.109375" style="214" customWidth="1"/>
    <col min="4354" max="4354" width="4" style="214" customWidth="1"/>
    <col min="4355" max="4355" width="2.77734375" style="214" customWidth="1"/>
    <col min="4356" max="4356" width="16.88671875" style="214" customWidth="1"/>
    <col min="4357" max="4357" width="3.44140625" style="214" customWidth="1"/>
    <col min="4358" max="4358" width="8.33203125" style="214" customWidth="1"/>
    <col min="4359" max="4359" width="3.33203125" style="214" customWidth="1"/>
    <col min="4360" max="4360" width="8.44140625" style="214" customWidth="1"/>
    <col min="4361" max="4361" width="2.44140625" style="214" customWidth="1"/>
    <col min="4362" max="4362" width="7.6640625" style="214" customWidth="1"/>
    <col min="4363" max="4363" width="25.44140625" style="214" customWidth="1"/>
    <col min="4364" max="4364" width="31.33203125" style="214" customWidth="1"/>
    <col min="4365" max="4608" width="8.88671875" style="214"/>
    <col min="4609" max="4609" width="4.109375" style="214" customWidth="1"/>
    <col min="4610" max="4610" width="4" style="214" customWidth="1"/>
    <col min="4611" max="4611" width="2.77734375" style="214" customWidth="1"/>
    <col min="4612" max="4612" width="16.88671875" style="214" customWidth="1"/>
    <col min="4613" max="4613" width="3.44140625" style="214" customWidth="1"/>
    <col min="4614" max="4614" width="8.33203125" style="214" customWidth="1"/>
    <col min="4615" max="4615" width="3.33203125" style="214" customWidth="1"/>
    <col min="4616" max="4616" width="8.44140625" style="214" customWidth="1"/>
    <col min="4617" max="4617" width="2.44140625" style="214" customWidth="1"/>
    <col min="4618" max="4618" width="7.6640625" style="214" customWidth="1"/>
    <col min="4619" max="4619" width="25.44140625" style="214" customWidth="1"/>
    <col min="4620" max="4620" width="31.33203125" style="214" customWidth="1"/>
    <col min="4621" max="4864" width="8.88671875" style="214"/>
    <col min="4865" max="4865" width="4.109375" style="214" customWidth="1"/>
    <col min="4866" max="4866" width="4" style="214" customWidth="1"/>
    <col min="4867" max="4867" width="2.77734375" style="214" customWidth="1"/>
    <col min="4868" max="4868" width="16.88671875" style="214" customWidth="1"/>
    <col min="4869" max="4869" width="3.44140625" style="214" customWidth="1"/>
    <col min="4870" max="4870" width="8.33203125" style="214" customWidth="1"/>
    <col min="4871" max="4871" width="3.33203125" style="214" customWidth="1"/>
    <col min="4872" max="4872" width="8.44140625" style="214" customWidth="1"/>
    <col min="4873" max="4873" width="2.44140625" style="214" customWidth="1"/>
    <col min="4874" max="4874" width="7.6640625" style="214" customWidth="1"/>
    <col min="4875" max="4875" width="25.44140625" style="214" customWidth="1"/>
    <col min="4876" max="4876" width="31.33203125" style="214" customWidth="1"/>
    <col min="4877" max="5120" width="8.88671875" style="214"/>
    <col min="5121" max="5121" width="4.109375" style="214" customWidth="1"/>
    <col min="5122" max="5122" width="4" style="214" customWidth="1"/>
    <col min="5123" max="5123" width="2.77734375" style="214" customWidth="1"/>
    <col min="5124" max="5124" width="16.88671875" style="214" customWidth="1"/>
    <col min="5125" max="5125" width="3.44140625" style="214" customWidth="1"/>
    <col min="5126" max="5126" width="8.33203125" style="214" customWidth="1"/>
    <col min="5127" max="5127" width="3.33203125" style="214" customWidth="1"/>
    <col min="5128" max="5128" width="8.44140625" style="214" customWidth="1"/>
    <col min="5129" max="5129" width="2.44140625" style="214" customWidth="1"/>
    <col min="5130" max="5130" width="7.6640625" style="214" customWidth="1"/>
    <col min="5131" max="5131" width="25.44140625" style="214" customWidth="1"/>
    <col min="5132" max="5132" width="31.33203125" style="214" customWidth="1"/>
    <col min="5133" max="5376" width="8.88671875" style="214"/>
    <col min="5377" max="5377" width="4.109375" style="214" customWidth="1"/>
    <col min="5378" max="5378" width="4" style="214" customWidth="1"/>
    <col min="5379" max="5379" width="2.77734375" style="214" customWidth="1"/>
    <col min="5380" max="5380" width="16.88671875" style="214" customWidth="1"/>
    <col min="5381" max="5381" width="3.44140625" style="214" customWidth="1"/>
    <col min="5382" max="5382" width="8.33203125" style="214" customWidth="1"/>
    <col min="5383" max="5383" width="3.33203125" style="214" customWidth="1"/>
    <col min="5384" max="5384" width="8.44140625" style="214" customWidth="1"/>
    <col min="5385" max="5385" width="2.44140625" style="214" customWidth="1"/>
    <col min="5386" max="5386" width="7.6640625" style="214" customWidth="1"/>
    <col min="5387" max="5387" width="25.44140625" style="214" customWidth="1"/>
    <col min="5388" max="5388" width="31.33203125" style="214" customWidth="1"/>
    <col min="5389" max="5632" width="8.88671875" style="214"/>
    <col min="5633" max="5633" width="4.109375" style="214" customWidth="1"/>
    <col min="5634" max="5634" width="4" style="214" customWidth="1"/>
    <col min="5635" max="5635" width="2.77734375" style="214" customWidth="1"/>
    <col min="5636" max="5636" width="16.88671875" style="214" customWidth="1"/>
    <col min="5637" max="5637" width="3.44140625" style="214" customWidth="1"/>
    <col min="5638" max="5638" width="8.33203125" style="214" customWidth="1"/>
    <col min="5639" max="5639" width="3.33203125" style="214" customWidth="1"/>
    <col min="5640" max="5640" width="8.44140625" style="214" customWidth="1"/>
    <col min="5641" max="5641" width="2.44140625" style="214" customWidth="1"/>
    <col min="5642" max="5642" width="7.6640625" style="214" customWidth="1"/>
    <col min="5643" max="5643" width="25.44140625" style="214" customWidth="1"/>
    <col min="5644" max="5644" width="31.33203125" style="214" customWidth="1"/>
    <col min="5645" max="5888" width="8.88671875" style="214"/>
    <col min="5889" max="5889" width="4.109375" style="214" customWidth="1"/>
    <col min="5890" max="5890" width="4" style="214" customWidth="1"/>
    <col min="5891" max="5891" width="2.77734375" style="214" customWidth="1"/>
    <col min="5892" max="5892" width="16.88671875" style="214" customWidth="1"/>
    <col min="5893" max="5893" width="3.44140625" style="214" customWidth="1"/>
    <col min="5894" max="5894" width="8.33203125" style="214" customWidth="1"/>
    <col min="5895" max="5895" width="3.33203125" style="214" customWidth="1"/>
    <col min="5896" max="5896" width="8.44140625" style="214" customWidth="1"/>
    <col min="5897" max="5897" width="2.44140625" style="214" customWidth="1"/>
    <col min="5898" max="5898" width="7.6640625" style="214" customWidth="1"/>
    <col min="5899" max="5899" width="25.44140625" style="214" customWidth="1"/>
    <col min="5900" max="5900" width="31.33203125" style="214" customWidth="1"/>
    <col min="5901" max="6144" width="8.88671875" style="214"/>
    <col min="6145" max="6145" width="4.109375" style="214" customWidth="1"/>
    <col min="6146" max="6146" width="4" style="214" customWidth="1"/>
    <col min="6147" max="6147" width="2.77734375" style="214" customWidth="1"/>
    <col min="6148" max="6148" width="16.88671875" style="214" customWidth="1"/>
    <col min="6149" max="6149" width="3.44140625" style="214" customWidth="1"/>
    <col min="6150" max="6150" width="8.33203125" style="214" customWidth="1"/>
    <col min="6151" max="6151" width="3.33203125" style="214" customWidth="1"/>
    <col min="6152" max="6152" width="8.44140625" style="214" customWidth="1"/>
    <col min="6153" max="6153" width="2.44140625" style="214" customWidth="1"/>
    <col min="6154" max="6154" width="7.6640625" style="214" customWidth="1"/>
    <col min="6155" max="6155" width="25.44140625" style="214" customWidth="1"/>
    <col min="6156" max="6156" width="31.33203125" style="214" customWidth="1"/>
    <col min="6157" max="6400" width="8.88671875" style="214"/>
    <col min="6401" max="6401" width="4.109375" style="214" customWidth="1"/>
    <col min="6402" max="6402" width="4" style="214" customWidth="1"/>
    <col min="6403" max="6403" width="2.77734375" style="214" customWidth="1"/>
    <col min="6404" max="6404" width="16.88671875" style="214" customWidth="1"/>
    <col min="6405" max="6405" width="3.44140625" style="214" customWidth="1"/>
    <col min="6406" max="6406" width="8.33203125" style="214" customWidth="1"/>
    <col min="6407" max="6407" width="3.33203125" style="214" customWidth="1"/>
    <col min="6408" max="6408" width="8.44140625" style="214" customWidth="1"/>
    <col min="6409" max="6409" width="2.44140625" style="214" customWidth="1"/>
    <col min="6410" max="6410" width="7.6640625" style="214" customWidth="1"/>
    <col min="6411" max="6411" width="25.44140625" style="214" customWidth="1"/>
    <col min="6412" max="6412" width="31.33203125" style="214" customWidth="1"/>
    <col min="6413" max="6656" width="8.88671875" style="214"/>
    <col min="6657" max="6657" width="4.109375" style="214" customWidth="1"/>
    <col min="6658" max="6658" width="4" style="214" customWidth="1"/>
    <col min="6659" max="6659" width="2.77734375" style="214" customWidth="1"/>
    <col min="6660" max="6660" width="16.88671875" style="214" customWidth="1"/>
    <col min="6661" max="6661" width="3.44140625" style="214" customWidth="1"/>
    <col min="6662" max="6662" width="8.33203125" style="214" customWidth="1"/>
    <col min="6663" max="6663" width="3.33203125" style="214" customWidth="1"/>
    <col min="6664" max="6664" width="8.44140625" style="214" customWidth="1"/>
    <col min="6665" max="6665" width="2.44140625" style="214" customWidth="1"/>
    <col min="6666" max="6666" width="7.6640625" style="214" customWidth="1"/>
    <col min="6667" max="6667" width="25.44140625" style="214" customWidth="1"/>
    <col min="6668" max="6668" width="31.33203125" style="214" customWidth="1"/>
    <col min="6669" max="6912" width="8.88671875" style="214"/>
    <col min="6913" max="6913" width="4.109375" style="214" customWidth="1"/>
    <col min="6914" max="6914" width="4" style="214" customWidth="1"/>
    <col min="6915" max="6915" width="2.77734375" style="214" customWidth="1"/>
    <col min="6916" max="6916" width="16.88671875" style="214" customWidth="1"/>
    <col min="6917" max="6917" width="3.44140625" style="214" customWidth="1"/>
    <col min="6918" max="6918" width="8.33203125" style="214" customWidth="1"/>
    <col min="6919" max="6919" width="3.33203125" style="214" customWidth="1"/>
    <col min="6920" max="6920" width="8.44140625" style="214" customWidth="1"/>
    <col min="6921" max="6921" width="2.44140625" style="214" customWidth="1"/>
    <col min="6922" max="6922" width="7.6640625" style="214" customWidth="1"/>
    <col min="6923" max="6923" width="25.44140625" style="214" customWidth="1"/>
    <col min="6924" max="6924" width="31.33203125" style="214" customWidth="1"/>
    <col min="6925" max="7168" width="8.88671875" style="214"/>
    <col min="7169" max="7169" width="4.109375" style="214" customWidth="1"/>
    <col min="7170" max="7170" width="4" style="214" customWidth="1"/>
    <col min="7171" max="7171" width="2.77734375" style="214" customWidth="1"/>
    <col min="7172" max="7172" width="16.88671875" style="214" customWidth="1"/>
    <col min="7173" max="7173" width="3.44140625" style="214" customWidth="1"/>
    <col min="7174" max="7174" width="8.33203125" style="214" customWidth="1"/>
    <col min="7175" max="7175" width="3.33203125" style="214" customWidth="1"/>
    <col min="7176" max="7176" width="8.44140625" style="214" customWidth="1"/>
    <col min="7177" max="7177" width="2.44140625" style="214" customWidth="1"/>
    <col min="7178" max="7178" width="7.6640625" style="214" customWidth="1"/>
    <col min="7179" max="7179" width="25.44140625" style="214" customWidth="1"/>
    <col min="7180" max="7180" width="31.33203125" style="214" customWidth="1"/>
    <col min="7181" max="7424" width="8.88671875" style="214"/>
    <col min="7425" max="7425" width="4.109375" style="214" customWidth="1"/>
    <col min="7426" max="7426" width="4" style="214" customWidth="1"/>
    <col min="7427" max="7427" width="2.77734375" style="214" customWidth="1"/>
    <col min="7428" max="7428" width="16.88671875" style="214" customWidth="1"/>
    <col min="7429" max="7429" width="3.44140625" style="214" customWidth="1"/>
    <col min="7430" max="7430" width="8.33203125" style="214" customWidth="1"/>
    <col min="7431" max="7431" width="3.33203125" style="214" customWidth="1"/>
    <col min="7432" max="7432" width="8.44140625" style="214" customWidth="1"/>
    <col min="7433" max="7433" width="2.44140625" style="214" customWidth="1"/>
    <col min="7434" max="7434" width="7.6640625" style="214" customWidth="1"/>
    <col min="7435" max="7435" width="25.44140625" style="214" customWidth="1"/>
    <col min="7436" max="7436" width="31.33203125" style="214" customWidth="1"/>
    <col min="7437" max="7680" width="8.88671875" style="214"/>
    <col min="7681" max="7681" width="4.109375" style="214" customWidth="1"/>
    <col min="7682" max="7682" width="4" style="214" customWidth="1"/>
    <col min="7683" max="7683" width="2.77734375" style="214" customWidth="1"/>
    <col min="7684" max="7684" width="16.88671875" style="214" customWidth="1"/>
    <col min="7685" max="7685" width="3.44140625" style="214" customWidth="1"/>
    <col min="7686" max="7686" width="8.33203125" style="214" customWidth="1"/>
    <col min="7687" max="7687" width="3.33203125" style="214" customWidth="1"/>
    <col min="7688" max="7688" width="8.44140625" style="214" customWidth="1"/>
    <col min="7689" max="7689" width="2.44140625" style="214" customWidth="1"/>
    <col min="7690" max="7690" width="7.6640625" style="214" customWidth="1"/>
    <col min="7691" max="7691" width="25.44140625" style="214" customWidth="1"/>
    <col min="7692" max="7692" width="31.33203125" style="214" customWidth="1"/>
    <col min="7693" max="7936" width="8.88671875" style="214"/>
    <col min="7937" max="7937" width="4.109375" style="214" customWidth="1"/>
    <col min="7938" max="7938" width="4" style="214" customWidth="1"/>
    <col min="7939" max="7939" width="2.77734375" style="214" customWidth="1"/>
    <col min="7940" max="7940" width="16.88671875" style="214" customWidth="1"/>
    <col min="7941" max="7941" width="3.44140625" style="214" customWidth="1"/>
    <col min="7942" max="7942" width="8.33203125" style="214" customWidth="1"/>
    <col min="7943" max="7943" width="3.33203125" style="214" customWidth="1"/>
    <col min="7944" max="7944" width="8.44140625" style="214" customWidth="1"/>
    <col min="7945" max="7945" width="2.44140625" style="214" customWidth="1"/>
    <col min="7946" max="7946" width="7.6640625" style="214" customWidth="1"/>
    <col min="7947" max="7947" width="25.44140625" style="214" customWidth="1"/>
    <col min="7948" max="7948" width="31.33203125" style="214" customWidth="1"/>
    <col min="7949" max="8192" width="8.88671875" style="214"/>
    <col min="8193" max="8193" width="4.109375" style="214" customWidth="1"/>
    <col min="8194" max="8194" width="4" style="214" customWidth="1"/>
    <col min="8195" max="8195" width="2.77734375" style="214" customWidth="1"/>
    <col min="8196" max="8196" width="16.88671875" style="214" customWidth="1"/>
    <col min="8197" max="8197" width="3.44140625" style="214" customWidth="1"/>
    <col min="8198" max="8198" width="8.33203125" style="214" customWidth="1"/>
    <col min="8199" max="8199" width="3.33203125" style="214" customWidth="1"/>
    <col min="8200" max="8200" width="8.44140625" style="214" customWidth="1"/>
    <col min="8201" max="8201" width="2.44140625" style="214" customWidth="1"/>
    <col min="8202" max="8202" width="7.6640625" style="214" customWidth="1"/>
    <col min="8203" max="8203" width="25.44140625" style="214" customWidth="1"/>
    <col min="8204" max="8204" width="31.33203125" style="214" customWidth="1"/>
    <col min="8205" max="8448" width="8.88671875" style="214"/>
    <col min="8449" max="8449" width="4.109375" style="214" customWidth="1"/>
    <col min="8450" max="8450" width="4" style="214" customWidth="1"/>
    <col min="8451" max="8451" width="2.77734375" style="214" customWidth="1"/>
    <col min="8452" max="8452" width="16.88671875" style="214" customWidth="1"/>
    <col min="8453" max="8453" width="3.44140625" style="214" customWidth="1"/>
    <col min="8454" max="8454" width="8.33203125" style="214" customWidth="1"/>
    <col min="8455" max="8455" width="3.33203125" style="214" customWidth="1"/>
    <col min="8456" max="8456" width="8.44140625" style="214" customWidth="1"/>
    <col min="8457" max="8457" width="2.44140625" style="214" customWidth="1"/>
    <col min="8458" max="8458" width="7.6640625" style="214" customWidth="1"/>
    <col min="8459" max="8459" width="25.44140625" style="214" customWidth="1"/>
    <col min="8460" max="8460" width="31.33203125" style="214" customWidth="1"/>
    <col min="8461" max="8704" width="8.88671875" style="214"/>
    <col min="8705" max="8705" width="4.109375" style="214" customWidth="1"/>
    <col min="8706" max="8706" width="4" style="214" customWidth="1"/>
    <col min="8707" max="8707" width="2.77734375" style="214" customWidth="1"/>
    <col min="8708" max="8708" width="16.88671875" style="214" customWidth="1"/>
    <col min="8709" max="8709" width="3.44140625" style="214" customWidth="1"/>
    <col min="8710" max="8710" width="8.33203125" style="214" customWidth="1"/>
    <col min="8711" max="8711" width="3.33203125" style="214" customWidth="1"/>
    <col min="8712" max="8712" width="8.44140625" style="214" customWidth="1"/>
    <col min="8713" max="8713" width="2.44140625" style="214" customWidth="1"/>
    <col min="8714" max="8714" width="7.6640625" style="214" customWidth="1"/>
    <col min="8715" max="8715" width="25.44140625" style="214" customWidth="1"/>
    <col min="8716" max="8716" width="31.33203125" style="214" customWidth="1"/>
    <col min="8717" max="8960" width="8.88671875" style="214"/>
    <col min="8961" max="8961" width="4.109375" style="214" customWidth="1"/>
    <col min="8962" max="8962" width="4" style="214" customWidth="1"/>
    <col min="8963" max="8963" width="2.77734375" style="214" customWidth="1"/>
    <col min="8964" max="8964" width="16.88671875" style="214" customWidth="1"/>
    <col min="8965" max="8965" width="3.44140625" style="214" customWidth="1"/>
    <col min="8966" max="8966" width="8.33203125" style="214" customWidth="1"/>
    <col min="8967" max="8967" width="3.33203125" style="214" customWidth="1"/>
    <col min="8968" max="8968" width="8.44140625" style="214" customWidth="1"/>
    <col min="8969" max="8969" width="2.44140625" style="214" customWidth="1"/>
    <col min="8970" max="8970" width="7.6640625" style="214" customWidth="1"/>
    <col min="8971" max="8971" width="25.44140625" style="214" customWidth="1"/>
    <col min="8972" max="8972" width="31.33203125" style="214" customWidth="1"/>
    <col min="8973" max="9216" width="8.88671875" style="214"/>
    <col min="9217" max="9217" width="4.109375" style="214" customWidth="1"/>
    <col min="9218" max="9218" width="4" style="214" customWidth="1"/>
    <col min="9219" max="9219" width="2.77734375" style="214" customWidth="1"/>
    <col min="9220" max="9220" width="16.88671875" style="214" customWidth="1"/>
    <col min="9221" max="9221" width="3.44140625" style="214" customWidth="1"/>
    <col min="9222" max="9222" width="8.33203125" style="214" customWidth="1"/>
    <col min="9223" max="9223" width="3.33203125" style="214" customWidth="1"/>
    <col min="9224" max="9224" width="8.44140625" style="214" customWidth="1"/>
    <col min="9225" max="9225" width="2.44140625" style="214" customWidth="1"/>
    <col min="9226" max="9226" width="7.6640625" style="214" customWidth="1"/>
    <col min="9227" max="9227" width="25.44140625" style="214" customWidth="1"/>
    <col min="9228" max="9228" width="31.33203125" style="214" customWidth="1"/>
    <col min="9229" max="9472" width="8.88671875" style="214"/>
    <col min="9473" max="9473" width="4.109375" style="214" customWidth="1"/>
    <col min="9474" max="9474" width="4" style="214" customWidth="1"/>
    <col min="9475" max="9475" width="2.77734375" style="214" customWidth="1"/>
    <col min="9476" max="9476" width="16.88671875" style="214" customWidth="1"/>
    <col min="9477" max="9477" width="3.44140625" style="214" customWidth="1"/>
    <col min="9478" max="9478" width="8.33203125" style="214" customWidth="1"/>
    <col min="9479" max="9479" width="3.33203125" style="214" customWidth="1"/>
    <col min="9480" max="9480" width="8.44140625" style="214" customWidth="1"/>
    <col min="9481" max="9481" width="2.44140625" style="214" customWidth="1"/>
    <col min="9482" max="9482" width="7.6640625" style="214" customWidth="1"/>
    <col min="9483" max="9483" width="25.44140625" style="214" customWidth="1"/>
    <col min="9484" max="9484" width="31.33203125" style="214" customWidth="1"/>
    <col min="9485" max="9728" width="8.88671875" style="214"/>
    <col min="9729" max="9729" width="4.109375" style="214" customWidth="1"/>
    <col min="9730" max="9730" width="4" style="214" customWidth="1"/>
    <col min="9731" max="9731" width="2.77734375" style="214" customWidth="1"/>
    <col min="9732" max="9732" width="16.88671875" style="214" customWidth="1"/>
    <col min="9733" max="9733" width="3.44140625" style="214" customWidth="1"/>
    <col min="9734" max="9734" width="8.33203125" style="214" customWidth="1"/>
    <col min="9735" max="9735" width="3.33203125" style="214" customWidth="1"/>
    <col min="9736" max="9736" width="8.44140625" style="214" customWidth="1"/>
    <col min="9737" max="9737" width="2.44140625" style="214" customWidth="1"/>
    <col min="9738" max="9738" width="7.6640625" style="214" customWidth="1"/>
    <col min="9739" max="9739" width="25.44140625" style="214" customWidth="1"/>
    <col min="9740" max="9740" width="31.33203125" style="214" customWidth="1"/>
    <col min="9741" max="9984" width="8.88671875" style="214"/>
    <col min="9985" max="9985" width="4.109375" style="214" customWidth="1"/>
    <col min="9986" max="9986" width="4" style="214" customWidth="1"/>
    <col min="9987" max="9987" width="2.77734375" style="214" customWidth="1"/>
    <col min="9988" max="9988" width="16.88671875" style="214" customWidth="1"/>
    <col min="9989" max="9989" width="3.44140625" style="214" customWidth="1"/>
    <col min="9990" max="9990" width="8.33203125" style="214" customWidth="1"/>
    <col min="9991" max="9991" width="3.33203125" style="214" customWidth="1"/>
    <col min="9992" max="9992" width="8.44140625" style="214" customWidth="1"/>
    <col min="9993" max="9993" width="2.44140625" style="214" customWidth="1"/>
    <col min="9994" max="9994" width="7.6640625" style="214" customWidth="1"/>
    <col min="9995" max="9995" width="25.44140625" style="214" customWidth="1"/>
    <col min="9996" max="9996" width="31.33203125" style="214" customWidth="1"/>
    <col min="9997" max="10240" width="8.88671875" style="214"/>
    <col min="10241" max="10241" width="4.109375" style="214" customWidth="1"/>
    <col min="10242" max="10242" width="4" style="214" customWidth="1"/>
    <col min="10243" max="10243" width="2.77734375" style="214" customWidth="1"/>
    <col min="10244" max="10244" width="16.88671875" style="214" customWidth="1"/>
    <col min="10245" max="10245" width="3.44140625" style="214" customWidth="1"/>
    <col min="10246" max="10246" width="8.33203125" style="214" customWidth="1"/>
    <col min="10247" max="10247" width="3.33203125" style="214" customWidth="1"/>
    <col min="10248" max="10248" width="8.44140625" style="214" customWidth="1"/>
    <col min="10249" max="10249" width="2.44140625" style="214" customWidth="1"/>
    <col min="10250" max="10250" width="7.6640625" style="214" customWidth="1"/>
    <col min="10251" max="10251" width="25.44140625" style="214" customWidth="1"/>
    <col min="10252" max="10252" width="31.33203125" style="214" customWidth="1"/>
    <col min="10253" max="10496" width="8.88671875" style="214"/>
    <col min="10497" max="10497" width="4.109375" style="214" customWidth="1"/>
    <col min="10498" max="10498" width="4" style="214" customWidth="1"/>
    <col min="10499" max="10499" width="2.77734375" style="214" customWidth="1"/>
    <col min="10500" max="10500" width="16.88671875" style="214" customWidth="1"/>
    <col min="10501" max="10501" width="3.44140625" style="214" customWidth="1"/>
    <col min="10502" max="10502" width="8.33203125" style="214" customWidth="1"/>
    <col min="10503" max="10503" width="3.33203125" style="214" customWidth="1"/>
    <col min="10504" max="10504" width="8.44140625" style="214" customWidth="1"/>
    <col min="10505" max="10505" width="2.44140625" style="214" customWidth="1"/>
    <col min="10506" max="10506" width="7.6640625" style="214" customWidth="1"/>
    <col min="10507" max="10507" width="25.44140625" style="214" customWidth="1"/>
    <col min="10508" max="10508" width="31.33203125" style="214" customWidth="1"/>
    <col min="10509" max="10752" width="8.88671875" style="214"/>
    <col min="10753" max="10753" width="4.109375" style="214" customWidth="1"/>
    <col min="10754" max="10754" width="4" style="214" customWidth="1"/>
    <col min="10755" max="10755" width="2.77734375" style="214" customWidth="1"/>
    <col min="10756" max="10756" width="16.88671875" style="214" customWidth="1"/>
    <col min="10757" max="10757" width="3.44140625" style="214" customWidth="1"/>
    <col min="10758" max="10758" width="8.33203125" style="214" customWidth="1"/>
    <col min="10759" max="10759" width="3.33203125" style="214" customWidth="1"/>
    <col min="10760" max="10760" width="8.44140625" style="214" customWidth="1"/>
    <col min="10761" max="10761" width="2.44140625" style="214" customWidth="1"/>
    <col min="10762" max="10762" width="7.6640625" style="214" customWidth="1"/>
    <col min="10763" max="10763" width="25.44140625" style="214" customWidth="1"/>
    <col min="10764" max="10764" width="31.33203125" style="214" customWidth="1"/>
    <col min="10765" max="11008" width="8.88671875" style="214"/>
    <col min="11009" max="11009" width="4.109375" style="214" customWidth="1"/>
    <col min="11010" max="11010" width="4" style="214" customWidth="1"/>
    <col min="11011" max="11011" width="2.77734375" style="214" customWidth="1"/>
    <col min="11012" max="11012" width="16.88671875" style="214" customWidth="1"/>
    <col min="11013" max="11013" width="3.44140625" style="214" customWidth="1"/>
    <col min="11014" max="11014" width="8.33203125" style="214" customWidth="1"/>
    <col min="11015" max="11015" width="3.33203125" style="214" customWidth="1"/>
    <col min="11016" max="11016" width="8.44140625" style="214" customWidth="1"/>
    <col min="11017" max="11017" width="2.44140625" style="214" customWidth="1"/>
    <col min="11018" max="11018" width="7.6640625" style="214" customWidth="1"/>
    <col min="11019" max="11019" width="25.44140625" style="214" customWidth="1"/>
    <col min="11020" max="11020" width="31.33203125" style="214" customWidth="1"/>
    <col min="11021" max="11264" width="8.88671875" style="214"/>
    <col min="11265" max="11265" width="4.109375" style="214" customWidth="1"/>
    <col min="11266" max="11266" width="4" style="214" customWidth="1"/>
    <col min="11267" max="11267" width="2.77734375" style="214" customWidth="1"/>
    <col min="11268" max="11268" width="16.88671875" style="214" customWidth="1"/>
    <col min="11269" max="11269" width="3.44140625" style="214" customWidth="1"/>
    <col min="11270" max="11270" width="8.33203125" style="214" customWidth="1"/>
    <col min="11271" max="11271" width="3.33203125" style="214" customWidth="1"/>
    <col min="11272" max="11272" width="8.44140625" style="214" customWidth="1"/>
    <col min="11273" max="11273" width="2.44140625" style="214" customWidth="1"/>
    <col min="11274" max="11274" width="7.6640625" style="214" customWidth="1"/>
    <col min="11275" max="11275" width="25.44140625" style="214" customWidth="1"/>
    <col min="11276" max="11276" width="31.33203125" style="214" customWidth="1"/>
    <col min="11277" max="11520" width="8.88671875" style="214"/>
    <col min="11521" max="11521" width="4.109375" style="214" customWidth="1"/>
    <col min="11522" max="11522" width="4" style="214" customWidth="1"/>
    <col min="11523" max="11523" width="2.77734375" style="214" customWidth="1"/>
    <col min="11524" max="11524" width="16.88671875" style="214" customWidth="1"/>
    <col min="11525" max="11525" width="3.44140625" style="214" customWidth="1"/>
    <col min="11526" max="11526" width="8.33203125" style="214" customWidth="1"/>
    <col min="11527" max="11527" width="3.33203125" style="214" customWidth="1"/>
    <col min="11528" max="11528" width="8.44140625" style="214" customWidth="1"/>
    <col min="11529" max="11529" width="2.44140625" style="214" customWidth="1"/>
    <col min="11530" max="11530" width="7.6640625" style="214" customWidth="1"/>
    <col min="11531" max="11531" width="25.44140625" style="214" customWidth="1"/>
    <col min="11532" max="11532" width="31.33203125" style="214" customWidth="1"/>
    <col min="11533" max="11776" width="8.88671875" style="214"/>
    <col min="11777" max="11777" width="4.109375" style="214" customWidth="1"/>
    <col min="11778" max="11778" width="4" style="214" customWidth="1"/>
    <col min="11779" max="11779" width="2.77734375" style="214" customWidth="1"/>
    <col min="11780" max="11780" width="16.88671875" style="214" customWidth="1"/>
    <col min="11781" max="11781" width="3.44140625" style="214" customWidth="1"/>
    <col min="11782" max="11782" width="8.33203125" style="214" customWidth="1"/>
    <col min="11783" max="11783" width="3.33203125" style="214" customWidth="1"/>
    <col min="11784" max="11784" width="8.44140625" style="214" customWidth="1"/>
    <col min="11785" max="11785" width="2.44140625" style="214" customWidth="1"/>
    <col min="11786" max="11786" width="7.6640625" style="214" customWidth="1"/>
    <col min="11787" max="11787" width="25.44140625" style="214" customWidth="1"/>
    <col min="11788" max="11788" width="31.33203125" style="214" customWidth="1"/>
    <col min="11789" max="12032" width="8.88671875" style="214"/>
    <col min="12033" max="12033" width="4.109375" style="214" customWidth="1"/>
    <col min="12034" max="12034" width="4" style="214" customWidth="1"/>
    <col min="12035" max="12035" width="2.77734375" style="214" customWidth="1"/>
    <col min="12036" max="12036" width="16.88671875" style="214" customWidth="1"/>
    <col min="12037" max="12037" width="3.44140625" style="214" customWidth="1"/>
    <col min="12038" max="12038" width="8.33203125" style="214" customWidth="1"/>
    <col min="12039" max="12039" width="3.33203125" style="214" customWidth="1"/>
    <col min="12040" max="12040" width="8.44140625" style="214" customWidth="1"/>
    <col min="12041" max="12041" width="2.44140625" style="214" customWidth="1"/>
    <col min="12042" max="12042" width="7.6640625" style="214" customWidth="1"/>
    <col min="12043" max="12043" width="25.44140625" style="214" customWidth="1"/>
    <col min="12044" max="12044" width="31.33203125" style="214" customWidth="1"/>
    <col min="12045" max="12288" width="8.88671875" style="214"/>
    <col min="12289" max="12289" width="4.109375" style="214" customWidth="1"/>
    <col min="12290" max="12290" width="4" style="214" customWidth="1"/>
    <col min="12291" max="12291" width="2.77734375" style="214" customWidth="1"/>
    <col min="12292" max="12292" width="16.88671875" style="214" customWidth="1"/>
    <col min="12293" max="12293" width="3.44140625" style="214" customWidth="1"/>
    <col min="12294" max="12294" width="8.33203125" style="214" customWidth="1"/>
    <col min="12295" max="12295" width="3.33203125" style="214" customWidth="1"/>
    <col min="12296" max="12296" width="8.44140625" style="214" customWidth="1"/>
    <col min="12297" max="12297" width="2.44140625" style="214" customWidth="1"/>
    <col min="12298" max="12298" width="7.6640625" style="214" customWidth="1"/>
    <col min="12299" max="12299" width="25.44140625" style="214" customWidth="1"/>
    <col min="12300" max="12300" width="31.33203125" style="214" customWidth="1"/>
    <col min="12301" max="12544" width="8.88671875" style="214"/>
    <col min="12545" max="12545" width="4.109375" style="214" customWidth="1"/>
    <col min="12546" max="12546" width="4" style="214" customWidth="1"/>
    <col min="12547" max="12547" width="2.77734375" style="214" customWidth="1"/>
    <col min="12548" max="12548" width="16.88671875" style="214" customWidth="1"/>
    <col min="12549" max="12549" width="3.44140625" style="214" customWidth="1"/>
    <col min="12550" max="12550" width="8.33203125" style="214" customWidth="1"/>
    <col min="12551" max="12551" width="3.33203125" style="214" customWidth="1"/>
    <col min="12552" max="12552" width="8.44140625" style="214" customWidth="1"/>
    <col min="12553" max="12553" width="2.44140625" style="214" customWidth="1"/>
    <col min="12554" max="12554" width="7.6640625" style="214" customWidth="1"/>
    <col min="12555" max="12555" width="25.44140625" style="214" customWidth="1"/>
    <col min="12556" max="12556" width="31.33203125" style="214" customWidth="1"/>
    <col min="12557" max="12800" width="8.88671875" style="214"/>
    <col min="12801" max="12801" width="4.109375" style="214" customWidth="1"/>
    <col min="12802" max="12802" width="4" style="214" customWidth="1"/>
    <col min="12803" max="12803" width="2.77734375" style="214" customWidth="1"/>
    <col min="12804" max="12804" width="16.88671875" style="214" customWidth="1"/>
    <col min="12805" max="12805" width="3.44140625" style="214" customWidth="1"/>
    <col min="12806" max="12806" width="8.33203125" style="214" customWidth="1"/>
    <col min="12807" max="12807" width="3.33203125" style="214" customWidth="1"/>
    <col min="12808" max="12808" width="8.44140625" style="214" customWidth="1"/>
    <col min="12809" max="12809" width="2.44140625" style="214" customWidth="1"/>
    <col min="12810" max="12810" width="7.6640625" style="214" customWidth="1"/>
    <col min="12811" max="12811" width="25.44140625" style="214" customWidth="1"/>
    <col min="12812" max="12812" width="31.33203125" style="214" customWidth="1"/>
    <col min="12813" max="13056" width="8.88671875" style="214"/>
    <col min="13057" max="13057" width="4.109375" style="214" customWidth="1"/>
    <col min="13058" max="13058" width="4" style="214" customWidth="1"/>
    <col min="13059" max="13059" width="2.77734375" style="214" customWidth="1"/>
    <col min="13060" max="13060" width="16.88671875" style="214" customWidth="1"/>
    <col min="13061" max="13061" width="3.44140625" style="214" customWidth="1"/>
    <col min="13062" max="13062" width="8.33203125" style="214" customWidth="1"/>
    <col min="13063" max="13063" width="3.33203125" style="214" customWidth="1"/>
    <col min="13064" max="13064" width="8.44140625" style="214" customWidth="1"/>
    <col min="13065" max="13065" width="2.44140625" style="214" customWidth="1"/>
    <col min="13066" max="13066" width="7.6640625" style="214" customWidth="1"/>
    <col min="13067" max="13067" width="25.44140625" style="214" customWidth="1"/>
    <col min="13068" max="13068" width="31.33203125" style="214" customWidth="1"/>
    <col min="13069" max="13312" width="8.88671875" style="214"/>
    <col min="13313" max="13313" width="4.109375" style="214" customWidth="1"/>
    <col min="13314" max="13314" width="4" style="214" customWidth="1"/>
    <col min="13315" max="13315" width="2.77734375" style="214" customWidth="1"/>
    <col min="13316" max="13316" width="16.88671875" style="214" customWidth="1"/>
    <col min="13317" max="13317" width="3.44140625" style="214" customWidth="1"/>
    <col min="13318" max="13318" width="8.33203125" style="214" customWidth="1"/>
    <col min="13319" max="13319" width="3.33203125" style="214" customWidth="1"/>
    <col min="13320" max="13320" width="8.44140625" style="214" customWidth="1"/>
    <col min="13321" max="13321" width="2.44140625" style="214" customWidth="1"/>
    <col min="13322" max="13322" width="7.6640625" style="214" customWidth="1"/>
    <col min="13323" max="13323" width="25.44140625" style="214" customWidth="1"/>
    <col min="13324" max="13324" width="31.33203125" style="214" customWidth="1"/>
    <col min="13325" max="13568" width="8.88671875" style="214"/>
    <col min="13569" max="13569" width="4.109375" style="214" customWidth="1"/>
    <col min="13570" max="13570" width="4" style="214" customWidth="1"/>
    <col min="13571" max="13571" width="2.77734375" style="214" customWidth="1"/>
    <col min="13572" max="13572" width="16.88671875" style="214" customWidth="1"/>
    <col min="13573" max="13573" width="3.44140625" style="214" customWidth="1"/>
    <col min="13574" max="13574" width="8.33203125" style="214" customWidth="1"/>
    <col min="13575" max="13575" width="3.33203125" style="214" customWidth="1"/>
    <col min="13576" max="13576" width="8.44140625" style="214" customWidth="1"/>
    <col min="13577" max="13577" width="2.44140625" style="214" customWidth="1"/>
    <col min="13578" max="13578" width="7.6640625" style="214" customWidth="1"/>
    <col min="13579" max="13579" width="25.44140625" style="214" customWidth="1"/>
    <col min="13580" max="13580" width="31.33203125" style="214" customWidth="1"/>
    <col min="13581" max="13824" width="8.88671875" style="214"/>
    <col min="13825" max="13825" width="4.109375" style="214" customWidth="1"/>
    <col min="13826" max="13826" width="4" style="214" customWidth="1"/>
    <col min="13827" max="13827" width="2.77734375" style="214" customWidth="1"/>
    <col min="13828" max="13828" width="16.88671875" style="214" customWidth="1"/>
    <col min="13829" max="13829" width="3.44140625" style="214" customWidth="1"/>
    <col min="13830" max="13830" width="8.33203125" style="214" customWidth="1"/>
    <col min="13831" max="13831" width="3.33203125" style="214" customWidth="1"/>
    <col min="13832" max="13832" width="8.44140625" style="214" customWidth="1"/>
    <col min="13833" max="13833" width="2.44140625" style="214" customWidth="1"/>
    <col min="13834" max="13834" width="7.6640625" style="214" customWidth="1"/>
    <col min="13835" max="13835" width="25.44140625" style="214" customWidth="1"/>
    <col min="13836" max="13836" width="31.33203125" style="214" customWidth="1"/>
    <col min="13837" max="14080" width="8.88671875" style="214"/>
    <col min="14081" max="14081" width="4.109375" style="214" customWidth="1"/>
    <col min="14082" max="14082" width="4" style="214" customWidth="1"/>
    <col min="14083" max="14083" width="2.77734375" style="214" customWidth="1"/>
    <col min="14084" max="14084" width="16.88671875" style="214" customWidth="1"/>
    <col min="14085" max="14085" width="3.44140625" style="214" customWidth="1"/>
    <col min="14086" max="14086" width="8.33203125" style="214" customWidth="1"/>
    <col min="14087" max="14087" width="3.33203125" style="214" customWidth="1"/>
    <col min="14088" max="14088" width="8.44140625" style="214" customWidth="1"/>
    <col min="14089" max="14089" width="2.44140625" style="214" customWidth="1"/>
    <col min="14090" max="14090" width="7.6640625" style="214" customWidth="1"/>
    <col min="14091" max="14091" width="25.44140625" style="214" customWidth="1"/>
    <col min="14092" max="14092" width="31.33203125" style="214" customWidth="1"/>
    <col min="14093" max="14336" width="8.88671875" style="214"/>
    <col min="14337" max="14337" width="4.109375" style="214" customWidth="1"/>
    <col min="14338" max="14338" width="4" style="214" customWidth="1"/>
    <col min="14339" max="14339" width="2.77734375" style="214" customWidth="1"/>
    <col min="14340" max="14340" width="16.88671875" style="214" customWidth="1"/>
    <col min="14341" max="14341" width="3.44140625" style="214" customWidth="1"/>
    <col min="14342" max="14342" width="8.33203125" style="214" customWidth="1"/>
    <col min="14343" max="14343" width="3.33203125" style="214" customWidth="1"/>
    <col min="14344" max="14344" width="8.44140625" style="214" customWidth="1"/>
    <col min="14345" max="14345" width="2.44140625" style="214" customWidth="1"/>
    <col min="14346" max="14346" width="7.6640625" style="214" customWidth="1"/>
    <col min="14347" max="14347" width="25.44140625" style="214" customWidth="1"/>
    <col min="14348" max="14348" width="31.33203125" style="214" customWidth="1"/>
    <col min="14349" max="14592" width="8.88671875" style="214"/>
    <col min="14593" max="14593" width="4.109375" style="214" customWidth="1"/>
    <col min="14594" max="14594" width="4" style="214" customWidth="1"/>
    <col min="14595" max="14595" width="2.77734375" style="214" customWidth="1"/>
    <col min="14596" max="14596" width="16.88671875" style="214" customWidth="1"/>
    <col min="14597" max="14597" width="3.44140625" style="214" customWidth="1"/>
    <col min="14598" max="14598" width="8.33203125" style="214" customWidth="1"/>
    <col min="14599" max="14599" width="3.33203125" style="214" customWidth="1"/>
    <col min="14600" max="14600" width="8.44140625" style="214" customWidth="1"/>
    <col min="14601" max="14601" width="2.44140625" style="214" customWidth="1"/>
    <col min="14602" max="14602" width="7.6640625" style="214" customWidth="1"/>
    <col min="14603" max="14603" width="25.44140625" style="214" customWidth="1"/>
    <col min="14604" max="14604" width="31.33203125" style="214" customWidth="1"/>
    <col min="14605" max="14848" width="8.88671875" style="214"/>
    <col min="14849" max="14849" width="4.109375" style="214" customWidth="1"/>
    <col min="14850" max="14850" width="4" style="214" customWidth="1"/>
    <col min="14851" max="14851" width="2.77734375" style="214" customWidth="1"/>
    <col min="14852" max="14852" width="16.88671875" style="214" customWidth="1"/>
    <col min="14853" max="14853" width="3.44140625" style="214" customWidth="1"/>
    <col min="14854" max="14854" width="8.33203125" style="214" customWidth="1"/>
    <col min="14855" max="14855" width="3.33203125" style="214" customWidth="1"/>
    <col min="14856" max="14856" width="8.44140625" style="214" customWidth="1"/>
    <col min="14857" max="14857" width="2.44140625" style="214" customWidth="1"/>
    <col min="14858" max="14858" width="7.6640625" style="214" customWidth="1"/>
    <col min="14859" max="14859" width="25.44140625" style="214" customWidth="1"/>
    <col min="14860" max="14860" width="31.33203125" style="214" customWidth="1"/>
    <col min="14861" max="15104" width="8.88671875" style="214"/>
    <col min="15105" max="15105" width="4.109375" style="214" customWidth="1"/>
    <col min="15106" max="15106" width="4" style="214" customWidth="1"/>
    <col min="15107" max="15107" width="2.77734375" style="214" customWidth="1"/>
    <col min="15108" max="15108" width="16.88671875" style="214" customWidth="1"/>
    <col min="15109" max="15109" width="3.44140625" style="214" customWidth="1"/>
    <col min="15110" max="15110" width="8.33203125" style="214" customWidth="1"/>
    <col min="15111" max="15111" width="3.33203125" style="214" customWidth="1"/>
    <col min="15112" max="15112" width="8.44140625" style="214" customWidth="1"/>
    <col min="15113" max="15113" width="2.44140625" style="214" customWidth="1"/>
    <col min="15114" max="15114" width="7.6640625" style="214" customWidth="1"/>
    <col min="15115" max="15115" width="25.44140625" style="214" customWidth="1"/>
    <col min="15116" max="15116" width="31.33203125" style="214" customWidth="1"/>
    <col min="15117" max="15360" width="8.88671875" style="214"/>
    <col min="15361" max="15361" width="4.109375" style="214" customWidth="1"/>
    <col min="15362" max="15362" width="4" style="214" customWidth="1"/>
    <col min="15363" max="15363" width="2.77734375" style="214" customWidth="1"/>
    <col min="15364" max="15364" width="16.88671875" style="214" customWidth="1"/>
    <col min="15365" max="15365" width="3.44140625" style="214" customWidth="1"/>
    <col min="15366" max="15366" width="8.33203125" style="214" customWidth="1"/>
    <col min="15367" max="15367" width="3.33203125" style="214" customWidth="1"/>
    <col min="15368" max="15368" width="8.44140625" style="214" customWidth="1"/>
    <col min="15369" max="15369" width="2.44140625" style="214" customWidth="1"/>
    <col min="15370" max="15370" width="7.6640625" style="214" customWidth="1"/>
    <col min="15371" max="15371" width="25.44140625" style="214" customWidth="1"/>
    <col min="15372" max="15372" width="31.33203125" style="214" customWidth="1"/>
    <col min="15373" max="15616" width="8.88671875" style="214"/>
    <col min="15617" max="15617" width="4.109375" style="214" customWidth="1"/>
    <col min="15618" max="15618" width="4" style="214" customWidth="1"/>
    <col min="15619" max="15619" width="2.77734375" style="214" customWidth="1"/>
    <col min="15620" max="15620" width="16.88671875" style="214" customWidth="1"/>
    <col min="15621" max="15621" width="3.44140625" style="214" customWidth="1"/>
    <col min="15622" max="15622" width="8.33203125" style="214" customWidth="1"/>
    <col min="15623" max="15623" width="3.33203125" style="214" customWidth="1"/>
    <col min="15624" max="15624" width="8.44140625" style="214" customWidth="1"/>
    <col min="15625" max="15625" width="2.44140625" style="214" customWidth="1"/>
    <col min="15626" max="15626" width="7.6640625" style="214" customWidth="1"/>
    <col min="15627" max="15627" width="25.44140625" style="214" customWidth="1"/>
    <col min="15628" max="15628" width="31.33203125" style="214" customWidth="1"/>
    <col min="15629" max="15872" width="8.88671875" style="214"/>
    <col min="15873" max="15873" width="4.109375" style="214" customWidth="1"/>
    <col min="15874" max="15874" width="4" style="214" customWidth="1"/>
    <col min="15875" max="15875" width="2.77734375" style="214" customWidth="1"/>
    <col min="15876" max="15876" width="16.88671875" style="214" customWidth="1"/>
    <col min="15877" max="15877" width="3.44140625" style="214" customWidth="1"/>
    <col min="15878" max="15878" width="8.33203125" style="214" customWidth="1"/>
    <col min="15879" max="15879" width="3.33203125" style="214" customWidth="1"/>
    <col min="15880" max="15880" width="8.44140625" style="214" customWidth="1"/>
    <col min="15881" max="15881" width="2.44140625" style="214" customWidth="1"/>
    <col min="15882" max="15882" width="7.6640625" style="214" customWidth="1"/>
    <col min="15883" max="15883" width="25.44140625" style="214" customWidth="1"/>
    <col min="15884" max="15884" width="31.33203125" style="214" customWidth="1"/>
    <col min="15885" max="16128" width="8.88671875" style="214"/>
    <col min="16129" max="16129" width="4.109375" style="214" customWidth="1"/>
    <col min="16130" max="16130" width="4" style="214" customWidth="1"/>
    <col min="16131" max="16131" width="2.77734375" style="214" customWidth="1"/>
    <col min="16132" max="16132" width="16.88671875" style="214" customWidth="1"/>
    <col min="16133" max="16133" width="3.44140625" style="214" customWidth="1"/>
    <col min="16134" max="16134" width="8.33203125" style="214" customWidth="1"/>
    <col min="16135" max="16135" width="3.33203125" style="214" customWidth="1"/>
    <col min="16136" max="16136" width="8.44140625" style="214" customWidth="1"/>
    <col min="16137" max="16137" width="2.44140625" style="214" customWidth="1"/>
    <col min="16138" max="16138" width="7.6640625" style="214" customWidth="1"/>
    <col min="16139" max="16139" width="25.44140625" style="214" customWidth="1"/>
    <col min="16140" max="16140" width="31.33203125" style="214" customWidth="1"/>
    <col min="16141" max="16384" width="8.88671875" style="214"/>
  </cols>
  <sheetData>
    <row r="1" spans="1:14" s="92" customFormat="1" ht="41.25" customHeight="1" x14ac:dyDescent="0.15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s="92" customFormat="1" ht="22.5" customHeight="1" x14ac:dyDescent="0.25">
      <c r="A2" s="93"/>
      <c r="B2" s="93"/>
      <c r="C2" s="93"/>
      <c r="D2" s="93"/>
      <c r="E2" s="94"/>
      <c r="F2" s="95"/>
      <c r="G2" s="96"/>
      <c r="H2" s="96"/>
      <c r="I2" s="95"/>
      <c r="J2" s="97"/>
      <c r="K2" s="94"/>
      <c r="L2" s="98" t="s">
        <v>64</v>
      </c>
    </row>
    <row r="3" spans="1:14" s="108" customFormat="1" ht="18" customHeight="1" x14ac:dyDescent="0.15">
      <c r="A3" s="99" t="s">
        <v>65</v>
      </c>
      <c r="B3" s="100"/>
      <c r="C3" s="100"/>
      <c r="D3" s="101"/>
      <c r="E3" s="102" t="s">
        <v>66</v>
      </c>
      <c r="F3" s="103"/>
      <c r="G3" s="102" t="s">
        <v>67</v>
      </c>
      <c r="H3" s="103"/>
      <c r="I3" s="104" t="s">
        <v>68</v>
      </c>
      <c r="J3" s="105"/>
      <c r="K3" s="106" t="s">
        <v>69</v>
      </c>
      <c r="L3" s="107"/>
    </row>
    <row r="4" spans="1:14" s="108" customFormat="1" ht="18" customHeight="1" x14ac:dyDescent="0.15">
      <c r="A4" s="109" t="s">
        <v>70</v>
      </c>
      <c r="B4" s="110" t="s">
        <v>71</v>
      </c>
      <c r="C4" s="111" t="s">
        <v>72</v>
      </c>
      <c r="D4" s="101"/>
      <c r="E4" s="112"/>
      <c r="F4" s="113"/>
      <c r="G4" s="112"/>
      <c r="H4" s="113"/>
      <c r="I4" s="114"/>
      <c r="J4" s="115"/>
      <c r="K4" s="116"/>
      <c r="L4" s="117"/>
    </row>
    <row r="5" spans="1:14" s="108" customFormat="1" ht="18" customHeight="1" x14ac:dyDescent="0.15">
      <c r="A5" s="118" t="s">
        <v>73</v>
      </c>
      <c r="B5" s="119"/>
      <c r="C5" s="119"/>
      <c r="D5" s="120"/>
      <c r="E5" s="121"/>
      <c r="F5" s="122">
        <f>SUM(F6:F8)</f>
        <v>58132</v>
      </c>
      <c r="G5" s="123"/>
      <c r="H5" s="124">
        <f>SUM(H6:H8)</f>
        <v>58149</v>
      </c>
      <c r="I5" s="125"/>
      <c r="J5" s="126">
        <f>H5-F5</f>
        <v>17</v>
      </c>
      <c r="K5" s="127"/>
      <c r="L5" s="128"/>
    </row>
    <row r="6" spans="1:14" s="108" customFormat="1" ht="18" customHeight="1" x14ac:dyDescent="0.15">
      <c r="A6" s="129"/>
      <c r="B6" s="130"/>
      <c r="C6" s="130"/>
      <c r="D6" s="131"/>
      <c r="E6" s="132" t="s">
        <v>74</v>
      </c>
      <c r="F6" s="133">
        <f>F16+F21</f>
        <v>132</v>
      </c>
      <c r="G6" s="132" t="s">
        <v>74</v>
      </c>
      <c r="H6" s="133">
        <f>H16+H21</f>
        <v>138</v>
      </c>
      <c r="I6" s="134"/>
      <c r="J6" s="126">
        <f t="shared" ref="J6:J24" si="0">H6-F6</f>
        <v>6</v>
      </c>
      <c r="K6" s="135"/>
      <c r="L6" s="136"/>
    </row>
    <row r="7" spans="1:14" s="108" customFormat="1" ht="18" customHeight="1" x14ac:dyDescent="0.15">
      <c r="A7" s="129"/>
      <c r="B7" s="130"/>
      <c r="C7" s="130"/>
      <c r="D7" s="131"/>
      <c r="E7" s="132" t="s">
        <v>75</v>
      </c>
      <c r="F7" s="133"/>
      <c r="G7" s="132" t="s">
        <v>75</v>
      </c>
      <c r="H7" s="133"/>
      <c r="I7" s="134"/>
      <c r="J7" s="126">
        <f t="shared" si="0"/>
        <v>0</v>
      </c>
      <c r="K7" s="135"/>
      <c r="L7" s="136"/>
    </row>
    <row r="8" spans="1:14" s="108" customFormat="1" ht="18" customHeight="1" x14ac:dyDescent="0.15">
      <c r="A8" s="137"/>
      <c r="B8" s="138"/>
      <c r="C8" s="138"/>
      <c r="D8" s="139"/>
      <c r="E8" s="140" t="s">
        <v>76</v>
      </c>
      <c r="F8" s="133">
        <f>F12</f>
        <v>58000</v>
      </c>
      <c r="G8" s="140" t="s">
        <v>76</v>
      </c>
      <c r="H8" s="141">
        <f>H12+H17</f>
        <v>58011</v>
      </c>
      <c r="I8" s="142"/>
      <c r="J8" s="126">
        <f t="shared" si="0"/>
        <v>11</v>
      </c>
      <c r="K8" s="143"/>
      <c r="L8" s="144"/>
    </row>
    <row r="9" spans="1:14" s="152" customFormat="1" ht="18" customHeight="1" x14ac:dyDescent="0.15">
      <c r="A9" s="145" t="s">
        <v>77</v>
      </c>
      <c r="B9" s="146"/>
      <c r="C9" s="146"/>
      <c r="D9" s="147"/>
      <c r="E9" s="148"/>
      <c r="F9" s="149">
        <f t="shared" ref="F9:H10" si="1">F10</f>
        <v>58000</v>
      </c>
      <c r="G9" s="148"/>
      <c r="H9" s="149">
        <f t="shared" si="1"/>
        <v>58000</v>
      </c>
      <c r="I9" s="142"/>
      <c r="J9" s="126">
        <f t="shared" si="0"/>
        <v>0</v>
      </c>
      <c r="K9" s="150"/>
      <c r="L9" s="151"/>
      <c r="M9" s="108"/>
      <c r="N9" s="108"/>
    </row>
    <row r="10" spans="1:14" s="152" customFormat="1" ht="18" customHeight="1" x14ac:dyDescent="0.15">
      <c r="A10" s="153"/>
      <c r="B10" s="154" t="s">
        <v>78</v>
      </c>
      <c r="C10" s="146"/>
      <c r="D10" s="147"/>
      <c r="E10" s="148"/>
      <c r="F10" s="149">
        <f t="shared" si="1"/>
        <v>58000</v>
      </c>
      <c r="G10" s="148"/>
      <c r="H10" s="149">
        <f t="shared" si="1"/>
        <v>58000</v>
      </c>
      <c r="I10" s="142"/>
      <c r="J10" s="126">
        <f t="shared" si="0"/>
        <v>0</v>
      </c>
      <c r="K10" s="150"/>
      <c r="L10" s="151"/>
      <c r="M10" s="108"/>
      <c r="N10" s="108"/>
    </row>
    <row r="11" spans="1:14" s="152" customFormat="1" ht="18" customHeight="1" x14ac:dyDescent="0.15">
      <c r="A11" s="153"/>
      <c r="B11" s="155"/>
      <c r="C11" s="154" t="s">
        <v>79</v>
      </c>
      <c r="D11" s="147"/>
      <c r="E11" s="156"/>
      <c r="F11" s="149">
        <f>F12</f>
        <v>58000</v>
      </c>
      <c r="G11" s="156"/>
      <c r="H11" s="149">
        <f>H12</f>
        <v>58000</v>
      </c>
      <c r="I11" s="142"/>
      <c r="J11" s="126">
        <f t="shared" si="0"/>
        <v>0</v>
      </c>
      <c r="K11" s="157"/>
      <c r="L11" s="158"/>
      <c r="M11" s="108"/>
      <c r="N11" s="108"/>
    </row>
    <row r="12" spans="1:14" s="152" customFormat="1" ht="18" customHeight="1" x14ac:dyDescent="0.15">
      <c r="A12" s="159"/>
      <c r="B12" s="160"/>
      <c r="C12" s="161"/>
      <c r="D12" s="162"/>
      <c r="E12" s="163" t="s">
        <v>76</v>
      </c>
      <c r="F12" s="164">
        <v>58000</v>
      </c>
      <c r="G12" s="163" t="s">
        <v>76</v>
      </c>
      <c r="H12" s="165">
        <v>58000</v>
      </c>
      <c r="I12" s="166"/>
      <c r="J12" s="167">
        <f t="shared" si="0"/>
        <v>0</v>
      </c>
      <c r="K12" s="168" t="s">
        <v>80</v>
      </c>
      <c r="L12" s="169" t="s">
        <v>81</v>
      </c>
      <c r="M12" s="108"/>
      <c r="N12" s="108"/>
    </row>
    <row r="13" spans="1:14" s="152" customFormat="1" ht="18" customHeight="1" x14ac:dyDescent="0.15">
      <c r="A13" s="145" t="s">
        <v>82</v>
      </c>
      <c r="B13" s="146"/>
      <c r="C13" s="146"/>
      <c r="D13" s="147"/>
      <c r="E13" s="148"/>
      <c r="F13" s="149">
        <f t="shared" ref="F13:H14" si="2">F14</f>
        <v>130</v>
      </c>
      <c r="G13" s="148"/>
      <c r="H13" s="149">
        <f t="shared" si="2"/>
        <v>147</v>
      </c>
      <c r="I13" s="142"/>
      <c r="J13" s="126">
        <f t="shared" si="0"/>
        <v>17</v>
      </c>
      <c r="K13" s="150"/>
      <c r="L13" s="151"/>
      <c r="M13" s="108"/>
      <c r="N13" s="108"/>
    </row>
    <row r="14" spans="1:14" s="152" customFormat="1" ht="18" customHeight="1" x14ac:dyDescent="0.15">
      <c r="A14" s="153"/>
      <c r="B14" s="154" t="s">
        <v>83</v>
      </c>
      <c r="C14" s="146"/>
      <c r="D14" s="147"/>
      <c r="E14" s="148"/>
      <c r="F14" s="149">
        <f t="shared" si="2"/>
        <v>130</v>
      </c>
      <c r="G14" s="148"/>
      <c r="H14" s="149">
        <f t="shared" si="2"/>
        <v>147</v>
      </c>
      <c r="I14" s="142"/>
      <c r="J14" s="126">
        <f t="shared" si="0"/>
        <v>17</v>
      </c>
      <c r="K14" s="150"/>
      <c r="L14" s="151"/>
      <c r="M14" s="108"/>
      <c r="N14" s="108"/>
    </row>
    <row r="15" spans="1:14" s="152" customFormat="1" ht="18" customHeight="1" x14ac:dyDescent="0.15">
      <c r="A15" s="153"/>
      <c r="B15" s="155"/>
      <c r="C15" s="154" t="s">
        <v>84</v>
      </c>
      <c r="D15" s="147"/>
      <c r="E15" s="156"/>
      <c r="F15" s="149">
        <f>F16+F17</f>
        <v>130</v>
      </c>
      <c r="G15" s="156"/>
      <c r="H15" s="149">
        <f>H16+H17</f>
        <v>147</v>
      </c>
      <c r="I15" s="142"/>
      <c r="J15" s="126">
        <f t="shared" si="0"/>
        <v>17</v>
      </c>
      <c r="K15" s="157"/>
      <c r="L15" s="158"/>
      <c r="M15" s="108"/>
      <c r="N15" s="108"/>
    </row>
    <row r="16" spans="1:14" s="152" customFormat="1" ht="18" customHeight="1" x14ac:dyDescent="0.15">
      <c r="A16" s="153"/>
      <c r="B16" s="155"/>
      <c r="C16" s="170"/>
      <c r="D16" s="171" t="s">
        <v>85</v>
      </c>
      <c r="E16" s="172" t="s">
        <v>74</v>
      </c>
      <c r="F16" s="173">
        <v>130</v>
      </c>
      <c r="G16" s="172" t="s">
        <v>74</v>
      </c>
      <c r="H16" s="174">
        <v>136</v>
      </c>
      <c r="I16" s="166"/>
      <c r="J16" s="175">
        <f>H16-F16</f>
        <v>6</v>
      </c>
      <c r="K16" s="176" t="s">
        <v>86</v>
      </c>
      <c r="L16" s="177" t="s">
        <v>87</v>
      </c>
      <c r="M16" s="108"/>
      <c r="N16" s="108"/>
    </row>
    <row r="17" spans="1:14" s="152" customFormat="1" ht="18" customHeight="1" x14ac:dyDescent="0.15">
      <c r="A17" s="159"/>
      <c r="B17" s="160"/>
      <c r="C17" s="178" t="s">
        <v>85</v>
      </c>
      <c r="D17" s="179"/>
      <c r="E17" s="180" t="s">
        <v>76</v>
      </c>
      <c r="F17" s="173">
        <v>0</v>
      </c>
      <c r="G17" s="180" t="s">
        <v>76</v>
      </c>
      <c r="H17" s="181">
        <v>11</v>
      </c>
      <c r="I17" s="166"/>
      <c r="J17" s="175">
        <f>H17-F17</f>
        <v>11</v>
      </c>
      <c r="K17" s="176" t="s">
        <v>88</v>
      </c>
      <c r="L17" s="177" t="s">
        <v>89</v>
      </c>
      <c r="M17" s="108"/>
      <c r="N17" s="108"/>
    </row>
    <row r="18" spans="1:14" s="152" customFormat="1" ht="18" customHeight="1" x14ac:dyDescent="0.15">
      <c r="A18" s="145" t="s">
        <v>90</v>
      </c>
      <c r="B18" s="146"/>
      <c r="C18" s="146"/>
      <c r="D18" s="147"/>
      <c r="E18" s="132"/>
      <c r="F18" s="149">
        <f>F19</f>
        <v>2</v>
      </c>
      <c r="G18" s="132"/>
      <c r="H18" s="149">
        <f>H19</f>
        <v>2</v>
      </c>
      <c r="I18" s="142"/>
      <c r="J18" s="126">
        <f t="shared" si="0"/>
        <v>0</v>
      </c>
      <c r="K18" s="150"/>
      <c r="L18" s="151"/>
      <c r="M18" s="108"/>
      <c r="N18" s="108"/>
    </row>
    <row r="19" spans="1:14" s="152" customFormat="1" ht="18" customHeight="1" x14ac:dyDescent="0.15">
      <c r="A19" s="153"/>
      <c r="B19" s="154" t="s">
        <v>91</v>
      </c>
      <c r="C19" s="146"/>
      <c r="D19" s="147"/>
      <c r="E19" s="132"/>
      <c r="F19" s="149">
        <f>F21+F24</f>
        <v>2</v>
      </c>
      <c r="G19" s="132"/>
      <c r="H19" s="149">
        <f>H21+H24</f>
        <v>2</v>
      </c>
      <c r="I19" s="142"/>
      <c r="J19" s="126">
        <f t="shared" si="0"/>
        <v>0</v>
      </c>
      <c r="K19" s="150"/>
      <c r="L19" s="151"/>
      <c r="M19" s="108"/>
      <c r="N19" s="108"/>
    </row>
    <row r="20" spans="1:14" s="152" customFormat="1" ht="18" customHeight="1" x14ac:dyDescent="0.15">
      <c r="A20" s="159"/>
      <c r="B20" s="182"/>
      <c r="C20" s="154" t="s">
        <v>92</v>
      </c>
      <c r="D20" s="147"/>
      <c r="E20" s="183"/>
      <c r="F20" s="184">
        <f>SUM(F21:F21)</f>
        <v>2</v>
      </c>
      <c r="G20" s="183"/>
      <c r="H20" s="184">
        <f>SUM(H21:H21)</f>
        <v>2</v>
      </c>
      <c r="I20" s="142"/>
      <c r="J20" s="185">
        <f t="shared" si="0"/>
        <v>0</v>
      </c>
      <c r="K20" s="186"/>
      <c r="L20" s="187"/>
      <c r="M20" s="108"/>
      <c r="N20" s="108"/>
    </row>
    <row r="21" spans="1:14" s="152" customFormat="1" ht="18" customHeight="1" x14ac:dyDescent="0.15">
      <c r="A21" s="159"/>
      <c r="B21" s="160"/>
      <c r="C21" s="188"/>
      <c r="D21" s="189"/>
      <c r="E21" s="190" t="s">
        <v>74</v>
      </c>
      <c r="F21" s="164">
        <v>2</v>
      </c>
      <c r="G21" s="190" t="s">
        <v>74</v>
      </c>
      <c r="H21" s="191">
        <v>2</v>
      </c>
      <c r="I21" s="192"/>
      <c r="J21" s="193">
        <f t="shared" si="0"/>
        <v>0</v>
      </c>
      <c r="K21" s="194" t="s">
        <v>93</v>
      </c>
      <c r="L21" s="195" t="s">
        <v>94</v>
      </c>
      <c r="M21" s="108"/>
      <c r="N21" s="108"/>
    </row>
    <row r="22" spans="1:14" s="152" customFormat="1" ht="18" customHeight="1" x14ac:dyDescent="0.15">
      <c r="A22" s="153"/>
      <c r="B22" s="155"/>
      <c r="C22" s="154" t="s">
        <v>95</v>
      </c>
      <c r="D22" s="147"/>
      <c r="E22" s="132"/>
      <c r="F22" s="149">
        <f>F23</f>
        <v>0</v>
      </c>
      <c r="G22" s="132"/>
      <c r="H22" s="149">
        <f>H23</f>
        <v>0</v>
      </c>
      <c r="I22" s="142"/>
      <c r="J22" s="126">
        <f t="shared" si="0"/>
        <v>0</v>
      </c>
      <c r="K22" s="157"/>
      <c r="L22" s="158"/>
      <c r="M22" s="108"/>
      <c r="N22" s="108"/>
    </row>
    <row r="23" spans="1:14" s="152" customFormat="1" ht="18" customHeight="1" x14ac:dyDescent="0.15">
      <c r="A23" s="159"/>
      <c r="B23" s="160"/>
      <c r="C23" s="196"/>
      <c r="D23" s="197"/>
      <c r="E23" s="190"/>
      <c r="F23" s="164">
        <v>0</v>
      </c>
      <c r="G23" s="190"/>
      <c r="H23" s="191">
        <v>0</v>
      </c>
      <c r="I23" s="166"/>
      <c r="J23" s="198">
        <f>H23-F23</f>
        <v>0</v>
      </c>
      <c r="K23" s="194" t="s">
        <v>47</v>
      </c>
      <c r="L23" s="195" t="s">
        <v>47</v>
      </c>
      <c r="M23" s="108"/>
      <c r="N23" s="108"/>
    </row>
    <row r="24" spans="1:14" s="152" customFormat="1" ht="18" customHeight="1" thickBot="1" x14ac:dyDescent="0.2">
      <c r="A24" s="199"/>
      <c r="B24" s="200"/>
      <c r="C24" s="201"/>
      <c r="D24" s="202"/>
      <c r="E24" s="203"/>
      <c r="F24" s="204">
        <v>0</v>
      </c>
      <c r="G24" s="203"/>
      <c r="H24" s="205">
        <v>0</v>
      </c>
      <c r="I24" s="206"/>
      <c r="J24" s="207">
        <f t="shared" si="0"/>
        <v>0</v>
      </c>
      <c r="K24" s="208" t="s">
        <v>47</v>
      </c>
      <c r="L24" s="209"/>
      <c r="M24" s="108"/>
      <c r="N24" s="108"/>
    </row>
    <row r="25" spans="1:14" ht="16.5" customHeight="1" x14ac:dyDescent="0.15">
      <c r="A25" s="210"/>
      <c r="B25" s="210"/>
      <c r="C25" s="210"/>
      <c r="D25" s="210"/>
      <c r="E25" s="210"/>
      <c r="F25" s="211"/>
      <c r="G25" s="212"/>
      <c r="H25" s="212"/>
      <c r="I25" s="211"/>
      <c r="J25" s="213"/>
      <c r="K25" s="210"/>
      <c r="L25" s="212"/>
      <c r="M25" s="108"/>
      <c r="N25" s="108"/>
    </row>
    <row r="26" spans="1:14" ht="16.5" customHeight="1" x14ac:dyDescent="0.15">
      <c r="A26" s="210"/>
      <c r="B26" s="210"/>
      <c r="C26" s="210"/>
      <c r="D26" s="210"/>
      <c r="E26" s="210"/>
      <c r="F26" s="211"/>
      <c r="G26" s="212"/>
      <c r="H26" s="212"/>
      <c r="I26" s="211"/>
      <c r="J26" s="211"/>
      <c r="K26" s="210"/>
      <c r="L26" s="212"/>
      <c r="M26" s="108"/>
      <c r="N26" s="108"/>
    </row>
    <row r="27" spans="1:14" ht="16.5" customHeight="1" x14ac:dyDescent="0.15">
      <c r="A27" s="210"/>
      <c r="B27" s="210"/>
      <c r="C27" s="210"/>
      <c r="D27" s="210"/>
      <c r="E27" s="210"/>
      <c r="F27" s="211"/>
      <c r="G27" s="212"/>
      <c r="H27" s="212"/>
      <c r="I27" s="211"/>
      <c r="J27" s="211"/>
      <c r="K27" s="210"/>
      <c r="L27" s="212"/>
      <c r="M27" s="108"/>
      <c r="N27" s="108"/>
    </row>
    <row r="28" spans="1:14" ht="16.5" customHeight="1" x14ac:dyDescent="0.15">
      <c r="A28" s="210"/>
      <c r="B28" s="210"/>
      <c r="C28" s="210"/>
      <c r="D28" s="210"/>
      <c r="E28" s="210"/>
      <c r="F28" s="211"/>
      <c r="G28" s="212"/>
      <c r="H28" s="212"/>
      <c r="I28" s="211"/>
      <c r="J28" s="211"/>
      <c r="K28" s="210"/>
      <c r="L28" s="212"/>
      <c r="M28" s="108"/>
      <c r="N28" s="108"/>
    </row>
    <row r="29" spans="1:14" ht="16.5" customHeight="1" x14ac:dyDescent="0.15">
      <c r="A29" s="210"/>
      <c r="B29" s="210"/>
      <c r="C29" s="210"/>
      <c r="D29" s="210"/>
      <c r="E29" s="210"/>
      <c r="F29" s="211"/>
      <c r="G29" s="212"/>
      <c r="H29" s="212"/>
      <c r="I29" s="211"/>
      <c r="J29" s="211"/>
      <c r="K29" s="210"/>
      <c r="L29" s="212"/>
    </row>
    <row r="30" spans="1:14" ht="16.5" customHeight="1" x14ac:dyDescent="0.15">
      <c r="A30" s="210"/>
      <c r="B30" s="210"/>
      <c r="C30" s="210"/>
      <c r="D30" s="210"/>
      <c r="E30" s="210"/>
      <c r="F30" s="211"/>
      <c r="G30" s="212"/>
      <c r="H30" s="212"/>
      <c r="I30" s="211"/>
      <c r="J30" s="211"/>
      <c r="K30" s="210"/>
      <c r="L30" s="212"/>
    </row>
    <row r="31" spans="1:14" ht="16.5" customHeight="1" x14ac:dyDescent="0.15">
      <c r="A31" s="210"/>
      <c r="B31" s="210"/>
      <c r="C31" s="210"/>
      <c r="D31" s="210"/>
      <c r="E31" s="210"/>
      <c r="F31" s="211"/>
      <c r="G31" s="212"/>
      <c r="H31" s="212"/>
      <c r="I31" s="211"/>
      <c r="J31" s="211"/>
      <c r="K31" s="210"/>
      <c r="L31" s="212"/>
    </row>
    <row r="32" spans="1:14" ht="16.5" customHeight="1" x14ac:dyDescent="0.15">
      <c r="A32" s="210"/>
      <c r="B32" s="210"/>
      <c r="C32" s="210"/>
      <c r="D32" s="210"/>
      <c r="E32" s="210"/>
      <c r="F32" s="211"/>
      <c r="G32" s="212"/>
      <c r="H32" s="212"/>
      <c r="I32" s="211"/>
      <c r="J32" s="211"/>
      <c r="K32" s="210"/>
      <c r="L32" s="212"/>
    </row>
    <row r="33" spans="1:12" ht="16.5" customHeight="1" x14ac:dyDescent="0.15">
      <c r="A33" s="210"/>
      <c r="B33" s="210"/>
      <c r="C33" s="210"/>
      <c r="D33" s="210"/>
      <c r="E33" s="210"/>
      <c r="F33" s="211"/>
      <c r="G33" s="212"/>
      <c r="H33" s="212"/>
      <c r="I33" s="211"/>
      <c r="J33" s="211"/>
      <c r="K33" s="210"/>
      <c r="L33" s="212"/>
    </row>
    <row r="34" spans="1:12" ht="16.5" customHeight="1" x14ac:dyDescent="0.15">
      <c r="A34" s="210"/>
      <c r="B34" s="210"/>
      <c r="C34" s="210"/>
      <c r="D34" s="210"/>
      <c r="E34" s="210"/>
      <c r="F34" s="211"/>
      <c r="G34" s="212"/>
      <c r="H34" s="212"/>
      <c r="I34" s="211"/>
      <c r="J34" s="211"/>
      <c r="K34" s="210"/>
      <c r="L34" s="212"/>
    </row>
    <row r="35" spans="1:12" ht="16.5" customHeight="1" x14ac:dyDescent="0.15">
      <c r="A35" s="210"/>
      <c r="B35" s="210"/>
      <c r="C35" s="210"/>
      <c r="D35" s="210"/>
      <c r="E35" s="210"/>
      <c r="F35" s="211"/>
      <c r="G35" s="212"/>
      <c r="H35" s="212"/>
      <c r="I35" s="211"/>
      <c r="J35" s="211"/>
      <c r="K35" s="210"/>
      <c r="L35" s="212"/>
    </row>
    <row r="36" spans="1:12" ht="16.5" customHeight="1" x14ac:dyDescent="0.15">
      <c r="A36" s="210"/>
      <c r="B36" s="210"/>
      <c r="C36" s="210"/>
      <c r="D36" s="210"/>
      <c r="E36" s="210"/>
      <c r="F36" s="211"/>
      <c r="G36" s="212"/>
      <c r="H36" s="212"/>
      <c r="I36" s="211"/>
      <c r="J36" s="211"/>
      <c r="K36" s="210"/>
      <c r="L36" s="212"/>
    </row>
    <row r="37" spans="1:12" ht="16.5" customHeight="1" x14ac:dyDescent="0.15">
      <c r="A37" s="210"/>
      <c r="B37" s="210"/>
      <c r="C37" s="210"/>
      <c r="D37" s="210"/>
      <c r="E37" s="210"/>
      <c r="F37" s="211"/>
      <c r="G37" s="212"/>
      <c r="H37" s="212"/>
      <c r="I37" s="211"/>
      <c r="J37" s="211"/>
      <c r="K37" s="210"/>
      <c r="L37" s="212"/>
    </row>
    <row r="38" spans="1:12" ht="16.5" customHeight="1" x14ac:dyDescent="0.15">
      <c r="A38" s="210"/>
      <c r="B38" s="210"/>
      <c r="C38" s="210"/>
      <c r="D38" s="210"/>
      <c r="E38" s="210"/>
      <c r="F38" s="211"/>
      <c r="G38" s="212"/>
      <c r="H38" s="212"/>
      <c r="I38" s="211"/>
      <c r="J38" s="211"/>
      <c r="K38" s="210"/>
      <c r="L38" s="212"/>
    </row>
    <row r="39" spans="1:12" ht="16.5" customHeight="1" x14ac:dyDescent="0.15">
      <c r="A39" s="210"/>
      <c r="B39" s="210"/>
      <c r="C39" s="210"/>
      <c r="D39" s="210"/>
      <c r="E39" s="210"/>
      <c r="F39" s="211"/>
      <c r="G39" s="212"/>
      <c r="H39" s="212"/>
      <c r="I39" s="211"/>
      <c r="J39" s="211"/>
      <c r="K39" s="210"/>
      <c r="L39" s="212"/>
    </row>
    <row r="40" spans="1:12" ht="16.5" customHeight="1" x14ac:dyDescent="0.15">
      <c r="A40" s="210"/>
      <c r="B40" s="210"/>
      <c r="C40" s="210"/>
      <c r="D40" s="210"/>
      <c r="E40" s="210"/>
      <c r="F40" s="211"/>
      <c r="G40" s="212"/>
      <c r="H40" s="212"/>
      <c r="I40" s="211"/>
      <c r="J40" s="211"/>
      <c r="K40" s="210"/>
      <c r="L40" s="212"/>
    </row>
    <row r="41" spans="1:12" ht="16.5" customHeight="1" x14ac:dyDescent="0.15">
      <c r="A41" s="210"/>
      <c r="B41" s="210"/>
      <c r="C41" s="210"/>
      <c r="D41" s="210"/>
      <c r="E41" s="210"/>
      <c r="F41" s="211"/>
      <c r="G41" s="212"/>
      <c r="H41" s="212"/>
      <c r="I41" s="211"/>
      <c r="J41" s="211"/>
      <c r="K41" s="210"/>
      <c r="L41" s="212"/>
    </row>
    <row r="42" spans="1:12" ht="16.5" customHeight="1" x14ac:dyDescent="0.15">
      <c r="A42" s="210"/>
      <c r="B42" s="210"/>
      <c r="C42" s="210"/>
      <c r="D42" s="210"/>
      <c r="E42" s="210"/>
      <c r="F42" s="211"/>
      <c r="G42" s="212"/>
      <c r="H42" s="212"/>
      <c r="I42" s="211"/>
      <c r="J42" s="211"/>
      <c r="K42" s="210"/>
      <c r="L42" s="212"/>
    </row>
    <row r="43" spans="1:12" ht="16.5" customHeight="1" x14ac:dyDescent="0.15">
      <c r="A43" s="210"/>
      <c r="B43" s="210"/>
      <c r="C43" s="210"/>
      <c r="D43" s="210"/>
      <c r="E43" s="210"/>
      <c r="F43" s="211"/>
      <c r="G43" s="212"/>
      <c r="H43" s="212"/>
      <c r="I43" s="211"/>
      <c r="J43" s="211"/>
      <c r="K43" s="210"/>
      <c r="L43" s="212"/>
    </row>
    <row r="44" spans="1:12" ht="16.5" customHeight="1" x14ac:dyDescent="0.15">
      <c r="A44" s="210"/>
      <c r="B44" s="210"/>
      <c r="C44" s="210"/>
      <c r="D44" s="210"/>
      <c r="E44" s="210"/>
      <c r="F44" s="211"/>
      <c r="G44" s="212"/>
      <c r="H44" s="212"/>
      <c r="I44" s="211"/>
      <c r="J44" s="211"/>
      <c r="K44" s="210"/>
      <c r="L44" s="212"/>
    </row>
    <row r="45" spans="1:12" ht="16.5" customHeight="1" x14ac:dyDescent="0.15">
      <c r="A45" s="210"/>
      <c r="B45" s="210"/>
      <c r="C45" s="210"/>
      <c r="D45" s="210"/>
      <c r="E45" s="210"/>
      <c r="F45" s="211"/>
      <c r="G45" s="212"/>
      <c r="H45" s="212"/>
      <c r="I45" s="211"/>
      <c r="J45" s="211"/>
      <c r="K45" s="210"/>
      <c r="L45" s="212"/>
    </row>
    <row r="46" spans="1:12" ht="16.5" customHeight="1" x14ac:dyDescent="0.15">
      <c r="A46" s="210"/>
      <c r="B46" s="210"/>
      <c r="C46" s="210"/>
      <c r="D46" s="210"/>
      <c r="E46" s="210"/>
      <c r="F46" s="211"/>
      <c r="G46" s="212"/>
      <c r="H46" s="212"/>
      <c r="I46" s="211"/>
      <c r="J46" s="211"/>
      <c r="K46" s="210"/>
      <c r="L46" s="212"/>
    </row>
    <row r="47" spans="1:12" ht="16.5" customHeight="1" x14ac:dyDescent="0.15">
      <c r="A47" s="210"/>
      <c r="B47" s="210"/>
      <c r="C47" s="210"/>
      <c r="D47" s="210"/>
      <c r="E47" s="210"/>
      <c r="F47" s="211"/>
      <c r="G47" s="212"/>
      <c r="H47" s="212"/>
      <c r="I47" s="211"/>
      <c r="J47" s="211"/>
      <c r="K47" s="210"/>
      <c r="L47" s="212"/>
    </row>
    <row r="48" spans="1:12" ht="16.5" customHeight="1" x14ac:dyDescent="0.15">
      <c r="A48" s="210"/>
      <c r="B48" s="210"/>
      <c r="C48" s="210"/>
      <c r="D48" s="210"/>
      <c r="E48" s="210"/>
      <c r="F48" s="211"/>
      <c r="G48" s="212"/>
      <c r="H48" s="212"/>
      <c r="I48" s="211"/>
      <c r="J48" s="211"/>
      <c r="K48" s="210"/>
      <c r="L48" s="212"/>
    </row>
    <row r="49" spans="1:12" ht="16.5" customHeight="1" x14ac:dyDescent="0.15">
      <c r="A49" s="210"/>
      <c r="B49" s="210"/>
      <c r="C49" s="210"/>
      <c r="D49" s="210"/>
      <c r="E49" s="210"/>
      <c r="F49" s="211"/>
      <c r="G49" s="212"/>
      <c r="H49" s="212"/>
      <c r="I49" s="211"/>
      <c r="J49" s="211"/>
      <c r="K49" s="210"/>
      <c r="L49" s="212"/>
    </row>
    <row r="50" spans="1:12" ht="16.5" customHeight="1" x14ac:dyDescent="0.15">
      <c r="A50" s="210"/>
      <c r="B50" s="210"/>
      <c r="C50" s="210"/>
      <c r="D50" s="210"/>
      <c r="E50" s="210"/>
      <c r="F50" s="211"/>
      <c r="G50" s="212"/>
      <c r="H50" s="212"/>
      <c r="I50" s="211"/>
      <c r="J50" s="211"/>
      <c r="K50" s="210"/>
      <c r="L50" s="212"/>
    </row>
    <row r="51" spans="1:12" ht="16.5" customHeight="1" x14ac:dyDescent="0.15">
      <c r="A51" s="210"/>
      <c r="B51" s="210"/>
      <c r="C51" s="210"/>
      <c r="D51" s="210"/>
      <c r="E51" s="210"/>
      <c r="F51" s="211"/>
      <c r="G51" s="212"/>
      <c r="H51" s="212"/>
      <c r="I51" s="211"/>
      <c r="J51" s="211"/>
      <c r="K51" s="210"/>
      <c r="L51" s="212"/>
    </row>
    <row r="52" spans="1:12" ht="16.5" customHeight="1" x14ac:dyDescent="0.15">
      <c r="A52" s="210"/>
      <c r="B52" s="210"/>
      <c r="C52" s="210"/>
      <c r="D52" s="210"/>
      <c r="E52" s="210"/>
      <c r="F52" s="211"/>
      <c r="G52" s="212"/>
      <c r="H52" s="212"/>
      <c r="I52" s="211"/>
      <c r="J52" s="211"/>
      <c r="K52" s="210"/>
      <c r="L52" s="212"/>
    </row>
    <row r="53" spans="1:12" ht="16.5" customHeight="1" x14ac:dyDescent="0.15">
      <c r="A53" s="210"/>
      <c r="B53" s="210"/>
      <c r="C53" s="210"/>
      <c r="D53" s="210"/>
      <c r="E53" s="210"/>
      <c r="F53" s="211"/>
      <c r="G53" s="212"/>
      <c r="H53" s="212"/>
      <c r="I53" s="211"/>
      <c r="J53" s="211"/>
      <c r="K53" s="210"/>
      <c r="L53" s="212"/>
    </row>
    <row r="54" spans="1:12" ht="16.5" customHeight="1" x14ac:dyDescent="0.15">
      <c r="A54" s="210"/>
      <c r="B54" s="210"/>
      <c r="C54" s="210"/>
      <c r="D54" s="210"/>
      <c r="E54" s="210"/>
      <c r="F54" s="211"/>
      <c r="G54" s="212"/>
      <c r="H54" s="212"/>
      <c r="I54" s="211"/>
      <c r="J54" s="211"/>
      <c r="K54" s="210"/>
      <c r="L54" s="212"/>
    </row>
    <row r="55" spans="1:12" ht="16.5" customHeight="1" x14ac:dyDescent="0.15">
      <c r="A55" s="210"/>
      <c r="B55" s="210"/>
      <c r="C55" s="210"/>
      <c r="D55" s="210"/>
      <c r="E55" s="210"/>
      <c r="F55" s="211"/>
      <c r="G55" s="212"/>
      <c r="H55" s="212"/>
      <c r="I55" s="211"/>
      <c r="J55" s="211"/>
      <c r="K55" s="210"/>
      <c r="L55" s="212"/>
    </row>
    <row r="56" spans="1:12" ht="16.5" customHeight="1" x14ac:dyDescent="0.15">
      <c r="A56" s="210"/>
      <c r="B56" s="210"/>
      <c r="C56" s="210"/>
      <c r="D56" s="210"/>
      <c r="E56" s="210"/>
      <c r="F56" s="211"/>
      <c r="G56" s="212"/>
      <c r="H56" s="212"/>
      <c r="I56" s="211"/>
      <c r="J56" s="211"/>
      <c r="K56" s="210"/>
      <c r="L56" s="212"/>
    </row>
    <row r="57" spans="1:12" ht="16.5" customHeight="1" x14ac:dyDescent="0.15">
      <c r="A57" s="210"/>
      <c r="B57" s="210"/>
      <c r="C57" s="210"/>
      <c r="D57" s="210"/>
      <c r="E57" s="210"/>
      <c r="F57" s="211"/>
      <c r="G57" s="212"/>
      <c r="H57" s="212"/>
      <c r="I57" s="211"/>
      <c r="J57" s="211"/>
      <c r="K57" s="210"/>
      <c r="L57" s="212"/>
    </row>
    <row r="58" spans="1:12" ht="16.5" customHeight="1" x14ac:dyDescent="0.15">
      <c r="A58" s="210"/>
      <c r="B58" s="210"/>
      <c r="C58" s="210"/>
      <c r="D58" s="210"/>
      <c r="E58" s="210"/>
      <c r="F58" s="211"/>
      <c r="G58" s="212"/>
      <c r="H58" s="212"/>
      <c r="I58" s="211"/>
      <c r="J58" s="211"/>
      <c r="K58" s="210"/>
      <c r="L58" s="212"/>
    </row>
    <row r="59" spans="1:12" ht="16.5" customHeight="1" x14ac:dyDescent="0.15">
      <c r="A59" s="210"/>
      <c r="B59" s="210"/>
      <c r="C59" s="210"/>
      <c r="D59" s="210"/>
      <c r="E59" s="210"/>
      <c r="F59" s="211"/>
      <c r="G59" s="212"/>
      <c r="H59" s="212"/>
      <c r="I59" s="211"/>
      <c r="J59" s="211"/>
      <c r="K59" s="210"/>
      <c r="L59" s="212"/>
    </row>
    <row r="60" spans="1:12" ht="16.5" customHeight="1" x14ac:dyDescent="0.15">
      <c r="A60" s="210"/>
      <c r="B60" s="210"/>
      <c r="C60" s="210"/>
      <c r="D60" s="210"/>
      <c r="E60" s="210"/>
      <c r="F60" s="211"/>
      <c r="G60" s="212"/>
      <c r="H60" s="212"/>
      <c r="I60" s="211"/>
      <c r="J60" s="211"/>
      <c r="K60" s="210"/>
      <c r="L60" s="212"/>
    </row>
    <row r="61" spans="1:12" ht="16.5" customHeight="1" x14ac:dyDescent="0.15">
      <c r="A61" s="210"/>
      <c r="B61" s="210"/>
      <c r="C61" s="210"/>
      <c r="D61" s="210"/>
      <c r="E61" s="210"/>
      <c r="F61" s="211"/>
      <c r="G61" s="212"/>
      <c r="H61" s="212"/>
      <c r="I61" s="211"/>
      <c r="J61" s="211"/>
      <c r="K61" s="210"/>
      <c r="L61" s="212"/>
    </row>
    <row r="62" spans="1:12" ht="16.5" customHeight="1" x14ac:dyDescent="0.15">
      <c r="A62" s="210"/>
      <c r="B62" s="210"/>
      <c r="C62" s="210"/>
      <c r="D62" s="210"/>
      <c r="E62" s="210"/>
      <c r="F62" s="211"/>
      <c r="G62" s="212"/>
      <c r="H62" s="212"/>
      <c r="I62" s="211"/>
      <c r="J62" s="211"/>
      <c r="K62" s="210"/>
      <c r="L62" s="212"/>
    </row>
    <row r="63" spans="1:12" ht="16.5" customHeight="1" x14ac:dyDescent="0.15">
      <c r="A63" s="210"/>
      <c r="B63" s="210"/>
      <c r="C63" s="210"/>
      <c r="D63" s="210"/>
      <c r="E63" s="210"/>
      <c r="F63" s="211"/>
      <c r="G63" s="212"/>
      <c r="H63" s="212"/>
      <c r="I63" s="211"/>
      <c r="J63" s="211"/>
      <c r="K63" s="210"/>
      <c r="L63" s="212"/>
    </row>
    <row r="64" spans="1:12" ht="16.5" customHeight="1" x14ac:dyDescent="0.15">
      <c r="A64" s="210"/>
      <c r="B64" s="210"/>
      <c r="C64" s="210"/>
      <c r="D64" s="210"/>
      <c r="E64" s="210"/>
      <c r="F64" s="211"/>
      <c r="G64" s="212"/>
      <c r="H64" s="212"/>
      <c r="I64" s="211"/>
      <c r="J64" s="211"/>
      <c r="K64" s="210"/>
      <c r="L64" s="212"/>
    </row>
    <row r="65" spans="1:12" ht="16.5" customHeight="1" x14ac:dyDescent="0.15">
      <c r="A65" s="210"/>
      <c r="B65" s="210"/>
      <c r="C65" s="210"/>
      <c r="D65" s="210"/>
      <c r="E65" s="210"/>
      <c r="F65" s="211"/>
      <c r="G65" s="212"/>
      <c r="H65" s="212"/>
      <c r="I65" s="211"/>
      <c r="J65" s="211"/>
      <c r="K65" s="210"/>
      <c r="L65" s="212"/>
    </row>
    <row r="66" spans="1:12" ht="16.5" customHeight="1" x14ac:dyDescent="0.15">
      <c r="A66" s="210"/>
      <c r="B66" s="210"/>
      <c r="C66" s="210"/>
      <c r="D66" s="210"/>
      <c r="E66" s="210"/>
      <c r="F66" s="211"/>
      <c r="G66" s="212"/>
      <c r="H66" s="212"/>
      <c r="I66" s="211"/>
      <c r="J66" s="211"/>
      <c r="K66" s="210"/>
      <c r="L66" s="212"/>
    </row>
    <row r="67" spans="1:12" ht="16.5" customHeight="1" x14ac:dyDescent="0.15">
      <c r="A67" s="210"/>
      <c r="B67" s="210"/>
      <c r="C67" s="210"/>
      <c r="D67" s="210"/>
      <c r="E67" s="210"/>
      <c r="F67" s="211"/>
      <c r="G67" s="212"/>
      <c r="H67" s="212"/>
      <c r="I67" s="211"/>
      <c r="J67" s="211"/>
      <c r="K67" s="210"/>
      <c r="L67" s="212"/>
    </row>
    <row r="68" spans="1:12" ht="16.5" customHeight="1" x14ac:dyDescent="0.15">
      <c r="A68" s="210"/>
      <c r="B68" s="210"/>
      <c r="C68" s="210"/>
      <c r="D68" s="210"/>
      <c r="E68" s="210"/>
      <c r="F68" s="211"/>
      <c r="G68" s="212"/>
      <c r="H68" s="212"/>
      <c r="I68" s="211"/>
      <c r="J68" s="211"/>
      <c r="K68" s="210"/>
      <c r="L68" s="212"/>
    </row>
    <row r="69" spans="1:12" ht="16.5" customHeight="1" x14ac:dyDescent="0.15">
      <c r="A69" s="210"/>
      <c r="B69" s="210"/>
      <c r="C69" s="210"/>
      <c r="D69" s="210"/>
      <c r="E69" s="210"/>
      <c r="F69" s="211"/>
      <c r="G69" s="212"/>
      <c r="H69" s="212"/>
      <c r="I69" s="211"/>
      <c r="J69" s="211"/>
      <c r="K69" s="210"/>
      <c r="L69" s="212"/>
    </row>
    <row r="70" spans="1:12" ht="16.5" customHeight="1" x14ac:dyDescent="0.15">
      <c r="A70" s="210"/>
      <c r="B70" s="210"/>
      <c r="C70" s="210"/>
      <c r="D70" s="210"/>
      <c r="E70" s="210"/>
      <c r="F70" s="211"/>
      <c r="G70" s="212"/>
      <c r="H70" s="212"/>
      <c r="I70" s="211"/>
      <c r="J70" s="211"/>
      <c r="K70" s="210"/>
      <c r="L70" s="212"/>
    </row>
    <row r="71" spans="1:12" ht="16.5" customHeight="1" x14ac:dyDescent="0.15">
      <c r="A71" s="210"/>
      <c r="B71" s="210"/>
      <c r="C71" s="210"/>
      <c r="D71" s="210"/>
      <c r="E71" s="210"/>
      <c r="F71" s="211"/>
      <c r="G71" s="212"/>
      <c r="H71" s="212"/>
      <c r="I71" s="211"/>
      <c r="J71" s="211"/>
      <c r="K71" s="210"/>
      <c r="L71" s="212"/>
    </row>
    <row r="72" spans="1:12" ht="16.5" customHeight="1" x14ac:dyDescent="0.15">
      <c r="A72" s="210"/>
      <c r="B72" s="210"/>
      <c r="C72" s="210"/>
      <c r="D72" s="210"/>
      <c r="E72" s="210"/>
      <c r="F72" s="211"/>
      <c r="G72" s="212"/>
      <c r="H72" s="212"/>
      <c r="I72" s="211"/>
      <c r="J72" s="211"/>
      <c r="K72" s="210"/>
      <c r="L72" s="212"/>
    </row>
    <row r="73" spans="1:12" ht="16.5" customHeight="1" x14ac:dyDescent="0.15">
      <c r="A73" s="210"/>
      <c r="B73" s="210"/>
      <c r="C73" s="210"/>
      <c r="D73" s="210"/>
      <c r="E73" s="210"/>
      <c r="F73" s="211"/>
      <c r="G73" s="212"/>
      <c r="H73" s="212"/>
      <c r="I73" s="211"/>
      <c r="J73" s="211"/>
      <c r="K73" s="210"/>
      <c r="L73" s="212"/>
    </row>
    <row r="74" spans="1:12" ht="16.5" customHeight="1" x14ac:dyDescent="0.15">
      <c r="A74" s="210"/>
      <c r="B74" s="210"/>
      <c r="C74" s="210"/>
      <c r="D74" s="210"/>
      <c r="E74" s="210"/>
      <c r="F74" s="211"/>
      <c r="G74" s="212"/>
      <c r="H74" s="212"/>
      <c r="I74" s="211"/>
      <c r="J74" s="211"/>
      <c r="K74" s="210"/>
      <c r="L74" s="212"/>
    </row>
    <row r="75" spans="1:12" ht="16.5" customHeight="1" x14ac:dyDescent="0.15">
      <c r="A75" s="210"/>
      <c r="B75" s="210"/>
      <c r="C75" s="210"/>
      <c r="D75" s="210"/>
      <c r="E75" s="210"/>
      <c r="F75" s="211"/>
      <c r="G75" s="212"/>
      <c r="H75" s="212"/>
      <c r="I75" s="211"/>
      <c r="J75" s="211"/>
      <c r="K75" s="210"/>
      <c r="L75" s="212"/>
    </row>
    <row r="76" spans="1:12" ht="16.5" customHeight="1" x14ac:dyDescent="0.15">
      <c r="A76" s="210"/>
      <c r="B76" s="210"/>
      <c r="C76" s="210"/>
      <c r="D76" s="210"/>
      <c r="E76" s="210"/>
      <c r="F76" s="211"/>
      <c r="G76" s="212"/>
      <c r="H76" s="212"/>
      <c r="I76" s="211"/>
      <c r="J76" s="211"/>
      <c r="K76" s="210"/>
      <c r="L76" s="212"/>
    </row>
    <row r="77" spans="1:12" ht="16.5" customHeight="1" x14ac:dyDescent="0.15">
      <c r="A77" s="210"/>
      <c r="B77" s="210"/>
      <c r="C77" s="210"/>
      <c r="D77" s="210"/>
      <c r="E77" s="210"/>
      <c r="F77" s="211"/>
      <c r="G77" s="212"/>
      <c r="H77" s="212"/>
      <c r="I77" s="211"/>
      <c r="J77" s="211"/>
      <c r="K77" s="210"/>
      <c r="L77" s="212"/>
    </row>
    <row r="78" spans="1:12" ht="16.5" customHeight="1" x14ac:dyDescent="0.15">
      <c r="A78" s="210"/>
      <c r="B78" s="210"/>
      <c r="C78" s="210"/>
      <c r="D78" s="210"/>
      <c r="E78" s="210"/>
      <c r="F78" s="211"/>
      <c r="G78" s="212"/>
      <c r="H78" s="212"/>
      <c r="I78" s="211"/>
      <c r="J78" s="211"/>
      <c r="K78" s="210"/>
      <c r="L78" s="212"/>
    </row>
    <row r="79" spans="1:12" ht="16.5" customHeight="1" x14ac:dyDescent="0.15">
      <c r="A79" s="210"/>
      <c r="B79" s="210"/>
      <c r="C79" s="210"/>
      <c r="D79" s="210"/>
      <c r="E79" s="210"/>
      <c r="F79" s="211"/>
      <c r="G79" s="212"/>
      <c r="H79" s="212"/>
      <c r="I79" s="211"/>
      <c r="J79" s="211"/>
      <c r="K79" s="210"/>
      <c r="L79" s="212"/>
    </row>
    <row r="80" spans="1:12" ht="16.5" customHeight="1" x14ac:dyDescent="0.15">
      <c r="A80" s="210"/>
      <c r="B80" s="210"/>
      <c r="C80" s="210"/>
      <c r="D80" s="210"/>
      <c r="E80" s="210"/>
      <c r="F80" s="211"/>
      <c r="G80" s="212"/>
      <c r="H80" s="212"/>
      <c r="I80" s="211"/>
      <c r="J80" s="211"/>
      <c r="K80" s="210"/>
      <c r="L80" s="212"/>
    </row>
    <row r="81" spans="1:12" ht="16.5" customHeight="1" x14ac:dyDescent="0.15">
      <c r="A81" s="210"/>
      <c r="B81" s="210"/>
      <c r="C81" s="210"/>
      <c r="D81" s="210"/>
      <c r="E81" s="210"/>
      <c r="F81" s="211"/>
      <c r="G81" s="212"/>
      <c r="H81" s="212"/>
      <c r="I81" s="211"/>
      <c r="J81" s="211"/>
      <c r="K81" s="210"/>
      <c r="L81" s="212"/>
    </row>
    <row r="82" spans="1:12" ht="16.5" customHeight="1" x14ac:dyDescent="0.15">
      <c r="A82" s="210"/>
      <c r="B82" s="210"/>
      <c r="C82" s="210"/>
      <c r="D82" s="210"/>
      <c r="E82" s="210"/>
      <c r="F82" s="211"/>
      <c r="G82" s="212"/>
      <c r="H82" s="212"/>
      <c r="I82" s="211"/>
      <c r="J82" s="211"/>
      <c r="K82" s="210"/>
      <c r="L82" s="212"/>
    </row>
    <row r="83" spans="1:12" ht="16.5" customHeight="1" x14ac:dyDescent="0.15">
      <c r="A83" s="210"/>
      <c r="B83" s="210"/>
      <c r="C83" s="210"/>
      <c r="D83" s="210"/>
      <c r="E83" s="210"/>
      <c r="F83" s="211"/>
      <c r="G83" s="212"/>
      <c r="H83" s="212"/>
      <c r="I83" s="211"/>
      <c r="J83" s="211"/>
      <c r="K83" s="210"/>
      <c r="L83" s="212"/>
    </row>
    <row r="84" spans="1:12" ht="16.5" customHeight="1" x14ac:dyDescent="0.15">
      <c r="A84" s="210"/>
      <c r="B84" s="210"/>
      <c r="C84" s="210"/>
      <c r="D84" s="210"/>
      <c r="E84" s="210"/>
      <c r="F84" s="211"/>
      <c r="G84" s="212"/>
      <c r="H84" s="212"/>
      <c r="I84" s="211"/>
      <c r="J84" s="211"/>
      <c r="K84" s="210"/>
      <c r="L84" s="212"/>
    </row>
    <row r="85" spans="1:12" ht="16.5" customHeight="1" x14ac:dyDescent="0.15">
      <c r="A85" s="210"/>
      <c r="B85" s="210"/>
      <c r="C85" s="210"/>
      <c r="D85" s="210"/>
      <c r="E85" s="210"/>
      <c r="F85" s="211"/>
      <c r="G85" s="212"/>
      <c r="H85" s="212"/>
      <c r="I85" s="211"/>
      <c r="J85" s="211"/>
      <c r="K85" s="210"/>
      <c r="L85" s="212"/>
    </row>
    <row r="86" spans="1:12" ht="16.5" customHeight="1" x14ac:dyDescent="0.15">
      <c r="A86" s="210"/>
      <c r="B86" s="210"/>
      <c r="C86" s="210"/>
      <c r="D86" s="210"/>
      <c r="E86" s="210"/>
      <c r="F86" s="211"/>
      <c r="G86" s="212"/>
      <c r="H86" s="212"/>
      <c r="I86" s="211"/>
      <c r="J86" s="211"/>
      <c r="K86" s="210"/>
      <c r="L86" s="212"/>
    </row>
    <row r="87" spans="1:12" ht="16.5" customHeight="1" x14ac:dyDescent="0.15">
      <c r="A87" s="210"/>
      <c r="B87" s="210"/>
      <c r="C87" s="210"/>
      <c r="D87" s="210"/>
      <c r="E87" s="210"/>
      <c r="F87" s="211"/>
      <c r="G87" s="212"/>
      <c r="H87" s="212"/>
      <c r="I87" s="211"/>
      <c r="J87" s="211"/>
      <c r="K87" s="210"/>
      <c r="L87" s="212"/>
    </row>
    <row r="88" spans="1:12" ht="16.5" customHeight="1" x14ac:dyDescent="0.15">
      <c r="A88" s="210"/>
      <c r="B88" s="210"/>
      <c r="C88" s="210"/>
      <c r="D88" s="210"/>
      <c r="E88" s="210"/>
      <c r="F88" s="211"/>
      <c r="G88" s="212"/>
      <c r="H88" s="212"/>
      <c r="I88" s="211"/>
      <c r="J88" s="211"/>
      <c r="K88" s="210"/>
      <c r="L88" s="212"/>
    </row>
    <row r="89" spans="1:12" ht="16.5" customHeight="1" x14ac:dyDescent="0.15">
      <c r="A89" s="210"/>
      <c r="B89" s="210"/>
      <c r="C89" s="210"/>
      <c r="D89" s="210"/>
      <c r="E89" s="210"/>
      <c r="F89" s="211"/>
      <c r="G89" s="212"/>
      <c r="H89" s="212"/>
      <c r="I89" s="211"/>
      <c r="J89" s="211"/>
      <c r="K89" s="210"/>
      <c r="L89" s="212"/>
    </row>
    <row r="90" spans="1:12" ht="19.5" customHeight="1" x14ac:dyDescent="0.15">
      <c r="A90" s="210"/>
      <c r="B90" s="210"/>
      <c r="C90" s="210"/>
      <c r="D90" s="210"/>
      <c r="E90" s="210"/>
      <c r="F90" s="211"/>
      <c r="G90" s="212"/>
      <c r="H90" s="212"/>
      <c r="I90" s="211"/>
      <c r="J90" s="211"/>
      <c r="K90" s="210"/>
      <c r="L90" s="212"/>
    </row>
    <row r="91" spans="1:12" ht="19.5" customHeight="1" x14ac:dyDescent="0.15">
      <c r="A91" s="210"/>
      <c r="B91" s="210"/>
      <c r="C91" s="210"/>
      <c r="D91" s="210"/>
      <c r="E91" s="210"/>
      <c r="F91" s="211"/>
      <c r="G91" s="212"/>
      <c r="H91" s="212"/>
      <c r="I91" s="211"/>
      <c r="J91" s="211"/>
      <c r="K91" s="210"/>
      <c r="L91" s="212"/>
    </row>
    <row r="92" spans="1:12" ht="19.5" customHeight="1" x14ac:dyDescent="0.15">
      <c r="A92" s="210"/>
      <c r="B92" s="210"/>
      <c r="C92" s="210"/>
      <c r="D92" s="210"/>
      <c r="E92" s="210"/>
      <c r="F92" s="211"/>
      <c r="G92" s="212"/>
      <c r="H92" s="212"/>
      <c r="I92" s="211"/>
      <c r="J92" s="211"/>
      <c r="K92" s="210"/>
      <c r="L92" s="212"/>
    </row>
    <row r="93" spans="1:12" ht="19.5" customHeight="1" x14ac:dyDescent="0.15">
      <c r="A93" s="210"/>
      <c r="B93" s="210"/>
      <c r="C93" s="210"/>
      <c r="D93" s="210"/>
      <c r="E93" s="210"/>
      <c r="F93" s="211"/>
      <c r="G93" s="212"/>
      <c r="H93" s="212"/>
      <c r="I93" s="211"/>
      <c r="J93" s="211"/>
      <c r="K93" s="210"/>
      <c r="L93" s="212"/>
    </row>
    <row r="94" spans="1:12" ht="19.5" customHeight="1" x14ac:dyDescent="0.15">
      <c r="A94" s="210"/>
      <c r="B94" s="210"/>
      <c r="C94" s="210"/>
      <c r="D94" s="210"/>
      <c r="E94" s="210"/>
      <c r="F94" s="211"/>
      <c r="G94" s="212"/>
      <c r="H94" s="212"/>
      <c r="I94" s="211"/>
      <c r="J94" s="211"/>
      <c r="K94" s="210"/>
      <c r="L94" s="212"/>
    </row>
    <row r="95" spans="1:12" ht="19.5" customHeight="1" x14ac:dyDescent="0.15">
      <c r="A95" s="210"/>
      <c r="B95" s="210"/>
      <c r="C95" s="210"/>
      <c r="D95" s="210"/>
      <c r="E95" s="210"/>
      <c r="F95" s="211"/>
      <c r="G95" s="212"/>
      <c r="H95" s="212"/>
      <c r="I95" s="211"/>
      <c r="J95" s="211"/>
      <c r="K95" s="210"/>
      <c r="L95" s="212"/>
    </row>
    <row r="96" spans="1:12" ht="19.5" customHeight="1" x14ac:dyDescent="0.15">
      <c r="A96" s="210"/>
      <c r="B96" s="210"/>
      <c r="C96" s="210"/>
      <c r="D96" s="210"/>
      <c r="E96" s="210"/>
      <c r="F96" s="211"/>
      <c r="G96" s="212"/>
      <c r="H96" s="212"/>
      <c r="I96" s="211"/>
      <c r="J96" s="211"/>
      <c r="K96" s="210"/>
      <c r="L96" s="212"/>
    </row>
    <row r="97" spans="1:12" ht="19.5" customHeight="1" x14ac:dyDescent="0.15">
      <c r="A97" s="210"/>
      <c r="B97" s="210"/>
      <c r="C97" s="210"/>
      <c r="D97" s="210"/>
      <c r="E97" s="210"/>
      <c r="F97" s="211"/>
      <c r="G97" s="212"/>
      <c r="H97" s="212"/>
      <c r="I97" s="211"/>
      <c r="J97" s="211"/>
      <c r="K97" s="210"/>
      <c r="L97" s="212"/>
    </row>
    <row r="98" spans="1:12" ht="19.5" customHeight="1" x14ac:dyDescent="0.15">
      <c r="A98" s="210"/>
      <c r="B98" s="210"/>
      <c r="C98" s="210"/>
      <c r="D98" s="210"/>
      <c r="E98" s="210"/>
      <c r="F98" s="211"/>
      <c r="G98" s="212"/>
      <c r="H98" s="212"/>
      <c r="I98" s="211"/>
      <c r="J98" s="211"/>
      <c r="K98" s="210"/>
      <c r="L98" s="212"/>
    </row>
    <row r="99" spans="1:12" ht="19.5" customHeight="1" x14ac:dyDescent="0.15">
      <c r="A99" s="210"/>
      <c r="B99" s="210"/>
      <c r="C99" s="210"/>
      <c r="D99" s="210"/>
      <c r="E99" s="210"/>
      <c r="F99" s="211"/>
      <c r="G99" s="212"/>
      <c r="H99" s="212"/>
      <c r="I99" s="211"/>
      <c r="J99" s="211"/>
      <c r="K99" s="210"/>
      <c r="L99" s="212"/>
    </row>
    <row r="100" spans="1:12" ht="19.5" customHeight="1" x14ac:dyDescent="0.15">
      <c r="A100" s="210"/>
      <c r="B100" s="210"/>
      <c r="C100" s="210"/>
      <c r="D100" s="210"/>
      <c r="E100" s="210"/>
      <c r="F100" s="211"/>
      <c r="G100" s="212"/>
      <c r="H100" s="212"/>
      <c r="I100" s="211"/>
      <c r="J100" s="211"/>
      <c r="K100" s="210"/>
      <c r="L100" s="212"/>
    </row>
    <row r="101" spans="1:12" ht="19.5" customHeight="1" x14ac:dyDescent="0.15">
      <c r="A101" s="210"/>
      <c r="B101" s="210"/>
      <c r="C101" s="210"/>
      <c r="D101" s="210"/>
      <c r="E101" s="210"/>
      <c r="F101" s="211"/>
      <c r="G101" s="212"/>
      <c r="H101" s="212"/>
      <c r="I101" s="211"/>
      <c r="J101" s="211"/>
      <c r="K101" s="210"/>
      <c r="L101" s="212"/>
    </row>
    <row r="102" spans="1:12" ht="19.5" customHeight="1" x14ac:dyDescent="0.15">
      <c r="A102" s="210"/>
      <c r="B102" s="210"/>
      <c r="C102" s="210"/>
      <c r="D102" s="210"/>
      <c r="E102" s="210"/>
      <c r="F102" s="211"/>
      <c r="G102" s="212"/>
      <c r="H102" s="212"/>
      <c r="I102" s="211"/>
      <c r="J102" s="211"/>
      <c r="K102" s="210"/>
      <c r="L102" s="212"/>
    </row>
    <row r="103" spans="1:12" ht="19.5" customHeight="1" x14ac:dyDescent="0.15">
      <c r="A103" s="210"/>
      <c r="B103" s="210"/>
      <c r="C103" s="210"/>
      <c r="D103" s="210"/>
      <c r="E103" s="210"/>
      <c r="F103" s="211"/>
      <c r="G103" s="212"/>
      <c r="H103" s="212"/>
      <c r="I103" s="211"/>
      <c r="J103" s="211"/>
      <c r="K103" s="210"/>
      <c r="L103" s="212"/>
    </row>
    <row r="104" spans="1:12" ht="19.5" customHeight="1" x14ac:dyDescent="0.15">
      <c r="A104" s="210"/>
      <c r="B104" s="210"/>
      <c r="C104" s="210"/>
      <c r="D104" s="210"/>
      <c r="E104" s="210"/>
      <c r="F104" s="211"/>
      <c r="G104" s="212"/>
      <c r="H104" s="212"/>
      <c r="I104" s="211"/>
      <c r="J104" s="211"/>
      <c r="K104" s="210"/>
      <c r="L104" s="212"/>
    </row>
    <row r="105" spans="1:12" ht="19.5" customHeight="1" x14ac:dyDescent="0.15">
      <c r="A105" s="210"/>
      <c r="B105" s="210"/>
      <c r="C105" s="210"/>
      <c r="D105" s="210"/>
      <c r="E105" s="210"/>
      <c r="F105" s="211"/>
      <c r="G105" s="212"/>
      <c r="H105" s="212"/>
      <c r="I105" s="211"/>
      <c r="J105" s="211"/>
      <c r="K105" s="210"/>
      <c r="L105" s="212"/>
    </row>
    <row r="106" spans="1:12" ht="19.5" customHeight="1" x14ac:dyDescent="0.15">
      <c r="A106" s="210"/>
      <c r="B106" s="210"/>
      <c r="C106" s="210"/>
      <c r="D106" s="210"/>
      <c r="E106" s="210"/>
      <c r="F106" s="211"/>
      <c r="G106" s="212"/>
      <c r="H106" s="212"/>
      <c r="I106" s="211"/>
      <c r="J106" s="211"/>
      <c r="K106" s="210"/>
      <c r="L106" s="212"/>
    </row>
    <row r="107" spans="1:12" ht="19.5" customHeight="1" x14ac:dyDescent="0.15">
      <c r="A107" s="210"/>
      <c r="B107" s="210"/>
      <c r="C107" s="210"/>
      <c r="D107" s="210"/>
      <c r="E107" s="210"/>
      <c r="F107" s="211"/>
      <c r="G107" s="212"/>
      <c r="H107" s="212"/>
      <c r="I107" s="211"/>
      <c r="J107" s="211"/>
      <c r="K107" s="210"/>
      <c r="L107" s="212"/>
    </row>
    <row r="108" spans="1:12" ht="19.5" customHeight="1" x14ac:dyDescent="0.15">
      <c r="A108" s="210"/>
      <c r="B108" s="210"/>
      <c r="C108" s="210"/>
      <c r="D108" s="210"/>
      <c r="E108" s="210"/>
      <c r="F108" s="211"/>
      <c r="G108" s="212"/>
      <c r="H108" s="212"/>
      <c r="I108" s="211"/>
      <c r="J108" s="211"/>
      <c r="K108" s="210"/>
      <c r="L108" s="212"/>
    </row>
    <row r="109" spans="1:12" ht="19.5" customHeight="1" x14ac:dyDescent="0.15">
      <c r="A109" s="210"/>
      <c r="B109" s="210"/>
      <c r="C109" s="210"/>
      <c r="D109" s="210"/>
      <c r="E109" s="210"/>
      <c r="F109" s="211"/>
      <c r="G109" s="212"/>
      <c r="H109" s="212"/>
      <c r="I109" s="211"/>
      <c r="J109" s="211"/>
      <c r="K109" s="210"/>
      <c r="L109" s="212"/>
    </row>
    <row r="110" spans="1:12" ht="19.5" customHeight="1" x14ac:dyDescent="0.15">
      <c r="A110" s="210"/>
      <c r="B110" s="210"/>
      <c r="C110" s="210"/>
      <c r="D110" s="210"/>
      <c r="E110" s="210"/>
      <c r="F110" s="211"/>
      <c r="G110" s="212"/>
      <c r="H110" s="212"/>
      <c r="I110" s="211"/>
      <c r="J110" s="211"/>
      <c r="K110" s="210"/>
      <c r="L110" s="212"/>
    </row>
    <row r="111" spans="1:12" ht="19.5" customHeight="1" x14ac:dyDescent="0.15">
      <c r="A111" s="210"/>
      <c r="B111" s="210"/>
      <c r="C111" s="210"/>
      <c r="D111" s="210"/>
      <c r="E111" s="210"/>
      <c r="F111" s="211"/>
      <c r="G111" s="212"/>
      <c r="H111" s="212"/>
      <c r="I111" s="211"/>
      <c r="J111" s="211"/>
      <c r="K111" s="210"/>
      <c r="L111" s="212"/>
    </row>
    <row r="112" spans="1:12" ht="19.5" customHeight="1" x14ac:dyDescent="0.15">
      <c r="A112" s="210"/>
      <c r="B112" s="210"/>
      <c r="C112" s="210"/>
      <c r="D112" s="210"/>
      <c r="E112" s="210"/>
      <c r="F112" s="211"/>
      <c r="G112" s="212"/>
      <c r="H112" s="212"/>
      <c r="I112" s="211"/>
      <c r="J112" s="211"/>
      <c r="K112" s="210"/>
      <c r="L112" s="212"/>
    </row>
    <row r="113" spans="6:12" ht="19.5" customHeight="1" x14ac:dyDescent="0.15">
      <c r="F113" s="215"/>
      <c r="G113" s="216"/>
      <c r="H113" s="216"/>
      <c r="I113" s="215"/>
      <c r="J113" s="215"/>
      <c r="L113" s="216"/>
    </row>
    <row r="114" spans="6:12" ht="19.5" customHeight="1" x14ac:dyDescent="0.15">
      <c r="F114" s="215"/>
      <c r="G114" s="216"/>
      <c r="H114" s="216"/>
      <c r="I114" s="215"/>
      <c r="J114" s="215"/>
      <c r="L114" s="216"/>
    </row>
    <row r="115" spans="6:12" ht="19.5" customHeight="1" x14ac:dyDescent="0.15">
      <c r="F115" s="215"/>
      <c r="G115" s="216"/>
      <c r="H115" s="216"/>
      <c r="I115" s="215"/>
      <c r="J115" s="215"/>
      <c r="L115" s="216"/>
    </row>
    <row r="116" spans="6:12" ht="19.5" customHeight="1" x14ac:dyDescent="0.15">
      <c r="F116" s="215"/>
      <c r="G116" s="216"/>
      <c r="H116" s="216"/>
      <c r="I116" s="215"/>
      <c r="J116" s="215"/>
      <c r="L116" s="216"/>
    </row>
    <row r="117" spans="6:12" ht="19.5" customHeight="1" x14ac:dyDescent="0.15">
      <c r="F117" s="215"/>
      <c r="G117" s="216"/>
      <c r="H117" s="216"/>
      <c r="I117" s="215"/>
      <c r="J117" s="215"/>
      <c r="L117" s="216"/>
    </row>
    <row r="118" spans="6:12" ht="19.5" customHeight="1" x14ac:dyDescent="0.15">
      <c r="F118" s="215"/>
      <c r="G118" s="216"/>
      <c r="H118" s="216"/>
      <c r="I118" s="215"/>
      <c r="J118" s="215"/>
      <c r="L118" s="216"/>
    </row>
    <row r="119" spans="6:12" ht="19.5" customHeight="1" x14ac:dyDescent="0.15">
      <c r="F119" s="215"/>
      <c r="G119" s="216"/>
      <c r="H119" s="216"/>
      <c r="I119" s="215"/>
      <c r="J119" s="215"/>
      <c r="L119" s="216"/>
    </row>
    <row r="120" spans="6:12" ht="19.5" customHeight="1" x14ac:dyDescent="0.15">
      <c r="F120" s="215"/>
      <c r="G120" s="216"/>
      <c r="H120" s="216"/>
      <c r="I120" s="215"/>
      <c r="J120" s="215"/>
      <c r="L120" s="216"/>
    </row>
    <row r="121" spans="6:12" ht="19.5" customHeight="1" x14ac:dyDescent="0.15">
      <c r="F121" s="215"/>
      <c r="G121" s="216"/>
      <c r="H121" s="216"/>
      <c r="I121" s="215"/>
      <c r="J121" s="215"/>
      <c r="L121" s="216"/>
    </row>
    <row r="122" spans="6:12" ht="19.5" customHeight="1" x14ac:dyDescent="0.15">
      <c r="F122" s="215"/>
      <c r="G122" s="216"/>
      <c r="H122" s="216"/>
      <c r="I122" s="215"/>
      <c r="J122" s="215"/>
      <c r="L122" s="216"/>
    </row>
    <row r="123" spans="6:12" ht="19.5" customHeight="1" x14ac:dyDescent="0.15">
      <c r="F123" s="215"/>
      <c r="G123" s="216"/>
      <c r="H123" s="216"/>
      <c r="I123" s="215"/>
      <c r="J123" s="215"/>
      <c r="L123" s="216"/>
    </row>
    <row r="124" spans="6:12" ht="19.5" customHeight="1" x14ac:dyDescent="0.15">
      <c r="F124" s="215"/>
      <c r="G124" s="216"/>
      <c r="H124" s="216"/>
      <c r="I124" s="215"/>
      <c r="J124" s="215"/>
      <c r="L124" s="216"/>
    </row>
    <row r="125" spans="6:12" ht="19.5" customHeight="1" x14ac:dyDescent="0.15">
      <c r="F125" s="215"/>
      <c r="G125" s="216"/>
      <c r="H125" s="216"/>
      <c r="I125" s="215"/>
      <c r="J125" s="215"/>
      <c r="L125" s="216"/>
    </row>
    <row r="126" spans="6:12" ht="19.5" customHeight="1" x14ac:dyDescent="0.15">
      <c r="F126" s="215"/>
      <c r="G126" s="216"/>
      <c r="H126" s="216"/>
      <c r="I126" s="215"/>
      <c r="J126" s="215"/>
      <c r="L126" s="216"/>
    </row>
    <row r="127" spans="6:12" ht="19.5" customHeight="1" x14ac:dyDescent="0.15">
      <c r="F127" s="215"/>
      <c r="G127" s="216"/>
      <c r="H127" s="216"/>
      <c r="I127" s="215"/>
      <c r="J127" s="215"/>
      <c r="L127" s="216"/>
    </row>
    <row r="128" spans="6:12" ht="19.5" customHeight="1" x14ac:dyDescent="0.15">
      <c r="F128" s="215"/>
      <c r="G128" s="216"/>
      <c r="H128" s="216"/>
      <c r="I128" s="215"/>
      <c r="J128" s="215"/>
      <c r="L128" s="216"/>
    </row>
    <row r="129" spans="6:12" ht="19.5" customHeight="1" x14ac:dyDescent="0.15">
      <c r="F129" s="215"/>
      <c r="G129" s="216"/>
      <c r="H129" s="216"/>
      <c r="I129" s="215"/>
      <c r="J129" s="215"/>
      <c r="L129" s="216"/>
    </row>
    <row r="130" spans="6:12" ht="19.5" customHeight="1" x14ac:dyDescent="0.15">
      <c r="F130" s="215"/>
      <c r="G130" s="216"/>
      <c r="H130" s="216"/>
      <c r="I130" s="215"/>
      <c r="J130" s="215"/>
      <c r="L130" s="216"/>
    </row>
    <row r="131" spans="6:12" ht="19.5" customHeight="1" x14ac:dyDescent="0.15">
      <c r="F131" s="215"/>
      <c r="G131" s="216"/>
      <c r="H131" s="216"/>
      <c r="I131" s="215"/>
      <c r="J131" s="215"/>
      <c r="L131" s="216"/>
    </row>
    <row r="132" spans="6:12" ht="19.5" customHeight="1" x14ac:dyDescent="0.15">
      <c r="F132" s="215"/>
      <c r="G132" s="216"/>
      <c r="H132" s="216"/>
      <c r="I132" s="215"/>
      <c r="J132" s="215"/>
      <c r="L132" s="216"/>
    </row>
    <row r="133" spans="6:12" ht="19.5" customHeight="1" x14ac:dyDescent="0.15">
      <c r="F133" s="215"/>
      <c r="G133" s="216"/>
      <c r="H133" s="216"/>
      <c r="I133" s="215"/>
      <c r="J133" s="215"/>
      <c r="L133" s="216"/>
    </row>
    <row r="134" spans="6:12" ht="19.5" customHeight="1" x14ac:dyDescent="0.15">
      <c r="F134" s="215"/>
      <c r="G134" s="216"/>
      <c r="H134" s="216"/>
      <c r="I134" s="215"/>
      <c r="J134" s="215"/>
      <c r="L134" s="216"/>
    </row>
    <row r="135" spans="6:12" ht="19.5" customHeight="1" x14ac:dyDescent="0.15">
      <c r="F135" s="215"/>
      <c r="G135" s="216"/>
      <c r="H135" s="216"/>
      <c r="I135" s="215"/>
      <c r="J135" s="215"/>
      <c r="L135" s="216"/>
    </row>
    <row r="136" spans="6:12" ht="19.5" customHeight="1" x14ac:dyDescent="0.15">
      <c r="F136" s="215"/>
      <c r="G136" s="216"/>
      <c r="H136" s="216"/>
      <c r="I136" s="215"/>
      <c r="J136" s="215"/>
      <c r="L136" s="216"/>
    </row>
    <row r="137" spans="6:12" ht="19.5" customHeight="1" x14ac:dyDescent="0.15">
      <c r="F137" s="215"/>
      <c r="G137" s="216"/>
      <c r="H137" s="216"/>
      <c r="I137" s="215"/>
      <c r="J137" s="215"/>
      <c r="L137" s="216"/>
    </row>
    <row r="138" spans="6:12" ht="19.5" customHeight="1" x14ac:dyDescent="0.15">
      <c r="F138" s="215"/>
      <c r="G138" s="216"/>
      <c r="H138" s="216"/>
      <c r="I138" s="215"/>
      <c r="J138" s="215"/>
      <c r="L138" s="216"/>
    </row>
    <row r="139" spans="6:12" ht="19.5" customHeight="1" x14ac:dyDescent="0.15">
      <c r="F139" s="215"/>
      <c r="G139" s="216"/>
      <c r="H139" s="216"/>
      <c r="I139" s="215"/>
      <c r="J139" s="215"/>
      <c r="L139" s="216"/>
    </row>
    <row r="140" spans="6:12" ht="19.5" customHeight="1" x14ac:dyDescent="0.15">
      <c r="F140" s="215"/>
      <c r="G140" s="216"/>
      <c r="H140" s="216"/>
      <c r="I140" s="215"/>
      <c r="J140" s="215"/>
      <c r="L140" s="216"/>
    </row>
    <row r="141" spans="6:12" ht="19.5" customHeight="1" x14ac:dyDescent="0.15">
      <c r="F141" s="215"/>
      <c r="G141" s="216"/>
      <c r="H141" s="216"/>
      <c r="I141" s="215"/>
      <c r="J141" s="215"/>
      <c r="L141" s="216"/>
    </row>
    <row r="142" spans="6:12" ht="19.5" customHeight="1" x14ac:dyDescent="0.15">
      <c r="F142" s="215"/>
      <c r="G142" s="216"/>
      <c r="H142" s="216"/>
      <c r="I142" s="215"/>
      <c r="J142" s="215"/>
      <c r="L142" s="216"/>
    </row>
    <row r="143" spans="6:12" ht="19.5" customHeight="1" x14ac:dyDescent="0.15">
      <c r="F143" s="215"/>
      <c r="G143" s="216"/>
      <c r="H143" s="216"/>
      <c r="I143" s="215"/>
      <c r="J143" s="215"/>
      <c r="L143" s="216"/>
    </row>
    <row r="144" spans="6:12" ht="19.5" customHeight="1" x14ac:dyDescent="0.15">
      <c r="F144" s="215"/>
      <c r="G144" s="216"/>
      <c r="H144" s="216"/>
      <c r="I144" s="215"/>
      <c r="J144" s="215"/>
      <c r="L144" s="216"/>
    </row>
    <row r="145" spans="6:12" ht="19.5" customHeight="1" x14ac:dyDescent="0.15">
      <c r="F145" s="215"/>
      <c r="G145" s="216"/>
      <c r="H145" s="216"/>
      <c r="I145" s="215"/>
      <c r="J145" s="215"/>
      <c r="L145" s="216"/>
    </row>
    <row r="146" spans="6:12" ht="19.5" customHeight="1" x14ac:dyDescent="0.15">
      <c r="F146" s="215"/>
      <c r="G146" s="216"/>
      <c r="H146" s="216"/>
      <c r="I146" s="215"/>
      <c r="J146" s="215"/>
      <c r="L146" s="216"/>
    </row>
    <row r="147" spans="6:12" ht="19.5" customHeight="1" x14ac:dyDescent="0.15">
      <c r="F147" s="215"/>
      <c r="G147" s="216"/>
      <c r="H147" s="216"/>
      <c r="I147" s="215"/>
      <c r="J147" s="215"/>
      <c r="L147" s="216"/>
    </row>
    <row r="148" spans="6:12" ht="19.5" customHeight="1" x14ac:dyDescent="0.15">
      <c r="F148" s="215"/>
      <c r="G148" s="216"/>
      <c r="H148" s="216"/>
      <c r="I148" s="215"/>
      <c r="J148" s="215"/>
      <c r="L148" s="216"/>
    </row>
    <row r="149" spans="6:12" ht="19.5" customHeight="1" x14ac:dyDescent="0.15">
      <c r="F149" s="215"/>
      <c r="G149" s="216"/>
      <c r="H149" s="216"/>
      <c r="I149" s="215"/>
      <c r="J149" s="215"/>
      <c r="L149" s="216"/>
    </row>
    <row r="150" spans="6:12" ht="19.5" customHeight="1" x14ac:dyDescent="0.15">
      <c r="F150" s="215"/>
      <c r="G150" s="216"/>
      <c r="H150" s="216"/>
      <c r="I150" s="215"/>
      <c r="J150" s="215"/>
      <c r="L150" s="216"/>
    </row>
    <row r="151" spans="6:12" ht="19.5" customHeight="1" x14ac:dyDescent="0.15">
      <c r="F151" s="215"/>
      <c r="G151" s="216"/>
      <c r="H151" s="216"/>
      <c r="I151" s="215"/>
      <c r="J151" s="215"/>
      <c r="L151" s="216"/>
    </row>
    <row r="152" spans="6:12" ht="19.5" customHeight="1" x14ac:dyDescent="0.15">
      <c r="F152" s="215"/>
      <c r="G152" s="216"/>
      <c r="H152" s="216"/>
      <c r="I152" s="215"/>
      <c r="J152" s="215"/>
      <c r="L152" s="216"/>
    </row>
    <row r="153" spans="6:12" ht="19.5" customHeight="1" x14ac:dyDescent="0.15">
      <c r="F153" s="215"/>
      <c r="G153" s="216"/>
      <c r="H153" s="216"/>
      <c r="I153" s="215"/>
      <c r="J153" s="215"/>
      <c r="L153" s="216"/>
    </row>
    <row r="154" spans="6:12" ht="19.5" customHeight="1" x14ac:dyDescent="0.15">
      <c r="F154" s="215"/>
      <c r="G154" s="216"/>
      <c r="H154" s="216"/>
      <c r="I154" s="215"/>
      <c r="J154" s="215"/>
      <c r="L154" s="216"/>
    </row>
    <row r="155" spans="6:12" ht="19.5" customHeight="1" x14ac:dyDescent="0.15">
      <c r="F155" s="215"/>
      <c r="G155" s="216"/>
      <c r="H155" s="216"/>
      <c r="I155" s="215"/>
      <c r="J155" s="215"/>
      <c r="L155" s="216"/>
    </row>
    <row r="156" spans="6:12" ht="19.5" customHeight="1" x14ac:dyDescent="0.15">
      <c r="F156" s="215"/>
      <c r="G156" s="216"/>
      <c r="H156" s="216"/>
      <c r="I156" s="215"/>
      <c r="J156" s="215"/>
      <c r="L156" s="216"/>
    </row>
    <row r="157" spans="6:12" ht="19.5" customHeight="1" x14ac:dyDescent="0.15">
      <c r="F157" s="215"/>
      <c r="G157" s="216"/>
      <c r="H157" s="216"/>
      <c r="I157" s="215"/>
      <c r="J157" s="215"/>
      <c r="L157" s="216"/>
    </row>
    <row r="158" spans="6:12" ht="19.5" customHeight="1" x14ac:dyDescent="0.15">
      <c r="F158" s="215"/>
      <c r="G158" s="216"/>
      <c r="H158" s="216"/>
      <c r="I158" s="215"/>
      <c r="J158" s="215"/>
      <c r="L158" s="216"/>
    </row>
    <row r="159" spans="6:12" ht="19.5" customHeight="1" x14ac:dyDescent="0.15">
      <c r="F159" s="215"/>
      <c r="G159" s="216"/>
      <c r="H159" s="216"/>
      <c r="I159" s="215"/>
      <c r="J159" s="215"/>
      <c r="L159" s="216"/>
    </row>
    <row r="160" spans="6:12" ht="19.5" customHeight="1" x14ac:dyDescent="0.15">
      <c r="F160" s="215"/>
      <c r="G160" s="216"/>
      <c r="H160" s="216"/>
      <c r="I160" s="215"/>
      <c r="J160" s="215"/>
      <c r="L160" s="216"/>
    </row>
    <row r="161" spans="6:12" ht="19.5" customHeight="1" x14ac:dyDescent="0.15">
      <c r="F161" s="215"/>
      <c r="G161" s="216"/>
      <c r="H161" s="216"/>
      <c r="I161" s="215"/>
      <c r="J161" s="215"/>
      <c r="L161" s="216"/>
    </row>
    <row r="162" spans="6:12" ht="19.5" customHeight="1" x14ac:dyDescent="0.15">
      <c r="F162" s="215"/>
      <c r="G162" s="216"/>
      <c r="H162" s="216"/>
      <c r="I162" s="215"/>
      <c r="J162" s="215"/>
      <c r="L162" s="216"/>
    </row>
    <row r="163" spans="6:12" ht="19.5" customHeight="1" x14ac:dyDescent="0.15">
      <c r="F163" s="215"/>
      <c r="G163" s="216"/>
      <c r="H163" s="216"/>
      <c r="I163" s="215"/>
      <c r="J163" s="215"/>
      <c r="L163" s="216"/>
    </row>
    <row r="164" spans="6:12" ht="19.5" customHeight="1" x14ac:dyDescent="0.15">
      <c r="F164" s="215"/>
      <c r="G164" s="216"/>
      <c r="H164" s="216"/>
      <c r="I164" s="215"/>
      <c r="J164" s="215"/>
      <c r="L164" s="216"/>
    </row>
    <row r="165" spans="6:12" ht="19.5" customHeight="1" x14ac:dyDescent="0.15">
      <c r="F165" s="215"/>
      <c r="G165" s="216"/>
      <c r="H165" s="216"/>
      <c r="I165" s="215"/>
      <c r="J165" s="215"/>
      <c r="L165" s="216"/>
    </row>
    <row r="166" spans="6:12" ht="19.5" customHeight="1" x14ac:dyDescent="0.15">
      <c r="F166" s="215"/>
      <c r="G166" s="216"/>
      <c r="H166" s="216"/>
      <c r="I166" s="215"/>
      <c r="J166" s="215"/>
      <c r="L166" s="216"/>
    </row>
    <row r="167" spans="6:12" ht="19.5" customHeight="1" x14ac:dyDescent="0.15">
      <c r="F167" s="215"/>
      <c r="G167" s="216"/>
      <c r="H167" s="216"/>
      <c r="I167" s="215"/>
      <c r="J167" s="215"/>
      <c r="L167" s="216"/>
    </row>
    <row r="168" spans="6:12" ht="19.5" customHeight="1" x14ac:dyDescent="0.15">
      <c r="F168" s="215"/>
      <c r="G168" s="216"/>
      <c r="H168" s="216"/>
      <c r="I168" s="215"/>
      <c r="J168" s="215"/>
      <c r="L168" s="216"/>
    </row>
    <row r="169" spans="6:12" ht="19.5" customHeight="1" x14ac:dyDescent="0.15">
      <c r="F169" s="215"/>
      <c r="G169" s="216"/>
      <c r="H169" s="216"/>
      <c r="I169" s="215"/>
      <c r="J169" s="215"/>
      <c r="L169" s="216"/>
    </row>
    <row r="170" spans="6:12" ht="19.5" customHeight="1" x14ac:dyDescent="0.15">
      <c r="F170" s="215"/>
      <c r="G170" s="216"/>
      <c r="H170" s="216"/>
      <c r="I170" s="215"/>
      <c r="J170" s="215"/>
      <c r="L170" s="216"/>
    </row>
    <row r="171" spans="6:12" ht="19.5" customHeight="1" x14ac:dyDescent="0.15">
      <c r="F171" s="215"/>
      <c r="G171" s="216"/>
      <c r="H171" s="216"/>
      <c r="I171" s="215"/>
      <c r="J171" s="215"/>
      <c r="L171" s="216"/>
    </row>
    <row r="172" spans="6:12" ht="19.5" customHeight="1" x14ac:dyDescent="0.15">
      <c r="F172" s="215"/>
      <c r="G172" s="216"/>
      <c r="H172" s="216"/>
      <c r="I172" s="215"/>
      <c r="J172" s="215"/>
      <c r="L172" s="216"/>
    </row>
    <row r="173" spans="6:12" ht="19.5" customHeight="1" x14ac:dyDescent="0.15">
      <c r="F173" s="215"/>
      <c r="G173" s="216"/>
      <c r="H173" s="216"/>
      <c r="I173" s="215"/>
      <c r="J173" s="215"/>
      <c r="L173" s="216"/>
    </row>
    <row r="174" spans="6:12" ht="19.5" customHeight="1" x14ac:dyDescent="0.15">
      <c r="F174" s="215"/>
      <c r="G174" s="216"/>
      <c r="H174" s="216"/>
      <c r="I174" s="215"/>
      <c r="J174" s="215"/>
      <c r="L174" s="216"/>
    </row>
    <row r="175" spans="6:12" ht="19.5" customHeight="1" x14ac:dyDescent="0.15">
      <c r="F175" s="215"/>
      <c r="G175" s="216"/>
      <c r="H175" s="216"/>
      <c r="I175" s="215"/>
      <c r="J175" s="215"/>
      <c r="L175" s="216"/>
    </row>
    <row r="176" spans="6:12" ht="19.5" customHeight="1" x14ac:dyDescent="0.15">
      <c r="F176" s="215"/>
      <c r="G176" s="216"/>
      <c r="H176" s="216"/>
      <c r="I176" s="215"/>
      <c r="J176" s="215"/>
      <c r="L176" s="216"/>
    </row>
    <row r="177" spans="6:12" ht="19.5" customHeight="1" x14ac:dyDescent="0.15">
      <c r="F177" s="215"/>
      <c r="G177" s="216"/>
      <c r="H177" s="216"/>
      <c r="I177" s="215"/>
      <c r="J177" s="215"/>
      <c r="L177" s="216"/>
    </row>
    <row r="178" spans="6:12" ht="19.5" customHeight="1" x14ac:dyDescent="0.15">
      <c r="F178" s="215"/>
      <c r="G178" s="216"/>
      <c r="H178" s="216"/>
      <c r="I178" s="215"/>
      <c r="J178" s="215"/>
      <c r="L178" s="216"/>
    </row>
    <row r="179" spans="6:12" ht="19.5" customHeight="1" x14ac:dyDescent="0.15">
      <c r="F179" s="215"/>
      <c r="G179" s="216"/>
      <c r="H179" s="216"/>
      <c r="I179" s="215"/>
      <c r="J179" s="215"/>
      <c r="L179" s="216"/>
    </row>
    <row r="180" spans="6:12" ht="19.5" customHeight="1" x14ac:dyDescent="0.15">
      <c r="F180" s="215"/>
      <c r="G180" s="216"/>
      <c r="H180" s="216"/>
      <c r="I180" s="215"/>
      <c r="J180" s="215"/>
      <c r="L180" s="216"/>
    </row>
    <row r="181" spans="6:12" ht="19.5" customHeight="1" x14ac:dyDescent="0.15">
      <c r="F181" s="215"/>
      <c r="G181" s="216"/>
      <c r="H181" s="216"/>
      <c r="I181" s="215"/>
      <c r="J181" s="215"/>
      <c r="L181" s="216"/>
    </row>
    <row r="182" spans="6:12" ht="19.5" customHeight="1" x14ac:dyDescent="0.15">
      <c r="F182" s="215"/>
      <c r="G182" s="216"/>
      <c r="H182" s="216"/>
      <c r="I182" s="215"/>
      <c r="J182" s="215"/>
      <c r="L182" s="216"/>
    </row>
    <row r="183" spans="6:12" ht="19.5" customHeight="1" x14ac:dyDescent="0.15">
      <c r="F183" s="215"/>
      <c r="G183" s="216"/>
      <c r="H183" s="216"/>
      <c r="I183" s="215"/>
      <c r="J183" s="215"/>
      <c r="L183" s="216"/>
    </row>
    <row r="184" spans="6:12" ht="19.5" customHeight="1" x14ac:dyDescent="0.15">
      <c r="F184" s="215"/>
      <c r="G184" s="216"/>
      <c r="H184" s="216"/>
      <c r="I184" s="215"/>
      <c r="J184" s="215"/>
      <c r="L184" s="216"/>
    </row>
    <row r="185" spans="6:12" ht="19.5" customHeight="1" x14ac:dyDescent="0.15">
      <c r="F185" s="215"/>
      <c r="G185" s="216"/>
      <c r="H185" s="216"/>
      <c r="I185" s="215"/>
      <c r="J185" s="215"/>
      <c r="L185" s="216"/>
    </row>
    <row r="186" spans="6:12" ht="19.5" customHeight="1" x14ac:dyDescent="0.15">
      <c r="F186" s="215"/>
      <c r="G186" s="216"/>
      <c r="H186" s="216"/>
      <c r="I186" s="215"/>
      <c r="J186" s="215"/>
      <c r="L186" s="216"/>
    </row>
    <row r="187" spans="6:12" ht="19.5" customHeight="1" x14ac:dyDescent="0.15">
      <c r="F187" s="215"/>
      <c r="G187" s="216"/>
      <c r="H187" s="216"/>
      <c r="I187" s="215"/>
      <c r="J187" s="215"/>
      <c r="L187" s="216"/>
    </row>
    <row r="188" spans="6:12" ht="19.5" customHeight="1" x14ac:dyDescent="0.15">
      <c r="F188" s="215"/>
      <c r="G188" s="216"/>
      <c r="H188" s="216"/>
      <c r="I188" s="215"/>
      <c r="J188" s="215"/>
      <c r="L188" s="216"/>
    </row>
    <row r="189" spans="6:12" ht="19.5" customHeight="1" x14ac:dyDescent="0.15">
      <c r="F189" s="215"/>
      <c r="G189" s="216"/>
      <c r="H189" s="216"/>
      <c r="I189" s="215"/>
      <c r="J189" s="215"/>
      <c r="L189" s="216"/>
    </row>
    <row r="190" spans="6:12" ht="19.5" customHeight="1" x14ac:dyDescent="0.15">
      <c r="F190" s="215"/>
      <c r="G190" s="216"/>
      <c r="H190" s="216"/>
      <c r="I190" s="215"/>
      <c r="J190" s="215"/>
      <c r="L190" s="216"/>
    </row>
    <row r="191" spans="6:12" ht="19.5" customHeight="1" x14ac:dyDescent="0.15">
      <c r="F191" s="215"/>
      <c r="G191" s="216"/>
      <c r="H191" s="216"/>
      <c r="I191" s="215"/>
      <c r="J191" s="215"/>
      <c r="L191" s="216"/>
    </row>
    <row r="192" spans="6:12" ht="19.5" customHeight="1" x14ac:dyDescent="0.15">
      <c r="F192" s="215"/>
      <c r="G192" s="216"/>
      <c r="H192" s="216"/>
      <c r="I192" s="215"/>
      <c r="J192" s="215"/>
      <c r="L192" s="216"/>
    </row>
    <row r="193" spans="6:12" ht="19.5" customHeight="1" x14ac:dyDescent="0.15">
      <c r="F193" s="215"/>
      <c r="G193" s="216"/>
      <c r="H193" s="216"/>
      <c r="I193" s="215"/>
      <c r="J193" s="215"/>
      <c r="L193" s="216"/>
    </row>
    <row r="194" spans="6:12" ht="19.5" customHeight="1" x14ac:dyDescent="0.15">
      <c r="F194" s="215"/>
      <c r="G194" s="216"/>
      <c r="H194" s="216"/>
      <c r="I194" s="215"/>
      <c r="J194" s="215"/>
      <c r="L194" s="216"/>
    </row>
    <row r="195" spans="6:12" ht="19.5" customHeight="1" x14ac:dyDescent="0.15">
      <c r="F195" s="215"/>
      <c r="G195" s="216"/>
      <c r="H195" s="216"/>
      <c r="I195" s="215"/>
      <c r="J195" s="215"/>
      <c r="L195" s="216"/>
    </row>
    <row r="196" spans="6:12" ht="19.5" customHeight="1" x14ac:dyDescent="0.15">
      <c r="F196" s="215"/>
      <c r="G196" s="216"/>
      <c r="H196" s="216"/>
      <c r="I196" s="215"/>
      <c r="J196" s="215"/>
      <c r="L196" s="216"/>
    </row>
    <row r="197" spans="6:12" ht="19.5" customHeight="1" x14ac:dyDescent="0.15">
      <c r="F197" s="215"/>
      <c r="G197" s="216"/>
      <c r="H197" s="216"/>
      <c r="I197" s="215"/>
      <c r="J197" s="215"/>
      <c r="L197" s="216"/>
    </row>
    <row r="198" spans="6:12" ht="19.5" customHeight="1" x14ac:dyDescent="0.15">
      <c r="F198" s="215"/>
      <c r="G198" s="216"/>
      <c r="H198" s="216"/>
      <c r="I198" s="215"/>
      <c r="J198" s="215"/>
      <c r="L198" s="216"/>
    </row>
    <row r="199" spans="6:12" ht="19.5" customHeight="1" x14ac:dyDescent="0.15">
      <c r="F199" s="215"/>
      <c r="G199" s="216"/>
      <c r="H199" s="216"/>
      <c r="I199" s="215"/>
      <c r="J199" s="215"/>
      <c r="L199" s="216"/>
    </row>
    <row r="200" spans="6:12" ht="19.5" customHeight="1" x14ac:dyDescent="0.15">
      <c r="F200" s="215"/>
      <c r="G200" s="216"/>
      <c r="H200" s="216"/>
      <c r="I200" s="215"/>
      <c r="J200" s="215"/>
      <c r="L200" s="216"/>
    </row>
    <row r="201" spans="6:12" ht="19.5" customHeight="1" x14ac:dyDescent="0.15">
      <c r="F201" s="215"/>
      <c r="G201" s="216"/>
      <c r="H201" s="216"/>
      <c r="I201" s="215"/>
      <c r="J201" s="215"/>
      <c r="L201" s="216"/>
    </row>
    <row r="202" spans="6:12" ht="19.5" customHeight="1" x14ac:dyDescent="0.15">
      <c r="F202" s="215"/>
      <c r="G202" s="216"/>
      <c r="H202" s="216"/>
      <c r="I202" s="215"/>
      <c r="J202" s="215"/>
      <c r="L202" s="216"/>
    </row>
    <row r="203" spans="6:12" ht="19.5" customHeight="1" x14ac:dyDescent="0.15">
      <c r="F203" s="215"/>
      <c r="G203" s="216"/>
      <c r="H203" s="216"/>
      <c r="I203" s="215"/>
      <c r="J203" s="215"/>
      <c r="L203" s="216"/>
    </row>
    <row r="204" spans="6:12" ht="19.5" customHeight="1" x14ac:dyDescent="0.15">
      <c r="F204" s="215"/>
      <c r="G204" s="216"/>
      <c r="H204" s="216"/>
      <c r="I204" s="215"/>
      <c r="J204" s="215"/>
      <c r="L204" s="216"/>
    </row>
    <row r="205" spans="6:12" ht="19.5" customHeight="1" x14ac:dyDescent="0.15">
      <c r="F205" s="215"/>
      <c r="G205" s="216"/>
      <c r="H205" s="216"/>
      <c r="I205" s="215"/>
      <c r="J205" s="215"/>
      <c r="L205" s="216"/>
    </row>
    <row r="206" spans="6:12" ht="19.5" customHeight="1" x14ac:dyDescent="0.15">
      <c r="F206" s="215"/>
      <c r="G206" s="216"/>
      <c r="H206" s="216"/>
      <c r="I206" s="215"/>
      <c r="J206" s="215"/>
      <c r="L206" s="216"/>
    </row>
    <row r="207" spans="6:12" ht="19.5" customHeight="1" x14ac:dyDescent="0.15">
      <c r="F207" s="215"/>
      <c r="G207" s="216"/>
      <c r="H207" s="216"/>
      <c r="I207" s="215"/>
      <c r="J207" s="215"/>
      <c r="L207" s="216"/>
    </row>
    <row r="208" spans="6:12" ht="19.5" customHeight="1" x14ac:dyDescent="0.15">
      <c r="F208" s="215"/>
      <c r="G208" s="216"/>
      <c r="H208" s="216"/>
      <c r="I208" s="215"/>
      <c r="J208" s="215"/>
      <c r="L208" s="216"/>
    </row>
    <row r="209" spans="6:12" ht="19.5" customHeight="1" x14ac:dyDescent="0.15">
      <c r="F209" s="215"/>
      <c r="G209" s="216"/>
      <c r="H209" s="216"/>
      <c r="I209" s="215"/>
      <c r="J209" s="215"/>
      <c r="L209" s="216"/>
    </row>
    <row r="210" spans="6:12" ht="19.5" customHeight="1" x14ac:dyDescent="0.15">
      <c r="F210" s="215"/>
      <c r="G210" s="216"/>
      <c r="H210" s="216"/>
      <c r="I210" s="215"/>
      <c r="J210" s="215"/>
      <c r="L210" s="216"/>
    </row>
    <row r="211" spans="6:12" ht="19.5" customHeight="1" x14ac:dyDescent="0.15">
      <c r="F211" s="215"/>
      <c r="G211" s="216"/>
      <c r="H211" s="216"/>
      <c r="I211" s="215"/>
      <c r="J211" s="215"/>
      <c r="L211" s="216"/>
    </row>
    <row r="212" spans="6:12" ht="19.5" customHeight="1" x14ac:dyDescent="0.15">
      <c r="F212" s="215"/>
      <c r="G212" s="216"/>
      <c r="H212" s="216"/>
      <c r="I212" s="215"/>
      <c r="J212" s="215"/>
      <c r="L212" s="216"/>
    </row>
    <row r="213" spans="6:12" ht="19.5" customHeight="1" x14ac:dyDescent="0.15">
      <c r="F213" s="215"/>
      <c r="G213" s="216"/>
      <c r="H213" s="216"/>
      <c r="I213" s="215"/>
      <c r="J213" s="215"/>
      <c r="L213" s="216"/>
    </row>
    <row r="214" spans="6:12" ht="19.5" customHeight="1" x14ac:dyDescent="0.15">
      <c r="F214" s="215"/>
      <c r="G214" s="216"/>
      <c r="H214" s="216"/>
      <c r="I214" s="215"/>
      <c r="J214" s="215"/>
      <c r="L214" s="216"/>
    </row>
    <row r="215" spans="6:12" ht="19.5" customHeight="1" x14ac:dyDescent="0.15">
      <c r="F215" s="215"/>
      <c r="G215" s="216"/>
      <c r="H215" s="216"/>
      <c r="I215" s="215"/>
      <c r="J215" s="215"/>
      <c r="L215" s="216"/>
    </row>
    <row r="216" spans="6:12" ht="19.5" customHeight="1" x14ac:dyDescent="0.15">
      <c r="F216" s="215"/>
      <c r="G216" s="216"/>
      <c r="H216" s="216"/>
      <c r="I216" s="215"/>
      <c r="J216" s="215"/>
      <c r="L216" s="216"/>
    </row>
    <row r="217" spans="6:12" ht="19.5" customHeight="1" x14ac:dyDescent="0.15">
      <c r="F217" s="215"/>
      <c r="G217" s="216"/>
      <c r="H217" s="216"/>
      <c r="I217" s="215"/>
      <c r="J217" s="215"/>
      <c r="L217" s="216"/>
    </row>
    <row r="218" spans="6:12" ht="19.5" customHeight="1" x14ac:dyDescent="0.15">
      <c r="F218" s="215"/>
      <c r="G218" s="216"/>
      <c r="H218" s="216"/>
      <c r="I218" s="215"/>
      <c r="J218" s="215"/>
      <c r="L218" s="216"/>
    </row>
    <row r="219" spans="6:12" ht="19.5" customHeight="1" x14ac:dyDescent="0.15">
      <c r="F219" s="215"/>
      <c r="G219" s="216"/>
      <c r="H219" s="216"/>
      <c r="I219" s="215"/>
      <c r="J219" s="215"/>
      <c r="L219" s="216"/>
    </row>
    <row r="220" spans="6:12" ht="19.5" customHeight="1" x14ac:dyDescent="0.15">
      <c r="F220" s="215"/>
      <c r="G220" s="216"/>
      <c r="H220" s="216"/>
      <c r="I220" s="215"/>
      <c r="J220" s="215"/>
      <c r="L220" s="216"/>
    </row>
    <row r="221" spans="6:12" ht="19.5" customHeight="1" x14ac:dyDescent="0.15">
      <c r="F221" s="215"/>
      <c r="G221" s="216"/>
      <c r="H221" s="216"/>
      <c r="I221" s="215"/>
      <c r="J221" s="215"/>
      <c r="L221" s="216"/>
    </row>
    <row r="222" spans="6:12" ht="19.5" customHeight="1" x14ac:dyDescent="0.15">
      <c r="F222" s="215"/>
      <c r="G222" s="216"/>
      <c r="H222" s="216"/>
      <c r="I222" s="215"/>
      <c r="J222" s="215"/>
      <c r="L222" s="216"/>
    </row>
    <row r="223" spans="6:12" ht="19.5" customHeight="1" x14ac:dyDescent="0.15">
      <c r="F223" s="215"/>
      <c r="G223" s="216"/>
      <c r="H223" s="216"/>
      <c r="I223" s="215"/>
      <c r="J223" s="215"/>
      <c r="L223" s="216"/>
    </row>
    <row r="224" spans="6:12" ht="19.5" customHeight="1" x14ac:dyDescent="0.15">
      <c r="F224" s="215"/>
      <c r="G224" s="216"/>
      <c r="H224" s="216"/>
      <c r="I224" s="215"/>
      <c r="J224" s="215"/>
      <c r="L224" s="216"/>
    </row>
    <row r="225" spans="6:12" ht="19.5" customHeight="1" x14ac:dyDescent="0.15">
      <c r="F225" s="215"/>
      <c r="G225" s="216"/>
      <c r="H225" s="216"/>
      <c r="I225" s="215"/>
      <c r="J225" s="215"/>
      <c r="L225" s="216"/>
    </row>
    <row r="226" spans="6:12" ht="19.5" customHeight="1" x14ac:dyDescent="0.15">
      <c r="F226" s="215"/>
      <c r="G226" s="216"/>
      <c r="H226" s="216"/>
      <c r="I226" s="215"/>
      <c r="J226" s="215"/>
      <c r="L226" s="216"/>
    </row>
    <row r="227" spans="6:12" ht="19.5" customHeight="1" x14ac:dyDescent="0.15">
      <c r="F227" s="215"/>
      <c r="G227" s="216"/>
      <c r="H227" s="216"/>
      <c r="I227" s="215"/>
      <c r="J227" s="215"/>
      <c r="L227" s="216"/>
    </row>
    <row r="228" spans="6:12" ht="19.5" customHeight="1" x14ac:dyDescent="0.15">
      <c r="F228" s="215"/>
      <c r="G228" s="216"/>
      <c r="H228" s="216"/>
      <c r="I228" s="215"/>
      <c r="J228" s="215"/>
      <c r="L228" s="216"/>
    </row>
    <row r="229" spans="6:12" ht="19.5" customHeight="1" x14ac:dyDescent="0.15">
      <c r="F229" s="215"/>
      <c r="G229" s="216"/>
      <c r="H229" s="216"/>
      <c r="I229" s="215"/>
      <c r="J229" s="215"/>
      <c r="L229" s="216"/>
    </row>
    <row r="230" spans="6:12" ht="19.5" customHeight="1" x14ac:dyDescent="0.15">
      <c r="F230" s="215"/>
      <c r="G230" s="216"/>
      <c r="H230" s="216"/>
      <c r="I230" s="215"/>
      <c r="J230" s="215"/>
      <c r="L230" s="216"/>
    </row>
    <row r="231" spans="6:12" ht="19.5" customHeight="1" x14ac:dyDescent="0.15">
      <c r="F231" s="215"/>
      <c r="G231" s="216"/>
      <c r="H231" s="216"/>
      <c r="I231" s="215"/>
      <c r="J231" s="215"/>
      <c r="L231" s="216"/>
    </row>
    <row r="232" spans="6:12" ht="19.5" customHeight="1" x14ac:dyDescent="0.15">
      <c r="F232" s="215"/>
      <c r="G232" s="216"/>
      <c r="H232" s="216"/>
      <c r="I232" s="215"/>
      <c r="J232" s="215"/>
      <c r="L232" s="216"/>
    </row>
    <row r="233" spans="6:12" ht="19.5" customHeight="1" x14ac:dyDescent="0.15">
      <c r="F233" s="215"/>
      <c r="G233" s="216"/>
      <c r="H233" s="216"/>
      <c r="I233" s="215"/>
      <c r="J233" s="215"/>
      <c r="L233" s="216"/>
    </row>
    <row r="234" spans="6:12" ht="19.5" customHeight="1" x14ac:dyDescent="0.15">
      <c r="F234" s="215"/>
      <c r="G234" s="216"/>
      <c r="H234" s="216"/>
      <c r="I234" s="215"/>
      <c r="J234" s="215"/>
      <c r="L234" s="216"/>
    </row>
    <row r="235" spans="6:12" ht="19.5" customHeight="1" x14ac:dyDescent="0.15">
      <c r="F235" s="215"/>
      <c r="G235" s="216"/>
      <c r="H235" s="216"/>
      <c r="I235" s="215"/>
      <c r="J235" s="215"/>
      <c r="L235" s="216"/>
    </row>
    <row r="236" spans="6:12" ht="19.5" customHeight="1" x14ac:dyDescent="0.15">
      <c r="F236" s="215"/>
      <c r="G236" s="216"/>
      <c r="H236" s="216"/>
      <c r="I236" s="215"/>
      <c r="J236" s="215"/>
      <c r="L236" s="216"/>
    </row>
    <row r="237" spans="6:12" ht="19.5" customHeight="1" x14ac:dyDescent="0.15">
      <c r="F237" s="215"/>
      <c r="G237" s="216"/>
      <c r="H237" s="216"/>
      <c r="I237" s="215"/>
      <c r="J237" s="215"/>
      <c r="L237" s="216"/>
    </row>
    <row r="238" spans="6:12" ht="19.5" customHeight="1" x14ac:dyDescent="0.15">
      <c r="F238" s="215"/>
      <c r="G238" s="216"/>
      <c r="H238" s="216"/>
      <c r="I238" s="215"/>
      <c r="J238" s="215"/>
      <c r="L238" s="216"/>
    </row>
    <row r="239" spans="6:12" ht="19.5" customHeight="1" x14ac:dyDescent="0.15">
      <c r="F239" s="215"/>
      <c r="G239" s="216"/>
      <c r="H239" s="216"/>
      <c r="I239" s="215"/>
      <c r="J239" s="215"/>
      <c r="L239" s="216"/>
    </row>
    <row r="240" spans="6:12" ht="19.5" customHeight="1" x14ac:dyDescent="0.15">
      <c r="F240" s="215"/>
      <c r="G240" s="216"/>
      <c r="H240" s="216"/>
      <c r="I240" s="215"/>
      <c r="J240" s="215"/>
      <c r="L240" s="216"/>
    </row>
    <row r="241" spans="6:12" ht="19.5" customHeight="1" x14ac:dyDescent="0.15">
      <c r="F241" s="215"/>
      <c r="G241" s="216"/>
      <c r="H241" s="216"/>
      <c r="I241" s="215"/>
      <c r="J241" s="215"/>
      <c r="L241" s="216"/>
    </row>
    <row r="242" spans="6:12" ht="19.5" customHeight="1" x14ac:dyDescent="0.15">
      <c r="F242" s="215"/>
      <c r="G242" s="216"/>
      <c r="H242" s="216"/>
      <c r="I242" s="215"/>
      <c r="J242" s="215"/>
      <c r="L242" s="216"/>
    </row>
    <row r="243" spans="6:12" ht="19.5" customHeight="1" x14ac:dyDescent="0.15">
      <c r="F243" s="215"/>
      <c r="G243" s="216"/>
      <c r="H243" s="216"/>
      <c r="I243" s="215"/>
      <c r="J243" s="215"/>
      <c r="L243" s="216"/>
    </row>
    <row r="244" spans="6:12" ht="19.5" customHeight="1" x14ac:dyDescent="0.15">
      <c r="F244" s="215"/>
      <c r="G244" s="216"/>
      <c r="H244" s="216"/>
      <c r="I244" s="215"/>
      <c r="J244" s="215"/>
      <c r="L244" s="216"/>
    </row>
    <row r="245" spans="6:12" ht="19.5" customHeight="1" x14ac:dyDescent="0.15">
      <c r="F245" s="215"/>
      <c r="G245" s="216"/>
      <c r="H245" s="216"/>
      <c r="I245" s="215"/>
      <c r="J245" s="215"/>
      <c r="L245" s="216"/>
    </row>
    <row r="246" spans="6:12" ht="19.5" customHeight="1" x14ac:dyDescent="0.15">
      <c r="F246" s="215"/>
      <c r="G246" s="216"/>
      <c r="H246" s="216"/>
      <c r="I246" s="215"/>
      <c r="J246" s="215"/>
      <c r="L246" s="216"/>
    </row>
    <row r="247" spans="6:12" ht="19.5" customHeight="1" x14ac:dyDescent="0.15">
      <c r="F247" s="215"/>
      <c r="G247" s="216"/>
      <c r="H247" s="216"/>
      <c r="I247" s="215"/>
      <c r="J247" s="215"/>
      <c r="L247" s="216"/>
    </row>
    <row r="248" spans="6:12" ht="19.5" customHeight="1" x14ac:dyDescent="0.15">
      <c r="F248" s="215"/>
      <c r="G248" s="216"/>
      <c r="H248" s="216"/>
      <c r="I248" s="215"/>
      <c r="J248" s="215"/>
      <c r="L248" s="216"/>
    </row>
    <row r="249" spans="6:12" ht="19.5" customHeight="1" x14ac:dyDescent="0.15">
      <c r="F249" s="215"/>
      <c r="G249" s="216"/>
      <c r="H249" s="216"/>
      <c r="I249" s="215"/>
      <c r="J249" s="215"/>
      <c r="L249" s="216"/>
    </row>
    <row r="250" spans="6:12" ht="19.5" customHeight="1" x14ac:dyDescent="0.15">
      <c r="F250" s="215"/>
      <c r="G250" s="216"/>
      <c r="H250" s="216"/>
      <c r="I250" s="215"/>
      <c r="J250" s="215"/>
      <c r="L250" s="216"/>
    </row>
    <row r="251" spans="6:12" ht="19.5" customHeight="1" x14ac:dyDescent="0.15">
      <c r="F251" s="215"/>
      <c r="G251" s="216"/>
      <c r="H251" s="216"/>
      <c r="I251" s="215"/>
      <c r="J251" s="215"/>
      <c r="L251" s="216"/>
    </row>
    <row r="252" spans="6:12" ht="19.5" customHeight="1" x14ac:dyDescent="0.15">
      <c r="F252" s="215"/>
      <c r="G252" s="216"/>
      <c r="H252" s="216"/>
      <c r="I252" s="215"/>
      <c r="J252" s="215"/>
      <c r="L252" s="216"/>
    </row>
    <row r="253" spans="6:12" ht="19.5" customHeight="1" x14ac:dyDescent="0.15">
      <c r="F253" s="215"/>
      <c r="G253" s="216"/>
      <c r="H253" s="216"/>
      <c r="I253" s="215"/>
      <c r="J253" s="215"/>
      <c r="L253" s="216"/>
    </row>
    <row r="254" spans="6:12" ht="19.5" customHeight="1" x14ac:dyDescent="0.15">
      <c r="F254" s="215"/>
      <c r="G254" s="216"/>
      <c r="H254" s="216"/>
      <c r="I254" s="215"/>
      <c r="J254" s="215"/>
      <c r="L254" s="216"/>
    </row>
    <row r="255" spans="6:12" ht="19.5" customHeight="1" x14ac:dyDescent="0.15">
      <c r="F255" s="215"/>
      <c r="G255" s="216"/>
      <c r="H255" s="216"/>
      <c r="I255" s="215"/>
      <c r="J255" s="215"/>
      <c r="L255" s="216"/>
    </row>
    <row r="256" spans="6:12" ht="19.5" customHeight="1" x14ac:dyDescent="0.15">
      <c r="F256" s="215"/>
      <c r="G256" s="216"/>
      <c r="H256" s="216"/>
      <c r="I256" s="215"/>
      <c r="J256" s="215"/>
      <c r="L256" s="216"/>
    </row>
    <row r="257" spans="6:12" ht="19.5" customHeight="1" x14ac:dyDescent="0.15">
      <c r="F257" s="215"/>
      <c r="G257" s="216"/>
      <c r="H257" s="216"/>
      <c r="I257" s="215"/>
      <c r="J257" s="215"/>
      <c r="L257" s="216"/>
    </row>
    <row r="258" spans="6:12" ht="19.5" customHeight="1" x14ac:dyDescent="0.15">
      <c r="F258" s="215"/>
      <c r="G258" s="216"/>
      <c r="H258" s="216"/>
      <c r="I258" s="215"/>
      <c r="J258" s="215"/>
      <c r="L258" s="216"/>
    </row>
    <row r="259" spans="6:12" ht="19.5" customHeight="1" x14ac:dyDescent="0.15">
      <c r="F259" s="215"/>
      <c r="G259" s="216"/>
      <c r="H259" s="216"/>
      <c r="I259" s="215"/>
      <c r="J259" s="215"/>
      <c r="L259" s="216"/>
    </row>
    <row r="260" spans="6:12" ht="19.5" customHeight="1" x14ac:dyDescent="0.15">
      <c r="F260" s="215"/>
      <c r="G260" s="216"/>
      <c r="H260" s="216"/>
      <c r="I260" s="215"/>
      <c r="J260" s="215"/>
      <c r="L260" s="216"/>
    </row>
    <row r="261" spans="6:12" ht="19.5" customHeight="1" x14ac:dyDescent="0.15">
      <c r="F261" s="215"/>
      <c r="G261" s="216"/>
      <c r="H261" s="216"/>
      <c r="I261" s="215"/>
      <c r="J261" s="215"/>
      <c r="L261" s="216"/>
    </row>
    <row r="262" spans="6:12" ht="19.5" customHeight="1" x14ac:dyDescent="0.15">
      <c r="F262" s="215"/>
      <c r="G262" s="216"/>
      <c r="H262" s="216"/>
      <c r="I262" s="215"/>
      <c r="J262" s="215"/>
      <c r="L262" s="216"/>
    </row>
    <row r="263" spans="6:12" ht="19.5" customHeight="1" x14ac:dyDescent="0.15">
      <c r="F263" s="215"/>
      <c r="G263" s="216"/>
      <c r="H263" s="216"/>
      <c r="I263" s="215"/>
      <c r="J263" s="215"/>
      <c r="L263" s="216"/>
    </row>
    <row r="264" spans="6:12" ht="19.5" customHeight="1" x14ac:dyDescent="0.15">
      <c r="F264" s="215"/>
      <c r="G264" s="216"/>
      <c r="H264" s="216"/>
      <c r="I264" s="215"/>
      <c r="J264" s="215"/>
      <c r="L264" s="216"/>
    </row>
    <row r="265" spans="6:12" ht="19.5" customHeight="1" x14ac:dyDescent="0.15">
      <c r="F265" s="215"/>
      <c r="G265" s="216"/>
      <c r="H265" s="216"/>
      <c r="I265" s="215"/>
      <c r="J265" s="215"/>
      <c r="L265" s="216"/>
    </row>
    <row r="266" spans="6:12" ht="19.5" customHeight="1" x14ac:dyDescent="0.15">
      <c r="F266" s="215"/>
      <c r="G266" s="216"/>
      <c r="H266" s="216"/>
      <c r="I266" s="215"/>
      <c r="J266" s="215"/>
      <c r="L266" s="216"/>
    </row>
    <row r="267" spans="6:12" ht="19.5" customHeight="1" x14ac:dyDescent="0.15">
      <c r="F267" s="215"/>
      <c r="G267" s="216"/>
      <c r="H267" s="216"/>
      <c r="I267" s="215"/>
      <c r="J267" s="215"/>
      <c r="L267" s="216"/>
    </row>
    <row r="268" spans="6:12" ht="19.5" customHeight="1" x14ac:dyDescent="0.15">
      <c r="F268" s="215"/>
      <c r="G268" s="216"/>
      <c r="H268" s="216"/>
      <c r="I268" s="215"/>
      <c r="J268" s="215"/>
      <c r="L268" s="216"/>
    </row>
    <row r="269" spans="6:12" ht="19.5" customHeight="1" x14ac:dyDescent="0.15">
      <c r="F269" s="215"/>
      <c r="G269" s="216"/>
      <c r="H269" s="216"/>
      <c r="I269" s="215"/>
      <c r="J269" s="215"/>
      <c r="L269" s="216"/>
    </row>
    <row r="270" spans="6:12" ht="19.5" customHeight="1" x14ac:dyDescent="0.15">
      <c r="F270" s="215"/>
      <c r="G270" s="216"/>
      <c r="H270" s="216"/>
      <c r="I270" s="215"/>
      <c r="J270" s="215"/>
      <c r="L270" s="216"/>
    </row>
    <row r="271" spans="6:12" ht="19.5" customHeight="1" x14ac:dyDescent="0.15">
      <c r="F271" s="215"/>
      <c r="G271" s="216"/>
      <c r="H271" s="216"/>
      <c r="I271" s="215"/>
      <c r="J271" s="215"/>
      <c r="L271" s="216"/>
    </row>
    <row r="272" spans="6:12" ht="19.5" customHeight="1" x14ac:dyDescent="0.15">
      <c r="F272" s="215"/>
      <c r="G272" s="216"/>
      <c r="H272" s="216"/>
      <c r="I272" s="215"/>
      <c r="J272" s="215"/>
      <c r="L272" s="216"/>
    </row>
    <row r="273" spans="6:12" ht="19.5" customHeight="1" x14ac:dyDescent="0.15">
      <c r="F273" s="215"/>
      <c r="G273" s="216"/>
      <c r="H273" s="216"/>
      <c r="I273" s="215"/>
      <c r="J273" s="215"/>
      <c r="L273" s="216"/>
    </row>
    <row r="274" spans="6:12" ht="19.5" customHeight="1" x14ac:dyDescent="0.15">
      <c r="F274" s="215"/>
      <c r="G274" s="216"/>
      <c r="H274" s="216"/>
      <c r="I274" s="215"/>
      <c r="J274" s="215"/>
      <c r="L274" s="216"/>
    </row>
    <row r="275" spans="6:12" ht="19.5" customHeight="1" x14ac:dyDescent="0.15">
      <c r="F275" s="215"/>
      <c r="G275" s="216"/>
      <c r="H275" s="216"/>
      <c r="I275" s="215"/>
      <c r="J275" s="215"/>
      <c r="L275" s="216"/>
    </row>
    <row r="276" spans="6:12" ht="19.5" customHeight="1" x14ac:dyDescent="0.15">
      <c r="F276" s="215"/>
      <c r="G276" s="216"/>
      <c r="H276" s="216"/>
      <c r="I276" s="215"/>
      <c r="J276" s="215"/>
      <c r="L276" s="216"/>
    </row>
    <row r="277" spans="6:12" ht="19.5" customHeight="1" x14ac:dyDescent="0.15">
      <c r="F277" s="215"/>
      <c r="G277" s="216"/>
      <c r="H277" s="216"/>
      <c r="I277" s="215"/>
      <c r="J277" s="215"/>
      <c r="L277" s="216"/>
    </row>
    <row r="278" spans="6:12" ht="19.5" customHeight="1" x14ac:dyDescent="0.15">
      <c r="F278" s="215"/>
      <c r="G278" s="216"/>
      <c r="H278" s="216"/>
      <c r="I278" s="215"/>
      <c r="J278" s="215"/>
      <c r="L278" s="216"/>
    </row>
    <row r="279" spans="6:12" ht="19.5" customHeight="1" x14ac:dyDescent="0.15">
      <c r="F279" s="215"/>
      <c r="G279" s="216"/>
      <c r="H279" s="216"/>
      <c r="I279" s="215"/>
      <c r="J279" s="215"/>
      <c r="L279" s="216"/>
    </row>
    <row r="280" spans="6:12" ht="19.5" customHeight="1" x14ac:dyDescent="0.15">
      <c r="F280" s="215"/>
      <c r="G280" s="216"/>
      <c r="H280" s="216"/>
      <c r="I280" s="215"/>
      <c r="J280" s="215"/>
      <c r="L280" s="216"/>
    </row>
    <row r="281" spans="6:12" ht="19.5" customHeight="1" x14ac:dyDescent="0.15">
      <c r="F281" s="215"/>
      <c r="G281" s="216"/>
      <c r="H281" s="216"/>
      <c r="I281" s="215"/>
      <c r="J281" s="215"/>
      <c r="L281" s="216"/>
    </row>
    <row r="282" spans="6:12" ht="19.5" customHeight="1" x14ac:dyDescent="0.15">
      <c r="F282" s="215"/>
      <c r="G282" s="216"/>
      <c r="H282" s="216"/>
      <c r="I282" s="215"/>
      <c r="J282" s="215"/>
      <c r="L282" s="216"/>
    </row>
    <row r="283" spans="6:12" ht="19.5" customHeight="1" x14ac:dyDescent="0.15">
      <c r="F283" s="215"/>
      <c r="G283" s="216"/>
      <c r="H283" s="216"/>
      <c r="I283" s="215"/>
      <c r="J283" s="215"/>
      <c r="L283" s="216"/>
    </row>
    <row r="284" spans="6:12" ht="19.5" customHeight="1" x14ac:dyDescent="0.15">
      <c r="F284" s="215"/>
      <c r="G284" s="216"/>
      <c r="H284" s="216"/>
      <c r="I284" s="215"/>
      <c r="J284" s="215"/>
      <c r="L284" s="216"/>
    </row>
    <row r="285" spans="6:12" ht="19.5" customHeight="1" x14ac:dyDescent="0.15">
      <c r="F285" s="215"/>
      <c r="G285" s="216"/>
      <c r="H285" s="216"/>
      <c r="I285" s="215"/>
      <c r="J285" s="215"/>
      <c r="L285" s="216"/>
    </row>
    <row r="286" spans="6:12" ht="19.5" customHeight="1" x14ac:dyDescent="0.15">
      <c r="F286" s="215"/>
      <c r="G286" s="216"/>
      <c r="H286" s="216"/>
      <c r="I286" s="215"/>
      <c r="J286" s="215"/>
      <c r="L286" s="216"/>
    </row>
    <row r="287" spans="6:12" ht="19.5" customHeight="1" x14ac:dyDescent="0.15">
      <c r="F287" s="215"/>
      <c r="G287" s="216"/>
      <c r="H287" s="216"/>
      <c r="I287" s="215"/>
      <c r="J287" s="215"/>
      <c r="L287" s="216"/>
    </row>
    <row r="288" spans="6:12" ht="19.5" customHeight="1" x14ac:dyDescent="0.15">
      <c r="F288" s="215"/>
      <c r="G288" s="216"/>
      <c r="H288" s="216"/>
      <c r="I288" s="215"/>
      <c r="J288" s="215"/>
      <c r="L288" s="216"/>
    </row>
    <row r="289" spans="6:12" ht="19.5" customHeight="1" x14ac:dyDescent="0.15">
      <c r="F289" s="215"/>
      <c r="G289" s="216"/>
      <c r="H289" s="216"/>
      <c r="I289" s="215"/>
      <c r="J289" s="215"/>
      <c r="L289" s="216"/>
    </row>
    <row r="290" spans="6:12" ht="19.5" customHeight="1" x14ac:dyDescent="0.15">
      <c r="F290" s="215"/>
      <c r="G290" s="216"/>
      <c r="H290" s="216"/>
      <c r="I290" s="215"/>
      <c r="J290" s="215"/>
      <c r="L290" s="216"/>
    </row>
    <row r="291" spans="6:12" ht="19.5" customHeight="1" x14ac:dyDescent="0.15">
      <c r="F291" s="215"/>
      <c r="G291" s="216"/>
      <c r="H291" s="216"/>
      <c r="I291" s="215"/>
      <c r="J291" s="215"/>
      <c r="L291" s="216"/>
    </row>
    <row r="292" spans="6:12" ht="19.5" customHeight="1" x14ac:dyDescent="0.15">
      <c r="F292" s="215"/>
      <c r="G292" s="216"/>
      <c r="H292" s="216"/>
      <c r="I292" s="215"/>
      <c r="J292" s="215"/>
      <c r="L292" s="216"/>
    </row>
    <row r="293" spans="6:12" ht="19.5" customHeight="1" x14ac:dyDescent="0.15">
      <c r="F293" s="215"/>
      <c r="G293" s="216"/>
      <c r="H293" s="216"/>
      <c r="I293" s="215"/>
      <c r="J293" s="215"/>
      <c r="L293" s="216"/>
    </row>
    <row r="294" spans="6:12" ht="19.5" customHeight="1" x14ac:dyDescent="0.15">
      <c r="F294" s="215"/>
      <c r="G294" s="216"/>
      <c r="H294" s="216"/>
      <c r="I294" s="215"/>
      <c r="J294" s="215"/>
      <c r="L294" s="216"/>
    </row>
    <row r="295" spans="6:12" ht="19.5" customHeight="1" x14ac:dyDescent="0.15">
      <c r="F295" s="215"/>
      <c r="G295" s="216"/>
      <c r="H295" s="216"/>
      <c r="I295" s="215"/>
      <c r="J295" s="215"/>
      <c r="L295" s="216"/>
    </row>
    <row r="296" spans="6:12" ht="19.5" customHeight="1" x14ac:dyDescent="0.15">
      <c r="F296" s="215"/>
      <c r="G296" s="216"/>
      <c r="H296" s="216"/>
      <c r="I296" s="215"/>
      <c r="J296" s="215"/>
      <c r="L296" s="216"/>
    </row>
    <row r="297" spans="6:12" ht="19.5" customHeight="1" x14ac:dyDescent="0.15">
      <c r="F297" s="215"/>
      <c r="G297" s="216"/>
      <c r="H297" s="216"/>
      <c r="I297" s="215"/>
      <c r="J297" s="215"/>
      <c r="L297" s="216"/>
    </row>
    <row r="298" spans="6:12" ht="19.5" customHeight="1" x14ac:dyDescent="0.15">
      <c r="F298" s="215"/>
      <c r="G298" s="216"/>
      <c r="H298" s="216"/>
      <c r="I298" s="215"/>
      <c r="J298" s="215"/>
      <c r="L298" s="216"/>
    </row>
    <row r="299" spans="6:12" ht="19.5" customHeight="1" x14ac:dyDescent="0.15">
      <c r="F299" s="215"/>
      <c r="G299" s="216"/>
      <c r="H299" s="216"/>
      <c r="I299" s="215"/>
      <c r="J299" s="215"/>
      <c r="L299" s="216"/>
    </row>
    <row r="300" spans="6:12" ht="19.5" customHeight="1" x14ac:dyDescent="0.15">
      <c r="F300" s="215"/>
      <c r="G300" s="216"/>
      <c r="H300" s="216"/>
      <c r="I300" s="215"/>
      <c r="J300" s="215"/>
      <c r="L300" s="216"/>
    </row>
    <row r="301" spans="6:12" ht="19.5" customHeight="1" x14ac:dyDescent="0.15">
      <c r="F301" s="215"/>
      <c r="G301" s="216"/>
      <c r="H301" s="216"/>
      <c r="I301" s="215"/>
      <c r="J301" s="215"/>
      <c r="L301" s="216"/>
    </row>
    <row r="302" spans="6:12" ht="19.5" customHeight="1" x14ac:dyDescent="0.15">
      <c r="F302" s="215"/>
      <c r="G302" s="216"/>
      <c r="H302" s="216"/>
      <c r="I302" s="215"/>
      <c r="J302" s="215"/>
      <c r="L302" s="216"/>
    </row>
    <row r="303" spans="6:12" ht="19.5" customHeight="1" x14ac:dyDescent="0.15">
      <c r="F303" s="215"/>
      <c r="G303" s="216"/>
      <c r="H303" s="216"/>
      <c r="I303" s="215"/>
      <c r="J303" s="215"/>
      <c r="L303" s="216"/>
    </row>
    <row r="304" spans="6:12" ht="19.5" customHeight="1" x14ac:dyDescent="0.15">
      <c r="F304" s="215"/>
      <c r="G304" s="216"/>
      <c r="H304" s="216"/>
      <c r="I304" s="215"/>
      <c r="J304" s="215"/>
      <c r="L304" s="216"/>
    </row>
    <row r="305" spans="6:12" ht="19.5" customHeight="1" x14ac:dyDescent="0.15">
      <c r="F305" s="215"/>
      <c r="G305" s="216"/>
      <c r="H305" s="216"/>
      <c r="I305" s="215"/>
      <c r="J305" s="215"/>
      <c r="L305" s="216"/>
    </row>
    <row r="306" spans="6:12" ht="19.5" customHeight="1" x14ac:dyDescent="0.15">
      <c r="F306" s="215"/>
      <c r="G306" s="216"/>
      <c r="H306" s="216"/>
      <c r="I306" s="215"/>
      <c r="J306" s="215"/>
      <c r="L306" s="216"/>
    </row>
    <row r="307" spans="6:12" ht="19.5" customHeight="1" x14ac:dyDescent="0.15">
      <c r="F307" s="215"/>
      <c r="G307" s="216"/>
      <c r="H307" s="216"/>
      <c r="I307" s="215"/>
      <c r="J307" s="215"/>
      <c r="L307" s="216"/>
    </row>
    <row r="308" spans="6:12" ht="19.5" customHeight="1" x14ac:dyDescent="0.15">
      <c r="F308" s="215"/>
      <c r="G308" s="216"/>
      <c r="H308" s="216"/>
      <c r="I308" s="215"/>
      <c r="J308" s="215"/>
      <c r="L308" s="216"/>
    </row>
    <row r="309" spans="6:12" ht="19.5" customHeight="1" x14ac:dyDescent="0.15">
      <c r="F309" s="215"/>
      <c r="G309" s="216"/>
      <c r="H309" s="216"/>
      <c r="I309" s="215"/>
      <c r="J309" s="215"/>
      <c r="L309" s="216"/>
    </row>
    <row r="310" spans="6:12" ht="19.5" customHeight="1" x14ac:dyDescent="0.15">
      <c r="F310" s="215"/>
      <c r="G310" s="216"/>
      <c r="H310" s="216"/>
      <c r="I310" s="215"/>
      <c r="J310" s="215"/>
      <c r="L310" s="216"/>
    </row>
    <row r="311" spans="6:12" ht="19.5" customHeight="1" x14ac:dyDescent="0.15">
      <c r="F311" s="215"/>
      <c r="G311" s="216"/>
      <c r="H311" s="216"/>
      <c r="I311" s="215"/>
      <c r="J311" s="215"/>
      <c r="L311" s="216"/>
    </row>
    <row r="312" spans="6:12" ht="19.5" customHeight="1" x14ac:dyDescent="0.15">
      <c r="F312" s="215"/>
      <c r="G312" s="216"/>
      <c r="H312" s="216"/>
      <c r="I312" s="215"/>
      <c r="J312" s="215"/>
      <c r="L312" s="216"/>
    </row>
    <row r="313" spans="6:12" ht="19.5" customHeight="1" x14ac:dyDescent="0.15">
      <c r="F313" s="215"/>
      <c r="G313" s="216"/>
      <c r="H313" s="216"/>
      <c r="I313" s="215"/>
      <c r="J313" s="215"/>
      <c r="L313" s="216"/>
    </row>
    <row r="314" spans="6:12" ht="19.5" customHeight="1" x14ac:dyDescent="0.15">
      <c r="F314" s="215"/>
      <c r="G314" s="216"/>
      <c r="H314" s="216"/>
      <c r="I314" s="215"/>
      <c r="J314" s="215"/>
      <c r="L314" s="216"/>
    </row>
    <row r="315" spans="6:12" ht="19.5" customHeight="1" x14ac:dyDescent="0.15">
      <c r="F315" s="215"/>
      <c r="G315" s="216"/>
      <c r="H315" s="216"/>
      <c r="I315" s="215"/>
      <c r="J315" s="215"/>
      <c r="L315" s="216"/>
    </row>
    <row r="316" spans="6:12" ht="19.5" customHeight="1" x14ac:dyDescent="0.15">
      <c r="F316" s="215"/>
      <c r="G316" s="216"/>
      <c r="H316" s="216"/>
      <c r="I316" s="215"/>
      <c r="J316" s="215"/>
      <c r="L316" s="216"/>
    </row>
    <row r="317" spans="6:12" ht="19.5" customHeight="1" x14ac:dyDescent="0.15">
      <c r="F317" s="215"/>
      <c r="G317" s="216"/>
      <c r="H317" s="216"/>
      <c r="I317" s="215"/>
      <c r="J317" s="215"/>
      <c r="L317" s="216"/>
    </row>
    <row r="318" spans="6:12" ht="19.5" customHeight="1" x14ac:dyDescent="0.15">
      <c r="F318" s="215"/>
      <c r="G318" s="216"/>
      <c r="H318" s="216"/>
      <c r="I318" s="215"/>
      <c r="J318" s="215"/>
      <c r="L318" s="216"/>
    </row>
    <row r="319" spans="6:12" ht="19.5" customHeight="1" x14ac:dyDescent="0.15">
      <c r="F319" s="215"/>
      <c r="G319" s="216"/>
      <c r="H319" s="216"/>
      <c r="I319" s="215"/>
      <c r="J319" s="215"/>
      <c r="L319" s="216"/>
    </row>
    <row r="320" spans="6:12" ht="19.5" customHeight="1" x14ac:dyDescent="0.15">
      <c r="F320" s="215"/>
      <c r="G320" s="216"/>
      <c r="H320" s="216"/>
      <c r="I320" s="215"/>
      <c r="J320" s="215"/>
      <c r="L320" s="216"/>
    </row>
    <row r="321" spans="6:12" ht="19.5" customHeight="1" x14ac:dyDescent="0.15">
      <c r="F321" s="215"/>
      <c r="G321" s="216"/>
      <c r="H321" s="216"/>
      <c r="I321" s="215"/>
      <c r="J321" s="215"/>
      <c r="L321" s="216"/>
    </row>
    <row r="322" spans="6:12" ht="19.5" customHeight="1" x14ac:dyDescent="0.15">
      <c r="F322" s="215"/>
      <c r="G322" s="216"/>
      <c r="H322" s="216"/>
      <c r="I322" s="215"/>
      <c r="J322" s="215"/>
      <c r="L322" s="216"/>
    </row>
    <row r="323" spans="6:12" ht="19.5" customHeight="1" x14ac:dyDescent="0.15">
      <c r="F323" s="215"/>
      <c r="G323" s="216"/>
      <c r="H323" s="216"/>
      <c r="I323" s="215"/>
      <c r="J323" s="215"/>
      <c r="L323" s="216"/>
    </row>
    <row r="324" spans="6:12" ht="19.5" customHeight="1" x14ac:dyDescent="0.15">
      <c r="F324" s="215"/>
      <c r="G324" s="216"/>
      <c r="H324" s="216"/>
      <c r="I324" s="215"/>
      <c r="J324" s="215"/>
      <c r="L324" s="216"/>
    </row>
    <row r="325" spans="6:12" ht="19.5" customHeight="1" x14ac:dyDescent="0.15">
      <c r="F325" s="215"/>
      <c r="G325" s="216"/>
      <c r="H325" s="216"/>
      <c r="I325" s="215"/>
      <c r="J325" s="215"/>
      <c r="L325" s="216"/>
    </row>
    <row r="326" spans="6:12" ht="19.5" customHeight="1" x14ac:dyDescent="0.15">
      <c r="F326" s="215"/>
      <c r="G326" s="216"/>
      <c r="H326" s="216"/>
      <c r="I326" s="215"/>
      <c r="J326" s="215"/>
      <c r="L326" s="216"/>
    </row>
    <row r="327" spans="6:12" ht="16.5" x14ac:dyDescent="0.15">
      <c r="F327" s="215"/>
      <c r="G327" s="216"/>
      <c r="H327" s="216"/>
      <c r="I327" s="215"/>
      <c r="J327" s="215"/>
      <c r="L327" s="216"/>
    </row>
    <row r="328" spans="6:12" ht="16.5" x14ac:dyDescent="0.15">
      <c r="F328" s="215"/>
      <c r="G328" s="216"/>
      <c r="H328" s="216"/>
      <c r="I328" s="215"/>
      <c r="J328" s="215"/>
      <c r="L328" s="216"/>
    </row>
    <row r="329" spans="6:12" ht="16.5" x14ac:dyDescent="0.15">
      <c r="F329" s="215"/>
      <c r="G329" s="216"/>
      <c r="H329" s="216"/>
      <c r="I329" s="215"/>
      <c r="J329" s="215"/>
      <c r="L329" s="216"/>
    </row>
    <row r="330" spans="6:12" ht="16.5" x14ac:dyDescent="0.15">
      <c r="F330" s="215"/>
      <c r="G330" s="216"/>
      <c r="H330" s="216"/>
      <c r="I330" s="215"/>
      <c r="J330" s="215"/>
      <c r="L330" s="216"/>
    </row>
    <row r="331" spans="6:12" ht="16.5" x14ac:dyDescent="0.15">
      <c r="F331" s="215"/>
      <c r="G331" s="216"/>
      <c r="H331" s="216"/>
      <c r="I331" s="215"/>
      <c r="J331" s="215"/>
      <c r="L331" s="216"/>
    </row>
    <row r="332" spans="6:12" ht="16.5" x14ac:dyDescent="0.15">
      <c r="F332" s="215"/>
      <c r="G332" s="216"/>
      <c r="H332" s="216"/>
      <c r="I332" s="215"/>
      <c r="J332" s="215"/>
      <c r="L332" s="216"/>
    </row>
    <row r="333" spans="6:12" ht="16.5" x14ac:dyDescent="0.15">
      <c r="F333" s="215"/>
      <c r="G333" s="216"/>
      <c r="H333" s="216"/>
      <c r="I333" s="215"/>
      <c r="J333" s="215"/>
      <c r="L333" s="216"/>
    </row>
    <row r="334" spans="6:12" ht="16.5" x14ac:dyDescent="0.15">
      <c r="F334" s="215"/>
      <c r="G334" s="216"/>
      <c r="H334" s="216"/>
      <c r="I334" s="215"/>
      <c r="J334" s="215"/>
      <c r="L334" s="216"/>
    </row>
    <row r="335" spans="6:12" ht="16.5" x14ac:dyDescent="0.15">
      <c r="F335" s="215"/>
      <c r="G335" s="216"/>
      <c r="H335" s="216"/>
      <c r="I335" s="215"/>
      <c r="J335" s="215"/>
      <c r="L335" s="216"/>
    </row>
    <row r="336" spans="6:12" ht="16.5" x14ac:dyDescent="0.15">
      <c r="F336" s="215"/>
      <c r="G336" s="216"/>
      <c r="H336" s="216"/>
      <c r="I336" s="215"/>
      <c r="J336" s="215"/>
      <c r="L336" s="216"/>
    </row>
    <row r="337" spans="6:12" ht="16.5" x14ac:dyDescent="0.15">
      <c r="F337" s="215"/>
      <c r="G337" s="216"/>
      <c r="H337" s="216"/>
      <c r="I337" s="215"/>
      <c r="J337" s="215"/>
      <c r="L337" s="216"/>
    </row>
    <row r="338" spans="6:12" ht="16.5" x14ac:dyDescent="0.15">
      <c r="F338" s="215"/>
      <c r="G338" s="216"/>
      <c r="H338" s="216"/>
      <c r="I338" s="215"/>
      <c r="J338" s="215"/>
      <c r="L338" s="216"/>
    </row>
    <row r="339" spans="6:12" ht="16.5" x14ac:dyDescent="0.15">
      <c r="F339" s="215"/>
      <c r="G339" s="216"/>
      <c r="H339" s="216"/>
      <c r="I339" s="215"/>
      <c r="J339" s="215"/>
      <c r="L339" s="216"/>
    </row>
    <row r="340" spans="6:12" ht="16.5" x14ac:dyDescent="0.15">
      <c r="F340" s="215"/>
      <c r="G340" s="216"/>
      <c r="H340" s="216"/>
      <c r="I340" s="215"/>
      <c r="J340" s="215"/>
      <c r="L340" s="216"/>
    </row>
    <row r="341" spans="6:12" ht="16.5" x14ac:dyDescent="0.15">
      <c r="F341" s="215"/>
      <c r="G341" s="216"/>
      <c r="H341" s="216"/>
      <c r="I341" s="215"/>
      <c r="J341" s="215"/>
      <c r="L341" s="216"/>
    </row>
    <row r="342" spans="6:12" ht="16.5" x14ac:dyDescent="0.15">
      <c r="F342" s="215"/>
      <c r="G342" s="216"/>
      <c r="H342" s="216"/>
      <c r="I342" s="215"/>
      <c r="J342" s="215"/>
      <c r="L342" s="216"/>
    </row>
    <row r="343" spans="6:12" ht="16.5" x14ac:dyDescent="0.15">
      <c r="F343" s="215"/>
      <c r="G343" s="216"/>
      <c r="H343" s="216"/>
      <c r="I343" s="215"/>
      <c r="J343" s="215"/>
      <c r="L343" s="216"/>
    </row>
    <row r="344" spans="6:12" ht="16.5" x14ac:dyDescent="0.15">
      <c r="F344" s="215"/>
      <c r="G344" s="216"/>
      <c r="H344" s="216"/>
      <c r="I344" s="215"/>
      <c r="J344" s="215"/>
      <c r="L344" s="216"/>
    </row>
    <row r="345" spans="6:12" ht="16.5" x14ac:dyDescent="0.15">
      <c r="F345" s="215"/>
      <c r="G345" s="216"/>
      <c r="H345" s="216"/>
      <c r="I345" s="215"/>
      <c r="J345" s="215"/>
      <c r="L345" s="216"/>
    </row>
    <row r="346" spans="6:12" ht="16.5" x14ac:dyDescent="0.15">
      <c r="F346" s="215"/>
      <c r="G346" s="216"/>
      <c r="H346" s="216"/>
      <c r="I346" s="215"/>
      <c r="J346" s="215"/>
      <c r="L346" s="216"/>
    </row>
    <row r="347" spans="6:12" ht="16.5" x14ac:dyDescent="0.15">
      <c r="F347" s="215"/>
      <c r="G347" s="216"/>
      <c r="H347" s="216"/>
      <c r="I347" s="215"/>
      <c r="J347" s="215"/>
      <c r="L347" s="216"/>
    </row>
    <row r="348" spans="6:12" ht="16.5" x14ac:dyDescent="0.15">
      <c r="F348" s="215"/>
      <c r="G348" s="216"/>
      <c r="H348" s="216"/>
      <c r="I348" s="215"/>
      <c r="J348" s="215"/>
      <c r="L348" s="216"/>
    </row>
    <row r="349" spans="6:12" ht="16.5" x14ac:dyDescent="0.15">
      <c r="F349" s="215"/>
      <c r="G349" s="216"/>
      <c r="H349" s="216"/>
      <c r="I349" s="215"/>
      <c r="J349" s="215"/>
      <c r="L349" s="216"/>
    </row>
    <row r="350" spans="6:12" ht="16.5" x14ac:dyDescent="0.15">
      <c r="F350" s="215"/>
      <c r="G350" s="216"/>
      <c r="H350" s="216"/>
      <c r="I350" s="215"/>
      <c r="J350" s="215"/>
      <c r="L350" s="216"/>
    </row>
    <row r="351" spans="6:12" ht="16.5" x14ac:dyDescent="0.15">
      <c r="F351" s="215"/>
      <c r="G351" s="216"/>
      <c r="H351" s="216"/>
      <c r="I351" s="215"/>
      <c r="J351" s="215"/>
      <c r="L351" s="216"/>
    </row>
    <row r="352" spans="6:12" ht="16.5" x14ac:dyDescent="0.15">
      <c r="F352" s="215"/>
      <c r="G352" s="216"/>
      <c r="H352" s="216"/>
      <c r="I352" s="215"/>
      <c r="J352" s="215"/>
      <c r="L352" s="216"/>
    </row>
    <row r="353" spans="6:12" ht="16.5" x14ac:dyDescent="0.15">
      <c r="F353" s="215"/>
      <c r="G353" s="216"/>
      <c r="H353" s="216"/>
      <c r="I353" s="215"/>
      <c r="J353" s="215"/>
      <c r="L353" s="216"/>
    </row>
    <row r="354" spans="6:12" ht="16.5" x14ac:dyDescent="0.15">
      <c r="F354" s="215"/>
      <c r="G354" s="216"/>
      <c r="H354" s="216"/>
      <c r="I354" s="215"/>
      <c r="J354" s="215"/>
      <c r="L354" s="216"/>
    </row>
    <row r="355" spans="6:12" ht="16.5" x14ac:dyDescent="0.15">
      <c r="F355" s="215"/>
      <c r="G355" s="216"/>
      <c r="H355" s="216"/>
      <c r="I355" s="215"/>
      <c r="J355" s="215"/>
      <c r="L355" s="216"/>
    </row>
    <row r="356" spans="6:12" ht="16.5" x14ac:dyDescent="0.15">
      <c r="F356" s="215"/>
      <c r="G356" s="216"/>
      <c r="H356" s="216"/>
      <c r="I356" s="215"/>
      <c r="J356" s="215"/>
      <c r="L356" s="216"/>
    </row>
    <row r="357" spans="6:12" ht="16.5" x14ac:dyDescent="0.15">
      <c r="F357" s="215"/>
      <c r="G357" s="216"/>
      <c r="H357" s="216"/>
      <c r="I357" s="215"/>
      <c r="J357" s="215"/>
      <c r="L357" s="216"/>
    </row>
    <row r="358" spans="6:12" ht="16.5" x14ac:dyDescent="0.15">
      <c r="F358" s="215"/>
      <c r="G358" s="216"/>
      <c r="H358" s="216"/>
      <c r="I358" s="215"/>
      <c r="J358" s="215"/>
      <c r="L358" s="216"/>
    </row>
    <row r="359" spans="6:12" ht="16.5" x14ac:dyDescent="0.15">
      <c r="F359" s="215"/>
      <c r="G359" s="216"/>
      <c r="H359" s="216"/>
      <c r="I359" s="215"/>
      <c r="J359" s="215"/>
      <c r="L359" s="216"/>
    </row>
    <row r="360" spans="6:12" ht="16.5" x14ac:dyDescent="0.15">
      <c r="F360" s="215"/>
      <c r="G360" s="216"/>
      <c r="H360" s="216"/>
      <c r="I360" s="215"/>
      <c r="J360" s="215"/>
      <c r="L360" s="216"/>
    </row>
    <row r="361" spans="6:12" ht="16.5" x14ac:dyDescent="0.15">
      <c r="F361" s="215"/>
      <c r="G361" s="216"/>
      <c r="H361" s="216"/>
      <c r="I361" s="215"/>
      <c r="J361" s="215"/>
      <c r="L361" s="216"/>
    </row>
    <row r="362" spans="6:12" ht="16.5" x14ac:dyDescent="0.15">
      <c r="F362" s="215"/>
      <c r="G362" s="216"/>
      <c r="H362" s="216"/>
      <c r="I362" s="215"/>
      <c r="J362" s="215"/>
      <c r="L362" s="216"/>
    </row>
    <row r="363" spans="6:12" ht="16.5" x14ac:dyDescent="0.15">
      <c r="F363" s="215"/>
      <c r="G363" s="216"/>
      <c r="H363" s="216"/>
      <c r="I363" s="215"/>
      <c r="J363" s="215"/>
      <c r="L363" s="216"/>
    </row>
    <row r="364" spans="6:12" ht="16.5" x14ac:dyDescent="0.15">
      <c r="F364" s="215"/>
      <c r="G364" s="216"/>
      <c r="H364" s="216"/>
      <c r="I364" s="215"/>
      <c r="J364" s="215"/>
      <c r="L364" s="216"/>
    </row>
    <row r="365" spans="6:12" ht="16.5" x14ac:dyDescent="0.15">
      <c r="F365" s="215"/>
      <c r="G365" s="216"/>
      <c r="H365" s="216"/>
      <c r="I365" s="215"/>
      <c r="J365" s="215"/>
      <c r="L365" s="216"/>
    </row>
    <row r="366" spans="6:12" ht="16.5" x14ac:dyDescent="0.15">
      <c r="F366" s="215"/>
      <c r="G366" s="216"/>
      <c r="H366" s="216"/>
      <c r="I366" s="215"/>
      <c r="J366" s="215"/>
      <c r="L366" s="216"/>
    </row>
    <row r="367" spans="6:12" ht="16.5" x14ac:dyDescent="0.15">
      <c r="F367" s="215"/>
      <c r="G367" s="216"/>
      <c r="H367" s="216"/>
      <c r="I367" s="215"/>
      <c r="J367" s="215"/>
      <c r="L367" s="216"/>
    </row>
    <row r="368" spans="6:12" ht="16.5" x14ac:dyDescent="0.15">
      <c r="F368" s="215"/>
      <c r="G368" s="216"/>
      <c r="H368" s="216"/>
      <c r="I368" s="215"/>
      <c r="J368" s="215"/>
      <c r="L368" s="216"/>
    </row>
    <row r="369" spans="6:12" ht="16.5" x14ac:dyDescent="0.15">
      <c r="F369" s="215"/>
      <c r="G369" s="216"/>
      <c r="H369" s="216"/>
      <c r="I369" s="215"/>
      <c r="J369" s="215"/>
      <c r="L369" s="216"/>
    </row>
    <row r="370" spans="6:12" ht="16.5" x14ac:dyDescent="0.15">
      <c r="F370" s="215"/>
      <c r="G370" s="216"/>
      <c r="H370" s="216"/>
      <c r="I370" s="215"/>
      <c r="J370" s="215"/>
      <c r="L370" s="216"/>
    </row>
    <row r="371" spans="6:12" ht="16.5" x14ac:dyDescent="0.15">
      <c r="F371" s="215"/>
      <c r="G371" s="216"/>
      <c r="H371" s="216"/>
      <c r="I371" s="215"/>
      <c r="J371" s="215"/>
      <c r="L371" s="216"/>
    </row>
    <row r="372" spans="6:12" ht="16.5" x14ac:dyDescent="0.15">
      <c r="F372" s="215"/>
      <c r="G372" s="216"/>
      <c r="H372" s="216"/>
      <c r="I372" s="215"/>
      <c r="J372" s="215"/>
      <c r="L372" s="216"/>
    </row>
    <row r="373" spans="6:12" ht="16.5" x14ac:dyDescent="0.15">
      <c r="F373" s="215"/>
      <c r="G373" s="216"/>
      <c r="H373" s="216"/>
      <c r="I373" s="215"/>
      <c r="J373" s="215"/>
      <c r="L373" s="216"/>
    </row>
    <row r="374" spans="6:12" ht="16.5" x14ac:dyDescent="0.15">
      <c r="F374" s="215"/>
      <c r="G374" s="216"/>
      <c r="H374" s="216"/>
      <c r="I374" s="215"/>
      <c r="J374" s="215"/>
      <c r="L374" s="216"/>
    </row>
    <row r="375" spans="6:12" ht="16.5" x14ac:dyDescent="0.15">
      <c r="F375" s="215"/>
      <c r="G375" s="216"/>
      <c r="H375" s="216"/>
      <c r="I375" s="215"/>
      <c r="J375" s="215"/>
      <c r="L375" s="216"/>
    </row>
    <row r="376" spans="6:12" ht="16.5" x14ac:dyDescent="0.15">
      <c r="F376" s="215"/>
      <c r="G376" s="216"/>
      <c r="H376" s="216"/>
      <c r="I376" s="215"/>
      <c r="J376" s="215"/>
      <c r="L376" s="216"/>
    </row>
    <row r="377" spans="6:12" ht="16.5" x14ac:dyDescent="0.15">
      <c r="F377" s="215"/>
      <c r="G377" s="216"/>
      <c r="H377" s="216"/>
      <c r="I377" s="215"/>
      <c r="J377" s="215"/>
      <c r="L377" s="216"/>
    </row>
    <row r="378" spans="6:12" ht="16.5" x14ac:dyDescent="0.15">
      <c r="F378" s="215"/>
      <c r="G378" s="216"/>
      <c r="H378" s="216"/>
      <c r="I378" s="215"/>
      <c r="J378" s="215"/>
      <c r="L378" s="216"/>
    </row>
    <row r="379" spans="6:12" ht="16.5" x14ac:dyDescent="0.15">
      <c r="F379" s="215"/>
      <c r="G379" s="216"/>
      <c r="H379" s="216"/>
      <c r="I379" s="215"/>
      <c r="J379" s="215"/>
      <c r="L379" s="216"/>
    </row>
    <row r="380" spans="6:12" ht="16.5" x14ac:dyDescent="0.15">
      <c r="F380" s="215"/>
      <c r="G380" s="216"/>
      <c r="H380" s="216"/>
      <c r="I380" s="215"/>
      <c r="J380" s="215"/>
      <c r="L380" s="216"/>
    </row>
    <row r="381" spans="6:12" ht="16.5" x14ac:dyDescent="0.15">
      <c r="F381" s="215"/>
      <c r="G381" s="216"/>
      <c r="H381" s="216"/>
      <c r="I381" s="215"/>
      <c r="J381" s="215"/>
      <c r="L381" s="216"/>
    </row>
    <row r="382" spans="6:12" ht="16.5" x14ac:dyDescent="0.15">
      <c r="F382" s="215"/>
      <c r="G382" s="216"/>
      <c r="H382" s="216"/>
      <c r="I382" s="215"/>
      <c r="J382" s="215"/>
      <c r="L382" s="216"/>
    </row>
    <row r="383" spans="6:12" ht="16.5" x14ac:dyDescent="0.15">
      <c r="F383" s="215"/>
      <c r="G383" s="216"/>
      <c r="H383" s="216"/>
      <c r="I383" s="215"/>
      <c r="J383" s="215"/>
      <c r="L383" s="216"/>
    </row>
    <row r="384" spans="6:12" ht="16.5" x14ac:dyDescent="0.15">
      <c r="F384" s="215"/>
      <c r="G384" s="216"/>
      <c r="H384" s="216"/>
      <c r="I384" s="215"/>
      <c r="J384" s="215"/>
      <c r="L384" s="216"/>
    </row>
    <row r="385" spans="6:12" ht="16.5" x14ac:dyDescent="0.15">
      <c r="F385" s="215"/>
      <c r="G385" s="216"/>
      <c r="H385" s="216"/>
      <c r="I385" s="215"/>
      <c r="J385" s="215"/>
      <c r="L385" s="216"/>
    </row>
    <row r="386" spans="6:12" ht="16.5" x14ac:dyDescent="0.15">
      <c r="F386" s="215"/>
      <c r="G386" s="216"/>
      <c r="H386" s="216"/>
      <c r="I386" s="215"/>
      <c r="J386" s="215"/>
      <c r="L386" s="216"/>
    </row>
    <row r="387" spans="6:12" ht="16.5" x14ac:dyDescent="0.15">
      <c r="F387" s="215"/>
      <c r="G387" s="216"/>
      <c r="H387" s="216"/>
      <c r="I387" s="215"/>
      <c r="J387" s="215"/>
      <c r="L387" s="216"/>
    </row>
    <row r="388" spans="6:12" ht="16.5" x14ac:dyDescent="0.15">
      <c r="F388" s="215"/>
      <c r="G388" s="216"/>
      <c r="H388" s="216"/>
      <c r="I388" s="215"/>
      <c r="J388" s="215"/>
      <c r="L388" s="216"/>
    </row>
    <row r="389" spans="6:12" ht="16.5" x14ac:dyDescent="0.15">
      <c r="F389" s="215"/>
      <c r="G389" s="216"/>
      <c r="H389" s="216"/>
      <c r="I389" s="215"/>
      <c r="J389" s="215"/>
      <c r="L389" s="216"/>
    </row>
    <row r="390" spans="6:12" ht="16.5" x14ac:dyDescent="0.15">
      <c r="F390" s="215"/>
      <c r="G390" s="216"/>
      <c r="H390" s="216"/>
      <c r="I390" s="215"/>
      <c r="J390" s="215"/>
      <c r="L390" s="216"/>
    </row>
    <row r="391" spans="6:12" ht="16.5" x14ac:dyDescent="0.15">
      <c r="F391" s="215"/>
      <c r="G391" s="216"/>
      <c r="H391" s="216"/>
      <c r="I391" s="215"/>
      <c r="J391" s="215"/>
      <c r="L391" s="216"/>
    </row>
    <row r="392" spans="6:12" ht="16.5" x14ac:dyDescent="0.15">
      <c r="F392" s="215"/>
      <c r="G392" s="216"/>
      <c r="H392" s="216"/>
      <c r="I392" s="215"/>
      <c r="J392" s="215"/>
      <c r="L392" s="216"/>
    </row>
    <row r="393" spans="6:12" ht="16.5" x14ac:dyDescent="0.15">
      <c r="F393" s="215"/>
      <c r="G393" s="216"/>
      <c r="H393" s="216"/>
      <c r="I393" s="215"/>
      <c r="J393" s="215"/>
      <c r="L393" s="216"/>
    </row>
    <row r="394" spans="6:12" ht="16.5" x14ac:dyDescent="0.15">
      <c r="F394" s="215"/>
      <c r="G394" s="216"/>
      <c r="H394" s="216"/>
      <c r="I394" s="215"/>
      <c r="J394" s="215"/>
      <c r="L394" s="216"/>
    </row>
    <row r="395" spans="6:12" ht="16.5" x14ac:dyDescent="0.15">
      <c r="F395" s="215"/>
      <c r="G395" s="216"/>
      <c r="H395" s="216"/>
      <c r="I395" s="215"/>
      <c r="J395" s="215"/>
      <c r="L395" s="216"/>
    </row>
    <row r="396" spans="6:12" ht="16.5" x14ac:dyDescent="0.15">
      <c r="F396" s="215"/>
      <c r="G396" s="216"/>
      <c r="H396" s="216"/>
      <c r="I396" s="215"/>
      <c r="J396" s="215"/>
      <c r="L396" s="216"/>
    </row>
    <row r="397" spans="6:12" ht="16.5" x14ac:dyDescent="0.15">
      <c r="F397" s="215"/>
      <c r="G397" s="216"/>
      <c r="H397" s="216"/>
      <c r="I397" s="215"/>
      <c r="J397" s="215"/>
      <c r="L397" s="216"/>
    </row>
    <row r="398" spans="6:12" ht="16.5" x14ac:dyDescent="0.15">
      <c r="F398" s="215"/>
      <c r="G398" s="216"/>
      <c r="H398" s="216"/>
      <c r="I398" s="215"/>
      <c r="J398" s="215"/>
      <c r="L398" s="216"/>
    </row>
    <row r="399" spans="6:12" ht="16.5" x14ac:dyDescent="0.15">
      <c r="F399" s="215"/>
      <c r="G399" s="216"/>
      <c r="H399" s="216"/>
      <c r="I399" s="215"/>
      <c r="J399" s="215"/>
      <c r="L399" s="216"/>
    </row>
    <row r="400" spans="6:12" ht="16.5" x14ac:dyDescent="0.15">
      <c r="F400" s="215"/>
      <c r="G400" s="216"/>
      <c r="H400" s="216"/>
      <c r="I400" s="215"/>
      <c r="J400" s="215"/>
      <c r="L400" s="216"/>
    </row>
    <row r="401" spans="6:12" ht="16.5" x14ac:dyDescent="0.15">
      <c r="F401" s="215"/>
      <c r="G401" s="216"/>
      <c r="H401" s="216"/>
      <c r="I401" s="215"/>
      <c r="J401" s="215"/>
      <c r="L401" s="216"/>
    </row>
    <row r="402" spans="6:12" ht="16.5" x14ac:dyDescent="0.15">
      <c r="F402" s="215"/>
      <c r="G402" s="216"/>
      <c r="H402" s="216"/>
      <c r="I402" s="215"/>
      <c r="J402" s="215"/>
      <c r="L402" s="216"/>
    </row>
    <row r="403" spans="6:12" ht="16.5" x14ac:dyDescent="0.15">
      <c r="F403" s="215"/>
      <c r="G403" s="216"/>
      <c r="H403" s="216"/>
      <c r="I403" s="215"/>
      <c r="J403" s="215"/>
      <c r="L403" s="216"/>
    </row>
    <row r="404" spans="6:12" ht="16.5" x14ac:dyDescent="0.15">
      <c r="F404" s="215"/>
      <c r="G404" s="216"/>
      <c r="H404" s="216"/>
      <c r="I404" s="215"/>
      <c r="J404" s="215"/>
      <c r="L404" s="216"/>
    </row>
    <row r="405" spans="6:12" ht="16.5" x14ac:dyDescent="0.15">
      <c r="F405" s="215"/>
      <c r="G405" s="216"/>
      <c r="H405" s="216"/>
      <c r="I405" s="215"/>
      <c r="J405" s="215"/>
      <c r="L405" s="216"/>
    </row>
    <row r="406" spans="6:12" ht="16.5" x14ac:dyDescent="0.15">
      <c r="F406" s="215"/>
      <c r="G406" s="216"/>
      <c r="H406" s="216"/>
      <c r="I406" s="215"/>
      <c r="J406" s="215"/>
      <c r="L406" s="216"/>
    </row>
    <row r="407" spans="6:12" ht="16.5" x14ac:dyDescent="0.15">
      <c r="F407" s="215"/>
      <c r="G407" s="216"/>
      <c r="H407" s="216"/>
      <c r="I407" s="215"/>
      <c r="J407" s="215"/>
      <c r="L407" s="216"/>
    </row>
    <row r="408" spans="6:12" ht="16.5" x14ac:dyDescent="0.15">
      <c r="F408" s="215"/>
      <c r="G408" s="216"/>
      <c r="H408" s="216"/>
      <c r="I408" s="215"/>
      <c r="J408" s="215"/>
      <c r="L408" s="216"/>
    </row>
    <row r="409" spans="6:12" ht="16.5" x14ac:dyDescent="0.15">
      <c r="F409" s="215"/>
      <c r="G409" s="216"/>
      <c r="H409" s="216"/>
      <c r="I409" s="215"/>
      <c r="J409" s="215"/>
      <c r="L409" s="216"/>
    </row>
    <row r="410" spans="6:12" ht="16.5" x14ac:dyDescent="0.15">
      <c r="F410" s="215"/>
      <c r="G410" s="216"/>
      <c r="H410" s="216"/>
      <c r="I410" s="215"/>
      <c r="J410" s="215"/>
      <c r="L410" s="216"/>
    </row>
    <row r="411" spans="6:12" ht="16.5" x14ac:dyDescent="0.15">
      <c r="F411" s="215"/>
      <c r="G411" s="216"/>
      <c r="H411" s="216"/>
      <c r="I411" s="215"/>
      <c r="J411" s="215"/>
      <c r="L411" s="216"/>
    </row>
    <row r="412" spans="6:12" ht="16.5" x14ac:dyDescent="0.15">
      <c r="F412" s="215"/>
      <c r="G412" s="216"/>
      <c r="H412" s="216"/>
      <c r="I412" s="215"/>
      <c r="J412" s="215"/>
      <c r="L412" s="216"/>
    </row>
    <row r="413" spans="6:12" ht="16.5" x14ac:dyDescent="0.15">
      <c r="F413" s="215"/>
      <c r="G413" s="216"/>
      <c r="H413" s="216"/>
      <c r="I413" s="215"/>
      <c r="J413" s="215"/>
      <c r="L413" s="216"/>
    </row>
    <row r="414" spans="6:12" ht="16.5" x14ac:dyDescent="0.15">
      <c r="F414" s="215"/>
      <c r="G414" s="216"/>
      <c r="H414" s="216"/>
      <c r="I414" s="215"/>
      <c r="J414" s="215"/>
      <c r="L414" s="216"/>
    </row>
    <row r="415" spans="6:12" ht="16.5" x14ac:dyDescent="0.15">
      <c r="F415" s="215"/>
      <c r="G415" s="216"/>
      <c r="H415" s="216"/>
      <c r="I415" s="215"/>
      <c r="J415" s="215"/>
      <c r="L415" s="216"/>
    </row>
    <row r="416" spans="6:12" ht="16.5" x14ac:dyDescent="0.15">
      <c r="F416" s="215"/>
      <c r="G416" s="216"/>
      <c r="H416" s="216"/>
      <c r="I416" s="215"/>
      <c r="J416" s="215"/>
      <c r="L416" s="216"/>
    </row>
    <row r="417" spans="6:12" ht="16.5" x14ac:dyDescent="0.15">
      <c r="F417" s="215"/>
      <c r="G417" s="216"/>
      <c r="H417" s="216"/>
      <c r="I417" s="215"/>
      <c r="J417" s="215"/>
      <c r="L417" s="216"/>
    </row>
    <row r="418" spans="6:12" ht="16.5" x14ac:dyDescent="0.15">
      <c r="F418" s="215"/>
      <c r="G418" s="216"/>
      <c r="H418" s="216"/>
      <c r="I418" s="215"/>
      <c r="J418" s="215"/>
      <c r="L418" s="216"/>
    </row>
    <row r="419" spans="6:12" ht="16.5" x14ac:dyDescent="0.15">
      <c r="F419" s="215"/>
      <c r="G419" s="216"/>
      <c r="H419" s="216"/>
      <c r="I419" s="215"/>
      <c r="J419" s="215"/>
      <c r="L419" s="216"/>
    </row>
    <row r="420" spans="6:12" ht="16.5" x14ac:dyDescent="0.15">
      <c r="F420" s="215"/>
      <c r="G420" s="216"/>
      <c r="H420" s="216"/>
      <c r="I420" s="215"/>
      <c r="J420" s="215"/>
      <c r="L420" s="216"/>
    </row>
    <row r="421" spans="6:12" ht="16.5" x14ac:dyDescent="0.15">
      <c r="F421" s="215"/>
      <c r="G421" s="216"/>
      <c r="H421" s="216"/>
      <c r="I421" s="215"/>
      <c r="J421" s="215"/>
      <c r="L421" s="216"/>
    </row>
    <row r="422" spans="6:12" ht="16.5" x14ac:dyDescent="0.15">
      <c r="F422" s="215"/>
      <c r="G422" s="216"/>
      <c r="H422" s="216"/>
      <c r="I422" s="215"/>
      <c r="J422" s="215"/>
      <c r="L422" s="216"/>
    </row>
    <row r="423" spans="6:12" ht="16.5" x14ac:dyDescent="0.15">
      <c r="F423" s="215"/>
      <c r="G423" s="216"/>
      <c r="H423" s="216"/>
      <c r="I423" s="215"/>
      <c r="J423" s="215"/>
      <c r="L423" s="216"/>
    </row>
    <row r="424" spans="6:12" ht="16.5" x14ac:dyDescent="0.15">
      <c r="F424" s="215"/>
      <c r="G424" s="216"/>
      <c r="H424" s="216"/>
      <c r="I424" s="215"/>
      <c r="J424" s="215"/>
      <c r="L424" s="216"/>
    </row>
    <row r="425" spans="6:12" ht="16.5" x14ac:dyDescent="0.15">
      <c r="F425" s="215"/>
      <c r="G425" s="216"/>
      <c r="H425" s="216"/>
      <c r="I425" s="215"/>
      <c r="J425" s="215"/>
      <c r="L425" s="216"/>
    </row>
    <row r="426" spans="6:12" ht="16.5" x14ac:dyDescent="0.15">
      <c r="F426" s="215"/>
      <c r="G426" s="216"/>
      <c r="H426" s="216"/>
      <c r="I426" s="215"/>
      <c r="J426" s="215"/>
      <c r="L426" s="216"/>
    </row>
    <row r="427" spans="6:12" ht="16.5" x14ac:dyDescent="0.15">
      <c r="F427" s="215"/>
      <c r="G427" s="216"/>
      <c r="H427" s="216"/>
      <c r="I427" s="215"/>
      <c r="J427" s="215"/>
      <c r="L427" s="216"/>
    </row>
    <row r="428" spans="6:12" ht="16.5" x14ac:dyDescent="0.15">
      <c r="F428" s="215"/>
      <c r="G428" s="216"/>
      <c r="H428" s="216"/>
      <c r="I428" s="215"/>
      <c r="J428" s="215"/>
      <c r="L428" s="216"/>
    </row>
    <row r="429" spans="6:12" ht="16.5" x14ac:dyDescent="0.15">
      <c r="F429" s="215"/>
      <c r="G429" s="216"/>
      <c r="H429" s="216"/>
      <c r="I429" s="215"/>
      <c r="J429" s="215"/>
      <c r="L429" s="216"/>
    </row>
    <row r="430" spans="6:12" ht="16.5" x14ac:dyDescent="0.15">
      <c r="F430" s="215"/>
      <c r="G430" s="216"/>
      <c r="H430" s="216"/>
      <c r="I430" s="215"/>
      <c r="J430" s="215"/>
      <c r="L430" s="216"/>
    </row>
    <row r="431" spans="6:12" ht="16.5" x14ac:dyDescent="0.15">
      <c r="F431" s="215"/>
      <c r="G431" s="216"/>
      <c r="H431" s="216"/>
      <c r="I431" s="215"/>
      <c r="J431" s="215"/>
      <c r="L431" s="216"/>
    </row>
    <row r="432" spans="6:12" ht="16.5" x14ac:dyDescent="0.15">
      <c r="F432" s="215"/>
      <c r="G432" s="216"/>
      <c r="H432" s="216"/>
      <c r="I432" s="215"/>
      <c r="J432" s="215"/>
      <c r="L432" s="216"/>
    </row>
    <row r="433" spans="6:12" ht="16.5" x14ac:dyDescent="0.15">
      <c r="F433" s="215"/>
      <c r="G433" s="216"/>
      <c r="H433" s="216"/>
      <c r="I433" s="215"/>
      <c r="J433" s="215"/>
      <c r="L433" s="216"/>
    </row>
    <row r="434" spans="6:12" ht="16.5" x14ac:dyDescent="0.15">
      <c r="F434" s="215"/>
      <c r="G434" s="216"/>
      <c r="H434" s="216"/>
      <c r="I434" s="215"/>
      <c r="J434" s="215"/>
      <c r="L434" s="216"/>
    </row>
    <row r="435" spans="6:12" ht="16.5" x14ac:dyDescent="0.15">
      <c r="F435" s="215"/>
      <c r="G435" s="216"/>
      <c r="H435" s="216"/>
      <c r="I435" s="215"/>
      <c r="J435" s="215"/>
      <c r="L435" s="216"/>
    </row>
    <row r="436" spans="6:12" ht="16.5" x14ac:dyDescent="0.15">
      <c r="F436" s="215"/>
      <c r="G436" s="216"/>
      <c r="H436" s="216"/>
      <c r="I436" s="215"/>
      <c r="J436" s="215"/>
      <c r="L436" s="216"/>
    </row>
    <row r="437" spans="6:12" ht="16.5" x14ac:dyDescent="0.15">
      <c r="F437" s="215"/>
      <c r="G437" s="216"/>
      <c r="H437" s="216"/>
      <c r="I437" s="215"/>
      <c r="J437" s="215"/>
      <c r="L437" s="216"/>
    </row>
    <row r="438" spans="6:12" ht="16.5" x14ac:dyDescent="0.15">
      <c r="F438" s="215"/>
      <c r="G438" s="216"/>
      <c r="H438" s="216"/>
      <c r="I438" s="215"/>
      <c r="J438" s="215"/>
      <c r="L438" s="216"/>
    </row>
    <row r="439" spans="6:12" ht="16.5" x14ac:dyDescent="0.15">
      <c r="F439" s="215"/>
      <c r="G439" s="216"/>
      <c r="H439" s="216"/>
      <c r="I439" s="215"/>
      <c r="J439" s="215"/>
      <c r="L439" s="216"/>
    </row>
    <row r="440" spans="6:12" ht="16.5" x14ac:dyDescent="0.15">
      <c r="F440" s="215"/>
      <c r="G440" s="216"/>
      <c r="H440" s="216"/>
      <c r="I440" s="215"/>
      <c r="J440" s="215"/>
      <c r="L440" s="216"/>
    </row>
    <row r="441" spans="6:12" ht="16.5" x14ac:dyDescent="0.15">
      <c r="F441" s="215"/>
      <c r="G441" s="216"/>
      <c r="H441" s="216"/>
      <c r="I441" s="215"/>
      <c r="J441" s="215"/>
      <c r="L441" s="216"/>
    </row>
    <row r="442" spans="6:12" ht="16.5" x14ac:dyDescent="0.15">
      <c r="F442" s="215"/>
      <c r="G442" s="216"/>
      <c r="H442" s="216"/>
      <c r="I442" s="215"/>
      <c r="J442" s="215"/>
      <c r="L442" s="216"/>
    </row>
    <row r="443" spans="6:12" ht="16.5" x14ac:dyDescent="0.15">
      <c r="F443" s="215"/>
      <c r="G443" s="216"/>
      <c r="H443" s="216"/>
      <c r="I443" s="215"/>
      <c r="J443" s="215"/>
      <c r="L443" s="216"/>
    </row>
    <row r="444" spans="6:12" ht="16.5" x14ac:dyDescent="0.15">
      <c r="F444" s="215"/>
      <c r="G444" s="216"/>
      <c r="H444" s="216"/>
      <c r="I444" s="215"/>
      <c r="J444" s="215"/>
      <c r="L444" s="216"/>
    </row>
    <row r="445" spans="6:12" ht="16.5" x14ac:dyDescent="0.15">
      <c r="F445" s="215"/>
      <c r="G445" s="216"/>
      <c r="H445" s="216"/>
      <c r="I445" s="215"/>
      <c r="J445" s="215"/>
      <c r="L445" s="216"/>
    </row>
    <row r="446" spans="6:12" ht="16.5" x14ac:dyDescent="0.15">
      <c r="F446" s="215"/>
      <c r="G446" s="216"/>
      <c r="H446" s="216"/>
      <c r="I446" s="215"/>
      <c r="J446" s="215"/>
      <c r="L446" s="216"/>
    </row>
    <row r="447" spans="6:12" ht="16.5" x14ac:dyDescent="0.15">
      <c r="F447" s="215"/>
      <c r="G447" s="216"/>
      <c r="H447" s="216"/>
      <c r="I447" s="215"/>
      <c r="J447" s="215"/>
      <c r="L447" s="216"/>
    </row>
    <row r="448" spans="6:12" ht="16.5" x14ac:dyDescent="0.15">
      <c r="F448" s="215"/>
      <c r="G448" s="216"/>
      <c r="H448" s="216"/>
      <c r="I448" s="215"/>
      <c r="J448" s="215"/>
      <c r="L448" s="216"/>
    </row>
    <row r="449" spans="6:12" ht="16.5" x14ac:dyDescent="0.15">
      <c r="F449" s="215"/>
      <c r="G449" s="216"/>
      <c r="H449" s="216"/>
      <c r="I449" s="215"/>
      <c r="J449" s="215"/>
      <c r="L449" s="216"/>
    </row>
    <row r="450" spans="6:12" ht="16.5" x14ac:dyDescent="0.15">
      <c r="F450" s="215"/>
      <c r="G450" s="216"/>
      <c r="H450" s="216"/>
      <c r="I450" s="215"/>
      <c r="J450" s="215"/>
      <c r="L450" s="216"/>
    </row>
    <row r="451" spans="6:12" ht="16.5" x14ac:dyDescent="0.15">
      <c r="F451" s="215"/>
      <c r="G451" s="216"/>
      <c r="H451" s="216"/>
      <c r="I451" s="215"/>
      <c r="J451" s="215"/>
      <c r="L451" s="216"/>
    </row>
    <row r="452" spans="6:12" ht="16.5" x14ac:dyDescent="0.15">
      <c r="F452" s="215"/>
      <c r="G452" s="216"/>
      <c r="H452" s="216"/>
      <c r="I452" s="215"/>
      <c r="J452" s="215"/>
      <c r="L452" s="216"/>
    </row>
    <row r="453" spans="6:12" ht="16.5" x14ac:dyDescent="0.15">
      <c r="F453" s="215"/>
      <c r="G453" s="216"/>
      <c r="H453" s="216"/>
      <c r="I453" s="215"/>
      <c r="J453" s="215"/>
      <c r="L453" s="216"/>
    </row>
    <row r="454" spans="6:12" ht="16.5" x14ac:dyDescent="0.15">
      <c r="F454" s="215"/>
      <c r="G454" s="216"/>
      <c r="H454" s="216"/>
      <c r="I454" s="215"/>
      <c r="J454" s="215"/>
      <c r="L454" s="216"/>
    </row>
    <row r="455" spans="6:12" ht="16.5" x14ac:dyDescent="0.15">
      <c r="F455" s="215"/>
      <c r="G455" s="216"/>
      <c r="H455" s="216"/>
      <c r="I455" s="215"/>
      <c r="J455" s="215"/>
      <c r="L455" s="216"/>
    </row>
    <row r="456" spans="6:12" ht="16.5" x14ac:dyDescent="0.15">
      <c r="F456" s="215"/>
      <c r="G456" s="216"/>
      <c r="H456" s="216"/>
      <c r="I456" s="215"/>
      <c r="J456" s="215"/>
      <c r="L456" s="216"/>
    </row>
    <row r="457" spans="6:12" ht="16.5" x14ac:dyDescent="0.15">
      <c r="F457" s="215"/>
      <c r="G457" s="216"/>
      <c r="H457" s="216"/>
      <c r="I457" s="215"/>
      <c r="J457" s="215"/>
      <c r="L457" s="216"/>
    </row>
    <row r="458" spans="6:12" ht="16.5" x14ac:dyDescent="0.15">
      <c r="F458" s="215"/>
      <c r="G458" s="216"/>
      <c r="H458" s="216"/>
      <c r="I458" s="215"/>
      <c r="J458" s="215"/>
      <c r="L458" s="216"/>
    </row>
    <row r="459" spans="6:12" ht="16.5" x14ac:dyDescent="0.15">
      <c r="F459" s="215"/>
      <c r="G459" s="216"/>
      <c r="H459" s="216"/>
      <c r="I459" s="215"/>
      <c r="J459" s="215"/>
      <c r="L459" s="216"/>
    </row>
    <row r="460" spans="6:12" ht="16.5" x14ac:dyDescent="0.15">
      <c r="F460" s="215"/>
      <c r="G460" s="216"/>
      <c r="H460" s="216"/>
      <c r="I460" s="215"/>
      <c r="J460" s="215"/>
      <c r="L460" s="216"/>
    </row>
    <row r="461" spans="6:12" ht="16.5" x14ac:dyDescent="0.15">
      <c r="F461" s="215"/>
      <c r="G461" s="216"/>
      <c r="H461" s="216"/>
      <c r="I461" s="215"/>
      <c r="J461" s="215"/>
      <c r="L461" s="216"/>
    </row>
    <row r="462" spans="6:12" ht="16.5" x14ac:dyDescent="0.15">
      <c r="F462" s="215"/>
      <c r="G462" s="216"/>
      <c r="H462" s="216"/>
      <c r="I462" s="215"/>
      <c r="J462" s="215"/>
      <c r="L462" s="216"/>
    </row>
    <row r="463" spans="6:12" ht="16.5" x14ac:dyDescent="0.15">
      <c r="F463" s="215"/>
      <c r="G463" s="216"/>
      <c r="H463" s="216"/>
      <c r="I463" s="215"/>
      <c r="J463" s="215"/>
      <c r="L463" s="216"/>
    </row>
    <row r="464" spans="6:12" ht="16.5" x14ac:dyDescent="0.15">
      <c r="F464" s="215"/>
      <c r="G464" s="216"/>
      <c r="H464" s="216"/>
      <c r="I464" s="215"/>
      <c r="J464" s="215"/>
      <c r="L464" s="216"/>
    </row>
    <row r="465" spans="6:12" ht="16.5" x14ac:dyDescent="0.15">
      <c r="F465" s="215"/>
      <c r="G465" s="216"/>
      <c r="H465" s="216"/>
      <c r="I465" s="215"/>
      <c r="J465" s="215"/>
      <c r="L465" s="216"/>
    </row>
    <row r="466" spans="6:12" ht="16.5" x14ac:dyDescent="0.15">
      <c r="F466" s="215"/>
      <c r="G466" s="216"/>
      <c r="H466" s="216"/>
      <c r="I466" s="215"/>
      <c r="J466" s="215"/>
      <c r="L466" s="216"/>
    </row>
    <row r="467" spans="6:12" ht="16.5" x14ac:dyDescent="0.15">
      <c r="F467" s="215"/>
      <c r="G467" s="216"/>
      <c r="H467" s="216"/>
      <c r="I467" s="215"/>
      <c r="J467" s="215"/>
      <c r="L467" s="216"/>
    </row>
    <row r="468" spans="6:12" ht="16.5" x14ac:dyDescent="0.15">
      <c r="F468" s="215"/>
      <c r="G468" s="216"/>
      <c r="H468" s="216"/>
      <c r="I468" s="215"/>
      <c r="J468" s="215"/>
      <c r="L468" s="216"/>
    </row>
    <row r="469" spans="6:12" ht="16.5" x14ac:dyDescent="0.15">
      <c r="F469" s="215"/>
      <c r="G469" s="216"/>
      <c r="H469" s="216"/>
      <c r="I469" s="215"/>
      <c r="J469" s="215"/>
      <c r="L469" s="216"/>
    </row>
    <row r="470" spans="6:12" ht="16.5" x14ac:dyDescent="0.15">
      <c r="F470" s="215"/>
      <c r="G470" s="216"/>
      <c r="H470" s="216"/>
      <c r="I470" s="215"/>
      <c r="J470" s="215"/>
      <c r="L470" s="216"/>
    </row>
    <row r="471" spans="6:12" ht="16.5" x14ac:dyDescent="0.15">
      <c r="F471" s="215"/>
      <c r="G471" s="216"/>
      <c r="H471" s="216"/>
      <c r="I471" s="215"/>
      <c r="J471" s="215"/>
      <c r="L471" s="216"/>
    </row>
    <row r="472" spans="6:12" ht="16.5" x14ac:dyDescent="0.15">
      <c r="F472" s="215"/>
      <c r="G472" s="216"/>
      <c r="H472" s="216"/>
      <c r="I472" s="215"/>
      <c r="J472" s="215"/>
      <c r="L472" s="216"/>
    </row>
    <row r="473" spans="6:12" ht="16.5" x14ac:dyDescent="0.15">
      <c r="F473" s="215"/>
      <c r="G473" s="216"/>
      <c r="H473" s="216"/>
      <c r="I473" s="215"/>
      <c r="J473" s="215"/>
      <c r="L473" s="216"/>
    </row>
    <row r="474" spans="6:12" ht="16.5" x14ac:dyDescent="0.15">
      <c r="F474" s="215"/>
      <c r="G474" s="216"/>
      <c r="H474" s="216"/>
      <c r="I474" s="215"/>
      <c r="J474" s="215"/>
      <c r="L474" s="216"/>
    </row>
    <row r="475" spans="6:12" ht="16.5" x14ac:dyDescent="0.15">
      <c r="F475" s="215"/>
      <c r="G475" s="216"/>
      <c r="H475" s="216"/>
      <c r="I475" s="215"/>
      <c r="J475" s="215"/>
      <c r="L475" s="216"/>
    </row>
    <row r="476" spans="6:12" ht="16.5" x14ac:dyDescent="0.15">
      <c r="F476" s="215"/>
      <c r="G476" s="216"/>
      <c r="H476" s="216"/>
      <c r="I476" s="215"/>
      <c r="J476" s="215"/>
      <c r="L476" s="216"/>
    </row>
    <row r="477" spans="6:12" ht="16.5" x14ac:dyDescent="0.15">
      <c r="F477" s="215"/>
      <c r="G477" s="216"/>
      <c r="H477" s="216"/>
      <c r="I477" s="215"/>
      <c r="J477" s="215"/>
      <c r="L477" s="216"/>
    </row>
    <row r="478" spans="6:12" ht="16.5" x14ac:dyDescent="0.15">
      <c r="F478" s="215"/>
      <c r="G478" s="216"/>
      <c r="H478" s="216"/>
      <c r="I478" s="215"/>
      <c r="J478" s="215"/>
      <c r="L478" s="216"/>
    </row>
    <row r="479" spans="6:12" ht="16.5" x14ac:dyDescent="0.15">
      <c r="F479" s="215"/>
      <c r="G479" s="216"/>
      <c r="H479" s="216"/>
      <c r="I479" s="215"/>
      <c r="J479" s="215"/>
      <c r="L479" s="216"/>
    </row>
    <row r="480" spans="6:12" ht="16.5" x14ac:dyDescent="0.15">
      <c r="F480" s="215"/>
      <c r="G480" s="216"/>
      <c r="H480" s="216"/>
      <c r="I480" s="215"/>
      <c r="J480" s="215"/>
      <c r="L480" s="216"/>
    </row>
    <row r="481" spans="6:12" ht="16.5" x14ac:dyDescent="0.15">
      <c r="F481" s="215"/>
      <c r="G481" s="216"/>
      <c r="H481" s="216"/>
      <c r="I481" s="215"/>
      <c r="J481" s="215"/>
      <c r="L481" s="216"/>
    </row>
    <row r="482" spans="6:12" ht="16.5" x14ac:dyDescent="0.15">
      <c r="F482" s="215"/>
      <c r="G482" s="216"/>
      <c r="H482" s="216"/>
      <c r="I482" s="215"/>
      <c r="J482" s="215"/>
      <c r="L482" s="216"/>
    </row>
    <row r="483" spans="6:12" ht="16.5" x14ac:dyDescent="0.15">
      <c r="F483" s="215"/>
      <c r="G483" s="216"/>
      <c r="H483" s="216"/>
      <c r="I483" s="215"/>
      <c r="J483" s="215"/>
      <c r="L483" s="216"/>
    </row>
    <row r="484" spans="6:12" ht="16.5" x14ac:dyDescent="0.15">
      <c r="F484" s="215"/>
      <c r="G484" s="216"/>
      <c r="H484" s="216"/>
      <c r="I484" s="215"/>
      <c r="J484" s="215"/>
      <c r="L484" s="216"/>
    </row>
    <row r="485" spans="6:12" ht="16.5" x14ac:dyDescent="0.15">
      <c r="F485" s="215"/>
      <c r="G485" s="216"/>
      <c r="H485" s="216"/>
      <c r="I485" s="215"/>
      <c r="J485" s="215"/>
      <c r="L485" s="216"/>
    </row>
    <row r="486" spans="6:12" ht="16.5" x14ac:dyDescent="0.15">
      <c r="F486" s="215"/>
      <c r="G486" s="216"/>
      <c r="H486" s="216"/>
      <c r="I486" s="215"/>
      <c r="J486" s="215"/>
      <c r="L486" s="216"/>
    </row>
    <row r="487" spans="6:12" ht="16.5" x14ac:dyDescent="0.15">
      <c r="F487" s="215"/>
      <c r="G487" s="216"/>
      <c r="H487" s="216"/>
      <c r="I487" s="215"/>
      <c r="J487" s="215"/>
      <c r="L487" s="216"/>
    </row>
    <row r="488" spans="6:12" ht="16.5" x14ac:dyDescent="0.15">
      <c r="F488" s="215"/>
      <c r="G488" s="216"/>
      <c r="H488" s="216"/>
      <c r="I488" s="215"/>
      <c r="J488" s="215"/>
      <c r="L488" s="216"/>
    </row>
    <row r="489" spans="6:12" ht="16.5" x14ac:dyDescent="0.15">
      <c r="F489" s="215"/>
      <c r="G489" s="216"/>
      <c r="H489" s="216"/>
      <c r="I489" s="215"/>
      <c r="J489" s="215"/>
      <c r="L489" s="216"/>
    </row>
    <row r="490" spans="6:12" ht="16.5" x14ac:dyDescent="0.15">
      <c r="F490" s="215"/>
      <c r="G490" s="216"/>
      <c r="H490" s="216"/>
      <c r="I490" s="215"/>
      <c r="J490" s="215"/>
      <c r="L490" s="216"/>
    </row>
    <row r="491" spans="6:12" ht="16.5" x14ac:dyDescent="0.15">
      <c r="F491" s="215"/>
      <c r="G491" s="216"/>
      <c r="H491" s="216"/>
      <c r="I491" s="215"/>
      <c r="J491" s="215"/>
      <c r="L491" s="216"/>
    </row>
    <row r="492" spans="6:12" ht="16.5" x14ac:dyDescent="0.15">
      <c r="F492" s="215"/>
      <c r="G492" s="216"/>
      <c r="H492" s="216"/>
      <c r="I492" s="215"/>
      <c r="J492" s="215"/>
      <c r="L492" s="216"/>
    </row>
    <row r="493" spans="6:12" ht="16.5" x14ac:dyDescent="0.15">
      <c r="F493" s="215"/>
      <c r="G493" s="216"/>
      <c r="H493" s="216"/>
      <c r="I493" s="215"/>
      <c r="J493" s="215"/>
      <c r="L493" s="216"/>
    </row>
    <row r="494" spans="6:12" ht="16.5" x14ac:dyDescent="0.15">
      <c r="F494" s="215"/>
      <c r="G494" s="216"/>
      <c r="H494" s="216"/>
      <c r="I494" s="215"/>
      <c r="J494" s="215"/>
      <c r="L494" s="216"/>
    </row>
    <row r="495" spans="6:12" ht="16.5" x14ac:dyDescent="0.15">
      <c r="F495" s="215"/>
      <c r="G495" s="216"/>
      <c r="H495" s="216"/>
      <c r="I495" s="215"/>
      <c r="J495" s="215"/>
      <c r="L495" s="216"/>
    </row>
    <row r="496" spans="6:12" ht="16.5" x14ac:dyDescent="0.15">
      <c r="F496" s="215"/>
      <c r="G496" s="216"/>
      <c r="H496" s="216"/>
      <c r="I496" s="215"/>
      <c r="J496" s="215"/>
      <c r="L496" s="216"/>
    </row>
    <row r="497" spans="6:12" ht="16.5" x14ac:dyDescent="0.15">
      <c r="F497" s="215"/>
      <c r="G497" s="216"/>
      <c r="H497" s="216"/>
      <c r="I497" s="215"/>
      <c r="J497" s="215"/>
      <c r="L497" s="216"/>
    </row>
    <row r="498" spans="6:12" ht="16.5" x14ac:dyDescent="0.15">
      <c r="F498" s="215"/>
      <c r="G498" s="216"/>
      <c r="H498" s="216"/>
      <c r="I498" s="215"/>
      <c r="J498" s="215"/>
      <c r="L498" s="216"/>
    </row>
    <row r="499" spans="6:12" ht="16.5" x14ac:dyDescent="0.15">
      <c r="F499" s="215"/>
      <c r="G499" s="216"/>
      <c r="H499" s="216"/>
      <c r="I499" s="215"/>
      <c r="J499" s="215"/>
      <c r="L499" s="216"/>
    </row>
    <row r="500" spans="6:12" ht="16.5" x14ac:dyDescent="0.15">
      <c r="F500" s="215"/>
      <c r="G500" s="216"/>
      <c r="H500" s="216"/>
      <c r="I500" s="215"/>
      <c r="J500" s="215"/>
      <c r="L500" s="216"/>
    </row>
    <row r="501" spans="6:12" ht="16.5" x14ac:dyDescent="0.15">
      <c r="F501" s="215"/>
      <c r="G501" s="216"/>
      <c r="H501" s="216"/>
      <c r="I501" s="215"/>
      <c r="J501" s="215"/>
      <c r="L501" s="216"/>
    </row>
    <row r="502" spans="6:12" ht="16.5" x14ac:dyDescent="0.15">
      <c r="F502" s="215"/>
      <c r="G502" s="216"/>
      <c r="H502" s="216"/>
      <c r="I502" s="215"/>
      <c r="J502" s="215"/>
      <c r="L502" s="216"/>
    </row>
    <row r="503" spans="6:12" ht="16.5" x14ac:dyDescent="0.15">
      <c r="F503" s="215"/>
      <c r="G503" s="216"/>
      <c r="H503" s="216"/>
      <c r="I503" s="215"/>
      <c r="J503" s="215"/>
      <c r="L503" s="216"/>
    </row>
    <row r="504" spans="6:12" ht="16.5" x14ac:dyDescent="0.15">
      <c r="F504" s="215"/>
      <c r="G504" s="216"/>
      <c r="H504" s="216"/>
      <c r="I504" s="215"/>
      <c r="J504" s="215"/>
      <c r="L504" s="216"/>
    </row>
    <row r="505" spans="6:12" ht="16.5" x14ac:dyDescent="0.15">
      <c r="F505" s="215"/>
      <c r="G505" s="216"/>
      <c r="H505" s="216"/>
      <c r="I505" s="215"/>
      <c r="J505" s="215"/>
      <c r="L505" s="216"/>
    </row>
    <row r="506" spans="6:12" ht="16.5" x14ac:dyDescent="0.15">
      <c r="F506" s="215"/>
      <c r="G506" s="216"/>
      <c r="H506" s="216"/>
      <c r="I506" s="215"/>
      <c r="J506" s="215"/>
      <c r="L506" s="216"/>
    </row>
    <row r="507" spans="6:12" ht="16.5" x14ac:dyDescent="0.15">
      <c r="F507" s="215"/>
      <c r="G507" s="216"/>
      <c r="H507" s="216"/>
      <c r="I507" s="215"/>
      <c r="J507" s="215"/>
      <c r="L507" s="216"/>
    </row>
    <row r="508" spans="6:12" ht="16.5" x14ac:dyDescent="0.15">
      <c r="F508" s="215"/>
      <c r="G508" s="216"/>
      <c r="H508" s="216"/>
      <c r="I508" s="215"/>
      <c r="J508" s="215"/>
      <c r="L508" s="216"/>
    </row>
    <row r="509" spans="6:12" ht="16.5" x14ac:dyDescent="0.15">
      <c r="F509" s="215"/>
      <c r="G509" s="216"/>
      <c r="H509" s="216"/>
      <c r="I509" s="215"/>
      <c r="J509" s="215"/>
      <c r="L509" s="216"/>
    </row>
    <row r="510" spans="6:12" ht="16.5" x14ac:dyDescent="0.15">
      <c r="F510" s="215"/>
      <c r="G510" s="216"/>
      <c r="H510" s="216"/>
      <c r="I510" s="215"/>
      <c r="J510" s="215"/>
      <c r="L510" s="216"/>
    </row>
    <row r="511" spans="6:12" ht="16.5" x14ac:dyDescent="0.15">
      <c r="F511" s="215"/>
      <c r="G511" s="216"/>
      <c r="H511" s="216"/>
      <c r="I511" s="215"/>
      <c r="J511" s="215"/>
      <c r="L511" s="216"/>
    </row>
    <row r="512" spans="6:12" ht="16.5" x14ac:dyDescent="0.15">
      <c r="F512" s="215"/>
      <c r="G512" s="216"/>
      <c r="H512" s="216"/>
      <c r="I512" s="215"/>
      <c r="J512" s="215"/>
      <c r="L512" s="216"/>
    </row>
    <row r="513" spans="6:12" ht="16.5" x14ac:dyDescent="0.15">
      <c r="F513" s="215"/>
      <c r="G513" s="216"/>
      <c r="H513" s="216"/>
      <c r="I513" s="215"/>
      <c r="J513" s="215"/>
      <c r="L513" s="216"/>
    </row>
    <row r="514" spans="6:12" ht="16.5" x14ac:dyDescent="0.15">
      <c r="F514" s="215"/>
      <c r="G514" s="216"/>
      <c r="H514" s="216"/>
      <c r="I514" s="215"/>
      <c r="J514" s="215"/>
      <c r="L514" s="216"/>
    </row>
    <row r="515" spans="6:12" ht="16.5" x14ac:dyDescent="0.15">
      <c r="F515" s="215"/>
      <c r="G515" s="216"/>
      <c r="H515" s="216"/>
      <c r="I515" s="215"/>
      <c r="J515" s="215"/>
      <c r="L515" s="216"/>
    </row>
    <row r="516" spans="6:12" ht="16.5" x14ac:dyDescent="0.15">
      <c r="F516" s="215"/>
      <c r="G516" s="216"/>
      <c r="H516" s="216"/>
      <c r="I516" s="215"/>
      <c r="J516" s="215"/>
      <c r="L516" s="216"/>
    </row>
    <row r="517" spans="6:12" ht="16.5" x14ac:dyDescent="0.15">
      <c r="F517" s="215"/>
      <c r="G517" s="216"/>
      <c r="H517" s="216"/>
      <c r="I517" s="215"/>
      <c r="J517" s="215"/>
      <c r="L517" s="216"/>
    </row>
    <row r="518" spans="6:12" ht="16.5" x14ac:dyDescent="0.15">
      <c r="F518" s="215"/>
      <c r="G518" s="216"/>
      <c r="H518" s="216"/>
      <c r="I518" s="215"/>
      <c r="J518" s="215"/>
      <c r="L518" s="216"/>
    </row>
    <row r="519" spans="6:12" ht="16.5" x14ac:dyDescent="0.15">
      <c r="F519" s="215"/>
      <c r="G519" s="216"/>
      <c r="H519" s="216"/>
      <c r="I519" s="215"/>
      <c r="J519" s="215"/>
      <c r="L519" s="216"/>
    </row>
    <row r="520" spans="6:12" ht="16.5" x14ac:dyDescent="0.15">
      <c r="F520" s="215"/>
      <c r="G520" s="216"/>
      <c r="H520" s="216"/>
      <c r="I520" s="215"/>
      <c r="J520" s="215"/>
      <c r="L520" s="216"/>
    </row>
    <row r="521" spans="6:12" ht="16.5" x14ac:dyDescent="0.15">
      <c r="F521" s="215"/>
      <c r="G521" s="216"/>
      <c r="H521" s="216"/>
      <c r="I521" s="215"/>
      <c r="J521" s="215"/>
      <c r="L521" s="216"/>
    </row>
    <row r="522" spans="6:12" ht="16.5" x14ac:dyDescent="0.15">
      <c r="F522" s="215"/>
      <c r="G522" s="216"/>
      <c r="H522" s="216"/>
      <c r="I522" s="215"/>
      <c r="J522" s="215"/>
      <c r="L522" s="216"/>
    </row>
    <row r="523" spans="6:12" ht="16.5" x14ac:dyDescent="0.15">
      <c r="F523" s="215"/>
      <c r="G523" s="216"/>
      <c r="H523" s="216"/>
      <c r="I523" s="215"/>
      <c r="J523" s="215"/>
      <c r="L523" s="216"/>
    </row>
    <row r="524" spans="6:12" ht="16.5" x14ac:dyDescent="0.15">
      <c r="F524" s="215"/>
      <c r="G524" s="216"/>
      <c r="H524" s="216"/>
      <c r="I524" s="215"/>
      <c r="J524" s="215"/>
      <c r="L524" s="216"/>
    </row>
    <row r="525" spans="6:12" ht="16.5" x14ac:dyDescent="0.15">
      <c r="F525" s="215"/>
      <c r="G525" s="216"/>
      <c r="H525" s="216"/>
      <c r="I525" s="215"/>
      <c r="J525" s="215"/>
      <c r="L525" s="216"/>
    </row>
    <row r="526" spans="6:12" ht="16.5" x14ac:dyDescent="0.15">
      <c r="F526" s="215"/>
      <c r="G526" s="216"/>
      <c r="H526" s="216"/>
      <c r="I526" s="215"/>
      <c r="J526" s="215"/>
      <c r="L526" s="216"/>
    </row>
    <row r="527" spans="6:12" ht="16.5" x14ac:dyDescent="0.15">
      <c r="F527" s="215"/>
      <c r="G527" s="216"/>
      <c r="H527" s="216"/>
      <c r="I527" s="215"/>
      <c r="J527" s="215"/>
      <c r="L527" s="216"/>
    </row>
    <row r="528" spans="6:12" ht="16.5" x14ac:dyDescent="0.15">
      <c r="F528" s="215"/>
      <c r="G528" s="216"/>
      <c r="H528" s="216"/>
      <c r="I528" s="215"/>
      <c r="J528" s="215"/>
      <c r="L528" s="216"/>
    </row>
    <row r="529" spans="6:12" ht="16.5" x14ac:dyDescent="0.15">
      <c r="F529" s="215"/>
      <c r="G529" s="216"/>
      <c r="H529" s="216"/>
      <c r="I529" s="215"/>
      <c r="J529" s="215"/>
      <c r="L529" s="216"/>
    </row>
    <row r="530" spans="6:12" ht="16.5" x14ac:dyDescent="0.15">
      <c r="F530" s="215"/>
      <c r="G530" s="216"/>
      <c r="H530" s="216"/>
      <c r="I530" s="215"/>
      <c r="J530" s="215"/>
      <c r="L530" s="216"/>
    </row>
    <row r="531" spans="6:12" ht="16.5" x14ac:dyDescent="0.15">
      <c r="F531" s="215"/>
      <c r="G531" s="216"/>
      <c r="H531" s="216"/>
      <c r="I531" s="215"/>
      <c r="J531" s="215"/>
      <c r="L531" s="216"/>
    </row>
    <row r="532" spans="6:12" ht="16.5" x14ac:dyDescent="0.15">
      <c r="F532" s="215"/>
      <c r="G532" s="216"/>
      <c r="H532" s="216"/>
      <c r="I532" s="215"/>
      <c r="J532" s="215"/>
      <c r="L532" s="216"/>
    </row>
    <row r="533" spans="6:12" ht="16.5" x14ac:dyDescent="0.15">
      <c r="F533" s="215"/>
      <c r="G533" s="216"/>
      <c r="H533" s="216"/>
      <c r="I533" s="215"/>
      <c r="J533" s="215"/>
      <c r="L533" s="216"/>
    </row>
    <row r="534" spans="6:12" ht="16.5" x14ac:dyDescent="0.15">
      <c r="F534" s="215"/>
      <c r="G534" s="216"/>
      <c r="H534" s="216"/>
      <c r="I534" s="215"/>
      <c r="J534" s="215"/>
      <c r="L534" s="216"/>
    </row>
    <row r="535" spans="6:12" ht="16.5" x14ac:dyDescent="0.15">
      <c r="F535" s="215"/>
      <c r="G535" s="216"/>
      <c r="H535" s="216"/>
      <c r="I535" s="215"/>
      <c r="J535" s="215"/>
      <c r="L535" s="216"/>
    </row>
    <row r="536" spans="6:12" ht="16.5" x14ac:dyDescent="0.15">
      <c r="F536" s="215"/>
      <c r="G536" s="216"/>
      <c r="H536" s="216"/>
      <c r="I536" s="215"/>
      <c r="J536" s="215"/>
      <c r="L536" s="216"/>
    </row>
    <row r="537" spans="6:12" ht="16.5" x14ac:dyDescent="0.15">
      <c r="F537" s="215"/>
      <c r="G537" s="216"/>
      <c r="H537" s="216"/>
      <c r="I537" s="215"/>
      <c r="J537" s="215"/>
      <c r="L537" s="216"/>
    </row>
    <row r="538" spans="6:12" ht="16.5" x14ac:dyDescent="0.15">
      <c r="F538" s="215"/>
      <c r="G538" s="216"/>
      <c r="H538" s="216"/>
      <c r="I538" s="215"/>
      <c r="J538" s="215"/>
      <c r="L538" s="216"/>
    </row>
    <row r="539" spans="6:12" ht="16.5" x14ac:dyDescent="0.15">
      <c r="F539" s="215"/>
      <c r="G539" s="216"/>
      <c r="H539" s="216"/>
      <c r="I539" s="215"/>
      <c r="J539" s="215"/>
      <c r="L539" s="216"/>
    </row>
    <row r="540" spans="6:12" ht="16.5" x14ac:dyDescent="0.15">
      <c r="F540" s="215"/>
      <c r="G540" s="216"/>
      <c r="H540" s="216"/>
      <c r="I540" s="215"/>
      <c r="J540" s="215"/>
      <c r="L540" s="216"/>
    </row>
    <row r="541" spans="6:12" ht="16.5" x14ac:dyDescent="0.15">
      <c r="F541" s="215"/>
      <c r="G541" s="216"/>
      <c r="H541" s="216"/>
      <c r="I541" s="215"/>
      <c r="J541" s="215"/>
      <c r="L541" s="216"/>
    </row>
    <row r="542" spans="6:12" ht="16.5" x14ac:dyDescent="0.15">
      <c r="F542" s="215"/>
      <c r="G542" s="216"/>
      <c r="H542" s="216"/>
      <c r="I542" s="215"/>
      <c r="J542" s="215"/>
      <c r="L542" s="216"/>
    </row>
    <row r="543" spans="6:12" ht="16.5" x14ac:dyDescent="0.15">
      <c r="F543" s="215"/>
      <c r="G543" s="216"/>
      <c r="H543" s="216"/>
      <c r="I543" s="215"/>
      <c r="J543" s="215"/>
      <c r="L543" s="216"/>
    </row>
    <row r="544" spans="6:12" ht="16.5" x14ac:dyDescent="0.15">
      <c r="F544" s="215"/>
      <c r="G544" s="216"/>
      <c r="H544" s="216"/>
      <c r="I544" s="215"/>
      <c r="J544" s="215"/>
      <c r="L544" s="216"/>
    </row>
    <row r="545" spans="6:12" ht="16.5" x14ac:dyDescent="0.15">
      <c r="F545" s="215"/>
      <c r="G545" s="216"/>
      <c r="H545" s="216"/>
      <c r="I545" s="215"/>
      <c r="J545" s="215"/>
      <c r="L545" s="216"/>
    </row>
    <row r="546" spans="6:12" ht="16.5" x14ac:dyDescent="0.15">
      <c r="F546" s="215"/>
      <c r="G546" s="216"/>
      <c r="H546" s="216"/>
      <c r="I546" s="215"/>
      <c r="J546" s="215"/>
      <c r="L546" s="216"/>
    </row>
    <row r="547" spans="6:12" ht="16.5" x14ac:dyDescent="0.15">
      <c r="F547" s="215"/>
      <c r="G547" s="216"/>
      <c r="H547" s="216"/>
      <c r="I547" s="215"/>
      <c r="J547" s="215"/>
      <c r="L547" s="216"/>
    </row>
    <row r="548" spans="6:12" ht="16.5" x14ac:dyDescent="0.15">
      <c r="F548" s="215"/>
      <c r="G548" s="216"/>
      <c r="H548" s="216"/>
      <c r="I548" s="215"/>
      <c r="J548" s="215"/>
      <c r="L548" s="216"/>
    </row>
    <row r="549" spans="6:12" ht="16.5" x14ac:dyDescent="0.15">
      <c r="F549" s="215"/>
      <c r="G549" s="216"/>
      <c r="H549" s="216"/>
      <c r="I549" s="215"/>
      <c r="J549" s="215"/>
      <c r="L549" s="216"/>
    </row>
    <row r="550" spans="6:12" ht="16.5" x14ac:dyDescent="0.15">
      <c r="F550" s="215"/>
      <c r="G550" s="216"/>
      <c r="H550" s="216"/>
      <c r="I550" s="215"/>
      <c r="J550" s="215"/>
      <c r="L550" s="216"/>
    </row>
    <row r="551" spans="6:12" ht="16.5" x14ac:dyDescent="0.15">
      <c r="F551" s="215"/>
      <c r="G551" s="216"/>
      <c r="H551" s="216"/>
      <c r="I551" s="215"/>
      <c r="J551" s="215"/>
      <c r="L551" s="216"/>
    </row>
    <row r="552" spans="6:12" ht="16.5" x14ac:dyDescent="0.15">
      <c r="F552" s="215"/>
      <c r="G552" s="216"/>
      <c r="H552" s="216"/>
      <c r="I552" s="215"/>
      <c r="J552" s="215"/>
      <c r="L552" s="216"/>
    </row>
    <row r="553" spans="6:12" ht="16.5" x14ac:dyDescent="0.15">
      <c r="F553" s="215"/>
      <c r="G553" s="216"/>
      <c r="H553" s="216"/>
      <c r="I553" s="215"/>
      <c r="J553" s="215"/>
      <c r="L553" s="216"/>
    </row>
    <row r="554" spans="6:12" ht="16.5" x14ac:dyDescent="0.15">
      <c r="F554" s="215"/>
      <c r="G554" s="216"/>
      <c r="H554" s="216"/>
      <c r="I554" s="215"/>
      <c r="J554" s="215"/>
      <c r="L554" s="216"/>
    </row>
    <row r="555" spans="6:12" ht="16.5" x14ac:dyDescent="0.15">
      <c r="F555" s="215"/>
      <c r="G555" s="216"/>
      <c r="H555" s="216"/>
      <c r="I555" s="215"/>
      <c r="J555" s="215"/>
      <c r="L555" s="216"/>
    </row>
    <row r="556" spans="6:12" ht="16.5" x14ac:dyDescent="0.15">
      <c r="F556" s="215"/>
      <c r="G556" s="216"/>
      <c r="H556" s="216"/>
      <c r="I556" s="215"/>
      <c r="J556" s="215"/>
      <c r="L556" s="216"/>
    </row>
    <row r="557" spans="6:12" ht="16.5" x14ac:dyDescent="0.15">
      <c r="F557" s="215"/>
      <c r="G557" s="216"/>
      <c r="H557" s="216"/>
      <c r="I557" s="215"/>
      <c r="J557" s="215"/>
      <c r="L557" s="216"/>
    </row>
    <row r="558" spans="6:12" ht="16.5" x14ac:dyDescent="0.15">
      <c r="F558" s="215"/>
      <c r="G558" s="216"/>
      <c r="H558" s="216"/>
      <c r="I558" s="215"/>
      <c r="J558" s="215"/>
      <c r="L558" s="216"/>
    </row>
    <row r="559" spans="6:12" ht="16.5" x14ac:dyDescent="0.15">
      <c r="F559" s="215"/>
      <c r="G559" s="216"/>
      <c r="H559" s="216"/>
      <c r="I559" s="215"/>
      <c r="J559" s="215"/>
      <c r="L559" s="216"/>
    </row>
    <row r="560" spans="6:12" ht="16.5" x14ac:dyDescent="0.15">
      <c r="F560" s="215"/>
      <c r="G560" s="216"/>
      <c r="H560" s="216"/>
      <c r="I560" s="215"/>
      <c r="J560" s="215"/>
      <c r="L560" s="216"/>
    </row>
    <row r="561" spans="6:12" ht="16.5" x14ac:dyDescent="0.15">
      <c r="F561" s="215"/>
      <c r="G561" s="216"/>
      <c r="H561" s="216"/>
      <c r="I561" s="215"/>
      <c r="J561" s="215"/>
      <c r="L561" s="216"/>
    </row>
    <row r="562" spans="6:12" ht="16.5" x14ac:dyDescent="0.15">
      <c r="F562" s="215"/>
      <c r="G562" s="216"/>
      <c r="H562" s="216"/>
      <c r="I562" s="215"/>
      <c r="J562" s="215"/>
      <c r="L562" s="216"/>
    </row>
    <row r="563" spans="6:12" ht="16.5" x14ac:dyDescent="0.15">
      <c r="F563" s="215"/>
      <c r="G563" s="216"/>
      <c r="H563" s="216"/>
      <c r="I563" s="215"/>
      <c r="J563" s="215"/>
      <c r="L563" s="216"/>
    </row>
    <row r="564" spans="6:12" ht="16.5" x14ac:dyDescent="0.15">
      <c r="F564" s="215"/>
      <c r="G564" s="216"/>
      <c r="H564" s="216"/>
      <c r="I564" s="215"/>
      <c r="J564" s="215"/>
      <c r="L564" s="216"/>
    </row>
    <row r="565" spans="6:12" ht="16.5" x14ac:dyDescent="0.15">
      <c r="F565" s="215"/>
      <c r="G565" s="216"/>
      <c r="H565" s="216"/>
      <c r="I565" s="215"/>
      <c r="J565" s="215"/>
      <c r="L565" s="216"/>
    </row>
    <row r="566" spans="6:12" ht="16.5" x14ac:dyDescent="0.15">
      <c r="F566" s="215"/>
      <c r="G566" s="216"/>
      <c r="H566" s="216"/>
      <c r="I566" s="215"/>
      <c r="J566" s="215"/>
      <c r="L566" s="216"/>
    </row>
    <row r="567" spans="6:12" ht="16.5" x14ac:dyDescent="0.15">
      <c r="F567" s="215"/>
      <c r="G567" s="216"/>
      <c r="H567" s="216"/>
      <c r="I567" s="215"/>
      <c r="J567" s="215"/>
      <c r="L567" s="216"/>
    </row>
    <row r="568" spans="6:12" ht="16.5" x14ac:dyDescent="0.15">
      <c r="F568" s="215"/>
      <c r="G568" s="216"/>
      <c r="H568" s="216"/>
      <c r="I568" s="215"/>
      <c r="J568" s="215"/>
      <c r="L568" s="216"/>
    </row>
    <row r="569" spans="6:12" ht="16.5" x14ac:dyDescent="0.15">
      <c r="F569" s="215"/>
      <c r="G569" s="216"/>
      <c r="H569" s="216"/>
      <c r="I569" s="215"/>
      <c r="J569" s="215"/>
      <c r="L569" s="216"/>
    </row>
    <row r="570" spans="6:12" ht="16.5" x14ac:dyDescent="0.15">
      <c r="F570" s="215"/>
      <c r="G570" s="216"/>
      <c r="H570" s="216"/>
      <c r="I570" s="215"/>
      <c r="J570" s="215"/>
      <c r="L570" s="216"/>
    </row>
    <row r="571" spans="6:12" ht="16.5" x14ac:dyDescent="0.15">
      <c r="F571" s="215"/>
      <c r="G571" s="216"/>
      <c r="H571" s="216"/>
      <c r="I571" s="215"/>
      <c r="J571" s="215"/>
      <c r="L571" s="216"/>
    </row>
    <row r="572" spans="6:12" ht="16.5" x14ac:dyDescent="0.15">
      <c r="F572" s="215"/>
      <c r="G572" s="216"/>
      <c r="H572" s="216"/>
      <c r="I572" s="215"/>
      <c r="J572" s="215"/>
      <c r="L572" s="216"/>
    </row>
    <row r="573" spans="6:12" ht="16.5" x14ac:dyDescent="0.15">
      <c r="F573" s="215"/>
      <c r="G573" s="216"/>
      <c r="H573" s="216"/>
      <c r="I573" s="215"/>
      <c r="J573" s="215"/>
      <c r="L573" s="216"/>
    </row>
    <row r="574" spans="6:12" ht="16.5" x14ac:dyDescent="0.15">
      <c r="F574" s="215"/>
      <c r="G574" s="216"/>
      <c r="H574" s="216"/>
      <c r="I574" s="215"/>
      <c r="J574" s="215"/>
      <c r="L574" s="216"/>
    </row>
    <row r="575" spans="6:12" ht="16.5" x14ac:dyDescent="0.15">
      <c r="F575" s="215"/>
      <c r="G575" s="216"/>
      <c r="H575" s="216"/>
      <c r="I575" s="215"/>
      <c r="J575" s="215"/>
      <c r="L575" s="216"/>
    </row>
    <row r="576" spans="6:12" ht="16.5" x14ac:dyDescent="0.15">
      <c r="F576" s="215"/>
      <c r="G576" s="216"/>
      <c r="H576" s="216"/>
      <c r="I576" s="215"/>
      <c r="J576" s="215"/>
      <c r="L576" s="216"/>
    </row>
    <row r="577" spans="6:12" ht="16.5" x14ac:dyDescent="0.15">
      <c r="F577" s="215"/>
      <c r="G577" s="216"/>
      <c r="H577" s="216"/>
      <c r="I577" s="215"/>
      <c r="J577" s="215"/>
      <c r="L577" s="216"/>
    </row>
    <row r="578" spans="6:12" ht="16.5" x14ac:dyDescent="0.15">
      <c r="F578" s="215"/>
      <c r="G578" s="216"/>
      <c r="H578" s="216"/>
      <c r="I578" s="215"/>
      <c r="J578" s="215"/>
      <c r="L578" s="216"/>
    </row>
    <row r="579" spans="6:12" ht="16.5" x14ac:dyDescent="0.15">
      <c r="F579" s="215"/>
      <c r="G579" s="216"/>
      <c r="H579" s="216"/>
      <c r="I579" s="215"/>
      <c r="J579" s="215"/>
      <c r="L579" s="216"/>
    </row>
    <row r="580" spans="6:12" ht="16.5" x14ac:dyDescent="0.15">
      <c r="F580" s="215"/>
      <c r="G580" s="216"/>
      <c r="H580" s="216"/>
      <c r="I580" s="215"/>
      <c r="J580" s="215"/>
      <c r="L580" s="216"/>
    </row>
    <row r="581" spans="6:12" ht="16.5" x14ac:dyDescent="0.15">
      <c r="F581" s="215"/>
      <c r="G581" s="216"/>
      <c r="H581" s="216"/>
      <c r="I581" s="215"/>
      <c r="J581" s="215"/>
      <c r="L581" s="216"/>
    </row>
    <row r="582" spans="6:12" ht="16.5" x14ac:dyDescent="0.15">
      <c r="F582" s="215"/>
      <c r="G582" s="216"/>
      <c r="H582" s="216"/>
      <c r="I582" s="215"/>
      <c r="J582" s="215"/>
      <c r="L582" s="216"/>
    </row>
    <row r="583" spans="6:12" ht="16.5" x14ac:dyDescent="0.15">
      <c r="F583" s="215"/>
      <c r="G583" s="216"/>
      <c r="H583" s="216"/>
      <c r="I583" s="215"/>
      <c r="J583" s="215"/>
      <c r="L583" s="216"/>
    </row>
    <row r="584" spans="6:12" ht="16.5" x14ac:dyDescent="0.15">
      <c r="F584" s="215"/>
      <c r="G584" s="216"/>
      <c r="H584" s="216"/>
      <c r="I584" s="215"/>
      <c r="J584" s="215"/>
      <c r="L584" s="216"/>
    </row>
    <row r="585" spans="6:12" ht="16.5" x14ac:dyDescent="0.15">
      <c r="F585" s="215"/>
      <c r="G585" s="216"/>
      <c r="H585" s="216"/>
      <c r="I585" s="215"/>
      <c r="J585" s="215"/>
      <c r="L585" s="216"/>
    </row>
    <row r="586" spans="6:12" ht="16.5" x14ac:dyDescent="0.15">
      <c r="F586" s="215"/>
      <c r="G586" s="216"/>
      <c r="H586" s="216"/>
      <c r="I586" s="215"/>
      <c r="J586" s="215"/>
      <c r="L586" s="216"/>
    </row>
    <row r="587" spans="6:12" ht="16.5" x14ac:dyDescent="0.15">
      <c r="F587" s="215"/>
      <c r="G587" s="216"/>
      <c r="H587" s="216"/>
      <c r="I587" s="215"/>
      <c r="J587" s="215"/>
      <c r="L587" s="216"/>
    </row>
    <row r="588" spans="6:12" ht="16.5" x14ac:dyDescent="0.15">
      <c r="F588" s="215"/>
      <c r="G588" s="216"/>
      <c r="H588" s="216"/>
      <c r="I588" s="215"/>
      <c r="J588" s="215"/>
      <c r="L588" s="216"/>
    </row>
    <row r="589" spans="6:12" ht="16.5" x14ac:dyDescent="0.15">
      <c r="F589" s="215"/>
      <c r="G589" s="216"/>
      <c r="H589" s="216"/>
      <c r="I589" s="215"/>
      <c r="J589" s="215"/>
      <c r="L589" s="216"/>
    </row>
    <row r="590" spans="6:12" ht="16.5" x14ac:dyDescent="0.15">
      <c r="F590" s="215"/>
      <c r="G590" s="216"/>
      <c r="H590" s="216"/>
      <c r="I590" s="215"/>
      <c r="J590" s="215"/>
      <c r="L590" s="216"/>
    </row>
    <row r="591" spans="6:12" ht="16.5" x14ac:dyDescent="0.15">
      <c r="F591" s="215"/>
      <c r="G591" s="216"/>
      <c r="H591" s="216"/>
      <c r="I591" s="215"/>
      <c r="J591" s="215"/>
      <c r="L591" s="216"/>
    </row>
    <row r="592" spans="6:12" ht="16.5" x14ac:dyDescent="0.15">
      <c r="F592" s="215"/>
      <c r="G592" s="216"/>
      <c r="H592" s="216"/>
      <c r="I592" s="215"/>
      <c r="J592" s="215"/>
      <c r="L592" s="216"/>
    </row>
    <row r="593" spans="6:12" ht="16.5" x14ac:dyDescent="0.15">
      <c r="F593" s="215"/>
      <c r="G593" s="216"/>
      <c r="H593" s="216"/>
      <c r="I593" s="215"/>
      <c r="J593" s="215"/>
      <c r="L593" s="216"/>
    </row>
    <row r="594" spans="6:12" ht="16.5" x14ac:dyDescent="0.15">
      <c r="F594" s="215"/>
      <c r="G594" s="216"/>
      <c r="H594" s="216"/>
      <c r="I594" s="215"/>
      <c r="J594" s="215"/>
      <c r="L594" s="216"/>
    </row>
    <row r="595" spans="6:12" ht="16.5" x14ac:dyDescent="0.15">
      <c r="F595" s="215"/>
      <c r="G595" s="216"/>
      <c r="H595" s="216"/>
      <c r="I595" s="215"/>
      <c r="J595" s="215"/>
      <c r="L595" s="216"/>
    </row>
    <row r="596" spans="6:12" ht="16.5" x14ac:dyDescent="0.15">
      <c r="F596" s="215"/>
      <c r="G596" s="216"/>
      <c r="H596" s="216"/>
      <c r="I596" s="215"/>
      <c r="J596" s="215"/>
      <c r="L596" s="216"/>
    </row>
    <row r="597" spans="6:12" ht="16.5" x14ac:dyDescent="0.15">
      <c r="F597" s="215"/>
      <c r="G597" s="216"/>
      <c r="H597" s="216"/>
      <c r="I597" s="215"/>
      <c r="J597" s="215"/>
      <c r="L597" s="216"/>
    </row>
    <row r="598" spans="6:12" ht="16.5" x14ac:dyDescent="0.15">
      <c r="F598" s="215"/>
      <c r="G598" s="216"/>
      <c r="H598" s="216"/>
      <c r="I598" s="215"/>
      <c r="J598" s="215"/>
      <c r="L598" s="216"/>
    </row>
    <row r="599" spans="6:12" ht="16.5" x14ac:dyDescent="0.15">
      <c r="F599" s="215"/>
      <c r="G599" s="216"/>
      <c r="H599" s="216"/>
      <c r="I599" s="215"/>
      <c r="J599" s="215"/>
      <c r="L599" s="216"/>
    </row>
    <row r="600" spans="6:12" ht="16.5" x14ac:dyDescent="0.15">
      <c r="F600" s="215"/>
      <c r="G600" s="216"/>
      <c r="H600" s="216"/>
      <c r="I600" s="215"/>
      <c r="J600" s="215"/>
      <c r="L600" s="216"/>
    </row>
    <row r="601" spans="6:12" ht="16.5" x14ac:dyDescent="0.15">
      <c r="F601" s="215"/>
      <c r="G601" s="216"/>
      <c r="H601" s="216"/>
      <c r="I601" s="215"/>
      <c r="J601" s="215"/>
      <c r="L601" s="216"/>
    </row>
    <row r="602" spans="6:12" ht="16.5" x14ac:dyDescent="0.15">
      <c r="F602" s="215"/>
      <c r="G602" s="216"/>
      <c r="H602" s="216"/>
      <c r="I602" s="215"/>
      <c r="J602" s="215"/>
      <c r="L602" s="216"/>
    </row>
    <row r="603" spans="6:12" ht="16.5" x14ac:dyDescent="0.15">
      <c r="F603" s="215"/>
      <c r="G603" s="216"/>
      <c r="H603" s="216"/>
      <c r="I603" s="215"/>
      <c r="J603" s="215"/>
      <c r="L603" s="216"/>
    </row>
    <row r="604" spans="6:12" ht="16.5" x14ac:dyDescent="0.15">
      <c r="F604" s="215"/>
      <c r="G604" s="216"/>
      <c r="H604" s="216"/>
      <c r="I604" s="215"/>
      <c r="J604" s="215"/>
      <c r="L604" s="216"/>
    </row>
    <row r="605" spans="6:12" ht="16.5" x14ac:dyDescent="0.15">
      <c r="F605" s="215"/>
      <c r="G605" s="216"/>
      <c r="H605" s="216"/>
      <c r="I605" s="215"/>
      <c r="J605" s="215"/>
      <c r="L605" s="216"/>
    </row>
    <row r="606" spans="6:12" ht="16.5" x14ac:dyDescent="0.15">
      <c r="F606" s="215"/>
      <c r="G606" s="216"/>
      <c r="H606" s="216"/>
      <c r="I606" s="215"/>
      <c r="J606" s="215"/>
      <c r="L606" s="216"/>
    </row>
    <row r="607" spans="6:12" ht="16.5" x14ac:dyDescent="0.15">
      <c r="F607" s="215"/>
      <c r="G607" s="216"/>
      <c r="H607" s="216"/>
      <c r="I607" s="215"/>
      <c r="J607" s="215"/>
      <c r="L607" s="216"/>
    </row>
    <row r="608" spans="6:12" ht="16.5" x14ac:dyDescent="0.15">
      <c r="F608" s="215"/>
      <c r="G608" s="216"/>
      <c r="H608" s="216"/>
      <c r="I608" s="215"/>
      <c r="J608" s="215"/>
      <c r="L608" s="216"/>
    </row>
    <row r="609" spans="6:12" ht="16.5" x14ac:dyDescent="0.15">
      <c r="F609" s="215"/>
      <c r="G609" s="216"/>
      <c r="H609" s="216"/>
      <c r="I609" s="215"/>
      <c r="J609" s="215"/>
      <c r="L609" s="216"/>
    </row>
    <row r="610" spans="6:12" ht="16.5" x14ac:dyDescent="0.15">
      <c r="F610" s="215"/>
      <c r="G610" s="216"/>
      <c r="H610" s="216"/>
      <c r="I610" s="215"/>
      <c r="J610" s="215"/>
      <c r="L610" s="216"/>
    </row>
    <row r="611" spans="6:12" ht="16.5" x14ac:dyDescent="0.15">
      <c r="F611" s="215"/>
      <c r="G611" s="216"/>
      <c r="H611" s="216"/>
      <c r="I611" s="215"/>
      <c r="J611" s="215"/>
      <c r="L611" s="216"/>
    </row>
    <row r="612" spans="6:12" ht="16.5" x14ac:dyDescent="0.15">
      <c r="F612" s="215"/>
      <c r="G612" s="216"/>
      <c r="H612" s="216"/>
      <c r="I612" s="215"/>
      <c r="J612" s="215"/>
      <c r="L612" s="216"/>
    </row>
    <row r="613" spans="6:12" ht="16.5" x14ac:dyDescent="0.15">
      <c r="F613" s="215"/>
      <c r="G613" s="216"/>
      <c r="H613" s="216"/>
      <c r="I613" s="215"/>
      <c r="J613" s="215"/>
      <c r="L613" s="216"/>
    </row>
    <row r="614" spans="6:12" ht="16.5" x14ac:dyDescent="0.15">
      <c r="F614" s="215"/>
      <c r="G614" s="216"/>
      <c r="H614" s="216"/>
      <c r="I614" s="215"/>
      <c r="J614" s="215"/>
      <c r="L614" s="216"/>
    </row>
    <row r="615" spans="6:12" ht="16.5" x14ac:dyDescent="0.15">
      <c r="F615" s="215"/>
      <c r="G615" s="216"/>
      <c r="H615" s="216"/>
      <c r="I615" s="215"/>
      <c r="J615" s="215"/>
      <c r="L615" s="216"/>
    </row>
    <row r="616" spans="6:12" ht="16.5" x14ac:dyDescent="0.15">
      <c r="F616" s="215"/>
      <c r="G616" s="216"/>
      <c r="H616" s="216"/>
      <c r="I616" s="215"/>
      <c r="J616" s="215"/>
      <c r="L616" s="216"/>
    </row>
    <row r="617" spans="6:12" ht="16.5" x14ac:dyDescent="0.15">
      <c r="F617" s="215"/>
      <c r="G617" s="216"/>
      <c r="H617" s="216"/>
      <c r="I617" s="215"/>
      <c r="J617" s="215"/>
      <c r="L617" s="216"/>
    </row>
    <row r="618" spans="6:12" ht="16.5" x14ac:dyDescent="0.15">
      <c r="F618" s="215"/>
      <c r="G618" s="216"/>
      <c r="H618" s="216"/>
      <c r="I618" s="215"/>
      <c r="J618" s="215"/>
      <c r="L618" s="216"/>
    </row>
    <row r="619" spans="6:12" ht="16.5" x14ac:dyDescent="0.15">
      <c r="F619" s="215"/>
      <c r="G619" s="216"/>
      <c r="H619" s="216"/>
      <c r="I619" s="215"/>
      <c r="J619" s="215"/>
      <c r="L619" s="216"/>
    </row>
    <row r="620" spans="6:12" ht="16.5" x14ac:dyDescent="0.15">
      <c r="F620" s="215"/>
      <c r="G620" s="216"/>
      <c r="H620" s="216"/>
      <c r="I620" s="215"/>
      <c r="J620" s="215"/>
      <c r="L620" s="216"/>
    </row>
    <row r="621" spans="6:12" ht="16.5" x14ac:dyDescent="0.15">
      <c r="F621" s="215"/>
      <c r="G621" s="216"/>
      <c r="H621" s="216"/>
      <c r="I621" s="215"/>
      <c r="J621" s="215"/>
      <c r="L621" s="216"/>
    </row>
    <row r="622" spans="6:12" ht="16.5" x14ac:dyDescent="0.15">
      <c r="F622" s="215"/>
      <c r="G622" s="216"/>
      <c r="H622" s="216"/>
      <c r="I622" s="215"/>
      <c r="J622" s="215"/>
      <c r="L622" s="216"/>
    </row>
    <row r="623" spans="6:12" ht="16.5" x14ac:dyDescent="0.15">
      <c r="F623" s="215"/>
      <c r="G623" s="216"/>
      <c r="H623" s="216"/>
      <c r="I623" s="215"/>
      <c r="J623" s="215"/>
      <c r="L623" s="216"/>
    </row>
    <row r="624" spans="6:12" ht="16.5" x14ac:dyDescent="0.15">
      <c r="F624" s="215"/>
      <c r="G624" s="216"/>
      <c r="H624" s="216"/>
      <c r="I624" s="215"/>
      <c r="J624" s="215"/>
      <c r="L624" s="216"/>
    </row>
    <row r="625" spans="6:12" ht="16.5" x14ac:dyDescent="0.15">
      <c r="F625" s="215"/>
      <c r="G625" s="216"/>
      <c r="H625" s="216"/>
      <c r="I625" s="215"/>
      <c r="J625" s="215"/>
      <c r="L625" s="216"/>
    </row>
    <row r="626" spans="6:12" ht="16.5" x14ac:dyDescent="0.15">
      <c r="F626" s="215"/>
      <c r="G626" s="216"/>
      <c r="H626" s="216"/>
      <c r="I626" s="215"/>
      <c r="J626" s="215"/>
      <c r="L626" s="216"/>
    </row>
    <row r="627" spans="6:12" ht="16.5" x14ac:dyDescent="0.15">
      <c r="F627" s="215"/>
      <c r="G627" s="216"/>
      <c r="H627" s="216"/>
      <c r="I627" s="215"/>
      <c r="J627" s="215"/>
      <c r="L627" s="216"/>
    </row>
    <row r="628" spans="6:12" ht="16.5" x14ac:dyDescent="0.15">
      <c r="F628" s="215"/>
      <c r="G628" s="216"/>
      <c r="H628" s="216"/>
      <c r="I628" s="215"/>
      <c r="J628" s="215"/>
      <c r="L628" s="216"/>
    </row>
    <row r="629" spans="6:12" ht="16.5" x14ac:dyDescent="0.15">
      <c r="F629" s="215"/>
      <c r="G629" s="216"/>
      <c r="H629" s="216"/>
      <c r="I629" s="215"/>
      <c r="J629" s="215"/>
      <c r="L629" s="216"/>
    </row>
    <row r="630" spans="6:12" ht="16.5" x14ac:dyDescent="0.15">
      <c r="F630" s="215"/>
      <c r="G630" s="216"/>
      <c r="H630" s="216"/>
      <c r="I630" s="215"/>
      <c r="J630" s="215"/>
      <c r="L630" s="216"/>
    </row>
    <row r="631" spans="6:12" ht="16.5" x14ac:dyDescent="0.15">
      <c r="F631" s="215"/>
      <c r="G631" s="216"/>
      <c r="H631" s="216"/>
      <c r="I631" s="215"/>
      <c r="J631" s="215"/>
      <c r="L631" s="216"/>
    </row>
    <row r="632" spans="6:12" ht="16.5" x14ac:dyDescent="0.15">
      <c r="F632" s="215"/>
      <c r="G632" s="216"/>
      <c r="H632" s="216"/>
      <c r="I632" s="215"/>
      <c r="J632" s="215"/>
      <c r="L632" s="216"/>
    </row>
    <row r="633" spans="6:12" ht="16.5" x14ac:dyDescent="0.15">
      <c r="F633" s="215"/>
      <c r="G633" s="216"/>
      <c r="H633" s="216"/>
      <c r="I633" s="215"/>
      <c r="J633" s="215"/>
      <c r="L633" s="216"/>
    </row>
    <row r="634" spans="6:12" ht="16.5" x14ac:dyDescent="0.15">
      <c r="F634" s="215"/>
      <c r="G634" s="216"/>
      <c r="H634" s="216"/>
      <c r="I634" s="215"/>
      <c r="J634" s="215"/>
      <c r="L634" s="216"/>
    </row>
    <row r="635" spans="6:12" ht="16.5" x14ac:dyDescent="0.15">
      <c r="F635" s="215"/>
      <c r="G635" s="216"/>
      <c r="H635" s="216"/>
      <c r="I635" s="215"/>
      <c r="J635" s="215"/>
      <c r="L635" s="216"/>
    </row>
    <row r="636" spans="6:12" ht="16.5" x14ac:dyDescent="0.15">
      <c r="F636" s="215"/>
      <c r="G636" s="216"/>
      <c r="H636" s="216"/>
      <c r="I636" s="215"/>
      <c r="J636" s="215"/>
      <c r="L636" s="216"/>
    </row>
    <row r="637" spans="6:12" ht="16.5" x14ac:dyDescent="0.15">
      <c r="F637" s="215"/>
      <c r="G637" s="216"/>
      <c r="H637" s="216"/>
      <c r="I637" s="215"/>
      <c r="J637" s="215"/>
      <c r="L637" s="216"/>
    </row>
    <row r="638" spans="6:12" ht="16.5" x14ac:dyDescent="0.15">
      <c r="F638" s="215"/>
      <c r="G638" s="216"/>
      <c r="H638" s="216"/>
      <c r="I638" s="215"/>
      <c r="J638" s="215"/>
      <c r="L638" s="216"/>
    </row>
    <row r="639" spans="6:12" ht="16.5" x14ac:dyDescent="0.15">
      <c r="F639" s="215"/>
      <c r="G639" s="216"/>
      <c r="H639" s="216"/>
      <c r="I639" s="215"/>
      <c r="J639" s="215"/>
      <c r="L639" s="216"/>
    </row>
    <row r="640" spans="6:12" ht="16.5" x14ac:dyDescent="0.15">
      <c r="F640" s="215"/>
      <c r="G640" s="216"/>
      <c r="H640" s="216"/>
      <c r="I640" s="215"/>
      <c r="J640" s="215"/>
      <c r="L640" s="216"/>
    </row>
    <row r="641" spans="6:12" ht="16.5" x14ac:dyDescent="0.15">
      <c r="F641" s="215"/>
      <c r="G641" s="216"/>
      <c r="H641" s="216"/>
      <c r="I641" s="215"/>
      <c r="J641" s="215"/>
      <c r="L641" s="216"/>
    </row>
    <row r="642" spans="6:12" ht="16.5" x14ac:dyDescent="0.15">
      <c r="F642" s="215"/>
      <c r="G642" s="216"/>
      <c r="H642" s="216"/>
      <c r="I642" s="215"/>
      <c r="J642" s="215"/>
      <c r="L642" s="216"/>
    </row>
    <row r="643" spans="6:12" ht="16.5" x14ac:dyDescent="0.15">
      <c r="F643" s="215"/>
      <c r="G643" s="216"/>
      <c r="H643" s="216"/>
      <c r="I643" s="215"/>
      <c r="J643" s="215"/>
      <c r="L643" s="216"/>
    </row>
    <row r="644" spans="6:12" ht="16.5" x14ac:dyDescent="0.15">
      <c r="F644" s="215"/>
      <c r="G644" s="216"/>
      <c r="H644" s="216"/>
      <c r="I644" s="215"/>
      <c r="J644" s="215"/>
      <c r="L644" s="216"/>
    </row>
    <row r="645" spans="6:12" ht="16.5" x14ac:dyDescent="0.15">
      <c r="F645" s="215"/>
      <c r="G645" s="216"/>
      <c r="H645" s="216"/>
      <c r="I645" s="215"/>
      <c r="J645" s="215"/>
      <c r="L645" s="216"/>
    </row>
    <row r="646" spans="6:12" ht="16.5" x14ac:dyDescent="0.15">
      <c r="F646" s="215"/>
      <c r="G646" s="216"/>
      <c r="H646" s="216"/>
      <c r="I646" s="215"/>
      <c r="J646" s="215"/>
      <c r="L646" s="216"/>
    </row>
    <row r="647" spans="6:12" ht="16.5" x14ac:dyDescent="0.15">
      <c r="F647" s="215"/>
      <c r="G647" s="216"/>
      <c r="H647" s="216"/>
      <c r="I647" s="215"/>
      <c r="J647" s="215"/>
      <c r="L647" s="216"/>
    </row>
    <row r="648" spans="6:12" ht="16.5" x14ac:dyDescent="0.15">
      <c r="F648" s="215"/>
      <c r="G648" s="216"/>
      <c r="H648" s="216"/>
      <c r="I648" s="215"/>
      <c r="J648" s="215"/>
      <c r="L648" s="216"/>
    </row>
    <row r="649" spans="6:12" ht="16.5" x14ac:dyDescent="0.15">
      <c r="F649" s="215"/>
      <c r="G649" s="216"/>
      <c r="H649" s="216"/>
      <c r="I649" s="215"/>
      <c r="J649" s="215"/>
      <c r="L649" s="216"/>
    </row>
    <row r="650" spans="6:12" ht="16.5" x14ac:dyDescent="0.15">
      <c r="F650" s="215"/>
      <c r="G650" s="216"/>
      <c r="H650" s="216"/>
      <c r="I650" s="215"/>
      <c r="J650" s="215"/>
      <c r="L650" s="216"/>
    </row>
    <row r="651" spans="6:12" ht="16.5" x14ac:dyDescent="0.15">
      <c r="F651" s="215"/>
      <c r="G651" s="216"/>
      <c r="H651" s="216"/>
      <c r="I651" s="215"/>
      <c r="J651" s="215"/>
      <c r="L651" s="216"/>
    </row>
    <row r="652" spans="6:12" ht="16.5" x14ac:dyDescent="0.15">
      <c r="F652" s="215"/>
      <c r="G652" s="216"/>
      <c r="H652" s="216"/>
      <c r="I652" s="215"/>
      <c r="J652" s="215"/>
      <c r="L652" s="216"/>
    </row>
    <row r="653" spans="6:12" ht="16.5" x14ac:dyDescent="0.15">
      <c r="F653" s="215"/>
      <c r="G653" s="216"/>
      <c r="H653" s="216"/>
      <c r="I653" s="215"/>
      <c r="J653" s="215"/>
      <c r="L653" s="216"/>
    </row>
    <row r="654" spans="6:12" ht="16.5" x14ac:dyDescent="0.15">
      <c r="F654" s="215"/>
      <c r="G654" s="216"/>
      <c r="H654" s="216"/>
      <c r="I654" s="215"/>
      <c r="J654" s="215"/>
      <c r="L654" s="216"/>
    </row>
    <row r="655" spans="6:12" ht="16.5" x14ac:dyDescent="0.15">
      <c r="F655" s="215"/>
      <c r="G655" s="216"/>
      <c r="H655" s="216"/>
      <c r="I655" s="215"/>
      <c r="J655" s="215"/>
      <c r="L655" s="216"/>
    </row>
    <row r="656" spans="6:12" ht="16.5" x14ac:dyDescent="0.15">
      <c r="F656" s="215"/>
      <c r="G656" s="216"/>
      <c r="H656" s="216"/>
      <c r="I656" s="215"/>
      <c r="J656" s="215"/>
      <c r="L656" s="216"/>
    </row>
    <row r="657" spans="6:12" ht="16.5" x14ac:dyDescent="0.15">
      <c r="F657" s="215"/>
      <c r="G657" s="216"/>
      <c r="H657" s="216"/>
      <c r="I657" s="215"/>
      <c r="J657" s="215"/>
      <c r="L657" s="216"/>
    </row>
    <row r="658" spans="6:12" ht="16.5" x14ac:dyDescent="0.15">
      <c r="F658" s="215"/>
      <c r="G658" s="216"/>
      <c r="H658" s="216"/>
      <c r="I658" s="215"/>
      <c r="J658" s="215"/>
      <c r="L658" s="216"/>
    </row>
    <row r="659" spans="6:12" ht="16.5" x14ac:dyDescent="0.15">
      <c r="F659" s="215"/>
      <c r="G659" s="216"/>
      <c r="H659" s="216"/>
      <c r="I659" s="215"/>
      <c r="J659" s="215"/>
      <c r="L659" s="216"/>
    </row>
    <row r="660" spans="6:12" ht="16.5" x14ac:dyDescent="0.15">
      <c r="F660" s="215"/>
      <c r="G660" s="216"/>
      <c r="H660" s="216"/>
      <c r="I660" s="215"/>
      <c r="J660" s="215"/>
      <c r="L660" s="216"/>
    </row>
    <row r="661" spans="6:12" ht="16.5" x14ac:dyDescent="0.15">
      <c r="F661" s="215"/>
      <c r="G661" s="216"/>
      <c r="H661" s="216"/>
      <c r="I661" s="215"/>
      <c r="J661" s="215"/>
      <c r="L661" s="216"/>
    </row>
    <row r="662" spans="6:12" ht="16.5" x14ac:dyDescent="0.15">
      <c r="F662" s="215"/>
      <c r="G662" s="216"/>
      <c r="H662" s="216"/>
      <c r="I662" s="215"/>
      <c r="J662" s="215"/>
      <c r="L662" s="216"/>
    </row>
    <row r="663" spans="6:12" ht="16.5" x14ac:dyDescent="0.15">
      <c r="F663" s="215"/>
      <c r="G663" s="216"/>
      <c r="H663" s="216"/>
      <c r="I663" s="215"/>
      <c r="J663" s="215"/>
      <c r="L663" s="216"/>
    </row>
    <row r="664" spans="6:12" ht="16.5" x14ac:dyDescent="0.15">
      <c r="F664" s="215"/>
      <c r="G664" s="216"/>
      <c r="H664" s="216"/>
      <c r="I664" s="215"/>
      <c r="J664" s="215"/>
      <c r="L664" s="216"/>
    </row>
    <row r="665" spans="6:12" ht="16.5" x14ac:dyDescent="0.15">
      <c r="F665" s="215"/>
      <c r="G665" s="216"/>
      <c r="H665" s="216"/>
      <c r="I665" s="215"/>
      <c r="J665" s="215"/>
      <c r="L665" s="216"/>
    </row>
    <row r="666" spans="6:12" ht="16.5" x14ac:dyDescent="0.15">
      <c r="F666" s="215"/>
      <c r="G666" s="216"/>
      <c r="H666" s="216"/>
      <c r="I666" s="215"/>
      <c r="J666" s="215"/>
      <c r="L666" s="216"/>
    </row>
    <row r="667" spans="6:12" ht="16.5" x14ac:dyDescent="0.15">
      <c r="F667" s="215"/>
      <c r="G667" s="216"/>
      <c r="H667" s="216"/>
      <c r="I667" s="215"/>
      <c r="J667" s="215"/>
      <c r="L667" s="216"/>
    </row>
    <row r="668" spans="6:12" ht="16.5" x14ac:dyDescent="0.15">
      <c r="F668" s="215"/>
      <c r="G668" s="216"/>
      <c r="H668" s="216"/>
      <c r="I668" s="215"/>
      <c r="J668" s="215"/>
      <c r="L668" s="216"/>
    </row>
    <row r="669" spans="6:12" ht="16.5" x14ac:dyDescent="0.15">
      <c r="F669" s="215"/>
      <c r="G669" s="216"/>
      <c r="H669" s="216"/>
      <c r="I669" s="215"/>
      <c r="J669" s="215"/>
      <c r="L669" s="216"/>
    </row>
    <row r="670" spans="6:12" ht="16.5" x14ac:dyDescent="0.15">
      <c r="F670" s="215"/>
      <c r="G670" s="216"/>
      <c r="H670" s="216"/>
      <c r="I670" s="215"/>
      <c r="J670" s="215"/>
      <c r="L670" s="216"/>
    </row>
    <row r="671" spans="6:12" ht="16.5" x14ac:dyDescent="0.15">
      <c r="F671" s="215"/>
      <c r="G671" s="216"/>
      <c r="H671" s="216"/>
      <c r="I671" s="215"/>
      <c r="J671" s="215"/>
      <c r="L671" s="216"/>
    </row>
    <row r="672" spans="6:12" ht="16.5" x14ac:dyDescent="0.15">
      <c r="F672" s="215"/>
      <c r="G672" s="216"/>
      <c r="H672" s="216"/>
      <c r="I672" s="215"/>
      <c r="J672" s="215"/>
      <c r="L672" s="216"/>
    </row>
    <row r="673" spans="6:12" ht="16.5" x14ac:dyDescent="0.15">
      <c r="F673" s="215"/>
      <c r="G673" s="216"/>
      <c r="H673" s="216"/>
      <c r="I673" s="215"/>
      <c r="J673" s="215"/>
      <c r="L673" s="216"/>
    </row>
    <row r="674" spans="6:12" ht="16.5" x14ac:dyDescent="0.15">
      <c r="F674" s="215"/>
      <c r="G674" s="216"/>
      <c r="H674" s="216"/>
      <c r="I674" s="215"/>
      <c r="J674" s="215"/>
      <c r="L674" s="216"/>
    </row>
    <row r="675" spans="6:12" ht="16.5" x14ac:dyDescent="0.15">
      <c r="F675" s="215"/>
      <c r="G675" s="216"/>
      <c r="H675" s="216"/>
      <c r="I675" s="215"/>
      <c r="J675" s="215"/>
      <c r="L675" s="216"/>
    </row>
    <row r="676" spans="6:12" ht="16.5" x14ac:dyDescent="0.15">
      <c r="F676" s="215"/>
      <c r="G676" s="216"/>
      <c r="H676" s="216"/>
      <c r="I676" s="215"/>
      <c r="J676" s="215"/>
      <c r="L676" s="216"/>
    </row>
    <row r="677" spans="6:12" ht="16.5" x14ac:dyDescent="0.15">
      <c r="F677" s="215"/>
      <c r="G677" s="216"/>
      <c r="H677" s="216"/>
      <c r="I677" s="215"/>
      <c r="J677" s="215"/>
      <c r="L677" s="216"/>
    </row>
    <row r="678" spans="6:12" ht="16.5" x14ac:dyDescent="0.15">
      <c r="F678" s="215"/>
      <c r="G678" s="216"/>
      <c r="H678" s="216"/>
      <c r="I678" s="215"/>
      <c r="J678" s="215"/>
      <c r="L678" s="216"/>
    </row>
    <row r="679" spans="6:12" ht="16.5" x14ac:dyDescent="0.15">
      <c r="F679" s="215"/>
      <c r="G679" s="216"/>
      <c r="H679" s="216"/>
      <c r="I679" s="215"/>
      <c r="J679" s="215"/>
      <c r="L679" s="216"/>
    </row>
    <row r="680" spans="6:12" ht="16.5" x14ac:dyDescent="0.15">
      <c r="F680" s="215"/>
      <c r="G680" s="216"/>
      <c r="H680" s="216"/>
      <c r="I680" s="215"/>
      <c r="J680" s="215"/>
      <c r="L680" s="216"/>
    </row>
    <row r="681" spans="6:12" ht="16.5" x14ac:dyDescent="0.15">
      <c r="F681" s="215"/>
      <c r="G681" s="216"/>
      <c r="H681" s="216"/>
      <c r="I681" s="215"/>
      <c r="J681" s="215"/>
      <c r="L681" s="216"/>
    </row>
    <row r="682" spans="6:12" ht="16.5" x14ac:dyDescent="0.15">
      <c r="F682" s="215"/>
      <c r="G682" s="216"/>
      <c r="H682" s="216"/>
      <c r="I682" s="215"/>
      <c r="J682" s="215"/>
      <c r="L682" s="216"/>
    </row>
    <row r="683" spans="6:12" ht="16.5" x14ac:dyDescent="0.15">
      <c r="F683" s="215"/>
      <c r="G683" s="216"/>
      <c r="H683" s="216"/>
      <c r="I683" s="215"/>
      <c r="J683" s="215"/>
      <c r="L683" s="216"/>
    </row>
    <row r="684" spans="6:12" ht="16.5" x14ac:dyDescent="0.15">
      <c r="F684" s="215"/>
      <c r="G684" s="216"/>
      <c r="H684" s="216"/>
      <c r="I684" s="215"/>
      <c r="J684" s="215"/>
      <c r="L684" s="216"/>
    </row>
    <row r="685" spans="6:12" ht="16.5" x14ac:dyDescent="0.15">
      <c r="F685" s="215"/>
      <c r="G685" s="216"/>
      <c r="H685" s="216"/>
      <c r="I685" s="215"/>
      <c r="J685" s="215"/>
      <c r="L685" s="216"/>
    </row>
    <row r="686" spans="6:12" ht="16.5" x14ac:dyDescent="0.15">
      <c r="F686" s="215"/>
      <c r="G686" s="216"/>
      <c r="H686" s="216"/>
      <c r="I686" s="215"/>
      <c r="J686" s="215"/>
      <c r="L686" s="216"/>
    </row>
    <row r="687" spans="6:12" ht="16.5" x14ac:dyDescent="0.15">
      <c r="F687" s="215"/>
      <c r="G687" s="216"/>
      <c r="H687" s="216"/>
      <c r="I687" s="215"/>
      <c r="J687" s="215"/>
      <c r="L687" s="216"/>
    </row>
    <row r="688" spans="6:12" ht="16.5" x14ac:dyDescent="0.15">
      <c r="F688" s="215"/>
      <c r="G688" s="216"/>
      <c r="H688" s="216"/>
      <c r="I688" s="215"/>
      <c r="J688" s="215"/>
      <c r="L688" s="216"/>
    </row>
    <row r="689" spans="6:12" ht="16.5" x14ac:dyDescent="0.15">
      <c r="F689" s="215"/>
      <c r="G689" s="216"/>
      <c r="H689" s="216"/>
      <c r="I689" s="215"/>
      <c r="J689" s="215"/>
      <c r="L689" s="216"/>
    </row>
    <row r="690" spans="6:12" ht="16.5" x14ac:dyDescent="0.15">
      <c r="F690" s="215"/>
      <c r="G690" s="216"/>
      <c r="H690" s="216"/>
      <c r="I690" s="215"/>
      <c r="J690" s="215"/>
      <c r="L690" s="216"/>
    </row>
    <row r="691" spans="6:12" ht="16.5" x14ac:dyDescent="0.15">
      <c r="F691" s="215"/>
      <c r="G691" s="216"/>
      <c r="H691" s="216"/>
      <c r="I691" s="215"/>
      <c r="J691" s="215"/>
      <c r="L691" s="216"/>
    </row>
    <row r="692" spans="6:12" ht="16.5" x14ac:dyDescent="0.15">
      <c r="F692" s="215"/>
      <c r="G692" s="216"/>
      <c r="H692" s="216"/>
      <c r="I692" s="215"/>
      <c r="J692" s="215"/>
      <c r="L692" s="216"/>
    </row>
    <row r="693" spans="6:12" ht="16.5" x14ac:dyDescent="0.15">
      <c r="F693" s="215"/>
      <c r="G693" s="216"/>
      <c r="H693" s="216"/>
      <c r="I693" s="215"/>
      <c r="J693" s="215"/>
      <c r="L693" s="216"/>
    </row>
    <row r="694" spans="6:12" ht="16.5" x14ac:dyDescent="0.15">
      <c r="F694" s="215"/>
      <c r="G694" s="216"/>
      <c r="H694" s="216"/>
      <c r="I694" s="215"/>
      <c r="J694" s="215"/>
      <c r="L694" s="216"/>
    </row>
    <row r="695" spans="6:12" ht="16.5" x14ac:dyDescent="0.15">
      <c r="F695" s="215"/>
      <c r="G695" s="216"/>
      <c r="H695" s="216"/>
      <c r="I695" s="215"/>
      <c r="J695" s="215"/>
      <c r="L695" s="216"/>
    </row>
    <row r="696" spans="6:12" ht="16.5" x14ac:dyDescent="0.15">
      <c r="F696" s="215"/>
      <c r="G696" s="216"/>
      <c r="H696" s="216"/>
      <c r="I696" s="215"/>
      <c r="J696" s="215"/>
      <c r="L696" s="216"/>
    </row>
    <row r="697" spans="6:12" ht="16.5" x14ac:dyDescent="0.15">
      <c r="F697" s="215"/>
      <c r="G697" s="216"/>
      <c r="H697" s="216"/>
      <c r="I697" s="215"/>
      <c r="J697" s="215"/>
      <c r="L697" s="216"/>
    </row>
    <row r="698" spans="6:12" ht="16.5" x14ac:dyDescent="0.15">
      <c r="F698" s="215"/>
      <c r="G698" s="216"/>
      <c r="H698" s="216"/>
      <c r="I698" s="215"/>
      <c r="J698" s="215"/>
      <c r="L698" s="216"/>
    </row>
    <row r="699" spans="6:12" ht="16.5" x14ac:dyDescent="0.15">
      <c r="F699" s="215"/>
      <c r="G699" s="216"/>
      <c r="H699" s="216"/>
      <c r="I699" s="215"/>
      <c r="J699" s="215"/>
      <c r="L699" s="216"/>
    </row>
    <row r="700" spans="6:12" ht="16.5" x14ac:dyDescent="0.15">
      <c r="F700" s="215"/>
      <c r="G700" s="216"/>
      <c r="H700" s="216"/>
      <c r="I700" s="215"/>
      <c r="J700" s="215"/>
      <c r="L700" s="216"/>
    </row>
    <row r="701" spans="6:12" ht="16.5" x14ac:dyDescent="0.15">
      <c r="F701" s="215"/>
      <c r="G701" s="216"/>
      <c r="H701" s="216"/>
      <c r="I701" s="215"/>
      <c r="J701" s="215"/>
      <c r="L701" s="216"/>
    </row>
    <row r="702" spans="6:12" ht="16.5" x14ac:dyDescent="0.15">
      <c r="F702" s="215"/>
      <c r="G702" s="216"/>
      <c r="H702" s="216"/>
      <c r="I702" s="215"/>
      <c r="J702" s="215"/>
      <c r="L702" s="216"/>
    </row>
    <row r="703" spans="6:12" ht="16.5" x14ac:dyDescent="0.15">
      <c r="F703" s="215"/>
      <c r="G703" s="216"/>
      <c r="H703" s="216"/>
      <c r="I703" s="215"/>
      <c r="J703" s="215"/>
      <c r="L703" s="216"/>
    </row>
    <row r="704" spans="6:12" ht="16.5" x14ac:dyDescent="0.15">
      <c r="F704" s="215"/>
      <c r="G704" s="216"/>
      <c r="H704" s="216"/>
      <c r="I704" s="215"/>
      <c r="J704" s="215"/>
      <c r="L704" s="216"/>
    </row>
    <row r="705" spans="6:12" ht="16.5" x14ac:dyDescent="0.15">
      <c r="F705" s="215"/>
      <c r="G705" s="216"/>
      <c r="H705" s="216"/>
      <c r="I705" s="215"/>
      <c r="J705" s="215"/>
      <c r="L705" s="216"/>
    </row>
    <row r="706" spans="6:12" ht="16.5" x14ac:dyDescent="0.15">
      <c r="F706" s="215"/>
      <c r="G706" s="216"/>
      <c r="H706" s="216"/>
      <c r="I706" s="215"/>
      <c r="J706" s="215"/>
      <c r="L706" s="216"/>
    </row>
    <row r="707" spans="6:12" ht="16.5" x14ac:dyDescent="0.15">
      <c r="F707" s="215"/>
      <c r="G707" s="216"/>
      <c r="H707" s="216"/>
      <c r="I707" s="215"/>
      <c r="J707" s="215"/>
      <c r="L707" s="216"/>
    </row>
    <row r="708" spans="6:12" ht="16.5" x14ac:dyDescent="0.15">
      <c r="F708" s="215"/>
      <c r="G708" s="216"/>
      <c r="H708" s="216"/>
      <c r="I708" s="215"/>
      <c r="J708" s="215"/>
      <c r="L708" s="216"/>
    </row>
    <row r="709" spans="6:12" ht="16.5" x14ac:dyDescent="0.15">
      <c r="F709" s="215"/>
      <c r="G709" s="216"/>
      <c r="H709" s="216"/>
      <c r="I709" s="215"/>
      <c r="J709" s="215"/>
      <c r="L709" s="216"/>
    </row>
    <row r="710" spans="6:12" ht="16.5" x14ac:dyDescent="0.15">
      <c r="F710" s="215"/>
      <c r="G710" s="216"/>
      <c r="H710" s="216"/>
      <c r="I710" s="215"/>
      <c r="J710" s="215"/>
      <c r="L710" s="216"/>
    </row>
    <row r="711" spans="6:12" ht="16.5" x14ac:dyDescent="0.15">
      <c r="F711" s="215"/>
      <c r="G711" s="216"/>
      <c r="H711" s="216"/>
      <c r="I711" s="215"/>
      <c r="J711" s="215"/>
      <c r="L711" s="216"/>
    </row>
    <row r="712" spans="6:12" ht="16.5" x14ac:dyDescent="0.15">
      <c r="F712" s="215"/>
      <c r="G712" s="216"/>
      <c r="H712" s="216"/>
      <c r="I712" s="215"/>
      <c r="J712" s="215"/>
      <c r="L712" s="216"/>
    </row>
    <row r="713" spans="6:12" ht="16.5" x14ac:dyDescent="0.15">
      <c r="F713" s="215"/>
      <c r="G713" s="216"/>
      <c r="H713" s="216"/>
      <c r="I713" s="215"/>
      <c r="J713" s="215"/>
      <c r="L713" s="216"/>
    </row>
    <row r="714" spans="6:12" ht="16.5" x14ac:dyDescent="0.15">
      <c r="F714" s="215"/>
      <c r="G714" s="216"/>
      <c r="H714" s="216"/>
      <c r="I714" s="215"/>
      <c r="J714" s="215"/>
      <c r="L714" s="216"/>
    </row>
    <row r="715" spans="6:12" ht="16.5" x14ac:dyDescent="0.15">
      <c r="F715" s="215"/>
      <c r="G715" s="216"/>
      <c r="H715" s="216"/>
      <c r="I715" s="215"/>
      <c r="J715" s="215"/>
      <c r="L715" s="216"/>
    </row>
    <row r="716" spans="6:12" ht="16.5" x14ac:dyDescent="0.15">
      <c r="F716" s="215"/>
      <c r="G716" s="216"/>
      <c r="H716" s="216"/>
      <c r="I716" s="215"/>
      <c r="J716" s="215"/>
      <c r="L716" s="216"/>
    </row>
    <row r="717" spans="6:12" ht="16.5" x14ac:dyDescent="0.15">
      <c r="F717" s="215"/>
      <c r="G717" s="216"/>
      <c r="H717" s="216"/>
      <c r="I717" s="215"/>
      <c r="J717" s="215"/>
      <c r="L717" s="216"/>
    </row>
    <row r="718" spans="6:12" ht="16.5" x14ac:dyDescent="0.15">
      <c r="F718" s="215"/>
      <c r="G718" s="216"/>
      <c r="H718" s="216"/>
      <c r="I718" s="215"/>
      <c r="J718" s="215"/>
      <c r="L718" s="216"/>
    </row>
    <row r="719" spans="6:12" ht="16.5" x14ac:dyDescent="0.15">
      <c r="F719" s="215"/>
      <c r="G719" s="216"/>
      <c r="H719" s="216"/>
      <c r="I719" s="215"/>
      <c r="J719" s="215"/>
      <c r="L719" s="216"/>
    </row>
    <row r="720" spans="6:12" ht="16.5" x14ac:dyDescent="0.15">
      <c r="F720" s="215"/>
      <c r="G720" s="216"/>
      <c r="H720" s="216"/>
      <c r="I720" s="215"/>
      <c r="J720" s="215"/>
      <c r="L720" s="216"/>
    </row>
    <row r="721" spans="6:12" ht="16.5" x14ac:dyDescent="0.15">
      <c r="F721" s="215"/>
      <c r="G721" s="216"/>
      <c r="H721" s="216"/>
      <c r="I721" s="215"/>
      <c r="J721" s="215"/>
      <c r="L721" s="216"/>
    </row>
    <row r="722" spans="6:12" ht="16.5" x14ac:dyDescent="0.15">
      <c r="F722" s="215"/>
      <c r="G722" s="216"/>
      <c r="H722" s="216"/>
      <c r="I722" s="215"/>
      <c r="J722" s="215"/>
      <c r="L722" s="216"/>
    </row>
    <row r="723" spans="6:12" ht="16.5" x14ac:dyDescent="0.15">
      <c r="F723" s="215"/>
      <c r="G723" s="216"/>
      <c r="H723" s="216"/>
      <c r="I723" s="215"/>
      <c r="J723" s="215"/>
      <c r="L723" s="216"/>
    </row>
    <row r="724" spans="6:12" ht="16.5" x14ac:dyDescent="0.15">
      <c r="F724" s="215"/>
      <c r="G724" s="216"/>
      <c r="H724" s="216"/>
      <c r="I724" s="215"/>
      <c r="J724" s="215"/>
      <c r="L724" s="216"/>
    </row>
    <row r="725" spans="6:12" ht="16.5" x14ac:dyDescent="0.15">
      <c r="F725" s="215"/>
      <c r="G725" s="216"/>
      <c r="H725" s="216"/>
      <c r="I725" s="215"/>
      <c r="J725" s="215"/>
      <c r="L725" s="216"/>
    </row>
    <row r="726" spans="6:12" ht="16.5" x14ac:dyDescent="0.15">
      <c r="F726" s="215"/>
      <c r="G726" s="216"/>
      <c r="H726" s="216"/>
      <c r="I726" s="215"/>
      <c r="J726" s="215"/>
      <c r="L726" s="216"/>
    </row>
    <row r="727" spans="6:12" ht="16.5" x14ac:dyDescent="0.15">
      <c r="F727" s="215"/>
      <c r="G727" s="216"/>
      <c r="H727" s="216"/>
      <c r="I727" s="215"/>
      <c r="J727" s="215"/>
      <c r="L727" s="216"/>
    </row>
    <row r="728" spans="6:12" ht="16.5" x14ac:dyDescent="0.15">
      <c r="F728" s="215"/>
      <c r="G728" s="216"/>
      <c r="H728" s="216"/>
      <c r="I728" s="215"/>
      <c r="J728" s="215"/>
      <c r="L728" s="216"/>
    </row>
    <row r="729" spans="6:12" ht="16.5" x14ac:dyDescent="0.15">
      <c r="F729" s="215"/>
      <c r="G729" s="216"/>
      <c r="H729" s="216"/>
      <c r="I729" s="215"/>
      <c r="J729" s="215"/>
      <c r="L729" s="216"/>
    </row>
    <row r="730" spans="6:12" ht="16.5" x14ac:dyDescent="0.15">
      <c r="F730" s="215"/>
      <c r="G730" s="216"/>
      <c r="H730" s="216"/>
      <c r="I730" s="215"/>
      <c r="J730" s="215"/>
      <c r="L730" s="216"/>
    </row>
    <row r="731" spans="6:12" ht="16.5" x14ac:dyDescent="0.15">
      <c r="F731" s="215"/>
      <c r="G731" s="216"/>
      <c r="H731" s="216"/>
      <c r="I731" s="215"/>
      <c r="J731" s="215"/>
      <c r="L731" s="216"/>
    </row>
    <row r="732" spans="6:12" ht="16.5" x14ac:dyDescent="0.15">
      <c r="F732" s="215"/>
      <c r="G732" s="216"/>
      <c r="H732" s="216"/>
      <c r="I732" s="215"/>
      <c r="J732" s="215"/>
      <c r="L732" s="216"/>
    </row>
    <row r="733" spans="6:12" ht="16.5" x14ac:dyDescent="0.15">
      <c r="F733" s="215"/>
      <c r="G733" s="216"/>
      <c r="H733" s="216"/>
      <c r="I733" s="215"/>
      <c r="J733" s="215"/>
      <c r="L733" s="216"/>
    </row>
    <row r="734" spans="6:12" ht="16.5" x14ac:dyDescent="0.15">
      <c r="F734" s="215"/>
      <c r="G734" s="216"/>
      <c r="H734" s="216"/>
      <c r="I734" s="215"/>
      <c r="J734" s="215"/>
      <c r="L734" s="216"/>
    </row>
    <row r="735" spans="6:12" ht="16.5" x14ac:dyDescent="0.15">
      <c r="F735" s="215"/>
      <c r="G735" s="216"/>
      <c r="H735" s="216"/>
      <c r="I735" s="215"/>
      <c r="J735" s="215"/>
      <c r="L735" s="216"/>
    </row>
    <row r="736" spans="6:12" ht="16.5" x14ac:dyDescent="0.15">
      <c r="F736" s="215"/>
      <c r="G736" s="216"/>
      <c r="H736" s="216"/>
      <c r="I736" s="215"/>
      <c r="J736" s="215"/>
      <c r="L736" s="216"/>
    </row>
    <row r="737" spans="6:12" ht="16.5" x14ac:dyDescent="0.15">
      <c r="F737" s="215"/>
      <c r="G737" s="216"/>
      <c r="H737" s="216"/>
      <c r="I737" s="215"/>
      <c r="J737" s="215"/>
      <c r="L737" s="216"/>
    </row>
    <row r="738" spans="6:12" ht="16.5" x14ac:dyDescent="0.15">
      <c r="F738" s="215"/>
      <c r="G738" s="216"/>
      <c r="H738" s="216"/>
      <c r="I738" s="215"/>
      <c r="J738" s="215"/>
      <c r="L738" s="216"/>
    </row>
    <row r="739" spans="6:12" ht="16.5" x14ac:dyDescent="0.15">
      <c r="F739" s="215"/>
      <c r="G739" s="216"/>
      <c r="H739" s="216"/>
      <c r="I739" s="215"/>
      <c r="J739" s="215"/>
      <c r="L739" s="216"/>
    </row>
    <row r="740" spans="6:12" ht="16.5" x14ac:dyDescent="0.15">
      <c r="F740" s="215"/>
      <c r="G740" s="216"/>
      <c r="H740" s="216"/>
      <c r="I740" s="215"/>
      <c r="J740" s="215"/>
      <c r="L740" s="216"/>
    </row>
    <row r="741" spans="6:12" ht="16.5" x14ac:dyDescent="0.15">
      <c r="F741" s="215"/>
      <c r="G741" s="216"/>
      <c r="H741" s="216"/>
      <c r="I741" s="215"/>
      <c r="J741" s="215"/>
      <c r="L741" s="216"/>
    </row>
    <row r="742" spans="6:12" ht="16.5" x14ac:dyDescent="0.15">
      <c r="F742" s="215"/>
      <c r="G742" s="216"/>
      <c r="H742" s="216"/>
      <c r="I742" s="215"/>
      <c r="J742" s="215"/>
      <c r="L742" s="216"/>
    </row>
    <row r="743" spans="6:12" ht="16.5" x14ac:dyDescent="0.15">
      <c r="F743" s="215"/>
      <c r="G743" s="216"/>
      <c r="H743" s="216"/>
      <c r="I743" s="215"/>
      <c r="J743" s="215"/>
      <c r="L743" s="216"/>
    </row>
    <row r="744" spans="6:12" ht="16.5" x14ac:dyDescent="0.15">
      <c r="F744" s="215"/>
      <c r="G744" s="216"/>
      <c r="H744" s="216"/>
      <c r="I744" s="215"/>
      <c r="J744" s="215"/>
      <c r="L744" s="216"/>
    </row>
    <row r="745" spans="6:12" ht="16.5" x14ac:dyDescent="0.15">
      <c r="F745" s="215"/>
      <c r="G745" s="216"/>
      <c r="H745" s="216"/>
      <c r="I745" s="215"/>
      <c r="J745" s="215"/>
      <c r="L745" s="216"/>
    </row>
    <row r="746" spans="6:12" ht="16.5" x14ac:dyDescent="0.15">
      <c r="F746" s="215"/>
      <c r="G746" s="216"/>
      <c r="H746" s="216"/>
      <c r="I746" s="215"/>
      <c r="J746" s="215"/>
      <c r="L746" s="216"/>
    </row>
    <row r="747" spans="6:12" ht="16.5" x14ac:dyDescent="0.15">
      <c r="F747" s="215"/>
      <c r="G747" s="216"/>
      <c r="H747" s="216"/>
      <c r="I747" s="215"/>
      <c r="J747" s="215"/>
      <c r="L747" s="216"/>
    </row>
    <row r="748" spans="6:12" ht="16.5" x14ac:dyDescent="0.15">
      <c r="F748" s="215"/>
      <c r="G748" s="216"/>
      <c r="H748" s="216"/>
      <c r="I748" s="215"/>
      <c r="J748" s="215"/>
      <c r="L748" s="216"/>
    </row>
    <row r="749" spans="6:12" ht="16.5" x14ac:dyDescent="0.15">
      <c r="F749" s="215"/>
      <c r="G749" s="216"/>
      <c r="H749" s="216"/>
      <c r="I749" s="215"/>
      <c r="J749" s="215"/>
      <c r="L749" s="216"/>
    </row>
    <row r="750" spans="6:12" ht="16.5" x14ac:dyDescent="0.15">
      <c r="F750" s="215"/>
      <c r="G750" s="216"/>
      <c r="H750" s="216"/>
      <c r="I750" s="215"/>
      <c r="J750" s="215"/>
      <c r="L750" s="216"/>
    </row>
    <row r="751" spans="6:12" ht="16.5" x14ac:dyDescent="0.15">
      <c r="F751" s="215"/>
      <c r="G751" s="216"/>
      <c r="H751" s="216"/>
      <c r="I751" s="215"/>
      <c r="J751" s="215"/>
      <c r="L751" s="216"/>
    </row>
    <row r="752" spans="6:12" ht="16.5" x14ac:dyDescent="0.15">
      <c r="F752" s="215"/>
      <c r="G752" s="216"/>
      <c r="H752" s="216"/>
      <c r="I752" s="215"/>
      <c r="J752" s="215"/>
      <c r="L752" s="216"/>
    </row>
    <row r="753" spans="6:12" ht="16.5" x14ac:dyDescent="0.15">
      <c r="F753" s="215"/>
      <c r="G753" s="216"/>
      <c r="H753" s="216"/>
      <c r="I753" s="215"/>
      <c r="J753" s="215"/>
      <c r="L753" s="216"/>
    </row>
    <row r="754" spans="6:12" ht="16.5" x14ac:dyDescent="0.15">
      <c r="F754" s="215"/>
      <c r="G754" s="216"/>
      <c r="H754" s="216"/>
      <c r="I754" s="215"/>
      <c r="J754" s="215"/>
      <c r="L754" s="216"/>
    </row>
    <row r="755" spans="6:12" ht="16.5" x14ac:dyDescent="0.15">
      <c r="F755" s="215"/>
      <c r="G755" s="216"/>
      <c r="H755" s="216"/>
      <c r="I755" s="215"/>
      <c r="J755" s="215"/>
      <c r="L755" s="216"/>
    </row>
    <row r="756" spans="6:12" ht="16.5" x14ac:dyDescent="0.15">
      <c r="F756" s="215"/>
      <c r="G756" s="216"/>
      <c r="H756" s="216"/>
      <c r="I756" s="215"/>
      <c r="J756" s="215"/>
      <c r="L756" s="216"/>
    </row>
    <row r="757" spans="6:12" ht="16.5" x14ac:dyDescent="0.15">
      <c r="F757" s="215"/>
      <c r="G757" s="216"/>
      <c r="H757" s="216"/>
      <c r="I757" s="215"/>
      <c r="J757" s="215"/>
      <c r="L757" s="216"/>
    </row>
    <row r="758" spans="6:12" ht="16.5" x14ac:dyDescent="0.15">
      <c r="F758" s="215"/>
      <c r="G758" s="216"/>
      <c r="H758" s="216"/>
      <c r="I758" s="215"/>
      <c r="J758" s="215"/>
      <c r="L758" s="216"/>
    </row>
    <row r="759" spans="6:12" ht="16.5" x14ac:dyDescent="0.15">
      <c r="F759" s="215"/>
      <c r="G759" s="216"/>
      <c r="H759" s="216"/>
      <c r="I759" s="215"/>
      <c r="J759" s="215"/>
      <c r="L759" s="216"/>
    </row>
    <row r="760" spans="6:12" ht="16.5" x14ac:dyDescent="0.15">
      <c r="F760" s="215"/>
      <c r="G760" s="216"/>
      <c r="H760" s="216"/>
      <c r="I760" s="215"/>
      <c r="J760" s="215"/>
      <c r="L760" s="216"/>
    </row>
    <row r="761" spans="6:12" ht="16.5" x14ac:dyDescent="0.15">
      <c r="F761" s="215"/>
      <c r="G761" s="216"/>
      <c r="H761" s="216"/>
      <c r="I761" s="215"/>
      <c r="J761" s="215"/>
      <c r="L761" s="216"/>
    </row>
    <row r="762" spans="6:12" ht="16.5" x14ac:dyDescent="0.15">
      <c r="F762" s="215"/>
      <c r="G762" s="216"/>
      <c r="H762" s="216"/>
      <c r="I762" s="215"/>
      <c r="J762" s="215"/>
      <c r="L762" s="216"/>
    </row>
    <row r="763" spans="6:12" ht="16.5" x14ac:dyDescent="0.15">
      <c r="F763" s="215"/>
      <c r="G763" s="216"/>
      <c r="H763" s="216"/>
      <c r="I763" s="215"/>
      <c r="J763" s="215"/>
      <c r="L763" s="216"/>
    </row>
    <row r="764" spans="6:12" ht="16.5" x14ac:dyDescent="0.15">
      <c r="F764" s="215"/>
      <c r="G764" s="216"/>
      <c r="H764" s="216"/>
      <c r="I764" s="215"/>
      <c r="J764" s="215"/>
      <c r="L764" s="216"/>
    </row>
    <row r="765" spans="6:12" ht="16.5" x14ac:dyDescent="0.15">
      <c r="F765" s="215"/>
      <c r="G765" s="216"/>
      <c r="H765" s="216"/>
      <c r="I765" s="215"/>
      <c r="J765" s="215"/>
      <c r="L765" s="216"/>
    </row>
    <row r="766" spans="6:12" ht="16.5" x14ac:dyDescent="0.15">
      <c r="F766" s="215"/>
      <c r="G766" s="216"/>
      <c r="H766" s="216"/>
      <c r="I766" s="215"/>
      <c r="J766" s="215"/>
      <c r="L766" s="216"/>
    </row>
    <row r="767" spans="6:12" ht="16.5" x14ac:dyDescent="0.15">
      <c r="F767" s="215"/>
      <c r="G767" s="216"/>
      <c r="H767" s="216"/>
      <c r="I767" s="215"/>
      <c r="J767" s="215"/>
      <c r="L767" s="216"/>
    </row>
    <row r="768" spans="6:12" ht="16.5" x14ac:dyDescent="0.15">
      <c r="F768" s="215"/>
      <c r="G768" s="216"/>
      <c r="H768" s="216"/>
      <c r="I768" s="215"/>
      <c r="J768" s="215"/>
      <c r="L768" s="216"/>
    </row>
    <row r="769" spans="6:12" ht="16.5" x14ac:dyDescent="0.15">
      <c r="F769" s="215"/>
      <c r="G769" s="216"/>
      <c r="H769" s="216"/>
      <c r="I769" s="215"/>
      <c r="J769" s="215"/>
      <c r="L769" s="216"/>
    </row>
    <row r="770" spans="6:12" ht="16.5" x14ac:dyDescent="0.15">
      <c r="F770" s="215"/>
      <c r="G770" s="216"/>
      <c r="H770" s="216"/>
      <c r="I770" s="215"/>
      <c r="J770" s="215"/>
      <c r="L770" s="216"/>
    </row>
    <row r="771" spans="6:12" ht="16.5" x14ac:dyDescent="0.15">
      <c r="F771" s="215"/>
      <c r="G771" s="216"/>
      <c r="H771" s="216"/>
      <c r="I771" s="215"/>
      <c r="J771" s="215"/>
      <c r="L771" s="216"/>
    </row>
    <row r="772" spans="6:12" ht="16.5" x14ac:dyDescent="0.15">
      <c r="F772" s="215"/>
      <c r="G772" s="216"/>
      <c r="H772" s="216"/>
      <c r="I772" s="215"/>
      <c r="J772" s="215"/>
      <c r="L772" s="216"/>
    </row>
    <row r="773" spans="6:12" ht="16.5" x14ac:dyDescent="0.15">
      <c r="F773" s="215"/>
      <c r="G773" s="216"/>
      <c r="H773" s="216"/>
      <c r="I773" s="215"/>
      <c r="J773" s="215"/>
      <c r="L773" s="216"/>
    </row>
    <row r="774" spans="6:12" ht="16.5" x14ac:dyDescent="0.15">
      <c r="F774" s="215"/>
      <c r="G774" s="216"/>
      <c r="H774" s="216"/>
      <c r="I774" s="215"/>
      <c r="J774" s="215"/>
      <c r="L774" s="216"/>
    </row>
    <row r="775" spans="6:12" ht="16.5" x14ac:dyDescent="0.15">
      <c r="F775" s="215"/>
      <c r="G775" s="216"/>
      <c r="H775" s="216"/>
      <c r="I775" s="215"/>
      <c r="J775" s="215"/>
      <c r="L775" s="216"/>
    </row>
    <row r="776" spans="6:12" ht="16.5" x14ac:dyDescent="0.15">
      <c r="F776" s="215"/>
      <c r="G776" s="216"/>
      <c r="H776" s="216"/>
      <c r="I776" s="215"/>
      <c r="J776" s="215"/>
      <c r="L776" s="216"/>
    </row>
    <row r="777" spans="6:12" ht="16.5" x14ac:dyDescent="0.15">
      <c r="F777" s="215"/>
      <c r="G777" s="216"/>
      <c r="H777" s="216"/>
      <c r="I777" s="215"/>
      <c r="J777" s="215"/>
      <c r="L777" s="216"/>
    </row>
    <row r="778" spans="6:12" ht="16.5" x14ac:dyDescent="0.15">
      <c r="F778" s="215"/>
      <c r="G778" s="216"/>
      <c r="H778" s="216"/>
      <c r="I778" s="215"/>
      <c r="J778" s="215"/>
      <c r="L778" s="216"/>
    </row>
    <row r="779" spans="6:12" ht="16.5" x14ac:dyDescent="0.15">
      <c r="F779" s="215"/>
      <c r="G779" s="216"/>
      <c r="H779" s="216"/>
      <c r="I779" s="215"/>
      <c r="J779" s="215"/>
      <c r="L779" s="216"/>
    </row>
    <row r="780" spans="6:12" ht="16.5" x14ac:dyDescent="0.15">
      <c r="F780" s="215"/>
      <c r="G780" s="216"/>
      <c r="H780" s="216"/>
      <c r="I780" s="215"/>
      <c r="J780" s="215"/>
      <c r="L780" s="216"/>
    </row>
    <row r="781" spans="6:12" ht="16.5" x14ac:dyDescent="0.15">
      <c r="F781" s="215"/>
      <c r="G781" s="216"/>
      <c r="H781" s="216"/>
      <c r="I781" s="215"/>
      <c r="J781" s="215"/>
      <c r="L781" s="216"/>
    </row>
    <row r="782" spans="6:12" ht="16.5" x14ac:dyDescent="0.15">
      <c r="F782" s="215"/>
      <c r="G782" s="216"/>
      <c r="H782" s="216"/>
      <c r="I782" s="215"/>
      <c r="J782" s="215"/>
      <c r="L782" s="216"/>
    </row>
    <row r="783" spans="6:12" ht="16.5" x14ac:dyDescent="0.15">
      <c r="F783" s="215"/>
      <c r="G783" s="216"/>
      <c r="H783" s="216"/>
      <c r="I783" s="215"/>
      <c r="J783" s="215"/>
      <c r="L783" s="216"/>
    </row>
    <row r="784" spans="6:12" ht="16.5" x14ac:dyDescent="0.15">
      <c r="F784" s="215"/>
      <c r="G784" s="216"/>
      <c r="H784" s="216"/>
      <c r="I784" s="215"/>
      <c r="J784" s="215"/>
      <c r="L784" s="216"/>
    </row>
    <row r="785" spans="6:12" ht="16.5" x14ac:dyDescent="0.15">
      <c r="F785" s="215"/>
      <c r="G785" s="216"/>
      <c r="H785" s="216"/>
      <c r="I785" s="215"/>
      <c r="J785" s="215"/>
      <c r="L785" s="216"/>
    </row>
    <row r="786" spans="6:12" ht="16.5" x14ac:dyDescent="0.15">
      <c r="F786" s="215"/>
      <c r="G786" s="216"/>
      <c r="H786" s="216"/>
      <c r="I786" s="215"/>
      <c r="J786" s="215"/>
      <c r="L786" s="216"/>
    </row>
    <row r="787" spans="6:12" ht="16.5" x14ac:dyDescent="0.15">
      <c r="F787" s="215"/>
      <c r="G787" s="216"/>
      <c r="H787" s="216"/>
      <c r="I787" s="215"/>
      <c r="J787" s="215"/>
      <c r="L787" s="216"/>
    </row>
    <row r="788" spans="6:12" ht="16.5" x14ac:dyDescent="0.15">
      <c r="F788" s="215"/>
      <c r="G788" s="216"/>
      <c r="H788" s="216"/>
      <c r="I788" s="215"/>
      <c r="J788" s="215"/>
      <c r="L788" s="216"/>
    </row>
    <row r="789" spans="6:12" ht="16.5" x14ac:dyDescent="0.15">
      <c r="F789" s="215"/>
      <c r="G789" s="216"/>
      <c r="H789" s="216"/>
      <c r="I789" s="215"/>
      <c r="J789" s="215"/>
      <c r="L789" s="216"/>
    </row>
    <row r="790" spans="6:12" ht="16.5" x14ac:dyDescent="0.15">
      <c r="F790" s="215"/>
      <c r="G790" s="216"/>
      <c r="H790" s="216"/>
      <c r="I790" s="215"/>
      <c r="J790" s="215"/>
      <c r="L790" s="216"/>
    </row>
    <row r="791" spans="6:12" ht="16.5" x14ac:dyDescent="0.15">
      <c r="F791" s="215"/>
      <c r="G791" s="216"/>
      <c r="H791" s="216"/>
      <c r="I791" s="215"/>
      <c r="J791" s="215"/>
      <c r="L791" s="216"/>
    </row>
    <row r="792" spans="6:12" ht="16.5" x14ac:dyDescent="0.15">
      <c r="F792" s="215"/>
      <c r="G792" s="216"/>
      <c r="H792" s="216"/>
      <c r="I792" s="215"/>
      <c r="J792" s="215"/>
      <c r="L792" s="216"/>
    </row>
    <row r="793" spans="6:12" ht="16.5" x14ac:dyDescent="0.15">
      <c r="F793" s="215"/>
      <c r="G793" s="216"/>
      <c r="H793" s="216"/>
      <c r="I793" s="215"/>
      <c r="J793" s="215"/>
      <c r="L793" s="216"/>
    </row>
    <row r="794" spans="6:12" ht="16.5" x14ac:dyDescent="0.15">
      <c r="F794" s="215"/>
      <c r="G794" s="216"/>
      <c r="H794" s="216"/>
      <c r="I794" s="215"/>
      <c r="J794" s="215"/>
      <c r="L794" s="216"/>
    </row>
    <row r="795" spans="6:12" ht="16.5" x14ac:dyDescent="0.15">
      <c r="F795" s="215"/>
      <c r="G795" s="216"/>
      <c r="H795" s="216"/>
      <c r="I795" s="215"/>
      <c r="J795" s="215"/>
      <c r="L795" s="216"/>
    </row>
    <row r="796" spans="6:12" ht="16.5" x14ac:dyDescent="0.15">
      <c r="F796" s="215"/>
      <c r="G796" s="216"/>
      <c r="H796" s="216"/>
      <c r="I796" s="215"/>
      <c r="J796" s="215"/>
      <c r="L796" s="216"/>
    </row>
    <row r="797" spans="6:12" ht="16.5" x14ac:dyDescent="0.15">
      <c r="F797" s="215"/>
      <c r="G797" s="216"/>
      <c r="H797" s="216"/>
      <c r="I797" s="215"/>
      <c r="J797" s="215"/>
      <c r="L797" s="216"/>
    </row>
    <row r="798" spans="6:12" ht="16.5" x14ac:dyDescent="0.15">
      <c r="F798" s="215"/>
      <c r="G798" s="216"/>
      <c r="H798" s="216"/>
      <c r="I798" s="215"/>
      <c r="J798" s="215"/>
      <c r="L798" s="216"/>
    </row>
    <row r="799" spans="6:12" ht="16.5" x14ac:dyDescent="0.15">
      <c r="F799" s="215"/>
      <c r="G799" s="216"/>
      <c r="H799" s="216"/>
      <c r="I799" s="215"/>
      <c r="J799" s="215"/>
      <c r="L799" s="216"/>
    </row>
    <row r="800" spans="6:12" ht="16.5" x14ac:dyDescent="0.15">
      <c r="F800" s="215"/>
      <c r="G800" s="216"/>
      <c r="H800" s="216"/>
      <c r="I800" s="215"/>
      <c r="J800" s="215"/>
      <c r="L800" s="216"/>
    </row>
    <row r="801" spans="6:12" ht="16.5" x14ac:dyDescent="0.15">
      <c r="F801" s="215"/>
      <c r="G801" s="216"/>
      <c r="H801" s="216"/>
      <c r="I801" s="215"/>
      <c r="J801" s="215"/>
      <c r="L801" s="216"/>
    </row>
    <row r="802" spans="6:12" ht="16.5" x14ac:dyDescent="0.15">
      <c r="F802" s="215"/>
      <c r="G802" s="216"/>
      <c r="H802" s="216"/>
      <c r="I802" s="215"/>
      <c r="J802" s="215"/>
      <c r="L802" s="216"/>
    </row>
    <row r="803" spans="6:12" ht="16.5" x14ac:dyDescent="0.15">
      <c r="F803" s="215"/>
      <c r="G803" s="216"/>
      <c r="H803" s="216"/>
      <c r="I803" s="215"/>
      <c r="J803" s="215"/>
      <c r="L803" s="216"/>
    </row>
    <row r="804" spans="6:12" ht="16.5" x14ac:dyDescent="0.15">
      <c r="F804" s="215"/>
      <c r="G804" s="216"/>
      <c r="H804" s="216"/>
      <c r="I804" s="215"/>
      <c r="J804" s="215"/>
      <c r="L804" s="216"/>
    </row>
    <row r="805" spans="6:12" ht="16.5" x14ac:dyDescent="0.15">
      <c r="F805" s="215"/>
      <c r="G805" s="216"/>
      <c r="H805" s="216"/>
      <c r="I805" s="215"/>
      <c r="J805" s="215"/>
      <c r="L805" s="216"/>
    </row>
    <row r="806" spans="6:12" ht="16.5" x14ac:dyDescent="0.15">
      <c r="F806" s="215"/>
      <c r="G806" s="216"/>
      <c r="H806" s="216"/>
      <c r="I806" s="215"/>
      <c r="J806" s="215"/>
      <c r="L806" s="216"/>
    </row>
    <row r="807" spans="6:12" ht="16.5" x14ac:dyDescent="0.15">
      <c r="F807" s="215"/>
      <c r="G807" s="216"/>
      <c r="H807" s="216"/>
      <c r="I807" s="215"/>
      <c r="J807" s="215"/>
      <c r="L807" s="216"/>
    </row>
    <row r="808" spans="6:12" ht="16.5" x14ac:dyDescent="0.15">
      <c r="F808" s="215"/>
      <c r="G808" s="216"/>
      <c r="H808" s="216"/>
      <c r="I808" s="215"/>
      <c r="J808" s="215"/>
      <c r="L808" s="216"/>
    </row>
    <row r="809" spans="6:12" ht="16.5" x14ac:dyDescent="0.15">
      <c r="F809" s="215"/>
      <c r="G809" s="216"/>
      <c r="H809" s="216"/>
      <c r="I809" s="215"/>
      <c r="J809" s="215"/>
      <c r="L809" s="216"/>
    </row>
    <row r="810" spans="6:12" ht="16.5" x14ac:dyDescent="0.15">
      <c r="F810" s="215"/>
      <c r="G810" s="216"/>
      <c r="H810" s="216"/>
      <c r="I810" s="215"/>
      <c r="J810" s="215"/>
      <c r="L810" s="216"/>
    </row>
    <row r="811" spans="6:12" ht="16.5" x14ac:dyDescent="0.15">
      <c r="F811" s="215"/>
      <c r="G811" s="216"/>
      <c r="H811" s="216"/>
      <c r="I811" s="215"/>
      <c r="J811" s="215"/>
      <c r="L811" s="216"/>
    </row>
    <row r="812" spans="6:12" ht="16.5" x14ac:dyDescent="0.15">
      <c r="F812" s="215"/>
      <c r="G812" s="216"/>
      <c r="H812" s="216"/>
      <c r="I812" s="215"/>
      <c r="J812" s="215"/>
      <c r="L812" s="216"/>
    </row>
    <row r="813" spans="6:12" ht="16.5" x14ac:dyDescent="0.15">
      <c r="F813" s="215"/>
      <c r="G813" s="216"/>
      <c r="H813" s="216"/>
      <c r="I813" s="215"/>
      <c r="J813" s="215"/>
      <c r="L813" s="216"/>
    </row>
    <row r="814" spans="6:12" ht="16.5" x14ac:dyDescent="0.15">
      <c r="F814" s="215"/>
      <c r="G814" s="216"/>
      <c r="H814" s="216"/>
      <c r="I814" s="215"/>
      <c r="J814" s="215"/>
      <c r="L814" s="216"/>
    </row>
    <row r="815" spans="6:12" ht="16.5" x14ac:dyDescent="0.15">
      <c r="F815" s="215"/>
      <c r="G815" s="216"/>
      <c r="H815" s="216"/>
      <c r="I815" s="215"/>
      <c r="J815" s="215"/>
      <c r="L815" s="216"/>
    </row>
    <row r="816" spans="6:12" ht="16.5" x14ac:dyDescent="0.15">
      <c r="F816" s="215"/>
      <c r="G816" s="216"/>
      <c r="H816" s="216"/>
      <c r="I816" s="215"/>
      <c r="J816" s="215"/>
      <c r="L816" s="216"/>
    </row>
    <row r="817" spans="6:12" ht="16.5" x14ac:dyDescent="0.15">
      <c r="F817" s="215"/>
      <c r="G817" s="216"/>
      <c r="H817" s="216"/>
      <c r="I817" s="215"/>
      <c r="J817" s="215"/>
      <c r="L817" s="216"/>
    </row>
    <row r="818" spans="6:12" ht="16.5" x14ac:dyDescent="0.15">
      <c r="F818" s="215"/>
      <c r="G818" s="216"/>
      <c r="H818" s="216"/>
      <c r="I818" s="215"/>
      <c r="J818" s="215"/>
      <c r="L818" s="216"/>
    </row>
    <row r="819" spans="6:12" ht="16.5" x14ac:dyDescent="0.15">
      <c r="F819" s="215"/>
      <c r="G819" s="216"/>
      <c r="H819" s="216"/>
      <c r="I819" s="215"/>
      <c r="J819" s="215"/>
      <c r="L819" s="216"/>
    </row>
    <row r="820" spans="6:12" ht="16.5" x14ac:dyDescent="0.15">
      <c r="F820" s="215"/>
      <c r="G820" s="216"/>
      <c r="H820" s="216"/>
      <c r="I820" s="215"/>
      <c r="J820" s="215"/>
      <c r="L820" s="216"/>
    </row>
    <row r="821" spans="6:12" ht="16.5" x14ac:dyDescent="0.15">
      <c r="F821" s="215"/>
      <c r="G821" s="216"/>
      <c r="H821" s="216"/>
      <c r="I821" s="215"/>
      <c r="J821" s="215"/>
      <c r="L821" s="216"/>
    </row>
    <row r="822" spans="6:12" ht="16.5" x14ac:dyDescent="0.15">
      <c r="F822" s="215"/>
      <c r="G822" s="216"/>
      <c r="H822" s="216"/>
      <c r="I822" s="215"/>
      <c r="J822" s="215"/>
      <c r="L822" s="216"/>
    </row>
    <row r="823" spans="6:12" ht="16.5" x14ac:dyDescent="0.15">
      <c r="F823" s="215"/>
      <c r="G823" s="216"/>
      <c r="H823" s="216"/>
      <c r="I823" s="215"/>
      <c r="J823" s="215"/>
      <c r="L823" s="216"/>
    </row>
    <row r="824" spans="6:12" ht="16.5" x14ac:dyDescent="0.15">
      <c r="F824" s="215"/>
      <c r="G824" s="216"/>
      <c r="H824" s="216"/>
      <c r="I824" s="215"/>
      <c r="J824" s="215"/>
      <c r="L824" s="216"/>
    </row>
    <row r="825" spans="6:12" ht="16.5" x14ac:dyDescent="0.15">
      <c r="F825" s="215"/>
      <c r="G825" s="216"/>
      <c r="H825" s="216"/>
      <c r="I825" s="215"/>
      <c r="J825" s="215"/>
      <c r="L825" s="216"/>
    </row>
    <row r="826" spans="6:12" ht="16.5" x14ac:dyDescent="0.15">
      <c r="F826" s="215"/>
      <c r="G826" s="216"/>
      <c r="H826" s="216"/>
      <c r="I826" s="215"/>
      <c r="J826" s="215"/>
      <c r="L826" s="216"/>
    </row>
    <row r="827" spans="6:12" ht="16.5" x14ac:dyDescent="0.15">
      <c r="F827" s="215"/>
      <c r="G827" s="216"/>
      <c r="H827" s="216"/>
      <c r="I827" s="215"/>
      <c r="J827" s="215"/>
      <c r="L827" s="216"/>
    </row>
    <row r="828" spans="6:12" ht="16.5" x14ac:dyDescent="0.15">
      <c r="F828" s="215"/>
      <c r="G828" s="216"/>
      <c r="H828" s="216"/>
      <c r="I828" s="215"/>
      <c r="J828" s="215"/>
      <c r="L828" s="216"/>
    </row>
    <row r="829" spans="6:12" ht="16.5" x14ac:dyDescent="0.15">
      <c r="F829" s="215"/>
      <c r="G829" s="216"/>
      <c r="H829" s="216"/>
      <c r="I829" s="215"/>
      <c r="J829" s="215"/>
      <c r="L829" s="216"/>
    </row>
    <row r="830" spans="6:12" ht="16.5" x14ac:dyDescent="0.15">
      <c r="F830" s="215"/>
      <c r="G830" s="216"/>
      <c r="H830" s="216"/>
      <c r="I830" s="215"/>
      <c r="J830" s="215"/>
      <c r="L830" s="216"/>
    </row>
    <row r="831" spans="6:12" ht="16.5" x14ac:dyDescent="0.15">
      <c r="F831" s="215"/>
      <c r="G831" s="216"/>
      <c r="H831" s="216"/>
      <c r="I831" s="215"/>
      <c r="J831" s="215"/>
      <c r="L831" s="216"/>
    </row>
    <row r="832" spans="6:12" ht="16.5" x14ac:dyDescent="0.15">
      <c r="F832" s="215"/>
      <c r="G832" s="216"/>
      <c r="H832" s="216"/>
      <c r="I832" s="215"/>
      <c r="J832" s="215"/>
      <c r="L832" s="216"/>
    </row>
    <row r="833" spans="6:12" ht="16.5" x14ac:dyDescent="0.15">
      <c r="F833" s="215"/>
      <c r="G833" s="216"/>
      <c r="H833" s="216"/>
      <c r="I833" s="215"/>
      <c r="J833" s="215"/>
      <c r="L833" s="216"/>
    </row>
    <row r="834" spans="6:12" ht="16.5" x14ac:dyDescent="0.15">
      <c r="F834" s="215"/>
      <c r="G834" s="216"/>
      <c r="H834" s="216"/>
      <c r="I834" s="215"/>
      <c r="J834" s="215"/>
      <c r="L834" s="216"/>
    </row>
    <row r="835" spans="6:12" ht="16.5" x14ac:dyDescent="0.15">
      <c r="F835" s="215"/>
      <c r="G835" s="216"/>
      <c r="H835" s="216"/>
      <c r="I835" s="215"/>
      <c r="J835" s="215"/>
      <c r="L835" s="216"/>
    </row>
    <row r="836" spans="6:12" ht="16.5" x14ac:dyDescent="0.15">
      <c r="F836" s="215"/>
      <c r="G836" s="216"/>
      <c r="H836" s="216"/>
      <c r="I836" s="215"/>
      <c r="J836" s="215"/>
      <c r="L836" s="216"/>
    </row>
    <row r="837" spans="6:12" ht="16.5" x14ac:dyDescent="0.15">
      <c r="F837" s="215"/>
      <c r="G837" s="216"/>
      <c r="H837" s="216"/>
      <c r="I837" s="215"/>
      <c r="J837" s="215"/>
      <c r="L837" s="216"/>
    </row>
    <row r="838" spans="6:12" ht="16.5" x14ac:dyDescent="0.15">
      <c r="F838" s="215"/>
      <c r="G838" s="216"/>
      <c r="H838" s="216"/>
      <c r="I838" s="215"/>
      <c r="J838" s="215"/>
      <c r="L838" s="216"/>
    </row>
    <row r="839" spans="6:12" ht="16.5" x14ac:dyDescent="0.15">
      <c r="F839" s="215"/>
      <c r="G839" s="216"/>
      <c r="H839" s="216"/>
      <c r="I839" s="215"/>
      <c r="J839" s="215"/>
      <c r="L839" s="216"/>
    </row>
    <row r="840" spans="6:12" ht="16.5" x14ac:dyDescent="0.15">
      <c r="F840" s="215"/>
      <c r="G840" s="216"/>
      <c r="H840" s="216"/>
      <c r="I840" s="215"/>
      <c r="J840" s="215"/>
      <c r="L840" s="216"/>
    </row>
    <row r="841" spans="6:12" ht="16.5" x14ac:dyDescent="0.15">
      <c r="F841" s="215"/>
      <c r="G841" s="216"/>
      <c r="H841" s="216"/>
      <c r="I841" s="215"/>
      <c r="J841" s="215"/>
      <c r="L841" s="216"/>
    </row>
    <row r="842" spans="6:12" ht="16.5" x14ac:dyDescent="0.15">
      <c r="F842" s="215"/>
      <c r="G842" s="216"/>
      <c r="H842" s="216"/>
      <c r="I842" s="215"/>
      <c r="J842" s="215"/>
      <c r="L842" s="216"/>
    </row>
    <row r="843" spans="6:12" ht="16.5" x14ac:dyDescent="0.15">
      <c r="F843" s="215"/>
      <c r="G843" s="216"/>
      <c r="H843" s="216"/>
      <c r="I843" s="215"/>
      <c r="J843" s="215"/>
      <c r="L843" s="216"/>
    </row>
    <row r="844" spans="6:12" ht="16.5" x14ac:dyDescent="0.15">
      <c r="F844" s="215"/>
      <c r="G844" s="216"/>
      <c r="H844" s="216"/>
      <c r="I844" s="215"/>
      <c r="J844" s="215"/>
      <c r="L844" s="216"/>
    </row>
    <row r="845" spans="6:12" ht="16.5" x14ac:dyDescent="0.15">
      <c r="F845" s="215"/>
      <c r="G845" s="216"/>
      <c r="H845" s="216"/>
      <c r="I845" s="215"/>
      <c r="J845" s="215"/>
      <c r="L845" s="216"/>
    </row>
    <row r="846" spans="6:12" ht="16.5" x14ac:dyDescent="0.15">
      <c r="F846" s="215"/>
      <c r="G846" s="216"/>
      <c r="H846" s="216"/>
      <c r="I846" s="215"/>
      <c r="J846" s="215"/>
      <c r="L846" s="216"/>
    </row>
    <row r="847" spans="6:12" ht="16.5" x14ac:dyDescent="0.15">
      <c r="F847" s="215"/>
      <c r="G847" s="216"/>
      <c r="H847" s="216"/>
      <c r="I847" s="215"/>
      <c r="J847" s="215"/>
      <c r="L847" s="216"/>
    </row>
    <row r="848" spans="6:12" ht="16.5" x14ac:dyDescent="0.15">
      <c r="F848" s="215"/>
      <c r="G848" s="216"/>
      <c r="H848" s="216"/>
      <c r="I848" s="215"/>
      <c r="J848" s="215"/>
      <c r="L848" s="216"/>
    </row>
    <row r="849" spans="6:12" ht="16.5" x14ac:dyDescent="0.15">
      <c r="F849" s="215"/>
      <c r="G849" s="216"/>
      <c r="H849" s="216"/>
      <c r="I849" s="215"/>
      <c r="J849" s="215"/>
      <c r="L849" s="216"/>
    </row>
    <row r="850" spans="6:12" ht="16.5" x14ac:dyDescent="0.15">
      <c r="F850" s="215"/>
      <c r="G850" s="216"/>
      <c r="H850" s="216"/>
      <c r="I850" s="215"/>
      <c r="J850" s="215"/>
      <c r="L850" s="216"/>
    </row>
    <row r="851" spans="6:12" ht="16.5" x14ac:dyDescent="0.15">
      <c r="F851" s="215"/>
      <c r="G851" s="216"/>
      <c r="H851" s="216"/>
      <c r="I851" s="215"/>
      <c r="J851" s="215"/>
      <c r="L851" s="216"/>
    </row>
    <row r="852" spans="6:12" ht="16.5" x14ac:dyDescent="0.15">
      <c r="F852" s="215"/>
      <c r="G852" s="216"/>
      <c r="H852" s="216"/>
      <c r="I852" s="215"/>
      <c r="J852" s="215"/>
      <c r="L852" s="216"/>
    </row>
    <row r="853" spans="6:12" ht="16.5" x14ac:dyDescent="0.15">
      <c r="F853" s="215"/>
      <c r="G853" s="216"/>
      <c r="H853" s="216"/>
      <c r="I853" s="215"/>
      <c r="J853" s="215"/>
      <c r="L853" s="216"/>
    </row>
    <row r="854" spans="6:12" ht="16.5" x14ac:dyDescent="0.15">
      <c r="F854" s="215"/>
      <c r="G854" s="216"/>
      <c r="H854" s="216"/>
      <c r="I854" s="215"/>
      <c r="J854" s="215"/>
      <c r="L854" s="216"/>
    </row>
    <row r="855" spans="6:12" ht="16.5" x14ac:dyDescent="0.15">
      <c r="F855" s="215"/>
      <c r="G855" s="216"/>
      <c r="H855" s="216"/>
      <c r="I855" s="215"/>
      <c r="J855" s="215"/>
      <c r="L855" s="216"/>
    </row>
    <row r="856" spans="6:12" ht="16.5" x14ac:dyDescent="0.15">
      <c r="F856" s="215"/>
      <c r="G856" s="216"/>
      <c r="H856" s="216"/>
      <c r="I856" s="215"/>
      <c r="J856" s="215"/>
      <c r="L856" s="216"/>
    </row>
    <row r="857" spans="6:12" ht="16.5" x14ac:dyDescent="0.15">
      <c r="F857" s="215"/>
      <c r="G857" s="216"/>
      <c r="H857" s="216"/>
      <c r="I857" s="215"/>
      <c r="J857" s="215"/>
      <c r="L857" s="216"/>
    </row>
    <row r="858" spans="6:12" ht="16.5" x14ac:dyDescent="0.15">
      <c r="F858" s="215"/>
      <c r="G858" s="216"/>
      <c r="H858" s="216"/>
      <c r="I858" s="215"/>
      <c r="J858" s="215"/>
      <c r="L858" s="216"/>
    </row>
    <row r="859" spans="6:12" ht="16.5" x14ac:dyDescent="0.15">
      <c r="F859" s="215"/>
      <c r="G859" s="216"/>
      <c r="H859" s="216"/>
      <c r="I859" s="215"/>
      <c r="J859" s="215"/>
      <c r="L859" s="216"/>
    </row>
    <row r="860" spans="6:12" ht="16.5" x14ac:dyDescent="0.15">
      <c r="F860" s="215"/>
      <c r="G860" s="216"/>
      <c r="H860" s="216"/>
      <c r="I860" s="215"/>
      <c r="J860" s="215"/>
      <c r="L860" s="216"/>
    </row>
    <row r="861" spans="6:12" ht="16.5" x14ac:dyDescent="0.15">
      <c r="F861" s="215"/>
      <c r="G861" s="216"/>
      <c r="H861" s="216"/>
      <c r="I861" s="215"/>
      <c r="J861" s="215"/>
      <c r="L861" s="216"/>
    </row>
    <row r="862" spans="6:12" ht="16.5" x14ac:dyDescent="0.15">
      <c r="F862" s="215"/>
      <c r="G862" s="216"/>
      <c r="H862" s="216"/>
      <c r="I862" s="215"/>
      <c r="J862" s="215"/>
      <c r="L862" s="216"/>
    </row>
    <row r="863" spans="6:12" ht="16.5" x14ac:dyDescent="0.15">
      <c r="F863" s="215"/>
      <c r="G863" s="216"/>
      <c r="H863" s="216"/>
      <c r="I863" s="215"/>
      <c r="J863" s="215"/>
      <c r="L863" s="216"/>
    </row>
    <row r="864" spans="6:12" ht="16.5" x14ac:dyDescent="0.15">
      <c r="F864" s="215"/>
      <c r="G864" s="216"/>
      <c r="H864" s="216"/>
      <c r="I864" s="215"/>
      <c r="J864" s="215"/>
      <c r="L864" s="216"/>
    </row>
    <row r="865" spans="6:12" ht="16.5" x14ac:dyDescent="0.15">
      <c r="F865" s="215"/>
      <c r="G865" s="216"/>
      <c r="H865" s="216"/>
      <c r="I865" s="215"/>
      <c r="J865" s="215"/>
      <c r="L865" s="216"/>
    </row>
    <row r="866" spans="6:12" ht="16.5" x14ac:dyDescent="0.15">
      <c r="F866" s="215"/>
      <c r="G866" s="216"/>
      <c r="H866" s="216"/>
      <c r="I866" s="215"/>
      <c r="J866" s="215"/>
      <c r="L866" s="216"/>
    </row>
    <row r="867" spans="6:12" ht="16.5" x14ac:dyDescent="0.15">
      <c r="F867" s="215"/>
      <c r="G867" s="216"/>
      <c r="H867" s="216"/>
      <c r="I867" s="215"/>
      <c r="J867" s="215"/>
      <c r="L867" s="216"/>
    </row>
    <row r="868" spans="6:12" ht="16.5" x14ac:dyDescent="0.15">
      <c r="F868" s="215"/>
      <c r="G868" s="216"/>
      <c r="H868" s="216"/>
      <c r="I868" s="215"/>
      <c r="J868" s="215"/>
      <c r="L868" s="216"/>
    </row>
    <row r="869" spans="6:12" ht="16.5" x14ac:dyDescent="0.15">
      <c r="F869" s="215"/>
      <c r="G869" s="216"/>
      <c r="H869" s="216"/>
      <c r="I869" s="215"/>
      <c r="J869" s="215"/>
      <c r="L869" s="216"/>
    </row>
    <row r="870" spans="6:12" ht="16.5" x14ac:dyDescent="0.15">
      <c r="F870" s="215"/>
      <c r="G870" s="216"/>
      <c r="H870" s="216"/>
      <c r="I870" s="215"/>
      <c r="J870" s="215"/>
      <c r="L870" s="216"/>
    </row>
    <row r="871" spans="6:12" ht="16.5" x14ac:dyDescent="0.15">
      <c r="F871" s="215"/>
      <c r="G871" s="216"/>
      <c r="H871" s="216"/>
      <c r="I871" s="215"/>
      <c r="J871" s="215"/>
      <c r="L871" s="216"/>
    </row>
    <row r="872" spans="6:12" ht="16.5" x14ac:dyDescent="0.15">
      <c r="F872" s="215"/>
      <c r="G872" s="216"/>
      <c r="H872" s="216"/>
      <c r="I872" s="215"/>
      <c r="J872" s="215"/>
      <c r="L872" s="216"/>
    </row>
    <row r="873" spans="6:12" ht="16.5" x14ac:dyDescent="0.15">
      <c r="F873" s="215"/>
      <c r="G873" s="216"/>
      <c r="H873" s="216"/>
      <c r="I873" s="215"/>
      <c r="J873" s="215"/>
      <c r="L873" s="216"/>
    </row>
    <row r="874" spans="6:12" ht="16.5" x14ac:dyDescent="0.15">
      <c r="F874" s="215"/>
      <c r="G874" s="216"/>
      <c r="H874" s="216"/>
      <c r="I874" s="215"/>
      <c r="J874" s="215"/>
      <c r="L874" s="216"/>
    </row>
    <row r="875" spans="6:12" ht="16.5" x14ac:dyDescent="0.15">
      <c r="F875" s="215"/>
      <c r="G875" s="216"/>
      <c r="H875" s="216"/>
      <c r="I875" s="215"/>
      <c r="J875" s="215"/>
      <c r="L875" s="216"/>
    </row>
    <row r="876" spans="6:12" ht="16.5" x14ac:dyDescent="0.15">
      <c r="F876" s="215"/>
      <c r="G876" s="216"/>
      <c r="H876" s="216"/>
      <c r="I876" s="215"/>
      <c r="J876" s="215"/>
      <c r="L876" s="216"/>
    </row>
    <row r="877" spans="6:12" ht="16.5" x14ac:dyDescent="0.15">
      <c r="F877" s="215"/>
      <c r="G877" s="216"/>
      <c r="H877" s="216"/>
      <c r="I877" s="215"/>
      <c r="J877" s="215"/>
      <c r="L877" s="216"/>
    </row>
    <row r="878" spans="6:12" ht="16.5" x14ac:dyDescent="0.15">
      <c r="F878" s="215"/>
      <c r="G878" s="216"/>
      <c r="H878" s="216"/>
      <c r="I878" s="215"/>
      <c r="J878" s="215"/>
      <c r="L878" s="216"/>
    </row>
    <row r="879" spans="6:12" ht="16.5" x14ac:dyDescent="0.15">
      <c r="F879" s="215"/>
      <c r="G879" s="216"/>
      <c r="H879" s="216"/>
      <c r="I879" s="215"/>
      <c r="J879" s="215"/>
      <c r="L879" s="216"/>
    </row>
    <row r="880" spans="6:12" ht="16.5" x14ac:dyDescent="0.15">
      <c r="F880" s="215"/>
      <c r="G880" s="216"/>
      <c r="H880" s="216"/>
      <c r="I880" s="215"/>
      <c r="J880" s="215"/>
      <c r="L880" s="216"/>
    </row>
    <row r="881" spans="6:12" ht="16.5" x14ac:dyDescent="0.15">
      <c r="F881" s="215"/>
      <c r="G881" s="216"/>
      <c r="H881" s="216"/>
      <c r="I881" s="215"/>
      <c r="J881" s="215"/>
      <c r="L881" s="216"/>
    </row>
    <row r="882" spans="6:12" ht="16.5" x14ac:dyDescent="0.15">
      <c r="F882" s="215"/>
      <c r="G882" s="216"/>
      <c r="H882" s="216"/>
      <c r="I882" s="215"/>
      <c r="J882" s="215"/>
      <c r="L882" s="216"/>
    </row>
    <row r="883" spans="6:12" ht="16.5" x14ac:dyDescent="0.15">
      <c r="F883" s="215"/>
      <c r="G883" s="216"/>
      <c r="H883" s="216"/>
      <c r="I883" s="215"/>
      <c r="J883" s="215"/>
      <c r="L883" s="216"/>
    </row>
    <row r="884" spans="6:12" ht="16.5" x14ac:dyDescent="0.15">
      <c r="F884" s="215"/>
      <c r="G884" s="216"/>
      <c r="H884" s="216"/>
      <c r="I884" s="215"/>
      <c r="J884" s="215"/>
      <c r="L884" s="216"/>
    </row>
    <row r="885" spans="6:12" ht="16.5" x14ac:dyDescent="0.15">
      <c r="F885" s="215"/>
      <c r="G885" s="216"/>
      <c r="H885" s="216"/>
      <c r="I885" s="215"/>
      <c r="J885" s="215"/>
      <c r="L885" s="216"/>
    </row>
    <row r="886" spans="6:12" ht="16.5" x14ac:dyDescent="0.15">
      <c r="F886" s="215"/>
      <c r="G886" s="216"/>
      <c r="H886" s="216"/>
      <c r="I886" s="215"/>
      <c r="J886" s="215"/>
      <c r="L886" s="216"/>
    </row>
    <row r="887" spans="6:12" ht="16.5" x14ac:dyDescent="0.15">
      <c r="F887" s="215"/>
      <c r="G887" s="216"/>
      <c r="H887" s="216"/>
      <c r="I887" s="215"/>
      <c r="J887" s="215"/>
      <c r="L887" s="216"/>
    </row>
    <row r="888" spans="6:12" ht="16.5" x14ac:dyDescent="0.15">
      <c r="F888" s="215"/>
      <c r="G888" s="216"/>
      <c r="H888" s="216"/>
      <c r="I888" s="215"/>
      <c r="J888" s="215"/>
      <c r="L888" s="216"/>
    </row>
    <row r="889" spans="6:12" ht="16.5" x14ac:dyDescent="0.15">
      <c r="F889" s="215"/>
      <c r="G889" s="216"/>
      <c r="H889" s="216"/>
      <c r="I889" s="215"/>
      <c r="J889" s="215"/>
      <c r="L889" s="216"/>
    </row>
    <row r="890" spans="6:12" ht="16.5" x14ac:dyDescent="0.15">
      <c r="F890" s="215"/>
      <c r="G890" s="216"/>
      <c r="H890" s="216"/>
      <c r="I890" s="215"/>
      <c r="J890" s="215"/>
      <c r="L890" s="216"/>
    </row>
    <row r="891" spans="6:12" ht="16.5" x14ac:dyDescent="0.15">
      <c r="F891" s="215"/>
      <c r="G891" s="216"/>
      <c r="H891" s="216"/>
      <c r="I891" s="215"/>
      <c r="J891" s="215"/>
      <c r="L891" s="216"/>
    </row>
    <row r="892" spans="6:12" ht="16.5" x14ac:dyDescent="0.15">
      <c r="F892" s="215"/>
      <c r="G892" s="216"/>
      <c r="H892" s="216"/>
      <c r="I892" s="215"/>
      <c r="J892" s="215"/>
      <c r="L892" s="216"/>
    </row>
    <row r="893" spans="6:12" ht="16.5" x14ac:dyDescent="0.15">
      <c r="F893" s="215"/>
      <c r="G893" s="216"/>
      <c r="H893" s="216"/>
      <c r="I893" s="215"/>
      <c r="J893" s="215"/>
      <c r="L893" s="216"/>
    </row>
    <row r="894" spans="6:12" ht="16.5" x14ac:dyDescent="0.15">
      <c r="F894" s="215"/>
      <c r="G894" s="216"/>
      <c r="H894" s="216"/>
      <c r="I894" s="215"/>
      <c r="J894" s="215"/>
      <c r="L894" s="216"/>
    </row>
    <row r="895" spans="6:12" ht="16.5" x14ac:dyDescent="0.15">
      <c r="F895" s="215"/>
      <c r="G895" s="216"/>
      <c r="H895" s="216"/>
      <c r="I895" s="215"/>
      <c r="J895" s="215"/>
      <c r="L895" s="216"/>
    </row>
    <row r="896" spans="6:12" ht="16.5" x14ac:dyDescent="0.15">
      <c r="F896" s="215"/>
      <c r="G896" s="216"/>
      <c r="H896" s="216"/>
      <c r="I896" s="215"/>
      <c r="J896" s="215"/>
      <c r="L896" s="216"/>
    </row>
    <row r="897" spans="6:12" x14ac:dyDescent="0.15">
      <c r="F897" s="218"/>
      <c r="G897" s="216"/>
      <c r="H897" s="216"/>
      <c r="I897" s="218"/>
      <c r="J897" s="219"/>
      <c r="L897" s="216"/>
    </row>
    <row r="898" spans="6:12" x14ac:dyDescent="0.15">
      <c r="F898" s="218"/>
      <c r="G898" s="216"/>
      <c r="H898" s="216"/>
      <c r="I898" s="218"/>
      <c r="J898" s="219"/>
      <c r="L898" s="216"/>
    </row>
    <row r="899" spans="6:12" x14ac:dyDescent="0.15">
      <c r="F899" s="218"/>
      <c r="G899" s="216"/>
      <c r="H899" s="216"/>
      <c r="I899" s="218"/>
      <c r="J899" s="219"/>
      <c r="L899" s="216"/>
    </row>
    <row r="900" spans="6:12" x14ac:dyDescent="0.15">
      <c r="F900" s="218"/>
      <c r="G900" s="216"/>
      <c r="H900" s="216"/>
      <c r="I900" s="218"/>
      <c r="J900" s="219"/>
      <c r="L900" s="216"/>
    </row>
    <row r="901" spans="6:12" x14ac:dyDescent="0.15">
      <c r="F901" s="218"/>
      <c r="G901" s="216"/>
      <c r="H901" s="216"/>
      <c r="I901" s="218"/>
      <c r="J901" s="219"/>
      <c r="L901" s="216"/>
    </row>
    <row r="902" spans="6:12" x14ac:dyDescent="0.15">
      <c r="F902" s="218"/>
      <c r="G902" s="216"/>
      <c r="H902" s="216"/>
      <c r="I902" s="218"/>
      <c r="J902" s="219"/>
      <c r="L902" s="216"/>
    </row>
    <row r="903" spans="6:12" x14ac:dyDescent="0.15">
      <c r="F903" s="218"/>
      <c r="G903" s="216"/>
      <c r="H903" s="216"/>
      <c r="I903" s="218"/>
      <c r="J903" s="219"/>
      <c r="L903" s="216"/>
    </row>
    <row r="904" spans="6:12" x14ac:dyDescent="0.15">
      <c r="F904" s="218"/>
      <c r="G904" s="216"/>
      <c r="H904" s="216"/>
      <c r="I904" s="218"/>
      <c r="J904" s="219"/>
      <c r="L904" s="216"/>
    </row>
    <row r="905" spans="6:12" x14ac:dyDescent="0.15">
      <c r="F905" s="218"/>
      <c r="G905" s="216"/>
      <c r="H905" s="216"/>
      <c r="I905" s="218"/>
      <c r="J905" s="219"/>
      <c r="L905" s="216"/>
    </row>
    <row r="906" spans="6:12" x14ac:dyDescent="0.15">
      <c r="F906" s="218"/>
      <c r="G906" s="216"/>
      <c r="H906" s="216"/>
      <c r="I906" s="218"/>
      <c r="J906" s="219"/>
      <c r="L906" s="216"/>
    </row>
    <row r="907" spans="6:12" x14ac:dyDescent="0.15">
      <c r="F907" s="218"/>
      <c r="G907" s="216"/>
      <c r="H907" s="216"/>
      <c r="I907" s="218"/>
      <c r="J907" s="219"/>
      <c r="L907" s="216"/>
    </row>
    <row r="908" spans="6:12" x14ac:dyDescent="0.15">
      <c r="F908" s="218"/>
      <c r="G908" s="216"/>
      <c r="H908" s="216"/>
      <c r="I908" s="218"/>
      <c r="J908" s="219"/>
      <c r="L908" s="216"/>
    </row>
    <row r="909" spans="6:12" x14ac:dyDescent="0.15">
      <c r="F909" s="218"/>
      <c r="G909" s="216"/>
      <c r="H909" s="216"/>
      <c r="I909" s="218"/>
      <c r="J909" s="219"/>
      <c r="L909" s="216"/>
    </row>
    <row r="910" spans="6:12" x14ac:dyDescent="0.15">
      <c r="F910" s="218"/>
      <c r="G910" s="216"/>
      <c r="H910" s="216"/>
      <c r="I910" s="218"/>
      <c r="J910" s="219"/>
      <c r="L910" s="216"/>
    </row>
    <row r="911" spans="6:12" x14ac:dyDescent="0.15">
      <c r="F911" s="218"/>
      <c r="G911" s="216"/>
      <c r="H911" s="216"/>
      <c r="I911" s="218"/>
      <c r="J911" s="219"/>
      <c r="L911" s="216"/>
    </row>
    <row r="912" spans="6:12" x14ac:dyDescent="0.15">
      <c r="F912" s="218"/>
      <c r="G912" s="216"/>
      <c r="H912" s="216"/>
      <c r="I912" s="218"/>
      <c r="J912" s="219"/>
      <c r="L912" s="216"/>
    </row>
    <row r="913" spans="6:12" x14ac:dyDescent="0.15">
      <c r="F913" s="218"/>
      <c r="G913" s="216"/>
      <c r="H913" s="216"/>
      <c r="I913" s="218"/>
      <c r="J913" s="219"/>
      <c r="L913" s="216"/>
    </row>
    <row r="914" spans="6:12" x14ac:dyDescent="0.15">
      <c r="F914" s="218"/>
      <c r="G914" s="216"/>
      <c r="H914" s="216"/>
      <c r="I914" s="218"/>
      <c r="J914" s="219"/>
      <c r="L914" s="216"/>
    </row>
    <row r="915" spans="6:12" x14ac:dyDescent="0.15">
      <c r="F915" s="218"/>
      <c r="G915" s="216"/>
      <c r="H915" s="216"/>
      <c r="I915" s="218"/>
      <c r="J915" s="219"/>
      <c r="L915" s="216"/>
    </row>
    <row r="916" spans="6:12" x14ac:dyDescent="0.15">
      <c r="F916" s="218"/>
      <c r="G916" s="216"/>
      <c r="H916" s="216"/>
      <c r="I916" s="218"/>
      <c r="J916" s="219"/>
      <c r="L916" s="216"/>
    </row>
    <row r="917" spans="6:12" x14ac:dyDescent="0.15">
      <c r="F917" s="218"/>
      <c r="G917" s="216"/>
      <c r="H917" s="216"/>
      <c r="I917" s="218"/>
      <c r="J917" s="219"/>
      <c r="L917" s="216"/>
    </row>
    <row r="918" spans="6:12" x14ac:dyDescent="0.15">
      <c r="F918" s="218"/>
      <c r="G918" s="216"/>
      <c r="H918" s="216"/>
      <c r="I918" s="218"/>
      <c r="J918" s="219"/>
      <c r="L918" s="216"/>
    </row>
    <row r="919" spans="6:12" x14ac:dyDescent="0.15">
      <c r="F919" s="218"/>
      <c r="G919" s="216"/>
      <c r="H919" s="216"/>
      <c r="I919" s="218"/>
      <c r="J919" s="219"/>
      <c r="L919" s="216"/>
    </row>
    <row r="920" spans="6:12" x14ac:dyDescent="0.15">
      <c r="F920" s="218"/>
      <c r="G920" s="216"/>
      <c r="H920" s="216"/>
      <c r="I920" s="218"/>
      <c r="J920" s="219"/>
      <c r="L920" s="216"/>
    </row>
    <row r="921" spans="6:12" x14ac:dyDescent="0.15">
      <c r="F921" s="218"/>
      <c r="G921" s="216"/>
      <c r="H921" s="216"/>
      <c r="I921" s="218"/>
      <c r="J921" s="219"/>
      <c r="L921" s="216"/>
    </row>
    <row r="922" spans="6:12" x14ac:dyDescent="0.15">
      <c r="F922" s="218"/>
      <c r="G922" s="216"/>
      <c r="H922" s="216"/>
      <c r="I922" s="218"/>
      <c r="J922" s="219"/>
      <c r="L922" s="216"/>
    </row>
    <row r="923" spans="6:12" x14ac:dyDescent="0.15">
      <c r="F923" s="218"/>
      <c r="G923" s="216"/>
      <c r="H923" s="216"/>
      <c r="I923" s="218"/>
      <c r="J923" s="219"/>
      <c r="L923" s="216"/>
    </row>
    <row r="924" spans="6:12" x14ac:dyDescent="0.15">
      <c r="F924" s="218"/>
      <c r="G924" s="216"/>
      <c r="H924" s="216"/>
      <c r="I924" s="218"/>
      <c r="J924" s="219"/>
      <c r="L924" s="216"/>
    </row>
    <row r="925" spans="6:12" x14ac:dyDescent="0.15">
      <c r="F925" s="218"/>
      <c r="G925" s="216"/>
      <c r="H925" s="216"/>
      <c r="I925" s="218"/>
      <c r="J925" s="219"/>
      <c r="L925" s="216"/>
    </row>
    <row r="926" spans="6:12" x14ac:dyDescent="0.15">
      <c r="F926" s="218"/>
      <c r="G926" s="216"/>
      <c r="H926" s="216"/>
      <c r="I926" s="218"/>
      <c r="J926" s="219"/>
      <c r="L926" s="216"/>
    </row>
    <row r="927" spans="6:12" x14ac:dyDescent="0.15">
      <c r="F927" s="218"/>
      <c r="G927" s="216"/>
      <c r="H927" s="216"/>
      <c r="I927" s="218"/>
      <c r="J927" s="219"/>
      <c r="L927" s="216"/>
    </row>
    <row r="928" spans="6:12" x14ac:dyDescent="0.15">
      <c r="F928" s="218"/>
      <c r="G928" s="216"/>
      <c r="H928" s="216"/>
      <c r="I928" s="218"/>
      <c r="J928" s="219"/>
      <c r="L928" s="216"/>
    </row>
    <row r="929" spans="6:12" x14ac:dyDescent="0.15">
      <c r="F929" s="218"/>
      <c r="G929" s="216"/>
      <c r="H929" s="216"/>
      <c r="I929" s="218"/>
      <c r="J929" s="219"/>
      <c r="L929" s="216"/>
    </row>
    <row r="930" spans="6:12" x14ac:dyDescent="0.15">
      <c r="F930" s="218"/>
      <c r="G930" s="216"/>
      <c r="H930" s="216"/>
      <c r="I930" s="218"/>
      <c r="J930" s="219"/>
      <c r="L930" s="216"/>
    </row>
    <row r="931" spans="6:12" x14ac:dyDescent="0.15">
      <c r="F931" s="218"/>
      <c r="G931" s="216"/>
      <c r="H931" s="216"/>
      <c r="I931" s="218"/>
      <c r="J931" s="219"/>
      <c r="L931" s="216"/>
    </row>
    <row r="932" spans="6:12" x14ac:dyDescent="0.15">
      <c r="F932" s="218"/>
      <c r="G932" s="216"/>
      <c r="H932" s="216"/>
      <c r="I932" s="218"/>
      <c r="J932" s="219"/>
      <c r="L932" s="216"/>
    </row>
    <row r="933" spans="6:12" x14ac:dyDescent="0.15">
      <c r="F933" s="218"/>
      <c r="G933" s="216"/>
      <c r="H933" s="216"/>
      <c r="I933" s="218"/>
      <c r="J933" s="219"/>
      <c r="L933" s="216"/>
    </row>
    <row r="934" spans="6:12" x14ac:dyDescent="0.15">
      <c r="F934" s="218"/>
      <c r="G934" s="216"/>
      <c r="H934" s="216"/>
      <c r="I934" s="218"/>
      <c r="J934" s="219"/>
      <c r="L934" s="216"/>
    </row>
    <row r="935" spans="6:12" x14ac:dyDescent="0.15">
      <c r="F935" s="218"/>
      <c r="G935" s="216"/>
      <c r="H935" s="216"/>
      <c r="I935" s="218"/>
      <c r="J935" s="219"/>
      <c r="L935" s="216"/>
    </row>
    <row r="936" spans="6:12" x14ac:dyDescent="0.15">
      <c r="F936" s="218"/>
      <c r="G936" s="216"/>
      <c r="H936" s="216"/>
      <c r="I936" s="218"/>
      <c r="J936" s="219"/>
      <c r="L936" s="216"/>
    </row>
    <row r="937" spans="6:12" x14ac:dyDescent="0.15">
      <c r="F937" s="218"/>
      <c r="G937" s="216"/>
      <c r="H937" s="216"/>
      <c r="I937" s="218"/>
      <c r="J937" s="219"/>
      <c r="L937" s="216"/>
    </row>
    <row r="938" spans="6:12" x14ac:dyDescent="0.15">
      <c r="F938" s="218"/>
      <c r="G938" s="216"/>
      <c r="H938" s="216"/>
      <c r="I938" s="218"/>
      <c r="J938" s="219"/>
      <c r="L938" s="216"/>
    </row>
    <row r="939" spans="6:12" x14ac:dyDescent="0.15">
      <c r="F939" s="218"/>
      <c r="G939" s="216"/>
      <c r="H939" s="216"/>
      <c r="I939" s="218"/>
      <c r="J939" s="219"/>
      <c r="L939" s="216"/>
    </row>
    <row r="940" spans="6:12" x14ac:dyDescent="0.15">
      <c r="F940" s="218"/>
      <c r="G940" s="216"/>
      <c r="H940" s="216"/>
      <c r="I940" s="218"/>
      <c r="J940" s="219"/>
      <c r="L940" s="216"/>
    </row>
    <row r="941" spans="6:12" x14ac:dyDescent="0.15">
      <c r="F941" s="218"/>
      <c r="G941" s="216"/>
      <c r="H941" s="216"/>
      <c r="I941" s="218"/>
      <c r="J941" s="219"/>
      <c r="L941" s="216"/>
    </row>
    <row r="942" spans="6:12" x14ac:dyDescent="0.15">
      <c r="F942" s="218"/>
      <c r="G942" s="216"/>
      <c r="H942" s="216"/>
      <c r="I942" s="218"/>
      <c r="J942" s="219"/>
      <c r="L942" s="216"/>
    </row>
    <row r="943" spans="6:12" x14ac:dyDescent="0.15">
      <c r="F943" s="218"/>
      <c r="G943" s="216"/>
      <c r="H943" s="216"/>
      <c r="I943" s="218"/>
      <c r="J943" s="219"/>
      <c r="L943" s="216"/>
    </row>
    <row r="944" spans="6:12" x14ac:dyDescent="0.15">
      <c r="F944" s="218"/>
      <c r="G944" s="216"/>
      <c r="H944" s="216"/>
      <c r="I944" s="218"/>
      <c r="J944" s="219"/>
      <c r="L944" s="216"/>
    </row>
    <row r="945" spans="6:12" x14ac:dyDescent="0.15">
      <c r="F945" s="218"/>
      <c r="G945" s="216"/>
      <c r="H945" s="216"/>
      <c r="I945" s="218"/>
      <c r="J945" s="219"/>
      <c r="L945" s="216"/>
    </row>
    <row r="946" spans="6:12" x14ac:dyDescent="0.15">
      <c r="F946" s="218"/>
      <c r="G946" s="216"/>
      <c r="H946" s="216"/>
      <c r="I946" s="218"/>
      <c r="J946" s="219"/>
      <c r="L946" s="216"/>
    </row>
    <row r="947" spans="6:12" x14ac:dyDescent="0.15">
      <c r="F947" s="218"/>
      <c r="G947" s="216"/>
      <c r="H947" s="216"/>
      <c r="I947" s="218"/>
      <c r="J947" s="219"/>
      <c r="L947" s="216"/>
    </row>
    <row r="948" spans="6:12" x14ac:dyDescent="0.15">
      <c r="F948" s="218"/>
      <c r="G948" s="216"/>
      <c r="H948" s="216"/>
      <c r="I948" s="218"/>
      <c r="J948" s="219"/>
      <c r="L948" s="216"/>
    </row>
    <row r="949" spans="6:12" x14ac:dyDescent="0.15">
      <c r="F949" s="218"/>
      <c r="G949" s="216"/>
      <c r="H949" s="216"/>
      <c r="I949" s="218"/>
      <c r="J949" s="219"/>
      <c r="L949" s="216"/>
    </row>
    <row r="950" spans="6:12" x14ac:dyDescent="0.15">
      <c r="F950" s="218"/>
      <c r="G950" s="216"/>
      <c r="H950" s="216"/>
      <c r="I950" s="218"/>
      <c r="J950" s="219"/>
      <c r="L950" s="216"/>
    </row>
    <row r="951" spans="6:12" x14ac:dyDescent="0.15">
      <c r="F951" s="218"/>
      <c r="G951" s="216"/>
      <c r="H951" s="216"/>
      <c r="I951" s="218"/>
      <c r="J951" s="219"/>
      <c r="L951" s="216"/>
    </row>
    <row r="952" spans="6:12" x14ac:dyDescent="0.15">
      <c r="F952" s="218"/>
      <c r="G952" s="216"/>
      <c r="H952" s="216"/>
      <c r="I952" s="218"/>
      <c r="J952" s="219"/>
      <c r="L952" s="216"/>
    </row>
    <row r="953" spans="6:12" x14ac:dyDescent="0.15">
      <c r="F953" s="218"/>
      <c r="G953" s="216"/>
      <c r="H953" s="216"/>
      <c r="I953" s="218"/>
      <c r="J953" s="219"/>
      <c r="L953" s="216"/>
    </row>
    <row r="954" spans="6:12" x14ac:dyDescent="0.15">
      <c r="F954" s="218"/>
      <c r="G954" s="216"/>
      <c r="H954" s="216"/>
      <c r="I954" s="218"/>
      <c r="J954" s="219"/>
      <c r="L954" s="216"/>
    </row>
    <row r="955" spans="6:12" x14ac:dyDescent="0.15">
      <c r="F955" s="218"/>
      <c r="G955" s="216"/>
      <c r="H955" s="216"/>
      <c r="I955" s="218"/>
      <c r="J955" s="219"/>
      <c r="L955" s="216"/>
    </row>
    <row r="956" spans="6:12" x14ac:dyDescent="0.15">
      <c r="F956" s="218"/>
      <c r="G956" s="216"/>
      <c r="H956" s="216"/>
      <c r="I956" s="218"/>
      <c r="J956" s="219"/>
      <c r="L956" s="216"/>
    </row>
    <row r="957" spans="6:12" x14ac:dyDescent="0.15">
      <c r="F957" s="218"/>
      <c r="G957" s="216"/>
      <c r="H957" s="216"/>
      <c r="I957" s="218"/>
      <c r="J957" s="219"/>
      <c r="L957" s="216"/>
    </row>
    <row r="958" spans="6:12" x14ac:dyDescent="0.15">
      <c r="F958" s="218"/>
      <c r="G958" s="216"/>
      <c r="H958" s="216"/>
      <c r="I958" s="218"/>
      <c r="J958" s="219"/>
      <c r="L958" s="216"/>
    </row>
    <row r="959" spans="6:12" x14ac:dyDescent="0.15">
      <c r="F959" s="218"/>
      <c r="G959" s="216"/>
      <c r="H959" s="216"/>
      <c r="I959" s="218"/>
      <c r="J959" s="219"/>
      <c r="L959" s="216"/>
    </row>
    <row r="960" spans="6:12" x14ac:dyDescent="0.15">
      <c r="F960" s="218"/>
      <c r="G960" s="216"/>
      <c r="H960" s="216"/>
      <c r="I960" s="218"/>
      <c r="J960" s="219"/>
      <c r="L960" s="216"/>
    </row>
    <row r="961" spans="6:12" x14ac:dyDescent="0.15">
      <c r="F961" s="218"/>
      <c r="G961" s="216"/>
      <c r="H961" s="216"/>
      <c r="I961" s="218"/>
      <c r="J961" s="219"/>
      <c r="L961" s="216"/>
    </row>
    <row r="962" spans="6:12" x14ac:dyDescent="0.15">
      <c r="F962" s="218"/>
      <c r="G962" s="216"/>
      <c r="H962" s="216"/>
      <c r="I962" s="218"/>
      <c r="J962" s="219"/>
      <c r="L962" s="216"/>
    </row>
    <row r="963" spans="6:12" x14ac:dyDescent="0.15">
      <c r="F963" s="218"/>
      <c r="G963" s="216"/>
      <c r="H963" s="216"/>
      <c r="I963" s="218"/>
      <c r="J963" s="219"/>
      <c r="L963" s="216"/>
    </row>
    <row r="964" spans="6:12" x14ac:dyDescent="0.15">
      <c r="F964" s="218"/>
      <c r="G964" s="216"/>
      <c r="H964" s="216"/>
      <c r="I964" s="218"/>
      <c r="J964" s="219"/>
      <c r="L964" s="216"/>
    </row>
    <row r="965" spans="6:12" x14ac:dyDescent="0.15">
      <c r="F965" s="218"/>
      <c r="G965" s="216"/>
      <c r="H965" s="216"/>
      <c r="I965" s="218"/>
      <c r="J965" s="219"/>
      <c r="L965" s="216"/>
    </row>
    <row r="966" spans="6:12" x14ac:dyDescent="0.15">
      <c r="F966" s="218"/>
      <c r="G966" s="216"/>
      <c r="H966" s="216"/>
      <c r="I966" s="218"/>
      <c r="J966" s="219"/>
      <c r="L966" s="216"/>
    </row>
    <row r="967" spans="6:12" x14ac:dyDescent="0.15">
      <c r="F967" s="218"/>
      <c r="G967" s="216"/>
      <c r="H967" s="216"/>
      <c r="I967" s="218"/>
      <c r="J967" s="219"/>
      <c r="L967" s="216"/>
    </row>
    <row r="968" spans="6:12" x14ac:dyDescent="0.15">
      <c r="F968" s="218"/>
      <c r="G968" s="216"/>
      <c r="H968" s="216"/>
      <c r="I968" s="218"/>
      <c r="J968" s="219"/>
      <c r="L968" s="216"/>
    </row>
    <row r="969" spans="6:12" x14ac:dyDescent="0.15">
      <c r="F969" s="218"/>
      <c r="G969" s="216"/>
      <c r="H969" s="216"/>
      <c r="I969" s="218"/>
      <c r="J969" s="219"/>
      <c r="L969" s="216"/>
    </row>
    <row r="970" spans="6:12" x14ac:dyDescent="0.15">
      <c r="F970" s="218"/>
      <c r="G970" s="216"/>
      <c r="H970" s="216"/>
      <c r="I970" s="218"/>
      <c r="J970" s="219"/>
      <c r="L970" s="216"/>
    </row>
    <row r="971" spans="6:12" x14ac:dyDescent="0.15">
      <c r="F971" s="218"/>
      <c r="G971" s="216"/>
      <c r="H971" s="216"/>
      <c r="I971" s="218"/>
      <c r="J971" s="219"/>
      <c r="L971" s="216"/>
    </row>
    <row r="972" spans="6:12" x14ac:dyDescent="0.15">
      <c r="F972" s="218"/>
      <c r="G972" s="216"/>
      <c r="H972" s="216"/>
      <c r="I972" s="218"/>
      <c r="J972" s="219"/>
      <c r="L972" s="216"/>
    </row>
    <row r="973" spans="6:12" x14ac:dyDescent="0.15">
      <c r="F973" s="218"/>
      <c r="G973" s="216"/>
      <c r="H973" s="216"/>
      <c r="I973" s="218"/>
      <c r="J973" s="219"/>
      <c r="L973" s="216"/>
    </row>
    <row r="974" spans="6:12" x14ac:dyDescent="0.15">
      <c r="F974" s="218"/>
      <c r="G974" s="216"/>
      <c r="H974" s="216"/>
      <c r="I974" s="218"/>
      <c r="J974" s="219"/>
      <c r="L974" s="216"/>
    </row>
    <row r="975" spans="6:12" x14ac:dyDescent="0.15">
      <c r="F975" s="218"/>
      <c r="G975" s="216"/>
      <c r="H975" s="216"/>
      <c r="I975" s="218"/>
      <c r="J975" s="219"/>
      <c r="L975" s="216"/>
    </row>
    <row r="976" spans="6:12" x14ac:dyDescent="0.15">
      <c r="F976" s="218"/>
      <c r="G976" s="216"/>
      <c r="H976" s="216"/>
      <c r="I976" s="218"/>
      <c r="J976" s="219"/>
      <c r="L976" s="216"/>
    </row>
    <row r="977" spans="6:12" x14ac:dyDescent="0.15">
      <c r="F977" s="218"/>
      <c r="G977" s="216"/>
      <c r="H977" s="216"/>
      <c r="I977" s="218"/>
      <c r="J977" s="219"/>
      <c r="L977" s="216"/>
    </row>
    <row r="978" spans="6:12" x14ac:dyDescent="0.15">
      <c r="F978" s="218"/>
      <c r="G978" s="216"/>
      <c r="H978" s="216"/>
      <c r="I978" s="218"/>
      <c r="J978" s="219"/>
      <c r="L978" s="216"/>
    </row>
    <row r="979" spans="6:12" x14ac:dyDescent="0.15">
      <c r="F979" s="218"/>
      <c r="G979" s="216"/>
      <c r="H979" s="216"/>
      <c r="I979" s="218"/>
      <c r="J979" s="219"/>
      <c r="L979" s="216"/>
    </row>
    <row r="980" spans="6:12" x14ac:dyDescent="0.15">
      <c r="F980" s="218"/>
      <c r="G980" s="216"/>
      <c r="H980" s="216"/>
      <c r="I980" s="218"/>
      <c r="J980" s="219"/>
      <c r="L980" s="216"/>
    </row>
    <row r="981" spans="6:12" x14ac:dyDescent="0.15">
      <c r="F981" s="218"/>
      <c r="G981" s="216"/>
      <c r="H981" s="216"/>
      <c r="I981" s="218"/>
      <c r="J981" s="219"/>
      <c r="L981" s="216"/>
    </row>
    <row r="982" spans="6:12" x14ac:dyDescent="0.15">
      <c r="F982" s="218"/>
      <c r="G982" s="216"/>
      <c r="H982" s="216"/>
      <c r="I982" s="218"/>
      <c r="J982" s="219"/>
      <c r="L982" s="216"/>
    </row>
    <row r="983" spans="6:12" x14ac:dyDescent="0.15">
      <c r="F983" s="218"/>
      <c r="G983" s="216"/>
      <c r="H983" s="216"/>
      <c r="I983" s="218"/>
      <c r="J983" s="219"/>
      <c r="L983" s="216"/>
    </row>
    <row r="984" spans="6:12" x14ac:dyDescent="0.15">
      <c r="F984" s="218"/>
      <c r="G984" s="216"/>
      <c r="H984" s="216"/>
      <c r="I984" s="218"/>
      <c r="J984" s="219"/>
      <c r="L984" s="216"/>
    </row>
    <row r="985" spans="6:12" x14ac:dyDescent="0.15">
      <c r="F985" s="218"/>
      <c r="G985" s="216"/>
      <c r="H985" s="216"/>
      <c r="I985" s="218"/>
      <c r="J985" s="219"/>
      <c r="L985" s="216"/>
    </row>
    <row r="986" spans="6:12" x14ac:dyDescent="0.15">
      <c r="F986" s="218"/>
      <c r="G986" s="216"/>
      <c r="H986" s="216"/>
      <c r="I986" s="218"/>
      <c r="J986" s="219"/>
      <c r="L986" s="216"/>
    </row>
    <row r="987" spans="6:12" x14ac:dyDescent="0.15">
      <c r="F987" s="218"/>
      <c r="G987" s="216"/>
      <c r="H987" s="216"/>
      <c r="I987" s="218"/>
      <c r="J987" s="219"/>
      <c r="L987" s="216"/>
    </row>
    <row r="988" spans="6:12" x14ac:dyDescent="0.15">
      <c r="F988" s="218"/>
      <c r="G988" s="216"/>
      <c r="H988" s="216"/>
      <c r="I988" s="218"/>
      <c r="J988" s="219"/>
      <c r="L988" s="216"/>
    </row>
    <row r="989" spans="6:12" x14ac:dyDescent="0.15">
      <c r="F989" s="218"/>
      <c r="G989" s="216"/>
      <c r="H989" s="216"/>
      <c r="I989" s="218"/>
      <c r="J989" s="219"/>
      <c r="L989" s="216"/>
    </row>
    <row r="990" spans="6:12" x14ac:dyDescent="0.15">
      <c r="F990" s="218"/>
      <c r="G990" s="216"/>
      <c r="H990" s="216"/>
      <c r="I990" s="218"/>
      <c r="J990" s="219"/>
      <c r="L990" s="216"/>
    </row>
    <row r="991" spans="6:12" x14ac:dyDescent="0.15">
      <c r="F991" s="218"/>
      <c r="G991" s="216"/>
      <c r="H991" s="216"/>
      <c r="I991" s="218"/>
      <c r="J991" s="219"/>
      <c r="L991" s="216"/>
    </row>
    <row r="992" spans="6:12" x14ac:dyDescent="0.15">
      <c r="F992" s="218"/>
      <c r="G992" s="216"/>
      <c r="H992" s="216"/>
      <c r="I992" s="218"/>
      <c r="J992" s="219"/>
      <c r="L992" s="216"/>
    </row>
    <row r="993" spans="6:12" x14ac:dyDescent="0.15">
      <c r="F993" s="218"/>
      <c r="G993" s="216"/>
      <c r="H993" s="216"/>
      <c r="I993" s="218"/>
      <c r="J993" s="219"/>
      <c r="L993" s="216"/>
    </row>
    <row r="994" spans="6:12" x14ac:dyDescent="0.15">
      <c r="F994" s="218"/>
      <c r="G994" s="216"/>
      <c r="H994" s="216"/>
      <c r="I994" s="218"/>
      <c r="J994" s="219"/>
      <c r="L994" s="216"/>
    </row>
    <row r="995" spans="6:12" x14ac:dyDescent="0.15">
      <c r="F995" s="218"/>
      <c r="G995" s="216"/>
      <c r="H995" s="216"/>
      <c r="I995" s="218"/>
      <c r="J995" s="219"/>
      <c r="L995" s="216"/>
    </row>
    <row r="996" spans="6:12" x14ac:dyDescent="0.15">
      <c r="F996" s="218"/>
      <c r="G996" s="216"/>
      <c r="H996" s="216"/>
      <c r="I996" s="218"/>
      <c r="J996" s="219"/>
      <c r="L996" s="216"/>
    </row>
    <row r="997" spans="6:12" x14ac:dyDescent="0.15">
      <c r="F997" s="218"/>
      <c r="G997" s="216"/>
      <c r="H997" s="216"/>
      <c r="I997" s="218"/>
      <c r="J997" s="219"/>
      <c r="L997" s="216"/>
    </row>
    <row r="998" spans="6:12" x14ac:dyDescent="0.15">
      <c r="F998" s="218"/>
      <c r="G998" s="216"/>
      <c r="H998" s="216"/>
      <c r="I998" s="218"/>
      <c r="J998" s="219"/>
      <c r="L998" s="216"/>
    </row>
    <row r="999" spans="6:12" x14ac:dyDescent="0.15">
      <c r="F999" s="218"/>
      <c r="G999" s="216"/>
      <c r="H999" s="216"/>
      <c r="I999" s="218"/>
      <c r="J999" s="219"/>
      <c r="L999" s="216"/>
    </row>
    <row r="1000" spans="6:12" x14ac:dyDescent="0.15">
      <c r="F1000" s="218"/>
      <c r="G1000" s="216"/>
      <c r="H1000" s="216"/>
      <c r="I1000" s="218"/>
      <c r="J1000" s="219"/>
      <c r="L1000" s="216"/>
    </row>
    <row r="1001" spans="6:12" x14ac:dyDescent="0.15">
      <c r="F1001" s="218"/>
      <c r="G1001" s="216"/>
      <c r="H1001" s="216"/>
      <c r="I1001" s="218"/>
      <c r="J1001" s="219"/>
      <c r="L1001" s="216"/>
    </row>
    <row r="1002" spans="6:12" x14ac:dyDescent="0.15">
      <c r="F1002" s="218"/>
      <c r="G1002" s="216"/>
      <c r="H1002" s="216"/>
      <c r="I1002" s="218"/>
      <c r="J1002" s="219"/>
      <c r="L1002" s="216"/>
    </row>
    <row r="1003" spans="6:12" x14ac:dyDescent="0.15">
      <c r="F1003" s="218"/>
      <c r="G1003" s="216"/>
      <c r="H1003" s="216"/>
      <c r="I1003" s="218"/>
      <c r="J1003" s="219"/>
      <c r="L1003" s="216"/>
    </row>
    <row r="1004" spans="6:12" x14ac:dyDescent="0.15">
      <c r="F1004" s="218"/>
      <c r="G1004" s="216"/>
      <c r="H1004" s="216"/>
      <c r="I1004" s="218"/>
      <c r="J1004" s="219"/>
      <c r="L1004" s="216"/>
    </row>
    <row r="1005" spans="6:12" x14ac:dyDescent="0.15">
      <c r="F1005" s="218"/>
      <c r="G1005" s="216"/>
      <c r="H1005" s="216"/>
      <c r="I1005" s="218"/>
      <c r="J1005" s="219"/>
      <c r="L1005" s="216"/>
    </row>
    <row r="1006" spans="6:12" x14ac:dyDescent="0.15">
      <c r="F1006" s="218"/>
      <c r="G1006" s="216"/>
      <c r="H1006" s="216"/>
      <c r="I1006" s="218"/>
      <c r="J1006" s="219"/>
      <c r="L1006" s="216"/>
    </row>
    <row r="1007" spans="6:12" x14ac:dyDescent="0.15">
      <c r="F1007" s="218"/>
      <c r="G1007" s="216"/>
      <c r="H1007" s="216"/>
      <c r="I1007" s="218"/>
      <c r="J1007" s="219"/>
      <c r="L1007" s="216"/>
    </row>
    <row r="1008" spans="6:12" x14ac:dyDescent="0.15">
      <c r="F1008" s="218"/>
      <c r="G1008" s="216"/>
      <c r="H1008" s="216"/>
      <c r="I1008" s="218"/>
      <c r="J1008" s="219"/>
      <c r="L1008" s="216"/>
    </row>
    <row r="1009" spans="6:12" x14ac:dyDescent="0.15">
      <c r="F1009" s="218"/>
      <c r="G1009" s="216"/>
      <c r="H1009" s="216"/>
      <c r="I1009" s="218"/>
      <c r="J1009" s="219"/>
      <c r="L1009" s="216"/>
    </row>
    <row r="1010" spans="6:12" x14ac:dyDescent="0.15">
      <c r="F1010" s="218"/>
      <c r="G1010" s="216"/>
      <c r="H1010" s="216"/>
      <c r="I1010" s="218"/>
      <c r="J1010" s="219"/>
      <c r="L1010" s="216"/>
    </row>
    <row r="1011" spans="6:12" x14ac:dyDescent="0.15">
      <c r="F1011" s="218"/>
      <c r="G1011" s="216"/>
      <c r="H1011" s="216"/>
      <c r="I1011" s="218"/>
      <c r="J1011" s="219"/>
      <c r="L1011" s="216"/>
    </row>
    <row r="1012" spans="6:12" x14ac:dyDescent="0.15">
      <c r="F1012" s="218"/>
      <c r="G1012" s="216"/>
      <c r="H1012" s="216"/>
      <c r="I1012" s="218"/>
      <c r="J1012" s="219"/>
      <c r="L1012" s="216"/>
    </row>
    <row r="1013" spans="6:12" x14ac:dyDescent="0.15">
      <c r="F1013" s="218"/>
      <c r="G1013" s="216"/>
      <c r="H1013" s="216"/>
      <c r="I1013" s="218"/>
      <c r="J1013" s="219"/>
      <c r="L1013" s="216"/>
    </row>
    <row r="1014" spans="6:12" x14ac:dyDescent="0.15">
      <c r="F1014" s="218"/>
      <c r="G1014" s="216"/>
      <c r="H1014" s="216"/>
      <c r="I1014" s="218"/>
      <c r="J1014" s="219"/>
      <c r="L1014" s="216"/>
    </row>
    <row r="1015" spans="6:12" x14ac:dyDescent="0.15">
      <c r="F1015" s="218"/>
      <c r="G1015" s="216"/>
      <c r="H1015" s="216"/>
      <c r="I1015" s="218"/>
      <c r="J1015" s="219"/>
      <c r="L1015" s="216"/>
    </row>
    <row r="1016" spans="6:12" x14ac:dyDescent="0.15">
      <c r="F1016" s="218"/>
      <c r="G1016" s="216"/>
      <c r="H1016" s="216"/>
      <c r="I1016" s="218"/>
      <c r="J1016" s="219"/>
      <c r="L1016" s="216"/>
    </row>
    <row r="1017" spans="6:12" x14ac:dyDescent="0.15">
      <c r="F1017" s="218"/>
      <c r="G1017" s="216"/>
      <c r="H1017" s="216"/>
      <c r="I1017" s="218"/>
      <c r="J1017" s="219"/>
      <c r="L1017" s="216"/>
    </row>
    <row r="1018" spans="6:12" x14ac:dyDescent="0.15">
      <c r="F1018" s="218"/>
      <c r="G1018" s="216"/>
      <c r="H1018" s="216"/>
      <c r="I1018" s="218"/>
      <c r="J1018" s="219"/>
      <c r="L1018" s="216"/>
    </row>
    <row r="1019" spans="6:12" x14ac:dyDescent="0.15">
      <c r="F1019" s="218"/>
      <c r="G1019" s="216"/>
      <c r="H1019" s="216"/>
      <c r="I1019" s="218"/>
      <c r="J1019" s="219"/>
      <c r="L1019" s="216"/>
    </row>
    <row r="1020" spans="6:12" x14ac:dyDescent="0.15">
      <c r="F1020" s="218"/>
      <c r="G1020" s="216"/>
      <c r="H1020" s="216"/>
      <c r="I1020" s="218"/>
      <c r="J1020" s="219"/>
      <c r="L1020" s="216"/>
    </row>
    <row r="1021" spans="6:12" x14ac:dyDescent="0.15">
      <c r="F1021" s="218"/>
      <c r="G1021" s="216"/>
      <c r="H1021" s="216"/>
      <c r="I1021" s="218"/>
      <c r="J1021" s="219"/>
      <c r="L1021" s="216"/>
    </row>
    <row r="1022" spans="6:12" x14ac:dyDescent="0.15">
      <c r="F1022" s="218"/>
      <c r="G1022" s="216"/>
      <c r="H1022" s="216"/>
      <c r="I1022" s="218"/>
      <c r="J1022" s="219"/>
      <c r="L1022" s="216"/>
    </row>
    <row r="1023" spans="6:12" x14ac:dyDescent="0.15">
      <c r="F1023" s="218"/>
      <c r="G1023" s="216"/>
      <c r="H1023" s="216"/>
      <c r="I1023" s="218"/>
      <c r="J1023" s="219"/>
      <c r="L1023" s="216"/>
    </row>
    <row r="1024" spans="6:12" x14ac:dyDescent="0.15">
      <c r="F1024" s="218"/>
      <c r="G1024" s="216"/>
      <c r="H1024" s="216"/>
      <c r="I1024" s="218"/>
      <c r="J1024" s="219"/>
      <c r="L1024" s="216"/>
    </row>
    <row r="1025" spans="6:12" x14ac:dyDescent="0.15">
      <c r="F1025" s="218"/>
      <c r="G1025" s="216"/>
      <c r="H1025" s="216"/>
      <c r="I1025" s="218"/>
      <c r="J1025" s="219"/>
      <c r="L1025" s="216"/>
    </row>
    <row r="1026" spans="6:12" x14ac:dyDescent="0.15">
      <c r="F1026" s="218"/>
      <c r="G1026" s="216"/>
      <c r="H1026" s="216"/>
      <c r="I1026" s="218"/>
      <c r="J1026" s="219"/>
      <c r="L1026" s="216"/>
    </row>
    <row r="1027" spans="6:12" x14ac:dyDescent="0.15">
      <c r="F1027" s="218"/>
      <c r="G1027" s="216"/>
      <c r="H1027" s="216"/>
      <c r="I1027" s="218"/>
      <c r="J1027" s="219"/>
      <c r="L1027" s="216"/>
    </row>
    <row r="1028" spans="6:12" x14ac:dyDescent="0.15">
      <c r="F1028" s="218"/>
      <c r="G1028" s="216"/>
      <c r="H1028" s="216"/>
      <c r="I1028" s="218"/>
      <c r="J1028" s="219"/>
      <c r="L1028" s="216"/>
    </row>
    <row r="1029" spans="6:12" x14ac:dyDescent="0.15">
      <c r="F1029" s="218"/>
      <c r="G1029" s="216"/>
      <c r="H1029" s="216"/>
      <c r="I1029" s="218"/>
      <c r="J1029" s="219"/>
      <c r="L1029" s="216"/>
    </row>
    <row r="1030" spans="6:12" x14ac:dyDescent="0.15">
      <c r="F1030" s="218"/>
      <c r="G1030" s="216"/>
      <c r="H1030" s="216"/>
      <c r="I1030" s="218"/>
      <c r="J1030" s="219"/>
      <c r="L1030" s="216"/>
    </row>
    <row r="1031" spans="6:12" x14ac:dyDescent="0.15">
      <c r="F1031" s="218"/>
      <c r="G1031" s="216"/>
      <c r="H1031" s="216"/>
      <c r="I1031" s="218"/>
      <c r="J1031" s="219"/>
      <c r="L1031" s="216"/>
    </row>
    <row r="1032" spans="6:12" x14ac:dyDescent="0.15">
      <c r="F1032" s="218"/>
      <c r="G1032" s="216"/>
      <c r="H1032" s="216"/>
      <c r="I1032" s="218"/>
      <c r="J1032" s="219"/>
      <c r="L1032" s="216"/>
    </row>
    <row r="1033" spans="6:12" x14ac:dyDescent="0.15">
      <c r="F1033" s="218"/>
      <c r="G1033" s="216"/>
      <c r="H1033" s="216"/>
      <c r="I1033" s="218"/>
      <c r="J1033" s="219"/>
      <c r="L1033" s="216"/>
    </row>
    <row r="1034" spans="6:12" x14ac:dyDescent="0.15">
      <c r="F1034" s="218"/>
      <c r="G1034" s="216"/>
      <c r="H1034" s="216"/>
      <c r="I1034" s="218"/>
      <c r="J1034" s="219"/>
      <c r="L1034" s="216"/>
    </row>
    <row r="1035" spans="6:12" x14ac:dyDescent="0.15">
      <c r="F1035" s="218"/>
      <c r="G1035" s="216"/>
      <c r="H1035" s="216"/>
      <c r="I1035" s="218"/>
      <c r="J1035" s="219"/>
      <c r="L1035" s="216"/>
    </row>
    <row r="1036" spans="6:12" x14ac:dyDescent="0.15">
      <c r="F1036" s="218"/>
      <c r="G1036" s="216"/>
      <c r="H1036" s="216"/>
      <c r="I1036" s="218"/>
      <c r="J1036" s="219"/>
      <c r="L1036" s="216"/>
    </row>
    <row r="1037" spans="6:12" x14ac:dyDescent="0.15">
      <c r="F1037" s="218"/>
      <c r="G1037" s="216"/>
      <c r="H1037" s="216"/>
      <c r="I1037" s="218"/>
      <c r="J1037" s="219"/>
      <c r="L1037" s="216"/>
    </row>
    <row r="1038" spans="6:12" x14ac:dyDescent="0.15">
      <c r="F1038" s="218"/>
      <c r="G1038" s="216"/>
      <c r="H1038" s="216"/>
      <c r="I1038" s="218"/>
      <c r="J1038" s="219"/>
      <c r="L1038" s="216"/>
    </row>
    <row r="1039" spans="6:12" x14ac:dyDescent="0.15">
      <c r="F1039" s="218"/>
      <c r="G1039" s="216"/>
      <c r="H1039" s="216"/>
      <c r="I1039" s="218"/>
      <c r="J1039" s="219"/>
      <c r="L1039" s="216"/>
    </row>
    <row r="1040" spans="6:12" x14ac:dyDescent="0.15">
      <c r="F1040" s="218"/>
      <c r="G1040" s="216"/>
      <c r="H1040" s="216"/>
      <c r="I1040" s="218"/>
      <c r="J1040" s="219"/>
      <c r="L1040" s="216"/>
    </row>
    <row r="1041" spans="6:12" x14ac:dyDescent="0.15">
      <c r="F1041" s="218"/>
      <c r="G1041" s="216"/>
      <c r="H1041" s="216"/>
      <c r="I1041" s="218"/>
      <c r="J1041" s="219"/>
      <c r="L1041" s="216"/>
    </row>
    <row r="1042" spans="6:12" x14ac:dyDescent="0.15">
      <c r="F1042" s="218"/>
      <c r="G1042" s="216"/>
      <c r="H1042" s="216"/>
      <c r="I1042" s="218"/>
      <c r="J1042" s="219"/>
      <c r="L1042" s="216"/>
    </row>
    <row r="1043" spans="6:12" x14ac:dyDescent="0.15">
      <c r="F1043" s="218"/>
      <c r="G1043" s="216"/>
      <c r="H1043" s="216"/>
      <c r="I1043" s="218"/>
      <c r="J1043" s="219"/>
      <c r="L1043" s="216"/>
    </row>
    <row r="1044" spans="6:12" x14ac:dyDescent="0.15">
      <c r="F1044" s="218"/>
      <c r="G1044" s="216"/>
      <c r="H1044" s="216"/>
      <c r="I1044" s="218"/>
      <c r="J1044" s="219"/>
      <c r="L1044" s="216"/>
    </row>
    <row r="1045" spans="6:12" x14ac:dyDescent="0.15">
      <c r="F1045" s="218"/>
      <c r="G1045" s="216"/>
      <c r="H1045" s="216"/>
      <c r="I1045" s="218"/>
      <c r="J1045" s="219"/>
      <c r="L1045" s="216"/>
    </row>
    <row r="1046" spans="6:12" x14ac:dyDescent="0.15">
      <c r="F1046" s="218"/>
      <c r="G1046" s="216"/>
      <c r="H1046" s="216"/>
      <c r="I1046" s="218"/>
      <c r="J1046" s="219"/>
      <c r="L1046" s="216"/>
    </row>
    <row r="1047" spans="6:12" x14ac:dyDescent="0.15">
      <c r="F1047" s="218"/>
      <c r="G1047" s="216"/>
      <c r="H1047" s="216"/>
      <c r="I1047" s="218"/>
      <c r="J1047" s="219"/>
      <c r="L1047" s="216"/>
    </row>
    <row r="1048" spans="6:12" x14ac:dyDescent="0.15">
      <c r="F1048" s="218"/>
      <c r="G1048" s="216"/>
      <c r="H1048" s="216"/>
      <c r="I1048" s="218"/>
      <c r="J1048" s="219"/>
      <c r="L1048" s="216"/>
    </row>
    <row r="1049" spans="6:12" x14ac:dyDescent="0.15">
      <c r="F1049" s="218"/>
      <c r="G1049" s="216"/>
      <c r="H1049" s="216"/>
      <c r="I1049" s="218"/>
      <c r="J1049" s="219"/>
      <c r="L1049" s="216"/>
    </row>
    <row r="1050" spans="6:12" x14ac:dyDescent="0.15">
      <c r="F1050" s="218"/>
      <c r="G1050" s="216"/>
      <c r="H1050" s="216"/>
      <c r="I1050" s="218"/>
      <c r="J1050" s="219"/>
      <c r="L1050" s="216"/>
    </row>
    <row r="1051" spans="6:12" x14ac:dyDescent="0.15">
      <c r="F1051" s="218"/>
      <c r="G1051" s="216"/>
      <c r="H1051" s="216"/>
      <c r="I1051" s="218"/>
      <c r="J1051" s="219"/>
      <c r="L1051" s="216"/>
    </row>
    <row r="1052" spans="6:12" x14ac:dyDescent="0.15">
      <c r="F1052" s="218"/>
      <c r="G1052" s="216"/>
      <c r="H1052" s="216"/>
      <c r="I1052" s="218"/>
      <c r="J1052" s="219"/>
      <c r="L1052" s="216"/>
    </row>
    <row r="1053" spans="6:12" x14ac:dyDescent="0.15">
      <c r="F1053" s="218"/>
      <c r="G1053" s="216"/>
      <c r="H1053" s="216"/>
      <c r="I1053" s="218"/>
      <c r="J1053" s="219"/>
      <c r="L1053" s="216"/>
    </row>
    <row r="1054" spans="6:12" x14ac:dyDescent="0.15">
      <c r="F1054" s="218"/>
      <c r="G1054" s="216"/>
      <c r="H1054" s="216"/>
      <c r="I1054" s="218"/>
      <c r="J1054" s="219"/>
      <c r="L1054" s="216"/>
    </row>
    <row r="1055" spans="6:12" x14ac:dyDescent="0.15">
      <c r="F1055" s="218"/>
      <c r="G1055" s="216"/>
      <c r="H1055" s="216"/>
      <c r="I1055" s="218"/>
      <c r="J1055" s="219"/>
      <c r="L1055" s="216"/>
    </row>
    <row r="1056" spans="6:12" x14ac:dyDescent="0.15">
      <c r="F1056" s="218"/>
      <c r="G1056" s="216"/>
      <c r="H1056" s="216"/>
      <c r="I1056" s="218"/>
      <c r="J1056" s="219"/>
      <c r="L1056" s="216"/>
    </row>
    <row r="1057" spans="6:12" x14ac:dyDescent="0.15">
      <c r="F1057" s="218"/>
      <c r="G1057" s="216"/>
      <c r="H1057" s="216"/>
      <c r="I1057" s="218"/>
      <c r="J1057" s="219"/>
      <c r="L1057" s="216"/>
    </row>
    <row r="1058" spans="6:12" x14ac:dyDescent="0.15">
      <c r="F1058" s="218"/>
      <c r="G1058" s="216"/>
      <c r="H1058" s="216"/>
      <c r="I1058" s="218"/>
      <c r="J1058" s="219"/>
      <c r="L1058" s="216"/>
    </row>
    <row r="1059" spans="6:12" x14ac:dyDescent="0.15">
      <c r="F1059" s="218"/>
      <c r="G1059" s="216"/>
      <c r="H1059" s="216"/>
      <c r="I1059" s="218"/>
      <c r="J1059" s="219"/>
      <c r="L1059" s="216"/>
    </row>
    <row r="1060" spans="6:12" x14ac:dyDescent="0.15">
      <c r="F1060" s="218"/>
      <c r="G1060" s="216"/>
      <c r="H1060" s="216"/>
      <c r="I1060" s="218"/>
      <c r="J1060" s="219"/>
      <c r="L1060" s="216"/>
    </row>
    <row r="1061" spans="6:12" x14ac:dyDescent="0.15">
      <c r="F1061" s="218"/>
      <c r="G1061" s="216"/>
      <c r="H1061" s="216"/>
      <c r="I1061" s="218"/>
      <c r="J1061" s="219"/>
      <c r="L1061" s="216"/>
    </row>
    <row r="1062" spans="6:12" x14ac:dyDescent="0.15">
      <c r="F1062" s="218"/>
      <c r="G1062" s="216"/>
      <c r="H1062" s="216"/>
      <c r="I1062" s="218"/>
      <c r="J1062" s="219"/>
      <c r="L1062" s="216"/>
    </row>
    <row r="1063" spans="6:12" x14ac:dyDescent="0.15">
      <c r="F1063" s="218"/>
      <c r="G1063" s="216"/>
      <c r="H1063" s="216"/>
      <c r="I1063" s="218"/>
      <c r="J1063" s="219"/>
      <c r="L1063" s="216"/>
    </row>
    <row r="1064" spans="6:12" x14ac:dyDescent="0.15">
      <c r="F1064" s="218"/>
      <c r="G1064" s="216"/>
      <c r="H1064" s="216"/>
      <c r="I1064" s="218"/>
      <c r="J1064" s="219"/>
      <c r="L1064" s="216"/>
    </row>
    <row r="1065" spans="6:12" x14ac:dyDescent="0.15">
      <c r="F1065" s="218"/>
      <c r="G1065" s="216"/>
      <c r="H1065" s="216"/>
      <c r="I1065" s="218"/>
      <c r="J1065" s="219"/>
      <c r="L1065" s="216"/>
    </row>
    <row r="1066" spans="6:12" x14ac:dyDescent="0.15">
      <c r="F1066" s="218"/>
      <c r="G1066" s="216"/>
      <c r="H1066" s="216"/>
      <c r="I1066" s="218"/>
      <c r="J1066" s="219"/>
      <c r="L1066" s="216"/>
    </row>
    <row r="1067" spans="6:12" x14ac:dyDescent="0.15">
      <c r="F1067" s="218"/>
      <c r="G1067" s="216"/>
      <c r="H1067" s="216"/>
      <c r="I1067" s="218"/>
      <c r="J1067" s="219"/>
      <c r="L1067" s="216"/>
    </row>
    <row r="1068" spans="6:12" x14ac:dyDescent="0.15">
      <c r="F1068" s="218"/>
      <c r="G1068" s="216"/>
      <c r="H1068" s="216"/>
      <c r="I1068" s="218"/>
      <c r="J1068" s="219"/>
      <c r="L1068" s="216"/>
    </row>
    <row r="1069" spans="6:12" x14ac:dyDescent="0.15">
      <c r="F1069" s="218"/>
      <c r="G1069" s="216"/>
      <c r="H1069" s="216"/>
      <c r="I1069" s="218"/>
      <c r="J1069" s="219"/>
      <c r="L1069" s="216"/>
    </row>
    <row r="1070" spans="6:12" x14ac:dyDescent="0.15">
      <c r="F1070" s="218"/>
      <c r="G1070" s="216"/>
      <c r="H1070" s="216"/>
      <c r="I1070" s="218"/>
      <c r="J1070" s="219"/>
      <c r="L1070" s="216"/>
    </row>
    <row r="1071" spans="6:12" x14ac:dyDescent="0.15">
      <c r="F1071" s="218"/>
      <c r="G1071" s="216"/>
      <c r="H1071" s="216"/>
      <c r="I1071" s="218"/>
      <c r="J1071" s="219"/>
      <c r="L1071" s="216"/>
    </row>
    <row r="1072" spans="6:12" x14ac:dyDescent="0.15">
      <c r="F1072" s="218"/>
      <c r="G1072" s="216"/>
      <c r="H1072" s="216"/>
      <c r="I1072" s="218"/>
      <c r="J1072" s="219"/>
      <c r="L1072" s="216"/>
    </row>
    <row r="1073" spans="6:12" x14ac:dyDescent="0.15">
      <c r="F1073" s="218"/>
      <c r="G1073" s="216"/>
      <c r="H1073" s="216"/>
      <c r="I1073" s="218"/>
      <c r="J1073" s="219"/>
      <c r="L1073" s="216"/>
    </row>
    <row r="1074" spans="6:12" x14ac:dyDescent="0.15">
      <c r="F1074" s="218"/>
      <c r="G1074" s="216"/>
      <c r="H1074" s="216"/>
      <c r="I1074" s="218"/>
      <c r="J1074" s="219"/>
      <c r="L1074" s="216"/>
    </row>
    <row r="1075" spans="6:12" x14ac:dyDescent="0.15">
      <c r="F1075" s="218"/>
      <c r="G1075" s="216"/>
      <c r="H1075" s="216"/>
      <c r="I1075" s="218"/>
      <c r="J1075" s="219"/>
      <c r="L1075" s="216"/>
    </row>
    <row r="1076" spans="6:12" x14ac:dyDescent="0.15">
      <c r="F1076" s="218"/>
      <c r="G1076" s="216"/>
      <c r="H1076" s="216"/>
      <c r="I1076" s="218"/>
      <c r="J1076" s="219"/>
      <c r="L1076" s="216"/>
    </row>
    <row r="1077" spans="6:12" x14ac:dyDescent="0.15">
      <c r="F1077" s="218"/>
      <c r="G1077" s="216"/>
      <c r="H1077" s="216"/>
      <c r="I1077" s="218"/>
      <c r="J1077" s="219"/>
      <c r="L1077" s="216"/>
    </row>
    <row r="1078" spans="6:12" x14ac:dyDescent="0.15">
      <c r="F1078" s="218"/>
      <c r="G1078" s="216"/>
      <c r="H1078" s="216"/>
      <c r="I1078" s="218"/>
      <c r="J1078" s="219"/>
      <c r="L1078" s="216"/>
    </row>
    <row r="1079" spans="6:12" x14ac:dyDescent="0.15">
      <c r="F1079" s="218"/>
      <c r="G1079" s="216"/>
      <c r="H1079" s="216"/>
      <c r="I1079" s="218"/>
      <c r="J1079" s="219"/>
      <c r="L1079" s="216"/>
    </row>
    <row r="1080" spans="6:12" x14ac:dyDescent="0.15">
      <c r="F1080" s="218"/>
      <c r="G1080" s="216"/>
      <c r="H1080" s="216"/>
      <c r="I1080" s="218"/>
      <c r="J1080" s="219"/>
      <c r="L1080" s="216"/>
    </row>
    <row r="1081" spans="6:12" x14ac:dyDescent="0.15">
      <c r="F1081" s="218"/>
      <c r="G1081" s="216"/>
      <c r="H1081" s="216"/>
      <c r="I1081" s="218"/>
      <c r="J1081" s="219"/>
      <c r="L1081" s="216"/>
    </row>
    <row r="1082" spans="6:12" x14ac:dyDescent="0.15">
      <c r="F1082" s="218"/>
      <c r="G1082" s="216"/>
      <c r="H1082" s="216"/>
      <c r="I1082" s="218"/>
      <c r="J1082" s="219"/>
      <c r="L1082" s="216"/>
    </row>
    <row r="1083" spans="6:12" x14ac:dyDescent="0.15">
      <c r="F1083" s="218"/>
      <c r="G1083" s="216"/>
      <c r="H1083" s="216"/>
      <c r="I1083" s="218"/>
      <c r="J1083" s="219"/>
      <c r="L1083" s="216"/>
    </row>
    <row r="1084" spans="6:12" x14ac:dyDescent="0.15">
      <c r="F1084" s="218"/>
      <c r="G1084" s="216"/>
      <c r="H1084" s="216"/>
      <c r="I1084" s="218"/>
      <c r="J1084" s="219"/>
      <c r="L1084" s="216"/>
    </row>
    <row r="1085" spans="6:12" x14ac:dyDescent="0.15">
      <c r="F1085" s="218"/>
      <c r="G1085" s="216"/>
      <c r="H1085" s="216"/>
      <c r="I1085" s="218"/>
      <c r="J1085" s="219"/>
      <c r="L1085" s="216"/>
    </row>
    <row r="1086" spans="6:12" x14ac:dyDescent="0.15">
      <c r="F1086" s="218"/>
      <c r="G1086" s="216"/>
      <c r="H1086" s="216"/>
      <c r="I1086" s="218"/>
      <c r="J1086" s="219"/>
      <c r="L1086" s="216"/>
    </row>
    <row r="1087" spans="6:12" x14ac:dyDescent="0.15">
      <c r="F1087" s="218"/>
      <c r="G1087" s="216"/>
      <c r="H1087" s="216"/>
      <c r="I1087" s="218"/>
      <c r="J1087" s="219"/>
      <c r="L1087" s="216"/>
    </row>
    <row r="1088" spans="6:12" x14ac:dyDescent="0.15">
      <c r="F1088" s="218"/>
      <c r="G1088" s="216"/>
      <c r="H1088" s="216"/>
      <c r="I1088" s="218"/>
      <c r="J1088" s="219"/>
      <c r="L1088" s="216"/>
    </row>
    <row r="1089" spans="6:12" x14ac:dyDescent="0.15">
      <c r="F1089" s="218"/>
      <c r="G1089" s="216"/>
      <c r="H1089" s="216"/>
      <c r="I1089" s="218"/>
      <c r="J1089" s="219"/>
      <c r="L1089" s="216"/>
    </row>
    <row r="1090" spans="6:12" x14ac:dyDescent="0.15">
      <c r="F1090" s="218"/>
      <c r="G1090" s="216"/>
      <c r="H1090" s="216"/>
      <c r="I1090" s="218"/>
      <c r="J1090" s="219"/>
      <c r="L1090" s="216"/>
    </row>
    <row r="1091" spans="6:12" x14ac:dyDescent="0.15">
      <c r="F1091" s="218"/>
      <c r="G1091" s="216"/>
      <c r="H1091" s="216"/>
      <c r="I1091" s="218"/>
      <c r="J1091" s="219"/>
      <c r="L1091" s="216"/>
    </row>
    <row r="1092" spans="6:12" x14ac:dyDescent="0.15">
      <c r="F1092" s="218"/>
      <c r="G1092" s="216"/>
      <c r="H1092" s="216"/>
      <c r="I1092" s="218"/>
      <c r="J1092" s="219"/>
      <c r="L1092" s="216"/>
    </row>
    <row r="1093" spans="6:12" x14ac:dyDescent="0.15">
      <c r="F1093" s="218"/>
      <c r="G1093" s="216"/>
      <c r="H1093" s="216"/>
      <c r="I1093" s="218"/>
      <c r="J1093" s="219"/>
      <c r="L1093" s="216"/>
    </row>
    <row r="1094" spans="6:12" x14ac:dyDescent="0.15">
      <c r="F1094" s="218"/>
      <c r="G1094" s="216"/>
      <c r="H1094" s="216"/>
      <c r="I1094" s="218"/>
      <c r="J1094" s="219"/>
      <c r="L1094" s="216"/>
    </row>
    <row r="1095" spans="6:12" x14ac:dyDescent="0.15">
      <c r="F1095" s="218"/>
      <c r="G1095" s="216"/>
      <c r="H1095" s="216"/>
      <c r="I1095" s="218"/>
      <c r="J1095" s="219"/>
      <c r="L1095" s="216"/>
    </row>
    <row r="1096" spans="6:12" x14ac:dyDescent="0.15">
      <c r="F1096" s="218"/>
      <c r="G1096" s="216"/>
      <c r="H1096" s="216"/>
      <c r="I1096" s="218"/>
      <c r="J1096" s="219"/>
      <c r="L1096" s="216"/>
    </row>
    <row r="1097" spans="6:12" x14ac:dyDescent="0.15">
      <c r="F1097" s="218"/>
      <c r="G1097" s="216"/>
      <c r="H1097" s="216"/>
      <c r="I1097" s="218"/>
      <c r="J1097" s="219"/>
      <c r="L1097" s="216"/>
    </row>
    <row r="1098" spans="6:12" x14ac:dyDescent="0.15">
      <c r="F1098" s="218"/>
      <c r="G1098" s="216"/>
      <c r="H1098" s="216"/>
      <c r="I1098" s="218"/>
      <c r="J1098" s="219"/>
      <c r="L1098" s="216"/>
    </row>
    <row r="1099" spans="6:12" x14ac:dyDescent="0.15">
      <c r="F1099" s="218"/>
      <c r="G1099" s="216"/>
      <c r="H1099" s="216"/>
      <c r="I1099" s="218"/>
      <c r="J1099" s="219"/>
      <c r="L1099" s="216"/>
    </row>
    <row r="1100" spans="6:12" x14ac:dyDescent="0.15">
      <c r="F1100" s="218"/>
      <c r="G1100" s="216"/>
      <c r="H1100" s="216"/>
      <c r="I1100" s="218"/>
      <c r="J1100" s="219"/>
      <c r="L1100" s="216"/>
    </row>
    <row r="1101" spans="6:12" x14ac:dyDescent="0.15">
      <c r="F1101" s="218"/>
      <c r="G1101" s="216"/>
      <c r="H1101" s="216"/>
      <c r="I1101" s="218"/>
      <c r="J1101" s="219"/>
      <c r="L1101" s="216"/>
    </row>
    <row r="1102" spans="6:12" x14ac:dyDescent="0.15">
      <c r="F1102" s="218"/>
      <c r="G1102" s="216"/>
      <c r="H1102" s="216"/>
      <c r="I1102" s="218"/>
      <c r="J1102" s="219"/>
      <c r="L1102" s="216"/>
    </row>
    <row r="1103" spans="6:12" x14ac:dyDescent="0.15">
      <c r="F1103" s="218"/>
      <c r="G1103" s="216"/>
      <c r="H1103" s="216"/>
      <c r="I1103" s="218"/>
      <c r="J1103" s="219"/>
      <c r="L1103" s="216"/>
    </row>
    <row r="1104" spans="6:12" x14ac:dyDescent="0.15">
      <c r="F1104" s="218"/>
      <c r="G1104" s="216"/>
      <c r="H1104" s="216"/>
      <c r="I1104" s="218"/>
      <c r="J1104" s="219"/>
      <c r="L1104" s="216"/>
    </row>
    <row r="1105" spans="6:12" x14ac:dyDescent="0.15">
      <c r="F1105" s="218"/>
      <c r="G1105" s="216"/>
      <c r="H1105" s="216"/>
      <c r="I1105" s="218"/>
      <c r="J1105" s="219"/>
      <c r="L1105" s="216"/>
    </row>
    <row r="1106" spans="6:12" x14ac:dyDescent="0.15">
      <c r="F1106" s="218"/>
      <c r="G1106" s="216"/>
      <c r="H1106" s="216"/>
      <c r="I1106" s="218"/>
      <c r="J1106" s="219"/>
      <c r="L1106" s="216"/>
    </row>
    <row r="1107" spans="6:12" x14ac:dyDescent="0.15">
      <c r="F1107" s="218"/>
      <c r="G1107" s="216"/>
      <c r="H1107" s="216"/>
      <c r="I1107" s="218"/>
      <c r="J1107" s="219"/>
      <c r="L1107" s="216"/>
    </row>
    <row r="1108" spans="6:12" x14ac:dyDescent="0.15">
      <c r="F1108" s="218"/>
      <c r="G1108" s="216"/>
      <c r="H1108" s="216"/>
      <c r="I1108" s="218"/>
      <c r="J1108" s="219"/>
      <c r="L1108" s="216"/>
    </row>
    <row r="1109" spans="6:12" x14ac:dyDescent="0.15">
      <c r="F1109" s="218"/>
      <c r="G1109" s="216"/>
      <c r="H1109" s="216"/>
      <c r="I1109" s="218"/>
      <c r="J1109" s="219"/>
      <c r="L1109" s="216"/>
    </row>
    <row r="1110" spans="6:12" x14ac:dyDescent="0.15">
      <c r="F1110" s="218"/>
      <c r="G1110" s="216"/>
      <c r="H1110" s="216"/>
      <c r="I1110" s="218"/>
      <c r="J1110" s="219"/>
      <c r="L1110" s="216"/>
    </row>
    <row r="1111" spans="6:12" x14ac:dyDescent="0.15">
      <c r="F1111" s="218"/>
      <c r="G1111" s="216"/>
      <c r="H1111" s="216"/>
      <c r="I1111" s="218"/>
      <c r="J1111" s="219"/>
      <c r="L1111" s="216"/>
    </row>
    <row r="1112" spans="6:12" x14ac:dyDescent="0.15">
      <c r="F1112" s="218"/>
      <c r="G1112" s="216"/>
      <c r="H1112" s="216"/>
      <c r="I1112" s="218"/>
      <c r="J1112" s="219"/>
      <c r="L1112" s="216"/>
    </row>
    <row r="1113" spans="6:12" x14ac:dyDescent="0.15">
      <c r="F1113" s="218"/>
      <c r="G1113" s="216"/>
      <c r="H1113" s="216"/>
      <c r="I1113" s="218"/>
      <c r="J1113" s="219"/>
      <c r="L1113" s="216"/>
    </row>
    <row r="1114" spans="6:12" x14ac:dyDescent="0.15">
      <c r="F1114" s="218"/>
      <c r="G1114" s="216"/>
      <c r="H1114" s="216"/>
      <c r="I1114" s="218"/>
      <c r="J1114" s="219"/>
      <c r="L1114" s="216"/>
    </row>
    <row r="1115" spans="6:12" x14ac:dyDescent="0.15">
      <c r="F1115" s="218"/>
      <c r="G1115" s="216"/>
      <c r="H1115" s="216"/>
      <c r="I1115" s="218"/>
      <c r="J1115" s="219"/>
      <c r="L1115" s="216"/>
    </row>
    <row r="1116" spans="6:12" x14ac:dyDescent="0.15">
      <c r="F1116" s="218"/>
      <c r="G1116" s="216"/>
      <c r="H1116" s="216"/>
      <c r="I1116" s="218"/>
      <c r="J1116" s="219"/>
      <c r="L1116" s="216"/>
    </row>
    <row r="1117" spans="6:12" x14ac:dyDescent="0.15">
      <c r="F1117" s="218"/>
      <c r="G1117" s="216"/>
      <c r="H1117" s="216"/>
      <c r="I1117" s="218"/>
      <c r="J1117" s="219"/>
      <c r="L1117" s="216"/>
    </row>
    <row r="1118" spans="6:12" x14ac:dyDescent="0.15">
      <c r="F1118" s="218"/>
      <c r="G1118" s="216"/>
      <c r="H1118" s="216"/>
      <c r="I1118" s="218"/>
      <c r="J1118" s="219"/>
      <c r="L1118" s="216"/>
    </row>
    <row r="1119" spans="6:12" x14ac:dyDescent="0.15">
      <c r="F1119" s="218"/>
      <c r="G1119" s="216"/>
      <c r="H1119" s="216"/>
      <c r="I1119" s="218"/>
      <c r="J1119" s="219"/>
      <c r="L1119" s="216"/>
    </row>
    <row r="1120" spans="6:12" x14ac:dyDescent="0.15">
      <c r="F1120" s="218"/>
      <c r="I1120" s="218"/>
      <c r="J1120" s="219"/>
    </row>
    <row r="1121" spans="6:10" x14ac:dyDescent="0.15">
      <c r="F1121" s="218"/>
      <c r="I1121" s="218"/>
      <c r="J1121" s="219"/>
    </row>
    <row r="1122" spans="6:10" x14ac:dyDescent="0.15">
      <c r="F1122" s="218"/>
      <c r="I1122" s="218"/>
      <c r="J1122" s="219"/>
    </row>
    <row r="1123" spans="6:10" x14ac:dyDescent="0.15">
      <c r="F1123" s="218"/>
      <c r="I1123" s="218"/>
      <c r="J1123" s="219"/>
    </row>
    <row r="1124" spans="6:10" x14ac:dyDescent="0.15">
      <c r="F1124" s="218"/>
      <c r="I1124" s="218"/>
      <c r="J1124" s="219"/>
    </row>
    <row r="1125" spans="6:10" x14ac:dyDescent="0.15">
      <c r="F1125" s="218"/>
      <c r="I1125" s="218"/>
      <c r="J1125" s="219"/>
    </row>
    <row r="1126" spans="6:10" x14ac:dyDescent="0.15">
      <c r="F1126" s="218"/>
      <c r="I1126" s="218"/>
      <c r="J1126" s="219"/>
    </row>
    <row r="1127" spans="6:10" x14ac:dyDescent="0.15">
      <c r="F1127" s="218"/>
      <c r="I1127" s="218"/>
      <c r="J1127" s="219"/>
    </row>
    <row r="1128" spans="6:10" x14ac:dyDescent="0.15">
      <c r="F1128" s="218"/>
      <c r="I1128" s="218"/>
      <c r="J1128" s="219"/>
    </row>
    <row r="1129" spans="6:10" x14ac:dyDescent="0.15">
      <c r="F1129" s="218"/>
      <c r="I1129" s="218"/>
      <c r="J1129" s="219"/>
    </row>
    <row r="1130" spans="6:10" x14ac:dyDescent="0.15">
      <c r="F1130" s="220"/>
      <c r="I1130" s="220"/>
      <c r="J1130" s="221"/>
    </row>
    <row r="1131" spans="6:10" x14ac:dyDescent="0.15">
      <c r="F1131" s="220"/>
      <c r="I1131" s="220"/>
      <c r="J1131" s="221"/>
    </row>
    <row r="1132" spans="6:10" x14ac:dyDescent="0.15">
      <c r="F1132" s="220"/>
      <c r="I1132" s="220"/>
      <c r="J1132" s="221"/>
    </row>
    <row r="1133" spans="6:10" x14ac:dyDescent="0.15">
      <c r="F1133" s="220"/>
      <c r="I1133" s="220"/>
      <c r="J1133" s="221"/>
    </row>
    <row r="1134" spans="6:10" x14ac:dyDescent="0.15">
      <c r="F1134" s="220"/>
      <c r="I1134" s="220"/>
      <c r="J1134" s="221"/>
    </row>
    <row r="1135" spans="6:10" x14ac:dyDescent="0.15">
      <c r="F1135" s="220"/>
      <c r="I1135" s="220"/>
      <c r="J1135" s="221"/>
    </row>
    <row r="1136" spans="6:10" x14ac:dyDescent="0.15">
      <c r="F1136" s="220"/>
      <c r="I1136" s="220"/>
      <c r="J1136" s="221"/>
    </row>
    <row r="1137" spans="6:10" x14ac:dyDescent="0.15">
      <c r="F1137" s="220"/>
      <c r="I1137" s="220"/>
      <c r="J1137" s="221"/>
    </row>
    <row r="1138" spans="6:10" x14ac:dyDescent="0.15">
      <c r="F1138" s="220"/>
      <c r="I1138" s="220"/>
      <c r="J1138" s="221"/>
    </row>
    <row r="1139" spans="6:10" x14ac:dyDescent="0.15">
      <c r="F1139" s="220"/>
      <c r="I1139" s="220"/>
      <c r="J1139" s="221"/>
    </row>
    <row r="1140" spans="6:10" x14ac:dyDescent="0.15">
      <c r="F1140" s="220"/>
      <c r="I1140" s="220"/>
      <c r="J1140" s="221"/>
    </row>
    <row r="1141" spans="6:10" x14ac:dyDescent="0.15">
      <c r="F1141" s="220"/>
      <c r="I1141" s="220"/>
      <c r="J1141" s="221"/>
    </row>
    <row r="1142" spans="6:10" x14ac:dyDescent="0.15">
      <c r="F1142" s="220"/>
      <c r="I1142" s="220"/>
      <c r="J1142" s="221"/>
    </row>
    <row r="1143" spans="6:10" x14ac:dyDescent="0.15">
      <c r="F1143" s="220"/>
      <c r="I1143" s="220"/>
      <c r="J1143" s="221"/>
    </row>
    <row r="1144" spans="6:10" x14ac:dyDescent="0.15">
      <c r="F1144" s="220"/>
      <c r="I1144" s="220"/>
      <c r="J1144" s="221"/>
    </row>
    <row r="1145" spans="6:10" x14ac:dyDescent="0.15">
      <c r="F1145" s="220"/>
      <c r="I1145" s="220"/>
      <c r="J1145" s="221"/>
    </row>
    <row r="1146" spans="6:10" x14ac:dyDescent="0.15">
      <c r="F1146" s="220"/>
      <c r="I1146" s="220"/>
      <c r="J1146" s="221"/>
    </row>
    <row r="1147" spans="6:10" x14ac:dyDescent="0.15">
      <c r="F1147" s="220"/>
      <c r="I1147" s="220"/>
      <c r="J1147" s="221"/>
    </row>
    <row r="1148" spans="6:10" x14ac:dyDescent="0.15">
      <c r="F1148" s="220"/>
      <c r="I1148" s="220"/>
      <c r="J1148" s="221"/>
    </row>
    <row r="1149" spans="6:10" x14ac:dyDescent="0.15">
      <c r="F1149" s="220"/>
      <c r="I1149" s="220"/>
      <c r="J1149" s="221"/>
    </row>
    <row r="1150" spans="6:10" x14ac:dyDescent="0.15">
      <c r="F1150" s="220"/>
      <c r="I1150" s="220"/>
      <c r="J1150" s="221"/>
    </row>
    <row r="1151" spans="6:10" x14ac:dyDescent="0.15">
      <c r="F1151" s="220"/>
      <c r="I1151" s="220"/>
      <c r="J1151" s="221"/>
    </row>
    <row r="1152" spans="6:10" x14ac:dyDescent="0.15">
      <c r="F1152" s="220"/>
      <c r="I1152" s="220"/>
      <c r="J1152" s="221"/>
    </row>
    <row r="1153" spans="6:10" x14ac:dyDescent="0.15">
      <c r="F1153" s="220"/>
      <c r="I1153" s="220"/>
      <c r="J1153" s="221"/>
    </row>
    <row r="1154" spans="6:10" x14ac:dyDescent="0.15">
      <c r="F1154" s="220"/>
      <c r="I1154" s="220"/>
      <c r="J1154" s="221"/>
    </row>
    <row r="1155" spans="6:10" x14ac:dyDescent="0.15">
      <c r="F1155" s="220"/>
      <c r="I1155" s="220"/>
      <c r="J1155" s="221"/>
    </row>
    <row r="1156" spans="6:10" x14ac:dyDescent="0.15">
      <c r="F1156" s="220"/>
      <c r="I1156" s="220"/>
      <c r="J1156" s="221"/>
    </row>
    <row r="1157" spans="6:10" x14ac:dyDescent="0.15">
      <c r="F1157" s="220"/>
      <c r="I1157" s="220"/>
      <c r="J1157" s="221"/>
    </row>
    <row r="1158" spans="6:10" x14ac:dyDescent="0.15">
      <c r="F1158" s="220"/>
      <c r="I1158" s="220"/>
      <c r="J1158" s="221"/>
    </row>
    <row r="1159" spans="6:10" x14ac:dyDescent="0.15">
      <c r="F1159" s="220"/>
      <c r="I1159" s="220"/>
      <c r="J1159" s="221"/>
    </row>
    <row r="1160" spans="6:10" x14ac:dyDescent="0.15">
      <c r="F1160" s="220"/>
      <c r="I1160" s="220"/>
      <c r="J1160" s="221"/>
    </row>
    <row r="1161" spans="6:10" x14ac:dyDescent="0.15">
      <c r="F1161" s="220"/>
      <c r="I1161" s="220"/>
      <c r="J1161" s="221"/>
    </row>
    <row r="1162" spans="6:10" x14ac:dyDescent="0.15">
      <c r="F1162" s="220"/>
      <c r="I1162" s="220"/>
      <c r="J1162" s="221"/>
    </row>
    <row r="1163" spans="6:10" x14ac:dyDescent="0.15">
      <c r="F1163" s="220"/>
      <c r="I1163" s="220"/>
      <c r="J1163" s="221"/>
    </row>
    <row r="1164" spans="6:10" x14ac:dyDescent="0.15">
      <c r="F1164" s="220"/>
      <c r="I1164" s="220"/>
      <c r="J1164" s="221"/>
    </row>
    <row r="1165" spans="6:10" x14ac:dyDescent="0.15">
      <c r="F1165" s="220"/>
      <c r="I1165" s="220"/>
      <c r="J1165" s="221"/>
    </row>
    <row r="1166" spans="6:10" x14ac:dyDescent="0.15">
      <c r="F1166" s="220"/>
      <c r="I1166" s="220"/>
      <c r="J1166" s="221"/>
    </row>
    <row r="1167" spans="6:10" x14ac:dyDescent="0.15">
      <c r="F1167" s="220"/>
      <c r="I1167" s="220"/>
      <c r="J1167" s="221"/>
    </row>
    <row r="1168" spans="6:10" x14ac:dyDescent="0.15">
      <c r="F1168" s="220"/>
      <c r="I1168" s="220"/>
      <c r="J1168" s="221"/>
    </row>
    <row r="1169" spans="6:10" x14ac:dyDescent="0.15">
      <c r="F1169" s="220"/>
      <c r="I1169" s="220"/>
      <c r="J1169" s="221"/>
    </row>
    <row r="1170" spans="6:10" x14ac:dyDescent="0.15">
      <c r="F1170" s="220"/>
      <c r="I1170" s="220"/>
      <c r="J1170" s="221"/>
    </row>
    <row r="1171" spans="6:10" x14ac:dyDescent="0.15">
      <c r="F1171" s="220"/>
      <c r="I1171" s="220"/>
      <c r="J1171" s="221"/>
    </row>
    <row r="1172" spans="6:10" x14ac:dyDescent="0.15">
      <c r="F1172" s="220"/>
      <c r="I1172" s="220"/>
      <c r="J1172" s="221"/>
    </row>
    <row r="1173" spans="6:10" x14ac:dyDescent="0.15">
      <c r="F1173" s="220"/>
      <c r="I1173" s="220"/>
      <c r="J1173" s="221"/>
    </row>
    <row r="1174" spans="6:10" x14ac:dyDescent="0.15">
      <c r="F1174" s="220"/>
      <c r="I1174" s="220"/>
      <c r="J1174" s="221"/>
    </row>
    <row r="1175" spans="6:10" x14ac:dyDescent="0.15">
      <c r="F1175" s="220"/>
      <c r="I1175" s="220"/>
      <c r="J1175" s="221"/>
    </row>
    <row r="1176" spans="6:10" x14ac:dyDescent="0.15">
      <c r="F1176" s="220"/>
      <c r="I1176" s="220"/>
      <c r="J1176" s="221"/>
    </row>
    <row r="1177" spans="6:10" x14ac:dyDescent="0.15">
      <c r="F1177" s="220"/>
      <c r="I1177" s="220"/>
      <c r="J1177" s="221"/>
    </row>
    <row r="1178" spans="6:10" x14ac:dyDescent="0.15">
      <c r="F1178" s="220"/>
      <c r="I1178" s="220"/>
      <c r="J1178" s="221"/>
    </row>
    <row r="1179" spans="6:10" x14ac:dyDescent="0.15">
      <c r="F1179" s="220"/>
      <c r="I1179" s="220"/>
      <c r="J1179" s="221"/>
    </row>
    <row r="1180" spans="6:10" x14ac:dyDescent="0.15">
      <c r="F1180" s="220"/>
      <c r="I1180" s="220"/>
      <c r="J1180" s="221"/>
    </row>
    <row r="1181" spans="6:10" x14ac:dyDescent="0.15">
      <c r="F1181" s="220"/>
      <c r="I1181" s="220"/>
      <c r="J1181" s="221"/>
    </row>
    <row r="1182" spans="6:10" x14ac:dyDescent="0.15">
      <c r="F1182" s="220"/>
      <c r="I1182" s="220"/>
      <c r="J1182" s="221"/>
    </row>
    <row r="1183" spans="6:10" x14ac:dyDescent="0.15">
      <c r="F1183" s="220"/>
      <c r="I1183" s="220"/>
      <c r="J1183" s="221"/>
    </row>
    <row r="1184" spans="6:10" x14ac:dyDescent="0.15">
      <c r="F1184" s="220"/>
      <c r="I1184" s="220"/>
      <c r="J1184" s="221"/>
    </row>
    <row r="1185" spans="6:10" x14ac:dyDescent="0.15">
      <c r="F1185" s="220"/>
      <c r="I1185" s="220"/>
      <c r="J1185" s="221"/>
    </row>
    <row r="1186" spans="6:10" x14ac:dyDescent="0.15">
      <c r="F1186" s="220"/>
      <c r="I1186" s="220"/>
      <c r="J1186" s="221"/>
    </row>
    <row r="1187" spans="6:10" x14ac:dyDescent="0.15">
      <c r="F1187" s="220"/>
      <c r="I1187" s="220"/>
      <c r="J1187" s="221"/>
    </row>
    <row r="1188" spans="6:10" x14ac:dyDescent="0.15">
      <c r="F1188" s="220"/>
      <c r="I1188" s="220"/>
      <c r="J1188" s="221"/>
    </row>
    <row r="1189" spans="6:10" x14ac:dyDescent="0.15">
      <c r="F1189" s="220"/>
      <c r="I1189" s="220"/>
      <c r="J1189" s="221"/>
    </row>
    <row r="1190" spans="6:10" x14ac:dyDescent="0.15">
      <c r="F1190" s="220"/>
      <c r="I1190" s="220"/>
      <c r="J1190" s="221"/>
    </row>
    <row r="1191" spans="6:10" x14ac:dyDescent="0.15">
      <c r="F1191" s="220"/>
      <c r="I1191" s="220"/>
      <c r="J1191" s="221"/>
    </row>
    <row r="1192" spans="6:10" x14ac:dyDescent="0.15">
      <c r="F1192" s="220"/>
      <c r="I1192" s="220"/>
      <c r="J1192" s="221"/>
    </row>
    <row r="1193" spans="6:10" x14ac:dyDescent="0.15">
      <c r="F1193" s="220"/>
      <c r="I1193" s="220"/>
      <c r="J1193" s="221"/>
    </row>
    <row r="1194" spans="6:10" x14ac:dyDescent="0.15">
      <c r="F1194" s="220"/>
      <c r="I1194" s="220"/>
      <c r="J1194" s="221"/>
    </row>
    <row r="1195" spans="6:10" x14ac:dyDescent="0.15">
      <c r="F1195" s="220"/>
      <c r="I1195" s="220"/>
      <c r="J1195" s="221"/>
    </row>
    <row r="1196" spans="6:10" x14ac:dyDescent="0.15">
      <c r="F1196" s="220"/>
      <c r="I1196" s="220"/>
      <c r="J1196" s="221"/>
    </row>
    <row r="1197" spans="6:10" x14ac:dyDescent="0.15">
      <c r="F1197" s="220"/>
      <c r="I1197" s="220"/>
      <c r="J1197" s="221"/>
    </row>
    <row r="1198" spans="6:10" x14ac:dyDescent="0.15">
      <c r="F1198" s="220"/>
      <c r="I1198" s="220"/>
      <c r="J1198" s="221"/>
    </row>
    <row r="1199" spans="6:10" x14ac:dyDescent="0.15">
      <c r="F1199" s="220"/>
      <c r="I1199" s="220"/>
      <c r="J1199" s="221"/>
    </row>
    <row r="1200" spans="6:10" x14ac:dyDescent="0.15">
      <c r="F1200" s="220"/>
      <c r="I1200" s="220"/>
      <c r="J1200" s="221"/>
    </row>
    <row r="1201" spans="6:10" x14ac:dyDescent="0.15">
      <c r="F1201" s="220"/>
      <c r="I1201" s="220"/>
      <c r="J1201" s="221"/>
    </row>
    <row r="1202" spans="6:10" x14ac:dyDescent="0.15">
      <c r="F1202" s="220"/>
      <c r="I1202" s="220"/>
      <c r="J1202" s="221"/>
    </row>
    <row r="1203" spans="6:10" x14ac:dyDescent="0.15">
      <c r="F1203" s="220"/>
      <c r="I1203" s="220"/>
      <c r="J1203" s="221"/>
    </row>
    <row r="1204" spans="6:10" x14ac:dyDescent="0.15">
      <c r="F1204" s="220"/>
      <c r="I1204" s="220"/>
      <c r="J1204" s="221"/>
    </row>
    <row r="1205" spans="6:10" x14ac:dyDescent="0.15">
      <c r="F1205" s="220"/>
      <c r="I1205" s="220"/>
      <c r="J1205" s="221"/>
    </row>
    <row r="1206" spans="6:10" x14ac:dyDescent="0.15">
      <c r="F1206" s="220"/>
      <c r="I1206" s="220"/>
      <c r="J1206" s="221"/>
    </row>
    <row r="1207" spans="6:10" x14ac:dyDescent="0.15">
      <c r="F1207" s="220"/>
      <c r="I1207" s="220"/>
      <c r="J1207" s="221"/>
    </row>
    <row r="1208" spans="6:10" x14ac:dyDescent="0.15">
      <c r="F1208" s="220"/>
      <c r="I1208" s="220"/>
      <c r="J1208" s="221"/>
    </row>
    <row r="1209" spans="6:10" x14ac:dyDescent="0.15">
      <c r="F1209" s="220"/>
      <c r="I1209" s="220"/>
      <c r="J1209" s="221"/>
    </row>
    <row r="1210" spans="6:10" x14ac:dyDescent="0.15">
      <c r="F1210" s="220"/>
      <c r="I1210" s="220"/>
      <c r="J1210" s="221"/>
    </row>
    <row r="1211" spans="6:10" x14ac:dyDescent="0.15">
      <c r="F1211" s="220"/>
      <c r="I1211" s="220"/>
      <c r="J1211" s="221"/>
    </row>
    <row r="1212" spans="6:10" x14ac:dyDescent="0.15">
      <c r="F1212" s="220"/>
      <c r="I1212" s="220"/>
      <c r="J1212" s="221"/>
    </row>
    <row r="1213" spans="6:10" x14ac:dyDescent="0.15">
      <c r="F1213" s="220"/>
      <c r="I1213" s="220"/>
      <c r="J1213" s="221"/>
    </row>
    <row r="1214" spans="6:10" x14ac:dyDescent="0.15">
      <c r="F1214" s="220"/>
      <c r="I1214" s="220"/>
      <c r="J1214" s="221"/>
    </row>
    <row r="1215" spans="6:10" x14ac:dyDescent="0.15">
      <c r="F1215" s="220"/>
      <c r="I1215" s="220"/>
      <c r="J1215" s="221"/>
    </row>
    <row r="1216" spans="6:10" x14ac:dyDescent="0.15">
      <c r="F1216" s="220"/>
      <c r="I1216" s="220"/>
      <c r="J1216" s="221"/>
    </row>
    <row r="1217" spans="6:10" x14ac:dyDescent="0.15">
      <c r="F1217" s="220"/>
      <c r="I1217" s="220"/>
      <c r="J1217" s="221"/>
    </row>
    <row r="1218" spans="6:10" x14ac:dyDescent="0.15">
      <c r="F1218" s="220"/>
      <c r="I1218" s="220"/>
      <c r="J1218" s="221"/>
    </row>
    <row r="1219" spans="6:10" x14ac:dyDescent="0.15">
      <c r="F1219" s="220"/>
      <c r="I1219" s="220"/>
      <c r="J1219" s="221"/>
    </row>
    <row r="1220" spans="6:10" x14ac:dyDescent="0.15">
      <c r="F1220" s="220"/>
      <c r="I1220" s="220"/>
      <c r="J1220" s="221"/>
    </row>
    <row r="1221" spans="6:10" x14ac:dyDescent="0.15">
      <c r="F1221" s="220"/>
      <c r="I1221" s="220"/>
      <c r="J1221" s="221"/>
    </row>
    <row r="1222" spans="6:10" x14ac:dyDescent="0.15">
      <c r="F1222" s="220"/>
      <c r="I1222" s="220"/>
      <c r="J1222" s="221"/>
    </row>
    <row r="1223" spans="6:10" x14ac:dyDescent="0.15">
      <c r="F1223" s="220"/>
      <c r="I1223" s="220"/>
      <c r="J1223" s="221"/>
    </row>
    <row r="1224" spans="6:10" x14ac:dyDescent="0.15">
      <c r="F1224" s="220"/>
      <c r="I1224" s="220"/>
      <c r="J1224" s="221"/>
    </row>
    <row r="1225" spans="6:10" x14ac:dyDescent="0.15">
      <c r="F1225" s="220"/>
      <c r="I1225" s="220"/>
      <c r="J1225" s="221"/>
    </row>
    <row r="1226" spans="6:10" x14ac:dyDescent="0.15">
      <c r="F1226" s="220"/>
      <c r="I1226" s="220"/>
      <c r="J1226" s="221"/>
    </row>
    <row r="1227" spans="6:10" x14ac:dyDescent="0.15">
      <c r="F1227" s="220"/>
      <c r="I1227" s="220"/>
      <c r="J1227" s="221"/>
    </row>
    <row r="1228" spans="6:10" x14ac:dyDescent="0.15">
      <c r="F1228" s="220"/>
      <c r="I1228" s="220"/>
      <c r="J1228" s="221"/>
    </row>
    <row r="1229" spans="6:10" x14ac:dyDescent="0.15">
      <c r="F1229" s="220"/>
      <c r="I1229" s="220"/>
      <c r="J1229" s="221"/>
    </row>
    <row r="1230" spans="6:10" x14ac:dyDescent="0.15">
      <c r="F1230" s="220"/>
      <c r="I1230" s="220"/>
      <c r="J1230" s="221"/>
    </row>
    <row r="1231" spans="6:10" x14ac:dyDescent="0.15">
      <c r="F1231" s="220"/>
      <c r="I1231" s="220"/>
      <c r="J1231" s="221"/>
    </row>
    <row r="1232" spans="6:10" x14ac:dyDescent="0.15">
      <c r="F1232" s="220"/>
      <c r="I1232" s="220"/>
      <c r="J1232" s="221"/>
    </row>
    <row r="1233" spans="6:10" x14ac:dyDescent="0.15">
      <c r="F1233" s="220"/>
      <c r="I1233" s="220"/>
      <c r="J1233" s="221"/>
    </row>
    <row r="1234" spans="6:10" x14ac:dyDescent="0.15">
      <c r="F1234" s="220"/>
      <c r="I1234" s="220"/>
      <c r="J1234" s="221"/>
    </row>
    <row r="1235" spans="6:10" x14ac:dyDescent="0.15">
      <c r="F1235" s="220"/>
      <c r="I1235" s="220"/>
      <c r="J1235" s="221"/>
    </row>
    <row r="1236" spans="6:10" x14ac:dyDescent="0.15">
      <c r="F1236" s="220"/>
      <c r="I1236" s="220"/>
      <c r="J1236" s="221"/>
    </row>
    <row r="1237" spans="6:10" x14ac:dyDescent="0.15">
      <c r="F1237" s="220"/>
      <c r="I1237" s="220"/>
      <c r="J1237" s="221"/>
    </row>
    <row r="1238" spans="6:10" x14ac:dyDescent="0.15">
      <c r="F1238" s="220"/>
      <c r="I1238" s="220"/>
      <c r="J1238" s="221"/>
    </row>
    <row r="1239" spans="6:10" x14ac:dyDescent="0.15">
      <c r="F1239" s="220"/>
      <c r="I1239" s="220"/>
      <c r="J1239" s="221"/>
    </row>
    <row r="1240" spans="6:10" x14ac:dyDescent="0.15">
      <c r="F1240" s="220"/>
      <c r="I1240" s="220"/>
      <c r="J1240" s="221"/>
    </row>
    <row r="1241" spans="6:10" x14ac:dyDescent="0.15">
      <c r="F1241" s="220"/>
      <c r="I1241" s="220"/>
      <c r="J1241" s="221"/>
    </row>
    <row r="1242" spans="6:10" x14ac:dyDescent="0.15">
      <c r="F1242" s="220"/>
      <c r="I1242" s="220"/>
      <c r="J1242" s="221"/>
    </row>
    <row r="1243" spans="6:10" x14ac:dyDescent="0.15">
      <c r="F1243" s="220"/>
      <c r="I1243" s="220"/>
      <c r="J1243" s="221"/>
    </row>
    <row r="1244" spans="6:10" x14ac:dyDescent="0.15">
      <c r="F1244" s="220"/>
      <c r="I1244" s="220"/>
      <c r="J1244" s="221"/>
    </row>
    <row r="1245" spans="6:10" x14ac:dyDescent="0.15">
      <c r="F1245" s="220"/>
      <c r="I1245" s="220"/>
      <c r="J1245" s="221"/>
    </row>
    <row r="1246" spans="6:10" x14ac:dyDescent="0.15">
      <c r="F1246" s="220"/>
      <c r="I1246" s="220"/>
      <c r="J1246" s="221"/>
    </row>
    <row r="1247" spans="6:10" x14ac:dyDescent="0.15">
      <c r="F1247" s="220"/>
      <c r="I1247" s="220"/>
      <c r="J1247" s="221"/>
    </row>
    <row r="1248" spans="6:10" x14ac:dyDescent="0.15">
      <c r="F1248" s="220"/>
      <c r="I1248" s="220"/>
      <c r="J1248" s="221"/>
    </row>
    <row r="1249" spans="6:10" x14ac:dyDescent="0.15">
      <c r="F1249" s="220"/>
      <c r="I1249" s="220"/>
      <c r="J1249" s="221"/>
    </row>
    <row r="1250" spans="6:10" x14ac:dyDescent="0.15">
      <c r="F1250" s="220"/>
      <c r="I1250" s="220"/>
      <c r="J1250" s="221"/>
    </row>
    <row r="1251" spans="6:10" x14ac:dyDescent="0.15">
      <c r="F1251" s="220"/>
      <c r="I1251" s="220"/>
      <c r="J1251" s="221"/>
    </row>
    <row r="1252" spans="6:10" x14ac:dyDescent="0.15">
      <c r="F1252" s="220"/>
      <c r="I1252" s="220"/>
      <c r="J1252" s="221"/>
    </row>
    <row r="1253" spans="6:10" x14ac:dyDescent="0.15">
      <c r="F1253" s="220"/>
      <c r="I1253" s="220"/>
      <c r="J1253" s="221"/>
    </row>
    <row r="1254" spans="6:10" x14ac:dyDescent="0.15">
      <c r="F1254" s="220"/>
      <c r="I1254" s="220"/>
      <c r="J1254" s="221"/>
    </row>
    <row r="1255" spans="6:10" x14ac:dyDescent="0.15">
      <c r="F1255" s="220"/>
      <c r="I1255" s="220"/>
      <c r="J1255" s="221"/>
    </row>
    <row r="1256" spans="6:10" x14ac:dyDescent="0.15">
      <c r="F1256" s="220"/>
      <c r="I1256" s="220"/>
      <c r="J1256" s="221"/>
    </row>
    <row r="1257" spans="6:10" x14ac:dyDescent="0.15">
      <c r="F1257" s="220"/>
      <c r="I1257" s="220"/>
      <c r="J1257" s="221"/>
    </row>
    <row r="1258" spans="6:10" x14ac:dyDescent="0.15">
      <c r="F1258" s="220"/>
      <c r="I1258" s="220"/>
      <c r="J1258" s="221"/>
    </row>
    <row r="1259" spans="6:10" x14ac:dyDescent="0.15">
      <c r="F1259" s="220"/>
      <c r="I1259" s="220"/>
      <c r="J1259" s="221"/>
    </row>
    <row r="1260" spans="6:10" x14ac:dyDescent="0.15">
      <c r="F1260" s="220"/>
      <c r="I1260" s="220"/>
      <c r="J1260" s="221"/>
    </row>
    <row r="1261" spans="6:10" x14ac:dyDescent="0.15">
      <c r="F1261" s="220"/>
      <c r="I1261" s="220"/>
      <c r="J1261" s="221"/>
    </row>
    <row r="1262" spans="6:10" x14ac:dyDescent="0.15">
      <c r="F1262" s="220"/>
      <c r="I1262" s="220"/>
      <c r="J1262" s="221"/>
    </row>
    <row r="1263" spans="6:10" x14ac:dyDescent="0.15">
      <c r="F1263" s="220"/>
      <c r="I1263" s="220"/>
      <c r="J1263" s="221"/>
    </row>
    <row r="1264" spans="6:10" x14ac:dyDescent="0.15">
      <c r="F1264" s="220"/>
      <c r="I1264" s="220"/>
      <c r="J1264" s="221"/>
    </row>
    <row r="1265" spans="6:10" x14ac:dyDescent="0.15">
      <c r="F1265" s="220"/>
      <c r="I1265" s="220"/>
      <c r="J1265" s="221"/>
    </row>
    <row r="1266" spans="6:10" x14ac:dyDescent="0.15">
      <c r="F1266" s="220"/>
      <c r="I1266" s="220"/>
      <c r="J1266" s="221"/>
    </row>
    <row r="1267" spans="6:10" x14ac:dyDescent="0.15">
      <c r="F1267" s="220"/>
      <c r="I1267" s="220"/>
      <c r="J1267" s="221"/>
    </row>
    <row r="1268" spans="6:10" x14ac:dyDescent="0.15">
      <c r="F1268" s="220"/>
      <c r="I1268" s="220"/>
      <c r="J1268" s="221"/>
    </row>
    <row r="1269" spans="6:10" x14ac:dyDescent="0.15">
      <c r="F1269" s="220"/>
      <c r="I1269" s="220"/>
      <c r="J1269" s="221"/>
    </row>
    <row r="1270" spans="6:10" x14ac:dyDescent="0.15">
      <c r="F1270" s="220"/>
      <c r="I1270" s="220"/>
      <c r="J1270" s="221"/>
    </row>
    <row r="1271" spans="6:10" x14ac:dyDescent="0.15">
      <c r="F1271" s="220"/>
      <c r="I1271" s="220"/>
      <c r="J1271" s="221"/>
    </row>
    <row r="1272" spans="6:10" x14ac:dyDescent="0.15">
      <c r="F1272" s="220"/>
      <c r="I1272" s="220"/>
      <c r="J1272" s="221"/>
    </row>
    <row r="1273" spans="6:10" x14ac:dyDescent="0.15">
      <c r="F1273" s="220"/>
      <c r="I1273" s="220"/>
      <c r="J1273" s="221"/>
    </row>
    <row r="1274" spans="6:10" x14ac:dyDescent="0.15">
      <c r="F1274" s="220"/>
      <c r="I1274" s="220"/>
      <c r="J1274" s="221"/>
    </row>
    <row r="1275" spans="6:10" x14ac:dyDescent="0.15">
      <c r="F1275" s="220"/>
      <c r="I1275" s="220"/>
      <c r="J1275" s="221"/>
    </row>
    <row r="1276" spans="6:10" x14ac:dyDescent="0.15">
      <c r="F1276" s="220"/>
      <c r="I1276" s="220"/>
      <c r="J1276" s="221"/>
    </row>
    <row r="1277" spans="6:10" x14ac:dyDescent="0.15">
      <c r="F1277" s="220"/>
      <c r="I1277" s="220"/>
      <c r="J1277" s="221"/>
    </row>
    <row r="1278" spans="6:10" x14ac:dyDescent="0.15">
      <c r="F1278" s="220"/>
      <c r="I1278" s="220"/>
      <c r="J1278" s="221"/>
    </row>
    <row r="1279" spans="6:10" x14ac:dyDescent="0.15">
      <c r="F1279" s="220"/>
      <c r="I1279" s="220"/>
      <c r="J1279" s="221"/>
    </row>
    <row r="1280" spans="6:10" x14ac:dyDescent="0.15">
      <c r="F1280" s="220"/>
      <c r="I1280" s="220"/>
      <c r="J1280" s="221"/>
    </row>
    <row r="1281" spans="6:10" x14ac:dyDescent="0.15">
      <c r="F1281" s="220"/>
      <c r="I1281" s="220"/>
      <c r="J1281" s="221"/>
    </row>
    <row r="1282" spans="6:10" x14ac:dyDescent="0.15">
      <c r="F1282" s="220"/>
      <c r="I1282" s="220"/>
      <c r="J1282" s="221"/>
    </row>
    <row r="1283" spans="6:10" x14ac:dyDescent="0.15">
      <c r="F1283" s="220"/>
      <c r="I1283" s="220"/>
      <c r="J1283" s="221"/>
    </row>
    <row r="1284" spans="6:10" x14ac:dyDescent="0.15">
      <c r="F1284" s="220"/>
      <c r="I1284" s="220"/>
      <c r="J1284" s="221"/>
    </row>
    <row r="1285" spans="6:10" x14ac:dyDescent="0.15">
      <c r="F1285" s="220"/>
      <c r="I1285" s="220"/>
      <c r="J1285" s="221"/>
    </row>
    <row r="1286" spans="6:10" x14ac:dyDescent="0.15">
      <c r="F1286" s="220"/>
      <c r="I1286" s="220"/>
      <c r="J1286" s="221"/>
    </row>
    <row r="1287" spans="6:10" x14ac:dyDescent="0.15">
      <c r="F1287" s="220"/>
      <c r="I1287" s="220"/>
      <c r="J1287" s="221"/>
    </row>
    <row r="1288" spans="6:10" x14ac:dyDescent="0.15">
      <c r="F1288" s="220"/>
      <c r="I1288" s="220"/>
      <c r="J1288" s="221"/>
    </row>
    <row r="1289" spans="6:10" x14ac:dyDescent="0.15">
      <c r="F1289" s="220"/>
      <c r="I1289" s="220"/>
      <c r="J1289" s="221"/>
    </row>
    <row r="1290" spans="6:10" x14ac:dyDescent="0.15">
      <c r="F1290" s="220"/>
      <c r="I1290" s="220"/>
      <c r="J1290" s="221"/>
    </row>
    <row r="1291" spans="6:10" x14ac:dyDescent="0.15">
      <c r="F1291" s="220"/>
      <c r="I1291" s="220"/>
      <c r="J1291" s="221"/>
    </row>
    <row r="1292" spans="6:10" x14ac:dyDescent="0.15">
      <c r="F1292" s="220"/>
      <c r="I1292" s="220"/>
      <c r="J1292" s="221"/>
    </row>
    <row r="1293" spans="6:10" x14ac:dyDescent="0.15">
      <c r="F1293" s="220"/>
      <c r="I1293" s="220"/>
      <c r="J1293" s="221"/>
    </row>
    <row r="1294" spans="6:10" x14ac:dyDescent="0.15">
      <c r="F1294" s="220"/>
      <c r="I1294" s="220"/>
      <c r="J1294" s="221"/>
    </row>
    <row r="1295" spans="6:10" x14ac:dyDescent="0.15">
      <c r="F1295" s="220"/>
      <c r="I1295" s="220"/>
      <c r="J1295" s="221"/>
    </row>
    <row r="1296" spans="6:10" x14ac:dyDescent="0.15">
      <c r="F1296" s="220"/>
      <c r="I1296" s="220"/>
      <c r="J1296" s="221"/>
    </row>
    <row r="1297" spans="6:10" x14ac:dyDescent="0.15">
      <c r="F1297" s="220"/>
      <c r="I1297" s="220"/>
      <c r="J1297" s="221"/>
    </row>
    <row r="1298" spans="6:10" x14ac:dyDescent="0.15">
      <c r="F1298" s="220"/>
      <c r="I1298" s="220"/>
      <c r="J1298" s="221"/>
    </row>
    <row r="1299" spans="6:10" x14ac:dyDescent="0.15">
      <c r="F1299" s="220"/>
      <c r="I1299" s="220"/>
      <c r="J1299" s="221"/>
    </row>
    <row r="1300" spans="6:10" x14ac:dyDescent="0.15">
      <c r="F1300" s="220"/>
      <c r="I1300" s="220"/>
      <c r="J1300" s="221"/>
    </row>
    <row r="1301" spans="6:10" x14ac:dyDescent="0.15">
      <c r="F1301" s="220"/>
      <c r="I1301" s="220"/>
      <c r="J1301" s="221"/>
    </row>
    <row r="1302" spans="6:10" x14ac:dyDescent="0.15">
      <c r="F1302" s="220"/>
      <c r="I1302" s="220"/>
      <c r="J1302" s="221"/>
    </row>
    <row r="1303" spans="6:10" x14ac:dyDescent="0.15">
      <c r="F1303" s="220"/>
      <c r="I1303" s="220"/>
      <c r="J1303" s="221"/>
    </row>
    <row r="1304" spans="6:10" x14ac:dyDescent="0.15">
      <c r="F1304" s="220"/>
      <c r="I1304" s="220"/>
      <c r="J1304" s="221"/>
    </row>
    <row r="1305" spans="6:10" x14ac:dyDescent="0.15">
      <c r="F1305" s="220"/>
      <c r="I1305" s="220"/>
      <c r="J1305" s="221"/>
    </row>
    <row r="1306" spans="6:10" x14ac:dyDescent="0.15">
      <c r="F1306" s="220"/>
      <c r="I1306" s="220"/>
      <c r="J1306" s="221"/>
    </row>
    <row r="1307" spans="6:10" x14ac:dyDescent="0.15">
      <c r="F1307" s="220"/>
      <c r="I1307" s="220"/>
      <c r="J1307" s="221"/>
    </row>
    <row r="1308" spans="6:10" x14ac:dyDescent="0.15">
      <c r="F1308" s="220"/>
      <c r="I1308" s="220"/>
      <c r="J1308" s="221"/>
    </row>
    <row r="1309" spans="6:10" x14ac:dyDescent="0.15">
      <c r="F1309" s="220"/>
      <c r="I1309" s="220"/>
      <c r="J1309" s="221"/>
    </row>
    <row r="1310" spans="6:10" x14ac:dyDescent="0.15">
      <c r="F1310" s="220"/>
      <c r="I1310" s="220"/>
      <c r="J1310" s="221"/>
    </row>
    <row r="1311" spans="6:10" x14ac:dyDescent="0.15">
      <c r="F1311" s="220"/>
      <c r="I1311" s="220"/>
      <c r="J1311" s="221"/>
    </row>
    <row r="1312" spans="6:10" x14ac:dyDescent="0.15">
      <c r="F1312" s="220"/>
      <c r="I1312" s="220"/>
      <c r="J1312" s="221"/>
    </row>
    <row r="1313" spans="6:10" x14ac:dyDescent="0.15">
      <c r="F1313" s="220"/>
      <c r="I1313" s="220"/>
      <c r="J1313" s="221"/>
    </row>
    <row r="1314" spans="6:10" x14ac:dyDescent="0.15">
      <c r="F1314" s="220"/>
      <c r="I1314" s="220"/>
      <c r="J1314" s="221"/>
    </row>
    <row r="1315" spans="6:10" x14ac:dyDescent="0.15">
      <c r="F1315" s="220"/>
      <c r="I1315" s="220"/>
      <c r="J1315" s="221"/>
    </row>
    <row r="1316" spans="6:10" x14ac:dyDescent="0.15">
      <c r="F1316" s="220"/>
      <c r="I1316" s="220"/>
      <c r="J1316" s="221"/>
    </row>
    <row r="1317" spans="6:10" x14ac:dyDescent="0.15">
      <c r="F1317" s="220"/>
      <c r="I1317" s="220"/>
      <c r="J1317" s="221"/>
    </row>
    <row r="1318" spans="6:10" x14ac:dyDescent="0.15">
      <c r="F1318" s="220"/>
      <c r="I1318" s="220"/>
      <c r="J1318" s="221"/>
    </row>
    <row r="1319" spans="6:10" x14ac:dyDescent="0.15">
      <c r="F1319" s="220"/>
      <c r="I1319" s="220"/>
      <c r="J1319" s="221"/>
    </row>
    <row r="1320" spans="6:10" x14ac:dyDescent="0.15">
      <c r="F1320" s="220"/>
      <c r="I1320" s="220"/>
      <c r="J1320" s="221"/>
    </row>
    <row r="1321" spans="6:10" x14ac:dyDescent="0.15">
      <c r="F1321" s="220"/>
      <c r="I1321" s="220"/>
      <c r="J1321" s="221"/>
    </row>
    <row r="1322" spans="6:10" x14ac:dyDescent="0.15">
      <c r="F1322" s="220"/>
      <c r="I1322" s="220"/>
      <c r="J1322" s="221"/>
    </row>
    <row r="1323" spans="6:10" x14ac:dyDescent="0.15">
      <c r="F1323" s="220"/>
      <c r="I1323" s="220"/>
      <c r="J1323" s="221"/>
    </row>
    <row r="1324" spans="6:10" x14ac:dyDescent="0.15">
      <c r="F1324" s="220"/>
      <c r="I1324" s="220"/>
      <c r="J1324" s="221"/>
    </row>
    <row r="1325" spans="6:10" x14ac:dyDescent="0.15">
      <c r="F1325" s="220"/>
      <c r="I1325" s="220"/>
      <c r="J1325" s="221"/>
    </row>
    <row r="1326" spans="6:10" x14ac:dyDescent="0.15">
      <c r="F1326" s="220"/>
      <c r="I1326" s="220"/>
      <c r="J1326" s="221"/>
    </row>
    <row r="1327" spans="6:10" x14ac:dyDescent="0.15">
      <c r="F1327" s="220"/>
      <c r="I1327" s="220"/>
      <c r="J1327" s="221"/>
    </row>
    <row r="1328" spans="6:10" x14ac:dyDescent="0.15">
      <c r="F1328" s="220"/>
      <c r="I1328" s="220"/>
      <c r="J1328" s="221"/>
    </row>
    <row r="1329" spans="6:10" x14ac:dyDescent="0.15">
      <c r="F1329" s="220"/>
      <c r="I1329" s="220"/>
      <c r="J1329" s="221"/>
    </row>
    <row r="1330" spans="6:10" x14ac:dyDescent="0.15">
      <c r="F1330" s="220"/>
      <c r="I1330" s="220"/>
      <c r="J1330" s="221"/>
    </row>
    <row r="1331" spans="6:10" x14ac:dyDescent="0.15">
      <c r="F1331" s="220"/>
      <c r="I1331" s="220"/>
      <c r="J1331" s="221"/>
    </row>
    <row r="1332" spans="6:10" x14ac:dyDescent="0.15">
      <c r="F1332" s="220"/>
      <c r="I1332" s="220"/>
      <c r="J1332" s="221"/>
    </row>
    <row r="1333" spans="6:10" x14ac:dyDescent="0.15">
      <c r="F1333" s="220"/>
      <c r="I1333" s="220"/>
      <c r="J1333" s="221"/>
    </row>
    <row r="1334" spans="6:10" x14ac:dyDescent="0.15">
      <c r="F1334" s="220"/>
      <c r="I1334" s="220"/>
      <c r="J1334" s="221"/>
    </row>
    <row r="1335" spans="6:10" x14ac:dyDescent="0.15">
      <c r="F1335" s="220"/>
      <c r="I1335" s="220"/>
      <c r="J1335" s="221"/>
    </row>
    <row r="1336" spans="6:10" x14ac:dyDescent="0.15">
      <c r="F1336" s="220"/>
      <c r="I1336" s="220"/>
      <c r="J1336" s="221"/>
    </row>
    <row r="1337" spans="6:10" x14ac:dyDescent="0.15">
      <c r="F1337" s="220"/>
      <c r="I1337" s="220"/>
      <c r="J1337" s="221"/>
    </row>
    <row r="1338" spans="6:10" x14ac:dyDescent="0.15">
      <c r="F1338" s="220"/>
      <c r="I1338" s="220"/>
      <c r="J1338" s="221"/>
    </row>
    <row r="1339" spans="6:10" x14ac:dyDescent="0.15">
      <c r="F1339" s="220"/>
      <c r="I1339" s="220"/>
      <c r="J1339" s="221"/>
    </row>
    <row r="1340" spans="6:10" x14ac:dyDescent="0.15">
      <c r="F1340" s="220"/>
      <c r="I1340" s="220"/>
      <c r="J1340" s="221"/>
    </row>
    <row r="1341" spans="6:10" x14ac:dyDescent="0.15">
      <c r="F1341" s="220"/>
      <c r="I1341" s="220"/>
      <c r="J1341" s="221"/>
    </row>
    <row r="1342" spans="6:10" x14ac:dyDescent="0.15">
      <c r="F1342" s="220"/>
      <c r="I1342" s="220"/>
      <c r="J1342" s="221"/>
    </row>
    <row r="1343" spans="6:10" x14ac:dyDescent="0.15">
      <c r="F1343" s="220"/>
      <c r="I1343" s="220"/>
      <c r="J1343" s="221"/>
    </row>
    <row r="1344" spans="6:10" x14ac:dyDescent="0.15">
      <c r="F1344" s="220"/>
      <c r="I1344" s="220"/>
      <c r="J1344" s="221"/>
    </row>
    <row r="1345" spans="6:10" x14ac:dyDescent="0.15">
      <c r="F1345" s="220"/>
      <c r="I1345" s="220"/>
      <c r="J1345" s="221"/>
    </row>
    <row r="1346" spans="6:10" x14ac:dyDescent="0.15">
      <c r="F1346" s="220"/>
      <c r="I1346" s="220"/>
      <c r="J1346" s="221"/>
    </row>
    <row r="1347" spans="6:10" x14ac:dyDescent="0.15">
      <c r="F1347" s="220"/>
      <c r="I1347" s="220"/>
      <c r="J1347" s="221"/>
    </row>
    <row r="1348" spans="6:10" x14ac:dyDescent="0.15">
      <c r="F1348" s="220"/>
      <c r="I1348" s="220"/>
      <c r="J1348" s="221"/>
    </row>
    <row r="1349" spans="6:10" x14ac:dyDescent="0.15">
      <c r="F1349" s="220"/>
      <c r="I1349" s="220"/>
      <c r="J1349" s="221"/>
    </row>
    <row r="1350" spans="6:10" x14ac:dyDescent="0.15">
      <c r="F1350" s="220"/>
      <c r="I1350" s="220"/>
      <c r="J1350" s="221"/>
    </row>
    <row r="1351" spans="6:10" x14ac:dyDescent="0.15">
      <c r="F1351" s="220"/>
      <c r="I1351" s="220"/>
      <c r="J1351" s="221"/>
    </row>
    <row r="1352" spans="6:10" x14ac:dyDescent="0.15">
      <c r="F1352" s="220"/>
      <c r="I1352" s="220"/>
      <c r="J1352" s="221"/>
    </row>
    <row r="1353" spans="6:10" x14ac:dyDescent="0.15">
      <c r="F1353" s="220"/>
      <c r="I1353" s="220"/>
      <c r="J1353" s="221"/>
    </row>
    <row r="1354" spans="6:10" x14ac:dyDescent="0.15">
      <c r="F1354" s="220"/>
      <c r="I1354" s="220"/>
      <c r="J1354" s="221"/>
    </row>
    <row r="1355" spans="6:10" x14ac:dyDescent="0.15">
      <c r="F1355" s="220"/>
      <c r="I1355" s="220"/>
      <c r="J1355" s="221"/>
    </row>
    <row r="1356" spans="6:10" x14ac:dyDescent="0.15">
      <c r="F1356" s="220"/>
      <c r="I1356" s="220"/>
      <c r="J1356" s="221"/>
    </row>
    <row r="1357" spans="6:10" x14ac:dyDescent="0.15">
      <c r="F1357" s="220"/>
      <c r="I1357" s="220"/>
      <c r="J1357" s="221"/>
    </row>
    <row r="1358" spans="6:10" x14ac:dyDescent="0.15">
      <c r="F1358" s="220"/>
      <c r="I1358" s="220"/>
      <c r="J1358" s="221"/>
    </row>
    <row r="1359" spans="6:10" x14ac:dyDescent="0.15">
      <c r="F1359" s="220"/>
      <c r="I1359" s="220"/>
      <c r="J1359" s="221"/>
    </row>
    <row r="1360" spans="6:10" x14ac:dyDescent="0.15">
      <c r="F1360" s="220"/>
      <c r="I1360" s="220"/>
      <c r="J1360" s="221"/>
    </row>
    <row r="1361" spans="6:10" x14ac:dyDescent="0.15">
      <c r="F1361" s="220"/>
      <c r="I1361" s="220"/>
      <c r="J1361" s="221"/>
    </row>
    <row r="1362" spans="6:10" x14ac:dyDescent="0.15">
      <c r="F1362" s="220"/>
      <c r="I1362" s="220"/>
      <c r="J1362" s="221"/>
    </row>
    <row r="1363" spans="6:10" x14ac:dyDescent="0.15">
      <c r="F1363" s="220"/>
      <c r="I1363" s="220"/>
      <c r="J1363" s="221"/>
    </row>
    <row r="1364" spans="6:10" x14ac:dyDescent="0.15">
      <c r="F1364" s="220"/>
      <c r="I1364" s="220"/>
      <c r="J1364" s="221"/>
    </row>
    <row r="1365" spans="6:10" x14ac:dyDescent="0.15">
      <c r="F1365" s="220"/>
      <c r="I1365" s="220"/>
      <c r="J1365" s="221"/>
    </row>
    <row r="1366" spans="6:10" x14ac:dyDescent="0.15">
      <c r="F1366" s="220"/>
      <c r="I1366" s="220"/>
      <c r="J1366" s="221"/>
    </row>
    <row r="1367" spans="6:10" x14ac:dyDescent="0.15">
      <c r="F1367" s="220"/>
      <c r="I1367" s="220"/>
      <c r="J1367" s="221"/>
    </row>
    <row r="1368" spans="6:10" x14ac:dyDescent="0.15">
      <c r="F1368" s="220"/>
      <c r="I1368" s="220"/>
      <c r="J1368" s="221"/>
    </row>
    <row r="1369" spans="6:10" x14ac:dyDescent="0.15">
      <c r="F1369" s="220"/>
      <c r="I1369" s="220"/>
      <c r="J1369" s="221"/>
    </row>
    <row r="1370" spans="6:10" x14ac:dyDescent="0.15">
      <c r="F1370" s="220"/>
      <c r="I1370" s="220"/>
      <c r="J1370" s="221"/>
    </row>
    <row r="1371" spans="6:10" x14ac:dyDescent="0.15">
      <c r="F1371" s="220"/>
      <c r="I1371" s="220"/>
      <c r="J1371" s="221"/>
    </row>
    <row r="1372" spans="6:10" x14ac:dyDescent="0.15">
      <c r="F1372" s="220"/>
      <c r="I1372" s="220"/>
      <c r="J1372" s="221"/>
    </row>
    <row r="1373" spans="6:10" x14ac:dyDescent="0.15">
      <c r="F1373" s="220"/>
      <c r="I1373" s="220"/>
      <c r="J1373" s="221"/>
    </row>
    <row r="1374" spans="6:10" x14ac:dyDescent="0.15">
      <c r="F1374" s="220"/>
      <c r="I1374" s="220"/>
      <c r="J1374" s="221"/>
    </row>
    <row r="1375" spans="6:10" x14ac:dyDescent="0.15">
      <c r="F1375" s="220"/>
      <c r="I1375" s="220"/>
      <c r="J1375" s="221"/>
    </row>
    <row r="1376" spans="6:10" x14ac:dyDescent="0.15">
      <c r="F1376" s="220"/>
      <c r="I1376" s="220"/>
      <c r="J1376" s="221"/>
    </row>
    <row r="1377" spans="6:10" x14ac:dyDescent="0.15">
      <c r="F1377" s="220"/>
      <c r="I1377" s="220"/>
      <c r="J1377" s="221"/>
    </row>
    <row r="1378" spans="6:10" x14ac:dyDescent="0.15">
      <c r="F1378" s="220"/>
      <c r="I1378" s="220"/>
      <c r="J1378" s="221"/>
    </row>
    <row r="1379" spans="6:10" x14ac:dyDescent="0.15">
      <c r="F1379" s="220"/>
      <c r="I1379" s="220"/>
      <c r="J1379" s="221"/>
    </row>
    <row r="1380" spans="6:10" x14ac:dyDescent="0.15">
      <c r="F1380" s="220"/>
      <c r="I1380" s="220"/>
      <c r="J1380" s="221"/>
    </row>
    <row r="1381" spans="6:10" x14ac:dyDescent="0.15">
      <c r="F1381" s="220"/>
      <c r="I1381" s="220"/>
      <c r="J1381" s="221"/>
    </row>
    <row r="1382" spans="6:10" x14ac:dyDescent="0.15">
      <c r="F1382" s="220"/>
      <c r="I1382" s="220"/>
      <c r="J1382" s="221"/>
    </row>
    <row r="1383" spans="6:10" x14ac:dyDescent="0.15">
      <c r="F1383" s="220"/>
      <c r="I1383" s="220"/>
      <c r="J1383" s="221"/>
    </row>
    <row r="1384" spans="6:10" x14ac:dyDescent="0.15">
      <c r="F1384" s="220"/>
      <c r="I1384" s="220"/>
      <c r="J1384" s="221"/>
    </row>
    <row r="1385" spans="6:10" x14ac:dyDescent="0.15">
      <c r="F1385" s="220"/>
      <c r="I1385" s="220"/>
      <c r="J1385" s="221"/>
    </row>
    <row r="1386" spans="6:10" x14ac:dyDescent="0.15">
      <c r="F1386" s="220"/>
      <c r="I1386" s="220"/>
      <c r="J1386" s="221"/>
    </row>
    <row r="1387" spans="6:10" x14ac:dyDescent="0.15">
      <c r="F1387" s="220"/>
      <c r="I1387" s="220"/>
      <c r="J1387" s="221"/>
    </row>
    <row r="1388" spans="6:10" x14ac:dyDescent="0.15">
      <c r="F1388" s="220"/>
      <c r="I1388" s="220"/>
      <c r="J1388" s="221"/>
    </row>
    <row r="1389" spans="6:10" x14ac:dyDescent="0.15">
      <c r="F1389" s="220"/>
      <c r="I1389" s="220"/>
      <c r="J1389" s="221"/>
    </row>
    <row r="1390" spans="6:10" x14ac:dyDescent="0.15">
      <c r="F1390" s="220"/>
      <c r="I1390" s="220"/>
      <c r="J1390" s="221"/>
    </row>
    <row r="1391" spans="6:10" x14ac:dyDescent="0.15">
      <c r="F1391" s="220"/>
      <c r="I1391" s="220"/>
      <c r="J1391" s="221"/>
    </row>
    <row r="1392" spans="6:10" x14ac:dyDescent="0.15">
      <c r="F1392" s="220"/>
      <c r="I1392" s="220"/>
      <c r="J1392" s="221"/>
    </row>
    <row r="1393" spans="6:10" x14ac:dyDescent="0.15">
      <c r="F1393" s="220"/>
      <c r="I1393" s="220"/>
      <c r="J1393" s="221"/>
    </row>
    <row r="1394" spans="6:10" x14ac:dyDescent="0.15">
      <c r="F1394" s="220"/>
      <c r="I1394" s="220"/>
      <c r="J1394" s="221"/>
    </row>
    <row r="1395" spans="6:10" x14ac:dyDescent="0.15">
      <c r="F1395" s="220"/>
      <c r="I1395" s="220"/>
      <c r="J1395" s="221"/>
    </row>
    <row r="1396" spans="6:10" x14ac:dyDescent="0.15">
      <c r="F1396" s="220"/>
      <c r="I1396" s="220"/>
      <c r="J1396" s="221"/>
    </row>
    <row r="1397" spans="6:10" x14ac:dyDescent="0.15">
      <c r="F1397" s="220"/>
      <c r="I1397" s="220"/>
      <c r="J1397" s="221"/>
    </row>
    <row r="1398" spans="6:10" x14ac:dyDescent="0.15">
      <c r="F1398" s="220"/>
      <c r="I1398" s="220"/>
      <c r="J1398" s="221"/>
    </row>
    <row r="1399" spans="6:10" x14ac:dyDescent="0.15">
      <c r="F1399" s="220"/>
      <c r="I1399" s="220"/>
      <c r="J1399" s="221"/>
    </row>
    <row r="1400" spans="6:10" x14ac:dyDescent="0.15">
      <c r="F1400" s="220"/>
      <c r="I1400" s="220"/>
      <c r="J1400" s="221"/>
    </row>
    <row r="1401" spans="6:10" x14ac:dyDescent="0.15">
      <c r="F1401" s="220"/>
      <c r="I1401" s="220"/>
      <c r="J1401" s="221"/>
    </row>
    <row r="1402" spans="6:10" x14ac:dyDescent="0.15">
      <c r="F1402" s="220"/>
      <c r="I1402" s="220"/>
      <c r="J1402" s="221"/>
    </row>
    <row r="1403" spans="6:10" x14ac:dyDescent="0.15">
      <c r="F1403" s="220"/>
      <c r="I1403" s="220"/>
      <c r="J1403" s="221"/>
    </row>
    <row r="1404" spans="6:10" x14ac:dyDescent="0.15">
      <c r="F1404" s="220"/>
      <c r="I1404" s="220"/>
      <c r="J1404" s="221"/>
    </row>
    <row r="1405" spans="6:10" x14ac:dyDescent="0.15">
      <c r="F1405" s="220"/>
      <c r="I1405" s="220"/>
      <c r="J1405" s="221"/>
    </row>
    <row r="1406" spans="6:10" x14ac:dyDescent="0.15">
      <c r="F1406" s="220"/>
      <c r="I1406" s="220"/>
      <c r="J1406" s="221"/>
    </row>
    <row r="1407" spans="6:10" x14ac:dyDescent="0.15">
      <c r="F1407" s="220"/>
      <c r="I1407" s="220"/>
      <c r="J1407" s="221"/>
    </row>
    <row r="1408" spans="6:10" x14ac:dyDescent="0.15">
      <c r="F1408" s="220"/>
      <c r="I1408" s="220"/>
      <c r="J1408" s="221"/>
    </row>
    <row r="1409" spans="6:10" x14ac:dyDescent="0.15">
      <c r="F1409" s="220"/>
      <c r="I1409" s="220"/>
      <c r="J1409" s="221"/>
    </row>
    <row r="1410" spans="6:10" x14ac:dyDescent="0.15">
      <c r="F1410" s="220"/>
      <c r="I1410" s="220"/>
      <c r="J1410" s="221"/>
    </row>
    <row r="1411" spans="6:10" x14ac:dyDescent="0.15">
      <c r="F1411" s="220"/>
      <c r="I1411" s="220"/>
      <c r="J1411" s="221"/>
    </row>
    <row r="1412" spans="6:10" x14ac:dyDescent="0.15">
      <c r="F1412" s="220"/>
      <c r="I1412" s="220"/>
      <c r="J1412" s="221"/>
    </row>
    <row r="1413" spans="6:10" x14ac:dyDescent="0.15">
      <c r="F1413" s="220"/>
      <c r="I1413" s="220"/>
      <c r="J1413" s="221"/>
    </row>
    <row r="1414" spans="6:10" x14ac:dyDescent="0.15">
      <c r="F1414" s="220"/>
      <c r="I1414" s="220"/>
      <c r="J1414" s="221"/>
    </row>
    <row r="1415" spans="6:10" x14ac:dyDescent="0.15">
      <c r="F1415" s="220"/>
      <c r="I1415" s="220"/>
      <c r="J1415" s="221"/>
    </row>
    <row r="1416" spans="6:10" x14ac:dyDescent="0.15">
      <c r="F1416" s="220"/>
      <c r="I1416" s="220"/>
      <c r="J1416" s="221"/>
    </row>
    <row r="1417" spans="6:10" x14ac:dyDescent="0.15">
      <c r="F1417" s="220"/>
      <c r="I1417" s="220"/>
      <c r="J1417" s="221"/>
    </row>
    <row r="1418" spans="6:10" x14ac:dyDescent="0.15">
      <c r="F1418" s="220"/>
      <c r="I1418" s="220"/>
      <c r="J1418" s="221"/>
    </row>
    <row r="1419" spans="6:10" x14ac:dyDescent="0.15">
      <c r="F1419" s="220"/>
      <c r="I1419" s="220"/>
      <c r="J1419" s="221"/>
    </row>
    <row r="1420" spans="6:10" x14ac:dyDescent="0.15">
      <c r="F1420" s="220"/>
      <c r="I1420" s="220"/>
      <c r="J1420" s="221"/>
    </row>
    <row r="1421" spans="6:10" x14ac:dyDescent="0.15">
      <c r="F1421" s="220"/>
      <c r="I1421" s="220"/>
      <c r="J1421" s="221"/>
    </row>
    <row r="1422" spans="6:10" x14ac:dyDescent="0.15">
      <c r="F1422" s="220"/>
      <c r="I1422" s="220"/>
      <c r="J1422" s="221"/>
    </row>
    <row r="1423" spans="6:10" x14ac:dyDescent="0.15">
      <c r="F1423" s="220"/>
      <c r="I1423" s="220"/>
      <c r="J1423" s="221"/>
    </row>
    <row r="1424" spans="6:10" x14ac:dyDescent="0.15">
      <c r="F1424" s="220"/>
      <c r="I1424" s="220"/>
      <c r="J1424" s="221"/>
    </row>
    <row r="1425" spans="6:10" x14ac:dyDescent="0.15">
      <c r="F1425" s="220"/>
      <c r="I1425" s="220"/>
      <c r="J1425" s="221"/>
    </row>
  </sheetData>
  <mergeCells count="27">
    <mergeCell ref="C24:D24"/>
    <mergeCell ref="A18:D18"/>
    <mergeCell ref="B19:D19"/>
    <mergeCell ref="C20:D20"/>
    <mergeCell ref="C21:D21"/>
    <mergeCell ref="C22:D22"/>
    <mergeCell ref="C23:D23"/>
    <mergeCell ref="C11:D11"/>
    <mergeCell ref="C12:D12"/>
    <mergeCell ref="A13:D13"/>
    <mergeCell ref="B14:D14"/>
    <mergeCell ref="C15:D15"/>
    <mergeCell ref="C17:D17"/>
    <mergeCell ref="A5:D5"/>
    <mergeCell ref="A6:D6"/>
    <mergeCell ref="A7:D7"/>
    <mergeCell ref="A8:D8"/>
    <mergeCell ref="A9:D9"/>
    <mergeCell ref="B10:D10"/>
    <mergeCell ref="A1:L1"/>
    <mergeCell ref="A2:D2"/>
    <mergeCell ref="A3:D3"/>
    <mergeCell ref="E3:F4"/>
    <mergeCell ref="G3:H4"/>
    <mergeCell ref="I3:J4"/>
    <mergeCell ref="K3:L4"/>
    <mergeCell ref="C4:D4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2"/>
  <sheetViews>
    <sheetView zoomScaleNormal="100" zoomScaleSheetLayoutView="100" workbookViewId="0">
      <pane ySplit="4" topLeftCell="A5" activePane="bottomLeft" state="frozen"/>
      <selection pane="bottomLeft" activeCell="L21" sqref="L21"/>
    </sheetView>
  </sheetViews>
  <sheetFormatPr defaultRowHeight="13.5" x14ac:dyDescent="0.15"/>
  <cols>
    <col min="1" max="1" width="4.77734375" style="227" customWidth="1"/>
    <col min="2" max="2" width="5.77734375" style="227" customWidth="1"/>
    <col min="3" max="3" width="13.5546875" style="227" customWidth="1"/>
    <col min="4" max="4" width="6.6640625" style="223" customWidth="1"/>
    <col min="5" max="5" width="3.88671875" style="223" customWidth="1"/>
    <col min="6" max="6" width="8.109375" style="227" customWidth="1"/>
    <col min="7" max="7" width="3.6640625" style="226" customWidth="1"/>
    <col min="8" max="8" width="8.109375" style="226" customWidth="1"/>
    <col min="9" max="9" width="4.44140625" style="224" customWidth="1"/>
    <col min="10" max="10" width="7.5546875" style="225" customWidth="1"/>
    <col min="11" max="11" width="26.88671875" style="224" customWidth="1"/>
    <col min="12" max="12" width="24.77734375" style="224" customWidth="1"/>
    <col min="13" max="16384" width="8.88671875" style="223"/>
  </cols>
  <sheetData>
    <row r="1" spans="1:13" s="398" customFormat="1" ht="36.75" customHeight="1" x14ac:dyDescent="0.15">
      <c r="A1" s="406" t="s">
        <v>160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3" s="398" customFormat="1" ht="21.75" customHeight="1" x14ac:dyDescent="0.25">
      <c r="A2" s="405"/>
      <c r="B2" s="405"/>
      <c r="C2" s="405"/>
      <c r="D2" s="402"/>
      <c r="E2" s="402"/>
      <c r="F2" s="404"/>
      <c r="G2" s="403"/>
      <c r="H2" s="402"/>
      <c r="I2" s="402"/>
      <c r="J2" s="401"/>
      <c r="K2" s="400"/>
      <c r="L2" s="399" t="s">
        <v>159</v>
      </c>
    </row>
    <row r="3" spans="1:13" s="379" customFormat="1" ht="18" customHeight="1" x14ac:dyDescent="0.15">
      <c r="A3" s="397" t="s">
        <v>158</v>
      </c>
      <c r="B3" s="396"/>
      <c r="C3" s="396"/>
      <c r="D3" s="386"/>
      <c r="E3" s="395" t="s">
        <v>157</v>
      </c>
      <c r="F3" s="394"/>
      <c r="G3" s="395" t="s">
        <v>156</v>
      </c>
      <c r="H3" s="394"/>
      <c r="I3" s="393" t="s">
        <v>155</v>
      </c>
      <c r="J3" s="392"/>
      <c r="K3" s="391" t="s">
        <v>154</v>
      </c>
      <c r="L3" s="390"/>
    </row>
    <row r="4" spans="1:13" s="379" customFormat="1" ht="18" customHeight="1" x14ac:dyDescent="0.15">
      <c r="A4" s="389" t="s">
        <v>153</v>
      </c>
      <c r="B4" s="388" t="s">
        <v>152</v>
      </c>
      <c r="C4" s="387" t="s">
        <v>151</v>
      </c>
      <c r="D4" s="386"/>
      <c r="E4" s="385"/>
      <c r="F4" s="384"/>
      <c r="G4" s="385"/>
      <c r="H4" s="384"/>
      <c r="I4" s="383"/>
      <c r="J4" s="382"/>
      <c r="K4" s="381"/>
      <c r="L4" s="380"/>
      <c r="M4" s="223"/>
    </row>
    <row r="5" spans="1:13" s="361" customFormat="1" ht="18" customHeight="1" x14ac:dyDescent="0.15">
      <c r="A5" s="378" t="s">
        <v>150</v>
      </c>
      <c r="B5" s="377"/>
      <c r="C5" s="377"/>
      <c r="D5" s="376"/>
      <c r="E5" s="375"/>
      <c r="F5" s="124">
        <f>SUM(F6:F8)</f>
        <v>58132</v>
      </c>
      <c r="G5" s="375"/>
      <c r="H5" s="124">
        <f>SUM(H6:H8)</f>
        <v>58149</v>
      </c>
      <c r="I5" s="246"/>
      <c r="J5" s="126">
        <f>H5-F5</f>
        <v>17</v>
      </c>
      <c r="K5" s="374"/>
      <c r="L5" s="373"/>
      <c r="M5" s="223"/>
    </row>
    <row r="6" spans="1:13" s="361" customFormat="1" ht="18" customHeight="1" x14ac:dyDescent="0.15">
      <c r="A6" s="372"/>
      <c r="B6" s="371"/>
      <c r="C6" s="371"/>
      <c r="D6" s="370"/>
      <c r="E6" s="282" t="s">
        <v>98</v>
      </c>
      <c r="F6" s="149">
        <f>F45</f>
        <v>132</v>
      </c>
      <c r="G6" s="282" t="s">
        <v>98</v>
      </c>
      <c r="H6" s="149">
        <f>H45</f>
        <v>138</v>
      </c>
      <c r="I6" s="246"/>
      <c r="J6" s="149">
        <f>J41+J45</f>
        <v>6</v>
      </c>
      <c r="K6" s="369"/>
      <c r="L6" s="368"/>
      <c r="M6" s="223"/>
    </row>
    <row r="7" spans="1:13" s="361" customFormat="1" ht="18" customHeight="1" x14ac:dyDescent="0.15">
      <c r="A7" s="372"/>
      <c r="B7" s="371"/>
      <c r="C7" s="371"/>
      <c r="D7" s="370"/>
      <c r="E7" s="282" t="s">
        <v>149</v>
      </c>
      <c r="F7" s="149"/>
      <c r="G7" s="282" t="s">
        <v>149</v>
      </c>
      <c r="H7" s="149"/>
      <c r="I7" s="307"/>
      <c r="J7" s="185">
        <f>H7-F7</f>
        <v>0</v>
      </c>
      <c r="K7" s="369"/>
      <c r="L7" s="368"/>
    </row>
    <row r="8" spans="1:13" s="361" customFormat="1" ht="18" customHeight="1" x14ac:dyDescent="0.15">
      <c r="A8" s="367"/>
      <c r="B8" s="366"/>
      <c r="C8" s="366"/>
      <c r="D8" s="365"/>
      <c r="E8" s="330" t="s">
        <v>104</v>
      </c>
      <c r="F8" s="364">
        <f>F12+F14+F16+F18+F25+F29+F32+F35</f>
        <v>58000</v>
      </c>
      <c r="G8" s="330" t="s">
        <v>104</v>
      </c>
      <c r="H8" s="364">
        <f>H12+H14+H16+H18+H25+H29+H32+H35</f>
        <v>58011</v>
      </c>
      <c r="I8" s="246"/>
      <c r="J8" s="364">
        <f>H8-F8</f>
        <v>11</v>
      </c>
      <c r="K8" s="363"/>
      <c r="L8" s="362"/>
      <c r="M8" s="223"/>
    </row>
    <row r="9" spans="1:13" s="232" customFormat="1" ht="18" customHeight="1" x14ac:dyDescent="0.15">
      <c r="A9" s="260" t="s">
        <v>148</v>
      </c>
      <c r="B9" s="249"/>
      <c r="C9" s="249"/>
      <c r="D9" s="259"/>
      <c r="E9" s="282"/>
      <c r="F9" s="149">
        <f>F10+F23</f>
        <v>32700</v>
      </c>
      <c r="G9" s="282"/>
      <c r="H9" s="149">
        <f>H10+H23</f>
        <v>32711</v>
      </c>
      <c r="I9" s="357"/>
      <c r="J9" s="126">
        <f>H9-F9</f>
        <v>11</v>
      </c>
      <c r="K9" s="360"/>
      <c r="L9" s="331"/>
      <c r="M9" s="223"/>
    </row>
    <row r="10" spans="1:13" s="232" customFormat="1" ht="18" customHeight="1" x14ac:dyDescent="0.15">
      <c r="A10" s="322"/>
      <c r="B10" s="250" t="s">
        <v>147</v>
      </c>
      <c r="C10" s="249"/>
      <c r="D10" s="259"/>
      <c r="E10" s="282" t="s">
        <v>104</v>
      </c>
      <c r="F10" s="149">
        <f>F12+F14+F16+F18</f>
        <v>25752</v>
      </c>
      <c r="G10" s="282" t="s">
        <v>104</v>
      </c>
      <c r="H10" s="149">
        <f>H12+H14+H16+H18</f>
        <v>25759</v>
      </c>
      <c r="I10" s="357"/>
      <c r="J10" s="126">
        <f>J12+J14+J16+J18</f>
        <v>7</v>
      </c>
      <c r="K10" s="360"/>
      <c r="L10" s="331"/>
      <c r="M10" s="223"/>
    </row>
    <row r="11" spans="1:13" s="232" customFormat="1" ht="18" customHeight="1" x14ac:dyDescent="0.15">
      <c r="A11" s="322"/>
      <c r="B11" s="315"/>
      <c r="C11" s="250" t="s">
        <v>146</v>
      </c>
      <c r="D11" s="259"/>
      <c r="E11" s="282"/>
      <c r="F11" s="149">
        <f>F12</f>
        <v>21600</v>
      </c>
      <c r="G11" s="282"/>
      <c r="H11" s="149">
        <f>H12</f>
        <v>21600</v>
      </c>
      <c r="I11" s="357"/>
      <c r="J11" s="126">
        <f>H11-F11</f>
        <v>0</v>
      </c>
      <c r="K11" s="360"/>
      <c r="L11" s="331"/>
      <c r="M11" s="223"/>
    </row>
    <row r="12" spans="1:13" s="232" customFormat="1" ht="18" customHeight="1" x14ac:dyDescent="0.15">
      <c r="A12" s="322"/>
      <c r="B12" s="303"/>
      <c r="C12" s="310"/>
      <c r="D12" s="309"/>
      <c r="E12" s="324" t="s">
        <v>104</v>
      </c>
      <c r="F12" s="323">
        <v>21600</v>
      </c>
      <c r="G12" s="324" t="s">
        <v>104</v>
      </c>
      <c r="H12" s="323">
        <v>21600</v>
      </c>
      <c r="I12" s="263"/>
      <c r="J12" s="167">
        <f>H12-F12</f>
        <v>0</v>
      </c>
      <c r="K12" s="286" t="s">
        <v>145</v>
      </c>
      <c r="L12" s="276" t="s">
        <v>144</v>
      </c>
      <c r="M12" s="223"/>
    </row>
    <row r="13" spans="1:13" s="232" customFormat="1" ht="18" customHeight="1" x14ac:dyDescent="0.15">
      <c r="A13" s="322"/>
      <c r="B13" s="315"/>
      <c r="C13" s="250" t="s">
        <v>143</v>
      </c>
      <c r="D13" s="259"/>
      <c r="E13" s="330"/>
      <c r="F13" s="141">
        <f>F14</f>
        <v>1200</v>
      </c>
      <c r="G13" s="330"/>
      <c r="H13" s="141">
        <f>H14</f>
        <v>1200</v>
      </c>
      <c r="I13" s="357"/>
      <c r="J13" s="126">
        <f>J14</f>
        <v>0</v>
      </c>
      <c r="K13" s="328"/>
      <c r="L13" s="327"/>
      <c r="M13" s="223"/>
    </row>
    <row r="14" spans="1:13" s="232" customFormat="1" ht="18" customHeight="1" x14ac:dyDescent="0.15">
      <c r="A14" s="322"/>
      <c r="B14" s="303"/>
      <c r="C14" s="310"/>
      <c r="D14" s="309"/>
      <c r="E14" s="324" t="s">
        <v>104</v>
      </c>
      <c r="F14" s="323">
        <v>1200</v>
      </c>
      <c r="G14" s="324" t="s">
        <v>104</v>
      </c>
      <c r="H14" s="323">
        <v>1200</v>
      </c>
      <c r="I14" s="263"/>
      <c r="J14" s="167">
        <f>H14-F14</f>
        <v>0</v>
      </c>
      <c r="K14" s="286" t="s">
        <v>142</v>
      </c>
      <c r="L14" s="276" t="s">
        <v>141</v>
      </c>
      <c r="M14" s="223"/>
    </row>
    <row r="15" spans="1:13" s="232" customFormat="1" ht="18" customHeight="1" x14ac:dyDescent="0.15">
      <c r="A15" s="252"/>
      <c r="B15" s="315"/>
      <c r="C15" s="250" t="s">
        <v>140</v>
      </c>
      <c r="D15" s="259"/>
      <c r="E15" s="282"/>
      <c r="F15" s="133">
        <f>F16</f>
        <v>1804</v>
      </c>
      <c r="G15" s="282"/>
      <c r="H15" s="133">
        <f>H16</f>
        <v>1804</v>
      </c>
      <c r="I15" s="357"/>
      <c r="J15" s="126">
        <f>H15-F15</f>
        <v>0</v>
      </c>
      <c r="K15" s="280"/>
      <c r="L15" s="279"/>
      <c r="M15" s="223"/>
    </row>
    <row r="16" spans="1:13" s="232" customFormat="1" ht="18" customHeight="1" x14ac:dyDescent="0.15">
      <c r="A16" s="294"/>
      <c r="B16" s="303"/>
      <c r="C16" s="310"/>
      <c r="D16" s="309"/>
      <c r="E16" s="324" t="s">
        <v>104</v>
      </c>
      <c r="F16" s="359">
        <v>1804</v>
      </c>
      <c r="G16" s="324" t="s">
        <v>104</v>
      </c>
      <c r="H16" s="359">
        <v>1804</v>
      </c>
      <c r="I16" s="263"/>
      <c r="J16" s="167">
        <f>H16-F16</f>
        <v>0</v>
      </c>
      <c r="K16" s="168" t="s">
        <v>139</v>
      </c>
      <c r="L16" s="358" t="s">
        <v>138</v>
      </c>
      <c r="M16" s="223"/>
    </row>
    <row r="17" spans="1:13" s="224" customFormat="1" ht="18" customHeight="1" x14ac:dyDescent="0.15">
      <c r="A17" s="252"/>
      <c r="B17" s="315"/>
      <c r="C17" s="250" t="s">
        <v>137</v>
      </c>
      <c r="D17" s="259"/>
      <c r="E17" s="282"/>
      <c r="F17" s="133">
        <f>F18</f>
        <v>1148</v>
      </c>
      <c r="G17" s="282"/>
      <c r="H17" s="133">
        <f>H18</f>
        <v>1155</v>
      </c>
      <c r="I17" s="357"/>
      <c r="J17" s="126">
        <f>H17-F17</f>
        <v>7</v>
      </c>
      <c r="K17" s="356"/>
      <c r="L17" s="355"/>
      <c r="M17" s="223"/>
    </row>
    <row r="18" spans="1:13" s="224" customFormat="1" ht="18" customHeight="1" x14ac:dyDescent="0.15">
      <c r="A18" s="294"/>
      <c r="B18" s="303"/>
      <c r="C18" s="354" t="s">
        <v>99</v>
      </c>
      <c r="D18" s="353"/>
      <c r="E18" s="352" t="s">
        <v>104</v>
      </c>
      <c r="F18" s="181">
        <v>1148</v>
      </c>
      <c r="G18" s="352" t="s">
        <v>104</v>
      </c>
      <c r="H18" s="181">
        <v>1155</v>
      </c>
      <c r="I18" s="263"/>
      <c r="J18" s="351">
        <f>H18-F18</f>
        <v>7</v>
      </c>
      <c r="K18" s="350" t="s">
        <v>136</v>
      </c>
      <c r="L18" s="349">
        <v>0</v>
      </c>
      <c r="M18" s="223"/>
    </row>
    <row r="19" spans="1:13" s="224" customFormat="1" ht="18" customHeight="1" x14ac:dyDescent="0.15">
      <c r="A19" s="294"/>
      <c r="B19" s="303"/>
      <c r="C19" s="321"/>
      <c r="D19" s="320"/>
      <c r="E19" s="348"/>
      <c r="F19" s="347"/>
      <c r="G19" s="348"/>
      <c r="H19" s="347"/>
      <c r="I19" s="346"/>
      <c r="J19" s="345"/>
      <c r="K19" s="340" t="s">
        <v>135</v>
      </c>
      <c r="L19" s="339" t="s">
        <v>134</v>
      </c>
      <c r="M19" s="223"/>
    </row>
    <row r="20" spans="1:13" s="224" customFormat="1" ht="18" customHeight="1" x14ac:dyDescent="0.15">
      <c r="A20" s="294"/>
      <c r="B20" s="303"/>
      <c r="C20" s="321"/>
      <c r="D20" s="320"/>
      <c r="E20" s="344"/>
      <c r="F20" s="343"/>
      <c r="G20" s="344"/>
      <c r="H20" s="343"/>
      <c r="I20" s="342"/>
      <c r="J20" s="341"/>
      <c r="K20" s="340" t="s">
        <v>133</v>
      </c>
      <c r="L20" s="339" t="s">
        <v>132</v>
      </c>
      <c r="M20" s="223"/>
    </row>
    <row r="21" spans="1:13" s="224" customFormat="1" ht="19.5" customHeight="1" x14ac:dyDescent="0.15">
      <c r="A21" s="294"/>
      <c r="B21" s="303"/>
      <c r="C21" s="321"/>
      <c r="D21" s="320"/>
      <c r="E21" s="344"/>
      <c r="F21" s="343"/>
      <c r="G21" s="344"/>
      <c r="H21" s="343"/>
      <c r="I21" s="342"/>
      <c r="J21" s="341"/>
      <c r="K21" s="340" t="s">
        <v>131</v>
      </c>
      <c r="L21" s="339" t="s">
        <v>130</v>
      </c>
      <c r="M21" s="223"/>
    </row>
    <row r="22" spans="1:13" s="224" customFormat="1" ht="19.5" customHeight="1" x14ac:dyDescent="0.15">
      <c r="A22" s="294"/>
      <c r="B22" s="303"/>
      <c r="C22" s="338"/>
      <c r="D22" s="337"/>
      <c r="E22" s="336"/>
      <c r="F22" s="335"/>
      <c r="G22" s="336"/>
      <c r="H22" s="335"/>
      <c r="I22" s="334"/>
      <c r="J22" s="333"/>
      <c r="K22" s="176" t="s">
        <v>129</v>
      </c>
      <c r="L22" s="177" t="s">
        <v>128</v>
      </c>
      <c r="M22" s="223"/>
    </row>
    <row r="23" spans="1:13" s="232" customFormat="1" ht="18" customHeight="1" x14ac:dyDescent="0.15">
      <c r="A23" s="252"/>
      <c r="B23" s="250" t="s">
        <v>127</v>
      </c>
      <c r="C23" s="249"/>
      <c r="D23" s="259"/>
      <c r="E23" s="282"/>
      <c r="F23" s="149">
        <f>F24+F27</f>
        <v>6948</v>
      </c>
      <c r="G23" s="282"/>
      <c r="H23" s="149">
        <f>H24+H27</f>
        <v>6952</v>
      </c>
      <c r="I23" s="246"/>
      <c r="J23" s="126">
        <f>J24+J27</f>
        <v>4</v>
      </c>
      <c r="K23" s="332"/>
      <c r="L23" s="331"/>
      <c r="M23" s="223"/>
    </row>
    <row r="24" spans="1:13" s="232" customFormat="1" ht="18" customHeight="1" x14ac:dyDescent="0.15">
      <c r="A24" s="322"/>
      <c r="B24" s="315"/>
      <c r="C24" s="250" t="s">
        <v>126</v>
      </c>
      <c r="D24" s="259"/>
      <c r="E24" s="330"/>
      <c r="F24" s="329">
        <f>F25</f>
        <v>3000</v>
      </c>
      <c r="G24" s="330"/>
      <c r="H24" s="329">
        <f>H25</f>
        <v>3000</v>
      </c>
      <c r="I24" s="246"/>
      <c r="J24" s="126">
        <f>H24-F24</f>
        <v>0</v>
      </c>
      <c r="K24" s="328"/>
      <c r="L24" s="327"/>
      <c r="M24" s="223"/>
    </row>
    <row r="25" spans="1:13" s="232" customFormat="1" ht="18" customHeight="1" x14ac:dyDescent="0.15">
      <c r="A25" s="322"/>
      <c r="B25" s="303"/>
      <c r="C25" s="326"/>
      <c r="D25" s="325"/>
      <c r="E25" s="324" t="s">
        <v>104</v>
      </c>
      <c r="F25" s="323">
        <v>3000</v>
      </c>
      <c r="G25" s="324" t="s">
        <v>104</v>
      </c>
      <c r="H25" s="323">
        <v>3000</v>
      </c>
      <c r="I25" s="263"/>
      <c r="J25" s="167">
        <f>H25-F25</f>
        <v>0</v>
      </c>
      <c r="K25" s="286" t="s">
        <v>125</v>
      </c>
      <c r="L25" s="276" t="s">
        <v>124</v>
      </c>
      <c r="M25" s="223"/>
    </row>
    <row r="26" spans="1:13" s="232" customFormat="1" ht="18" customHeight="1" x14ac:dyDescent="0.15">
      <c r="A26" s="322"/>
      <c r="B26" s="303"/>
      <c r="C26" s="321"/>
      <c r="D26" s="320"/>
      <c r="E26" s="319"/>
      <c r="F26" s="318"/>
      <c r="G26" s="319"/>
      <c r="H26" s="318"/>
      <c r="I26" s="317"/>
      <c r="J26" s="316"/>
      <c r="K26" s="286" t="s">
        <v>123</v>
      </c>
      <c r="L26" s="276" t="s">
        <v>122</v>
      </c>
      <c r="M26" s="223"/>
    </row>
    <row r="27" spans="1:13" s="232" customFormat="1" ht="18" customHeight="1" x14ac:dyDescent="0.15">
      <c r="A27" s="252"/>
      <c r="B27" s="315"/>
      <c r="C27" s="250" t="s">
        <v>121</v>
      </c>
      <c r="D27" s="259"/>
      <c r="E27" s="282"/>
      <c r="F27" s="149">
        <f>F28</f>
        <v>3948</v>
      </c>
      <c r="G27" s="282"/>
      <c r="H27" s="149">
        <f>H28</f>
        <v>3952</v>
      </c>
      <c r="I27" s="246"/>
      <c r="J27" s="185">
        <f>H27-F27</f>
        <v>4</v>
      </c>
      <c r="K27" s="314"/>
      <c r="L27" s="313"/>
      <c r="M27" s="223"/>
    </row>
    <row r="28" spans="1:13" s="232" customFormat="1" ht="18" customHeight="1" x14ac:dyDescent="0.15">
      <c r="A28" s="312"/>
      <c r="B28" s="311"/>
      <c r="C28" s="310"/>
      <c r="D28" s="309"/>
      <c r="E28" s="274"/>
      <c r="F28" s="308">
        <f>F29</f>
        <v>3948</v>
      </c>
      <c r="G28" s="274"/>
      <c r="H28" s="308">
        <f>H29</f>
        <v>3952</v>
      </c>
      <c r="I28" s="307"/>
      <c r="J28" s="306">
        <f>J29</f>
        <v>4</v>
      </c>
      <c r="K28" s="305"/>
      <c r="L28" s="304"/>
      <c r="M28" s="223"/>
    </row>
    <row r="29" spans="1:13" s="232" customFormat="1" ht="23.25" customHeight="1" x14ac:dyDescent="0.15">
      <c r="A29" s="294"/>
      <c r="B29" s="303"/>
      <c r="C29" s="302" t="s">
        <v>99</v>
      </c>
      <c r="D29" s="301"/>
      <c r="E29" s="180" t="s">
        <v>104</v>
      </c>
      <c r="F29" s="181">
        <v>3948</v>
      </c>
      <c r="G29" s="180" t="s">
        <v>104</v>
      </c>
      <c r="H29" s="181">
        <v>3952</v>
      </c>
      <c r="I29" s="300"/>
      <c r="J29" s="299">
        <f>H29-F29</f>
        <v>4</v>
      </c>
      <c r="K29" s="176" t="s">
        <v>120</v>
      </c>
      <c r="L29" s="177" t="s">
        <v>119</v>
      </c>
      <c r="M29" s="261"/>
    </row>
    <row r="30" spans="1:13" s="232" customFormat="1" ht="23.25" customHeight="1" x14ac:dyDescent="0.15">
      <c r="A30" s="260" t="s">
        <v>118</v>
      </c>
      <c r="B30" s="249"/>
      <c r="C30" s="249"/>
      <c r="D30" s="259"/>
      <c r="E30" s="298"/>
      <c r="F30" s="297">
        <f>F31</f>
        <v>9300</v>
      </c>
      <c r="G30" s="298"/>
      <c r="H30" s="297">
        <f>H31</f>
        <v>9300</v>
      </c>
      <c r="I30" s="296"/>
      <c r="J30" s="295">
        <f>J31</f>
        <v>0</v>
      </c>
      <c r="K30" s="291"/>
      <c r="L30" s="269"/>
      <c r="M30" s="261"/>
    </row>
    <row r="31" spans="1:13" s="232" customFormat="1" ht="23.25" customHeight="1" x14ac:dyDescent="0.15">
      <c r="A31" s="294"/>
      <c r="B31" s="250" t="s">
        <v>117</v>
      </c>
      <c r="C31" s="249"/>
      <c r="D31" s="259"/>
      <c r="E31" s="274"/>
      <c r="F31" s="293">
        <f>F32</f>
        <v>9300</v>
      </c>
      <c r="G31" s="274"/>
      <c r="H31" s="293">
        <f>H32</f>
        <v>9300</v>
      </c>
      <c r="I31" s="292"/>
      <c r="J31" s="185">
        <f>J32</f>
        <v>0</v>
      </c>
      <c r="K31" s="291"/>
      <c r="L31" s="269"/>
      <c r="M31" s="261"/>
    </row>
    <row r="32" spans="1:13" s="232" customFormat="1" ht="42.75" customHeight="1" x14ac:dyDescent="0.15">
      <c r="A32" s="290"/>
      <c r="B32" s="289"/>
      <c r="C32" s="250" t="s">
        <v>116</v>
      </c>
      <c r="D32" s="259"/>
      <c r="E32" s="190" t="s">
        <v>104</v>
      </c>
      <c r="F32" s="288">
        <v>9300</v>
      </c>
      <c r="G32" s="190" t="s">
        <v>104</v>
      </c>
      <c r="H32" s="288">
        <v>9300</v>
      </c>
      <c r="I32" s="287"/>
      <c r="J32" s="193">
        <f>H32-F32</f>
        <v>0</v>
      </c>
      <c r="K32" s="286" t="s">
        <v>115</v>
      </c>
      <c r="L32" s="276" t="s">
        <v>114</v>
      </c>
      <c r="M32" s="261"/>
    </row>
    <row r="33" spans="1:13" s="232" customFormat="1" ht="23.25" customHeight="1" x14ac:dyDescent="0.15">
      <c r="A33" s="260" t="s">
        <v>113</v>
      </c>
      <c r="B33" s="249"/>
      <c r="C33" s="249"/>
      <c r="D33" s="259"/>
      <c r="E33" s="298"/>
      <c r="F33" s="297">
        <f>F34</f>
        <v>16000</v>
      </c>
      <c r="G33" s="298"/>
      <c r="H33" s="297">
        <f>H34</f>
        <v>16000</v>
      </c>
      <c r="I33" s="296"/>
      <c r="J33" s="295">
        <f>J34</f>
        <v>0</v>
      </c>
      <c r="K33" s="291"/>
      <c r="L33" s="269"/>
      <c r="M33" s="261"/>
    </row>
    <row r="34" spans="1:13" s="232" customFormat="1" ht="23.25" customHeight="1" x14ac:dyDescent="0.15">
      <c r="A34" s="294"/>
      <c r="B34" s="250" t="s">
        <v>112</v>
      </c>
      <c r="C34" s="249"/>
      <c r="D34" s="259"/>
      <c r="E34" s="274"/>
      <c r="F34" s="293">
        <f>F35</f>
        <v>16000</v>
      </c>
      <c r="G34" s="274"/>
      <c r="H34" s="293">
        <f>H35</f>
        <v>16000</v>
      </c>
      <c r="I34" s="292"/>
      <c r="J34" s="185">
        <f>J35</f>
        <v>0</v>
      </c>
      <c r="K34" s="291"/>
      <c r="L34" s="269"/>
      <c r="M34" s="261"/>
    </row>
    <row r="35" spans="1:13" s="232" customFormat="1" ht="23.25" customHeight="1" x14ac:dyDescent="0.15">
      <c r="A35" s="290"/>
      <c r="B35" s="289"/>
      <c r="C35" s="250" t="s">
        <v>111</v>
      </c>
      <c r="D35" s="259"/>
      <c r="E35" s="190" t="s">
        <v>104</v>
      </c>
      <c r="F35" s="288">
        <v>16000</v>
      </c>
      <c r="G35" s="190" t="s">
        <v>104</v>
      </c>
      <c r="H35" s="288">
        <v>16000</v>
      </c>
      <c r="I35" s="287"/>
      <c r="J35" s="193">
        <f>H35-F35</f>
        <v>0</v>
      </c>
      <c r="K35" s="286" t="s">
        <v>110</v>
      </c>
      <c r="L35" s="276" t="s">
        <v>109</v>
      </c>
      <c r="M35" s="261"/>
    </row>
    <row r="36" spans="1:13" s="232" customFormat="1" ht="18" customHeight="1" x14ac:dyDescent="0.15">
      <c r="A36" s="260" t="s">
        <v>108</v>
      </c>
      <c r="B36" s="249"/>
      <c r="C36" s="249"/>
      <c r="D36" s="259"/>
      <c r="E36" s="282"/>
      <c r="F36" s="133">
        <f>F37</f>
        <v>0</v>
      </c>
      <c r="G36" s="282"/>
      <c r="H36" s="133">
        <f>H37</f>
        <v>0</v>
      </c>
      <c r="I36" s="246"/>
      <c r="J36" s="126">
        <f>H36-F36</f>
        <v>0</v>
      </c>
      <c r="K36" s="280"/>
      <c r="L36" s="279"/>
      <c r="M36" s="261"/>
    </row>
    <row r="37" spans="1:13" s="232" customFormat="1" ht="18" customHeight="1" x14ac:dyDescent="0.15">
      <c r="A37" s="285"/>
      <c r="B37" s="250" t="s">
        <v>107</v>
      </c>
      <c r="C37" s="249"/>
      <c r="D37" s="259"/>
      <c r="E37" s="284" t="s">
        <v>106</v>
      </c>
      <c r="F37" s="133">
        <f>F38</f>
        <v>0</v>
      </c>
      <c r="G37" s="284" t="s">
        <v>106</v>
      </c>
      <c r="H37" s="133">
        <f>H38</f>
        <v>0</v>
      </c>
      <c r="I37" s="246"/>
      <c r="J37" s="281">
        <f>H37-F37</f>
        <v>0</v>
      </c>
      <c r="K37" s="280"/>
      <c r="L37" s="279"/>
      <c r="M37" s="261"/>
    </row>
    <row r="38" spans="1:13" s="232" customFormat="1" ht="18" customHeight="1" x14ac:dyDescent="0.15">
      <c r="A38" s="268"/>
      <c r="B38" s="283"/>
      <c r="C38" s="249" t="s">
        <v>105</v>
      </c>
      <c r="D38" s="259"/>
      <c r="E38" s="282"/>
      <c r="F38" s="133">
        <f>F39</f>
        <v>0</v>
      </c>
      <c r="G38" s="282"/>
      <c r="H38" s="133">
        <f>H39</f>
        <v>0</v>
      </c>
      <c r="I38" s="246"/>
      <c r="J38" s="281">
        <f>H38-F38</f>
        <v>0</v>
      </c>
      <c r="K38" s="280"/>
      <c r="L38" s="279"/>
      <c r="M38" s="261"/>
    </row>
    <row r="39" spans="1:13" s="232" customFormat="1" ht="18" customHeight="1" x14ac:dyDescent="0.15">
      <c r="A39" s="268"/>
      <c r="B39" s="275"/>
      <c r="C39" s="278"/>
      <c r="D39" s="277"/>
      <c r="E39" s="190" t="s">
        <v>104</v>
      </c>
      <c r="F39" s="264"/>
      <c r="G39" s="190" t="s">
        <v>104</v>
      </c>
      <c r="H39" s="264"/>
      <c r="I39" s="263"/>
      <c r="J39" s="198">
        <f>H39-F39</f>
        <v>0</v>
      </c>
      <c r="K39" s="194"/>
      <c r="L39" s="276"/>
      <c r="M39" s="261"/>
    </row>
    <row r="40" spans="1:13" s="232" customFormat="1" ht="18" customHeight="1" x14ac:dyDescent="0.15">
      <c r="A40" s="268"/>
      <c r="B40" s="275"/>
      <c r="C40" s="249" t="s">
        <v>103</v>
      </c>
      <c r="D40" s="259"/>
      <c r="E40" s="274"/>
      <c r="F40" s="273"/>
      <c r="G40" s="274"/>
      <c r="H40" s="273"/>
      <c r="I40" s="272"/>
      <c r="J40" s="271"/>
      <c r="K40" s="270"/>
      <c r="L40" s="269"/>
      <c r="M40" s="261"/>
    </row>
    <row r="41" spans="1:13" s="232" customFormat="1" ht="18" customHeight="1" x14ac:dyDescent="0.15">
      <c r="A41" s="268"/>
      <c r="B41" s="267"/>
      <c r="C41" s="266"/>
      <c r="D41" s="265"/>
      <c r="E41" s="190"/>
      <c r="F41" s="264">
        <v>0</v>
      </c>
      <c r="G41" s="190"/>
      <c r="H41" s="264">
        <v>0</v>
      </c>
      <c r="I41" s="263"/>
      <c r="J41" s="198">
        <f>H41-F41</f>
        <v>0</v>
      </c>
      <c r="K41" s="262"/>
      <c r="L41" s="195"/>
      <c r="M41" s="261"/>
    </row>
    <row r="42" spans="1:13" s="232" customFormat="1" ht="18" customHeight="1" x14ac:dyDescent="0.15">
      <c r="A42" s="260" t="s">
        <v>102</v>
      </c>
      <c r="B42" s="249"/>
      <c r="C42" s="249"/>
      <c r="D42" s="259"/>
      <c r="E42" s="258"/>
      <c r="F42" s="257">
        <f>F43</f>
        <v>132</v>
      </c>
      <c r="G42" s="258"/>
      <c r="H42" s="257">
        <f>H43</f>
        <v>138</v>
      </c>
      <c r="I42" s="246"/>
      <c r="J42" s="256">
        <f>H42-F42</f>
        <v>6</v>
      </c>
      <c r="K42" s="255"/>
      <c r="L42" s="254"/>
      <c r="M42" s="223"/>
    </row>
    <row r="43" spans="1:13" s="232" customFormat="1" ht="18" customHeight="1" x14ac:dyDescent="0.15">
      <c r="A43" s="252"/>
      <c r="B43" s="250" t="s">
        <v>101</v>
      </c>
      <c r="C43" s="249"/>
      <c r="D43" s="249"/>
      <c r="E43" s="253"/>
      <c r="F43" s="247">
        <f>F44</f>
        <v>132</v>
      </c>
      <c r="G43" s="253"/>
      <c r="H43" s="247">
        <f>H44</f>
        <v>138</v>
      </c>
      <c r="I43" s="246"/>
      <c r="J43" s="245">
        <f>H43-F43</f>
        <v>6</v>
      </c>
      <c r="K43" s="244"/>
      <c r="L43" s="243"/>
      <c r="M43" s="223"/>
    </row>
    <row r="44" spans="1:13" s="232" customFormat="1" ht="18" customHeight="1" x14ac:dyDescent="0.15">
      <c r="A44" s="252"/>
      <c r="B44" s="251"/>
      <c r="C44" s="250" t="s">
        <v>100</v>
      </c>
      <c r="D44" s="249"/>
      <c r="E44" s="248"/>
      <c r="F44" s="247">
        <f>F45</f>
        <v>132</v>
      </c>
      <c r="G44" s="248"/>
      <c r="H44" s="247">
        <f>H45</f>
        <v>138</v>
      </c>
      <c r="I44" s="246"/>
      <c r="J44" s="245">
        <f>H44-F44</f>
        <v>6</v>
      </c>
      <c r="K44" s="244"/>
      <c r="L44" s="243"/>
      <c r="M44" s="223"/>
    </row>
    <row r="45" spans="1:13" s="232" customFormat="1" ht="21.75" customHeight="1" thickBot="1" x14ac:dyDescent="0.2">
      <c r="A45" s="242"/>
      <c r="B45" s="241"/>
      <c r="C45" s="240" t="s">
        <v>99</v>
      </c>
      <c r="D45" s="239"/>
      <c r="E45" s="238" t="s">
        <v>98</v>
      </c>
      <c r="F45" s="237">
        <v>132</v>
      </c>
      <c r="G45" s="238" t="s">
        <v>98</v>
      </c>
      <c r="H45" s="237">
        <v>138</v>
      </c>
      <c r="I45" s="236"/>
      <c r="J45" s="235">
        <f>H45-F45</f>
        <v>6</v>
      </c>
      <c r="K45" s="234" t="s">
        <v>97</v>
      </c>
      <c r="L45" s="233" t="s">
        <v>96</v>
      </c>
      <c r="M45" s="223"/>
    </row>
    <row r="46" spans="1:13" ht="19.5" customHeight="1" x14ac:dyDescent="0.15">
      <c r="D46" s="231"/>
      <c r="E46" s="231"/>
      <c r="G46" s="231"/>
      <c r="H46" s="231"/>
      <c r="I46" s="230"/>
      <c r="K46" s="230"/>
      <c r="L46" s="230"/>
    </row>
    <row r="47" spans="1:13" ht="19.5" customHeight="1" x14ac:dyDescent="0.15">
      <c r="D47" s="231"/>
      <c r="E47" s="231"/>
      <c r="G47" s="231"/>
      <c r="H47" s="231"/>
      <c r="I47" s="230"/>
      <c r="K47" s="230"/>
      <c r="L47" s="230"/>
    </row>
    <row r="48" spans="1:13" ht="19.5" customHeight="1" x14ac:dyDescent="0.15">
      <c r="D48" s="231"/>
      <c r="E48" s="231"/>
      <c r="G48" s="231"/>
      <c r="H48" s="231"/>
      <c r="I48" s="230"/>
      <c r="K48" s="230"/>
      <c r="L48" s="230"/>
    </row>
    <row r="49" spans="4:12" ht="19.5" customHeight="1" x14ac:dyDescent="0.15">
      <c r="D49" s="231"/>
      <c r="E49" s="231"/>
      <c r="G49" s="231"/>
      <c r="H49" s="231"/>
      <c r="I49" s="230"/>
      <c r="K49" s="230"/>
      <c r="L49" s="230"/>
    </row>
    <row r="50" spans="4:12" ht="19.5" customHeight="1" x14ac:dyDescent="0.15">
      <c r="D50" s="231"/>
      <c r="E50" s="231"/>
      <c r="G50" s="231"/>
      <c r="H50" s="231"/>
      <c r="I50" s="230"/>
      <c r="K50" s="230"/>
      <c r="L50" s="230"/>
    </row>
    <row r="51" spans="4:12" ht="19.5" customHeight="1" x14ac:dyDescent="0.15">
      <c r="D51" s="231"/>
      <c r="E51" s="231"/>
      <c r="G51" s="231"/>
      <c r="H51" s="231"/>
      <c r="I51" s="230"/>
      <c r="K51" s="230"/>
      <c r="L51" s="230"/>
    </row>
    <row r="52" spans="4:12" ht="19.5" customHeight="1" x14ac:dyDescent="0.15">
      <c r="D52" s="231"/>
      <c r="E52" s="231"/>
      <c r="G52" s="231"/>
      <c r="H52" s="231"/>
      <c r="I52" s="230"/>
      <c r="K52" s="230"/>
      <c r="L52" s="230"/>
    </row>
    <row r="53" spans="4:12" ht="19.5" customHeight="1" x14ac:dyDescent="0.15">
      <c r="D53" s="231"/>
      <c r="E53" s="231"/>
      <c r="G53" s="231"/>
      <c r="H53" s="231"/>
      <c r="I53" s="230"/>
      <c r="K53" s="230"/>
      <c r="L53" s="230"/>
    </row>
    <row r="54" spans="4:12" ht="19.5" customHeight="1" x14ac:dyDescent="0.15">
      <c r="D54" s="231"/>
      <c r="E54" s="231"/>
      <c r="G54" s="231"/>
      <c r="H54" s="231"/>
      <c r="I54" s="230"/>
      <c r="K54" s="230"/>
      <c r="L54" s="230"/>
    </row>
    <row r="55" spans="4:12" ht="19.5" customHeight="1" x14ac:dyDescent="0.15">
      <c r="D55" s="231"/>
      <c r="E55" s="231"/>
      <c r="G55" s="231"/>
      <c r="H55" s="231"/>
      <c r="I55" s="230"/>
      <c r="K55" s="230"/>
      <c r="L55" s="230"/>
    </row>
    <row r="56" spans="4:12" ht="19.5" customHeight="1" x14ac:dyDescent="0.15">
      <c r="D56" s="231"/>
      <c r="E56" s="231"/>
      <c r="G56" s="231"/>
      <c r="H56" s="231"/>
      <c r="I56" s="230"/>
      <c r="K56" s="230"/>
      <c r="L56" s="230"/>
    </row>
    <row r="57" spans="4:12" ht="19.5" customHeight="1" x14ac:dyDescent="0.15">
      <c r="D57" s="231"/>
      <c r="E57" s="231"/>
      <c r="G57" s="231"/>
      <c r="H57" s="231"/>
      <c r="I57" s="230"/>
      <c r="K57" s="230"/>
      <c r="L57" s="230"/>
    </row>
    <row r="58" spans="4:12" ht="19.5" customHeight="1" x14ac:dyDescent="0.15">
      <c r="D58" s="231"/>
      <c r="E58" s="231"/>
      <c r="G58" s="231"/>
      <c r="H58" s="231"/>
      <c r="I58" s="230"/>
      <c r="K58" s="230"/>
      <c r="L58" s="230"/>
    </row>
    <row r="59" spans="4:12" ht="19.5" customHeight="1" x14ac:dyDescent="0.15">
      <c r="D59" s="231"/>
      <c r="E59" s="231"/>
      <c r="G59" s="231"/>
      <c r="H59" s="231"/>
      <c r="I59" s="230"/>
      <c r="K59" s="230"/>
      <c r="L59" s="230"/>
    </row>
    <row r="60" spans="4:12" ht="19.5" customHeight="1" x14ac:dyDescent="0.15">
      <c r="D60" s="231"/>
      <c r="E60" s="231"/>
      <c r="G60" s="231"/>
      <c r="H60" s="231"/>
      <c r="I60" s="230"/>
      <c r="K60" s="230"/>
      <c r="L60" s="230"/>
    </row>
    <row r="61" spans="4:12" ht="19.5" customHeight="1" x14ac:dyDescent="0.15">
      <c r="D61" s="231"/>
      <c r="E61" s="231"/>
      <c r="G61" s="231"/>
      <c r="H61" s="231"/>
      <c r="I61" s="230"/>
      <c r="K61" s="230"/>
      <c r="L61" s="230"/>
    </row>
    <row r="62" spans="4:12" ht="19.5" customHeight="1" x14ac:dyDescent="0.15">
      <c r="D62" s="231"/>
      <c r="E62" s="231"/>
      <c r="G62" s="231"/>
      <c r="H62" s="231"/>
      <c r="I62" s="230"/>
      <c r="K62" s="230"/>
      <c r="L62" s="230"/>
    </row>
    <row r="63" spans="4:12" ht="19.5" customHeight="1" x14ac:dyDescent="0.15">
      <c r="D63" s="231"/>
      <c r="E63" s="231"/>
      <c r="G63" s="231"/>
      <c r="H63" s="231"/>
      <c r="I63" s="230"/>
      <c r="K63" s="230"/>
      <c r="L63" s="230"/>
    </row>
    <row r="64" spans="4:12" ht="19.5" customHeight="1" x14ac:dyDescent="0.15">
      <c r="D64" s="231"/>
      <c r="E64" s="231"/>
      <c r="G64" s="231"/>
      <c r="H64" s="231"/>
      <c r="I64" s="230"/>
      <c r="K64" s="230"/>
      <c r="L64" s="230"/>
    </row>
    <row r="65" spans="4:12" ht="19.5" customHeight="1" x14ac:dyDescent="0.15">
      <c r="D65" s="231"/>
      <c r="E65" s="231"/>
      <c r="G65" s="231"/>
      <c r="H65" s="231"/>
      <c r="I65" s="230"/>
      <c r="K65" s="230"/>
      <c r="L65" s="230"/>
    </row>
    <row r="66" spans="4:12" ht="19.5" customHeight="1" x14ac:dyDescent="0.15">
      <c r="D66" s="231"/>
      <c r="E66" s="231"/>
      <c r="G66" s="231"/>
      <c r="H66" s="231"/>
      <c r="I66" s="230"/>
      <c r="K66" s="230"/>
      <c r="L66" s="230"/>
    </row>
    <row r="67" spans="4:12" ht="19.5" customHeight="1" x14ac:dyDescent="0.15">
      <c r="D67" s="231"/>
      <c r="E67" s="231"/>
      <c r="G67" s="231"/>
      <c r="H67" s="231"/>
      <c r="I67" s="230"/>
      <c r="K67" s="230"/>
      <c r="L67" s="230"/>
    </row>
    <row r="68" spans="4:12" ht="19.5" customHeight="1" x14ac:dyDescent="0.15">
      <c r="D68" s="231"/>
      <c r="E68" s="231"/>
      <c r="G68" s="231"/>
      <c r="H68" s="231"/>
      <c r="I68" s="230"/>
      <c r="K68" s="230"/>
      <c r="L68" s="230"/>
    </row>
    <row r="69" spans="4:12" ht="19.5" customHeight="1" x14ac:dyDescent="0.15">
      <c r="D69" s="231"/>
      <c r="E69" s="231"/>
      <c r="G69" s="231"/>
      <c r="H69" s="231"/>
      <c r="I69" s="230"/>
      <c r="K69" s="230"/>
      <c r="L69" s="230"/>
    </row>
    <row r="70" spans="4:12" ht="19.5" customHeight="1" x14ac:dyDescent="0.15">
      <c r="D70" s="231"/>
      <c r="E70" s="231"/>
      <c r="G70" s="231"/>
      <c r="H70" s="231"/>
      <c r="I70" s="230"/>
      <c r="K70" s="230"/>
      <c r="L70" s="230"/>
    </row>
    <row r="71" spans="4:12" ht="19.5" customHeight="1" x14ac:dyDescent="0.15">
      <c r="D71" s="231"/>
      <c r="E71" s="231"/>
      <c r="G71" s="231"/>
      <c r="H71" s="231"/>
      <c r="I71" s="230"/>
      <c r="K71" s="230"/>
      <c r="L71" s="230"/>
    </row>
    <row r="72" spans="4:12" ht="19.5" customHeight="1" x14ac:dyDescent="0.15">
      <c r="D72" s="231"/>
      <c r="E72" s="231"/>
      <c r="G72" s="231"/>
      <c r="H72" s="231"/>
      <c r="I72" s="230"/>
      <c r="K72" s="230"/>
      <c r="L72" s="230"/>
    </row>
    <row r="73" spans="4:12" ht="19.5" customHeight="1" x14ac:dyDescent="0.15">
      <c r="D73" s="231"/>
      <c r="E73" s="231"/>
      <c r="G73" s="231"/>
      <c r="H73" s="231"/>
      <c r="I73" s="230"/>
      <c r="K73" s="230"/>
      <c r="L73" s="230"/>
    </row>
    <row r="74" spans="4:12" ht="16.5" x14ac:dyDescent="0.15">
      <c r="D74" s="231"/>
      <c r="E74" s="231"/>
      <c r="G74" s="231"/>
      <c r="H74" s="231"/>
      <c r="I74" s="230"/>
      <c r="K74" s="230"/>
      <c r="L74" s="230"/>
    </row>
    <row r="75" spans="4:12" ht="16.5" x14ac:dyDescent="0.15">
      <c r="D75" s="231"/>
      <c r="E75" s="231"/>
      <c r="G75" s="231"/>
      <c r="H75" s="231"/>
      <c r="I75" s="230"/>
      <c r="K75" s="230"/>
      <c r="L75" s="230"/>
    </row>
    <row r="76" spans="4:12" ht="16.5" x14ac:dyDescent="0.15">
      <c r="D76" s="231"/>
      <c r="E76" s="231"/>
      <c r="G76" s="231"/>
      <c r="H76" s="231"/>
      <c r="I76" s="230"/>
      <c r="K76" s="230"/>
      <c r="L76" s="230"/>
    </row>
    <row r="77" spans="4:12" ht="16.5" x14ac:dyDescent="0.15">
      <c r="D77" s="231"/>
      <c r="E77" s="231"/>
      <c r="G77" s="231"/>
      <c r="H77" s="231"/>
      <c r="I77" s="230"/>
      <c r="K77" s="230"/>
      <c r="L77" s="230"/>
    </row>
    <row r="78" spans="4:12" ht="16.5" x14ac:dyDescent="0.15">
      <c r="D78" s="231"/>
      <c r="E78" s="231"/>
      <c r="G78" s="231"/>
      <c r="H78" s="231"/>
      <c r="I78" s="230"/>
      <c r="K78" s="230"/>
      <c r="L78" s="230"/>
    </row>
    <row r="79" spans="4:12" ht="16.5" x14ac:dyDescent="0.15">
      <c r="D79" s="231"/>
      <c r="E79" s="231"/>
      <c r="G79" s="231"/>
      <c r="H79" s="231"/>
      <c r="I79" s="230"/>
      <c r="K79" s="230"/>
      <c r="L79" s="230"/>
    </row>
    <row r="80" spans="4:12" ht="16.5" x14ac:dyDescent="0.15">
      <c r="D80" s="231"/>
      <c r="E80" s="231"/>
      <c r="G80" s="231"/>
      <c r="H80" s="231"/>
      <c r="I80" s="230"/>
      <c r="K80" s="230"/>
      <c r="L80" s="230"/>
    </row>
    <row r="81" spans="4:12" ht="16.5" x14ac:dyDescent="0.15">
      <c r="D81" s="231"/>
      <c r="E81" s="231"/>
      <c r="G81" s="231"/>
      <c r="H81" s="231"/>
      <c r="I81" s="230"/>
      <c r="K81" s="230"/>
      <c r="L81" s="230"/>
    </row>
    <row r="82" spans="4:12" ht="16.5" x14ac:dyDescent="0.15">
      <c r="D82" s="231"/>
      <c r="E82" s="231"/>
      <c r="G82" s="231"/>
      <c r="H82" s="231"/>
      <c r="I82" s="230"/>
      <c r="K82" s="230"/>
      <c r="L82" s="230"/>
    </row>
    <row r="83" spans="4:12" ht="16.5" x14ac:dyDescent="0.15">
      <c r="D83" s="231"/>
      <c r="E83" s="231"/>
      <c r="G83" s="231"/>
      <c r="H83" s="231"/>
      <c r="I83" s="230"/>
      <c r="K83" s="230"/>
      <c r="L83" s="230"/>
    </row>
    <row r="84" spans="4:12" ht="16.5" x14ac:dyDescent="0.15">
      <c r="D84" s="231"/>
      <c r="E84" s="231"/>
      <c r="G84" s="231"/>
      <c r="H84" s="231"/>
      <c r="I84" s="230"/>
      <c r="K84" s="230"/>
      <c r="L84" s="230"/>
    </row>
    <row r="85" spans="4:12" ht="16.5" x14ac:dyDescent="0.15">
      <c r="D85" s="231"/>
      <c r="E85" s="231"/>
      <c r="G85" s="231"/>
      <c r="H85" s="231"/>
      <c r="I85" s="230"/>
      <c r="K85" s="230"/>
      <c r="L85" s="230"/>
    </row>
    <row r="86" spans="4:12" ht="16.5" x14ac:dyDescent="0.15">
      <c r="D86" s="231"/>
      <c r="E86" s="231"/>
      <c r="G86" s="231"/>
      <c r="H86" s="231"/>
      <c r="I86" s="230"/>
      <c r="K86" s="230"/>
      <c r="L86" s="230"/>
    </row>
    <row r="87" spans="4:12" ht="16.5" x14ac:dyDescent="0.15">
      <c r="D87" s="231"/>
      <c r="E87" s="231"/>
      <c r="G87" s="231"/>
      <c r="H87" s="231"/>
      <c r="I87" s="230"/>
      <c r="K87" s="230"/>
      <c r="L87" s="230"/>
    </row>
    <row r="88" spans="4:12" ht="16.5" x14ac:dyDescent="0.15">
      <c r="D88" s="231"/>
      <c r="E88" s="231"/>
      <c r="G88" s="231"/>
      <c r="H88" s="231"/>
      <c r="I88" s="230"/>
      <c r="K88" s="230"/>
      <c r="L88" s="230"/>
    </row>
    <row r="89" spans="4:12" ht="16.5" x14ac:dyDescent="0.15">
      <c r="D89" s="231"/>
      <c r="E89" s="231"/>
      <c r="G89" s="231"/>
      <c r="H89" s="231"/>
      <c r="I89" s="230"/>
      <c r="K89" s="230"/>
      <c r="L89" s="230"/>
    </row>
    <row r="90" spans="4:12" ht="16.5" x14ac:dyDescent="0.15">
      <c r="D90" s="231"/>
      <c r="E90" s="231"/>
      <c r="G90" s="231"/>
      <c r="H90" s="231"/>
      <c r="I90" s="230"/>
      <c r="K90" s="230"/>
      <c r="L90" s="230"/>
    </row>
    <row r="91" spans="4:12" ht="16.5" x14ac:dyDescent="0.15">
      <c r="D91" s="231"/>
      <c r="E91" s="231"/>
      <c r="G91" s="231"/>
      <c r="H91" s="231"/>
      <c r="I91" s="230"/>
      <c r="K91" s="230"/>
      <c r="L91" s="230"/>
    </row>
    <row r="92" spans="4:12" ht="16.5" x14ac:dyDescent="0.15">
      <c r="D92" s="231"/>
      <c r="E92" s="231"/>
      <c r="G92" s="231"/>
      <c r="H92" s="231"/>
      <c r="I92" s="230"/>
      <c r="K92" s="230"/>
      <c r="L92" s="230"/>
    </row>
    <row r="93" spans="4:12" ht="16.5" x14ac:dyDescent="0.15">
      <c r="D93" s="231"/>
      <c r="E93" s="231"/>
      <c r="G93" s="231"/>
      <c r="H93" s="231"/>
      <c r="I93" s="230"/>
      <c r="K93" s="230"/>
      <c r="L93" s="230"/>
    </row>
    <row r="94" spans="4:12" ht="16.5" x14ac:dyDescent="0.15">
      <c r="D94" s="231"/>
      <c r="E94" s="231"/>
      <c r="G94" s="231"/>
      <c r="H94" s="231"/>
      <c r="I94" s="230"/>
      <c r="K94" s="230"/>
      <c r="L94" s="230"/>
    </row>
    <row r="95" spans="4:12" ht="16.5" x14ac:dyDescent="0.15">
      <c r="D95" s="231"/>
      <c r="E95" s="231"/>
      <c r="G95" s="231"/>
      <c r="H95" s="231"/>
      <c r="I95" s="230"/>
      <c r="K95" s="230"/>
      <c r="L95" s="230"/>
    </row>
    <row r="96" spans="4:12" ht="16.5" x14ac:dyDescent="0.15">
      <c r="D96" s="231"/>
      <c r="E96" s="231"/>
      <c r="G96" s="231"/>
      <c r="H96" s="231"/>
      <c r="I96" s="230"/>
      <c r="K96" s="230"/>
      <c r="L96" s="230"/>
    </row>
    <row r="97" spans="4:12" ht="16.5" x14ac:dyDescent="0.15">
      <c r="D97" s="231"/>
      <c r="E97" s="231"/>
      <c r="G97" s="231"/>
      <c r="H97" s="231"/>
      <c r="I97" s="230"/>
      <c r="K97" s="230"/>
      <c r="L97" s="230"/>
    </row>
    <row r="98" spans="4:12" ht="16.5" x14ac:dyDescent="0.15">
      <c r="D98" s="231"/>
      <c r="E98" s="231"/>
      <c r="G98" s="231"/>
      <c r="H98" s="231"/>
      <c r="I98" s="230"/>
      <c r="K98" s="230"/>
      <c r="L98" s="230"/>
    </row>
    <row r="99" spans="4:12" ht="16.5" x14ac:dyDescent="0.15">
      <c r="D99" s="231"/>
      <c r="E99" s="231"/>
      <c r="G99" s="231"/>
      <c r="H99" s="231"/>
      <c r="I99" s="230"/>
      <c r="K99" s="230"/>
      <c r="L99" s="230"/>
    </row>
    <row r="100" spans="4:12" ht="16.5" x14ac:dyDescent="0.15">
      <c r="D100" s="231"/>
      <c r="E100" s="231"/>
      <c r="G100" s="231"/>
      <c r="H100" s="231"/>
      <c r="I100" s="230"/>
      <c r="K100" s="230"/>
      <c r="L100" s="230"/>
    </row>
    <row r="101" spans="4:12" ht="16.5" x14ac:dyDescent="0.15">
      <c r="D101" s="231"/>
      <c r="E101" s="231"/>
      <c r="G101" s="231"/>
      <c r="H101" s="231"/>
      <c r="I101" s="230"/>
      <c r="K101" s="230"/>
      <c r="L101" s="230"/>
    </row>
    <row r="102" spans="4:12" ht="16.5" x14ac:dyDescent="0.15">
      <c r="D102" s="231"/>
      <c r="E102" s="231"/>
      <c r="G102" s="231"/>
      <c r="H102" s="231"/>
      <c r="I102" s="230"/>
      <c r="K102" s="230"/>
      <c r="L102" s="230"/>
    </row>
    <row r="103" spans="4:12" ht="16.5" x14ac:dyDescent="0.15">
      <c r="D103" s="231"/>
      <c r="E103" s="231"/>
      <c r="G103" s="231"/>
      <c r="H103" s="231"/>
      <c r="I103" s="230"/>
      <c r="K103" s="230"/>
      <c r="L103" s="230"/>
    </row>
    <row r="104" spans="4:12" ht="16.5" x14ac:dyDescent="0.15">
      <c r="D104" s="231"/>
      <c r="E104" s="231"/>
      <c r="G104" s="231"/>
      <c r="H104" s="231"/>
      <c r="I104" s="230"/>
      <c r="K104" s="230"/>
      <c r="L104" s="230"/>
    </row>
    <row r="105" spans="4:12" ht="16.5" x14ac:dyDescent="0.15">
      <c r="D105" s="231"/>
      <c r="E105" s="231"/>
      <c r="G105" s="231"/>
      <c r="H105" s="231"/>
      <c r="I105" s="230"/>
      <c r="K105" s="230"/>
      <c r="L105" s="230"/>
    </row>
    <row r="106" spans="4:12" ht="16.5" x14ac:dyDescent="0.15">
      <c r="D106" s="231"/>
      <c r="E106" s="231"/>
      <c r="G106" s="231"/>
      <c r="H106" s="231"/>
      <c r="I106" s="230"/>
      <c r="K106" s="230"/>
      <c r="L106" s="230"/>
    </row>
    <row r="107" spans="4:12" ht="16.5" x14ac:dyDescent="0.15">
      <c r="D107" s="231"/>
      <c r="E107" s="231"/>
      <c r="G107" s="231"/>
      <c r="H107" s="231"/>
      <c r="I107" s="230"/>
      <c r="K107" s="230"/>
      <c r="L107" s="230"/>
    </row>
    <row r="108" spans="4:12" ht="16.5" x14ac:dyDescent="0.15">
      <c r="D108" s="231"/>
      <c r="E108" s="231"/>
      <c r="G108" s="231"/>
      <c r="H108" s="231"/>
      <c r="I108" s="230"/>
      <c r="K108" s="230"/>
      <c r="L108" s="230"/>
    </row>
    <row r="109" spans="4:12" ht="16.5" x14ac:dyDescent="0.15">
      <c r="D109" s="231"/>
      <c r="E109" s="231"/>
      <c r="G109" s="231"/>
      <c r="H109" s="231"/>
      <c r="I109" s="230"/>
      <c r="K109" s="230"/>
      <c r="L109" s="230"/>
    </row>
    <row r="110" spans="4:12" ht="16.5" x14ac:dyDescent="0.15">
      <c r="D110" s="231"/>
      <c r="E110" s="231"/>
      <c r="G110" s="231"/>
      <c r="H110" s="231"/>
      <c r="I110" s="230"/>
      <c r="K110" s="230"/>
      <c r="L110" s="230"/>
    </row>
    <row r="111" spans="4:12" ht="16.5" x14ac:dyDescent="0.15">
      <c r="D111" s="231"/>
      <c r="E111" s="231"/>
      <c r="G111" s="231"/>
      <c r="H111" s="231"/>
      <c r="I111" s="230"/>
      <c r="K111" s="230"/>
      <c r="L111" s="230"/>
    </row>
    <row r="112" spans="4:12" ht="16.5" x14ac:dyDescent="0.15">
      <c r="D112" s="231"/>
      <c r="E112" s="231"/>
      <c r="G112" s="231"/>
      <c r="H112" s="231"/>
      <c r="I112" s="230"/>
      <c r="K112" s="230"/>
      <c r="L112" s="230"/>
    </row>
    <row r="113" spans="4:12" ht="16.5" x14ac:dyDescent="0.15">
      <c r="D113" s="231"/>
      <c r="E113" s="231"/>
      <c r="G113" s="231"/>
      <c r="H113" s="231"/>
      <c r="I113" s="230"/>
      <c r="K113" s="230"/>
      <c r="L113" s="230"/>
    </row>
    <row r="114" spans="4:12" ht="16.5" x14ac:dyDescent="0.15">
      <c r="D114" s="231"/>
      <c r="E114" s="231"/>
      <c r="G114" s="231"/>
      <c r="H114" s="231"/>
      <c r="I114" s="230"/>
      <c r="K114" s="230"/>
      <c r="L114" s="230"/>
    </row>
    <row r="115" spans="4:12" ht="16.5" x14ac:dyDescent="0.15">
      <c r="D115" s="231"/>
      <c r="E115" s="231"/>
      <c r="G115" s="231"/>
      <c r="H115" s="231"/>
      <c r="I115" s="230"/>
      <c r="K115" s="230"/>
      <c r="L115" s="230"/>
    </row>
    <row r="116" spans="4:12" ht="16.5" x14ac:dyDescent="0.15">
      <c r="D116" s="231"/>
      <c r="E116" s="231"/>
      <c r="G116" s="231"/>
      <c r="H116" s="231"/>
      <c r="I116" s="230"/>
      <c r="K116" s="230"/>
      <c r="L116" s="230"/>
    </row>
    <row r="117" spans="4:12" ht="16.5" x14ac:dyDescent="0.15">
      <c r="D117" s="231"/>
      <c r="E117" s="231"/>
      <c r="G117" s="231"/>
      <c r="H117" s="231"/>
      <c r="I117" s="230"/>
      <c r="K117" s="230"/>
      <c r="L117" s="230"/>
    </row>
    <row r="118" spans="4:12" ht="16.5" x14ac:dyDescent="0.15">
      <c r="D118" s="231"/>
      <c r="E118" s="231"/>
      <c r="G118" s="231"/>
      <c r="H118" s="231"/>
      <c r="I118" s="230"/>
      <c r="K118" s="230"/>
      <c r="L118" s="230"/>
    </row>
    <row r="119" spans="4:12" ht="16.5" x14ac:dyDescent="0.15">
      <c r="D119" s="231"/>
      <c r="E119" s="231"/>
      <c r="G119" s="231"/>
      <c r="H119" s="231"/>
      <c r="I119" s="230"/>
      <c r="K119" s="230"/>
      <c r="L119" s="230"/>
    </row>
    <row r="120" spans="4:12" ht="16.5" x14ac:dyDescent="0.15">
      <c r="D120" s="231"/>
      <c r="E120" s="231"/>
      <c r="G120" s="231"/>
      <c r="H120" s="231"/>
      <c r="I120" s="230"/>
      <c r="K120" s="230"/>
      <c r="L120" s="230"/>
    </row>
    <row r="121" spans="4:12" ht="16.5" x14ac:dyDescent="0.15">
      <c r="D121" s="231"/>
      <c r="E121" s="231"/>
      <c r="G121" s="231"/>
      <c r="H121" s="231"/>
      <c r="I121" s="230"/>
      <c r="K121" s="230"/>
      <c r="L121" s="230"/>
    </row>
    <row r="122" spans="4:12" ht="16.5" x14ac:dyDescent="0.15">
      <c r="D122" s="231"/>
      <c r="E122" s="231"/>
      <c r="G122" s="231"/>
      <c r="H122" s="231"/>
      <c r="I122" s="230"/>
      <c r="K122" s="230"/>
      <c r="L122" s="230"/>
    </row>
    <row r="123" spans="4:12" ht="16.5" x14ac:dyDescent="0.15">
      <c r="D123" s="231"/>
      <c r="E123" s="231"/>
      <c r="G123" s="231"/>
      <c r="H123" s="231"/>
      <c r="I123" s="230"/>
      <c r="K123" s="230"/>
      <c r="L123" s="230"/>
    </row>
    <row r="124" spans="4:12" ht="16.5" x14ac:dyDescent="0.15">
      <c r="D124" s="231"/>
      <c r="E124" s="231"/>
      <c r="G124" s="231"/>
      <c r="H124" s="231"/>
      <c r="I124" s="230"/>
      <c r="K124" s="230"/>
      <c r="L124" s="230"/>
    </row>
    <row r="125" spans="4:12" ht="16.5" x14ac:dyDescent="0.15">
      <c r="D125" s="231"/>
      <c r="E125" s="231"/>
      <c r="G125" s="231"/>
      <c r="H125" s="231"/>
      <c r="I125" s="230"/>
      <c r="K125" s="230"/>
      <c r="L125" s="230"/>
    </row>
    <row r="126" spans="4:12" ht="16.5" x14ac:dyDescent="0.15">
      <c r="D126" s="231"/>
      <c r="E126" s="231"/>
      <c r="G126" s="231"/>
      <c r="H126" s="231"/>
      <c r="I126" s="230"/>
      <c r="K126" s="230"/>
      <c r="L126" s="230"/>
    </row>
    <row r="127" spans="4:12" ht="16.5" x14ac:dyDescent="0.15">
      <c r="D127" s="231"/>
      <c r="E127" s="231"/>
      <c r="G127" s="231"/>
      <c r="H127" s="231"/>
      <c r="I127" s="230"/>
      <c r="K127" s="230"/>
      <c r="L127" s="230"/>
    </row>
    <row r="128" spans="4:12" ht="16.5" x14ac:dyDescent="0.15">
      <c r="D128" s="231"/>
      <c r="E128" s="231"/>
      <c r="G128" s="231"/>
      <c r="H128" s="231"/>
      <c r="I128" s="230"/>
      <c r="K128" s="230"/>
      <c r="L128" s="230"/>
    </row>
    <row r="129" spans="4:12" ht="16.5" x14ac:dyDescent="0.15">
      <c r="D129" s="231"/>
      <c r="E129" s="231"/>
      <c r="G129" s="231"/>
      <c r="H129" s="231"/>
      <c r="I129" s="230"/>
      <c r="K129" s="230"/>
      <c r="L129" s="230"/>
    </row>
    <row r="130" spans="4:12" ht="16.5" x14ac:dyDescent="0.15">
      <c r="D130" s="231"/>
      <c r="E130" s="231"/>
      <c r="G130" s="231"/>
      <c r="H130" s="231"/>
      <c r="I130" s="230"/>
      <c r="K130" s="230"/>
      <c r="L130" s="230"/>
    </row>
    <row r="131" spans="4:12" ht="16.5" x14ac:dyDescent="0.15">
      <c r="D131" s="231"/>
      <c r="E131" s="231"/>
      <c r="G131" s="231"/>
      <c r="H131" s="231"/>
      <c r="I131" s="230"/>
      <c r="K131" s="230"/>
      <c r="L131" s="230"/>
    </row>
    <row r="132" spans="4:12" ht="16.5" x14ac:dyDescent="0.15">
      <c r="D132" s="231"/>
      <c r="E132" s="231"/>
      <c r="G132" s="231"/>
      <c r="H132" s="231"/>
      <c r="I132" s="230"/>
      <c r="K132" s="230"/>
      <c r="L132" s="230"/>
    </row>
    <row r="133" spans="4:12" ht="16.5" x14ac:dyDescent="0.15">
      <c r="D133" s="231"/>
      <c r="E133" s="231"/>
      <c r="G133" s="231"/>
      <c r="H133" s="231"/>
      <c r="I133" s="230"/>
      <c r="K133" s="230"/>
      <c r="L133" s="230"/>
    </row>
    <row r="134" spans="4:12" ht="16.5" x14ac:dyDescent="0.15">
      <c r="D134" s="231"/>
      <c r="E134" s="231"/>
      <c r="G134" s="231"/>
      <c r="H134" s="231"/>
      <c r="I134" s="230"/>
      <c r="K134" s="230"/>
      <c r="L134" s="230"/>
    </row>
    <row r="135" spans="4:12" ht="16.5" x14ac:dyDescent="0.15">
      <c r="D135" s="231"/>
      <c r="E135" s="231"/>
      <c r="G135" s="231"/>
      <c r="H135" s="231"/>
      <c r="I135" s="230"/>
      <c r="K135" s="230"/>
      <c r="L135" s="230"/>
    </row>
    <row r="136" spans="4:12" ht="16.5" x14ac:dyDescent="0.15">
      <c r="D136" s="231"/>
      <c r="E136" s="231"/>
      <c r="G136" s="231"/>
      <c r="H136" s="231"/>
      <c r="I136" s="230"/>
      <c r="K136" s="230"/>
      <c r="L136" s="230"/>
    </row>
    <row r="137" spans="4:12" ht="16.5" x14ac:dyDescent="0.15">
      <c r="D137" s="231"/>
      <c r="E137" s="231"/>
      <c r="G137" s="231"/>
      <c r="H137" s="231"/>
      <c r="I137" s="230"/>
      <c r="K137" s="230"/>
      <c r="L137" s="230"/>
    </row>
    <row r="138" spans="4:12" ht="16.5" x14ac:dyDescent="0.15">
      <c r="D138" s="231"/>
      <c r="E138" s="231"/>
      <c r="G138" s="231"/>
      <c r="H138" s="231"/>
      <c r="I138" s="230"/>
      <c r="K138" s="230"/>
      <c r="L138" s="230"/>
    </row>
    <row r="139" spans="4:12" ht="16.5" x14ac:dyDescent="0.15">
      <c r="D139" s="231"/>
      <c r="E139" s="231"/>
      <c r="G139" s="231"/>
      <c r="H139" s="231"/>
      <c r="I139" s="230"/>
      <c r="K139" s="230"/>
      <c r="L139" s="230"/>
    </row>
    <row r="140" spans="4:12" ht="16.5" x14ac:dyDescent="0.15">
      <c r="D140" s="231"/>
      <c r="E140" s="231"/>
      <c r="G140" s="231"/>
      <c r="H140" s="231"/>
      <c r="I140" s="230"/>
      <c r="K140" s="230"/>
      <c r="L140" s="230"/>
    </row>
    <row r="141" spans="4:12" ht="16.5" x14ac:dyDescent="0.15">
      <c r="D141" s="231"/>
      <c r="E141" s="231"/>
      <c r="G141" s="231"/>
      <c r="H141" s="231"/>
      <c r="I141" s="230"/>
      <c r="K141" s="230"/>
      <c r="L141" s="230"/>
    </row>
    <row r="142" spans="4:12" ht="16.5" x14ac:dyDescent="0.15">
      <c r="D142" s="231"/>
      <c r="E142" s="231"/>
      <c r="G142" s="231"/>
      <c r="H142" s="231"/>
      <c r="I142" s="230"/>
      <c r="K142" s="230"/>
      <c r="L142" s="230"/>
    </row>
    <row r="143" spans="4:12" ht="16.5" x14ac:dyDescent="0.15">
      <c r="D143" s="231"/>
      <c r="E143" s="231"/>
      <c r="G143" s="231"/>
      <c r="H143" s="231"/>
      <c r="I143" s="230"/>
      <c r="K143" s="230"/>
      <c r="L143" s="230"/>
    </row>
    <row r="144" spans="4:12" ht="16.5" x14ac:dyDescent="0.15">
      <c r="D144" s="231"/>
      <c r="E144" s="231"/>
      <c r="G144" s="231"/>
      <c r="H144" s="231"/>
      <c r="I144" s="230"/>
      <c r="K144" s="230"/>
      <c r="L144" s="230"/>
    </row>
    <row r="145" spans="4:12" ht="16.5" x14ac:dyDescent="0.15">
      <c r="D145" s="231"/>
      <c r="E145" s="231"/>
      <c r="G145" s="231"/>
      <c r="H145" s="231"/>
      <c r="I145" s="230"/>
      <c r="K145" s="230"/>
      <c r="L145" s="230"/>
    </row>
    <row r="146" spans="4:12" ht="16.5" x14ac:dyDescent="0.15">
      <c r="D146" s="231"/>
      <c r="E146" s="231"/>
      <c r="G146" s="231"/>
      <c r="H146" s="231"/>
      <c r="I146" s="230"/>
      <c r="K146" s="230"/>
      <c r="L146" s="230"/>
    </row>
    <row r="147" spans="4:12" ht="16.5" x14ac:dyDescent="0.15">
      <c r="D147" s="231"/>
      <c r="E147" s="231"/>
      <c r="G147" s="231"/>
      <c r="H147" s="231"/>
      <c r="I147" s="230"/>
      <c r="K147" s="230"/>
      <c r="L147" s="230"/>
    </row>
    <row r="148" spans="4:12" ht="16.5" x14ac:dyDescent="0.15">
      <c r="D148" s="231"/>
      <c r="E148" s="231"/>
      <c r="G148" s="231"/>
      <c r="H148" s="231"/>
      <c r="I148" s="230"/>
      <c r="K148" s="230"/>
      <c r="L148" s="230"/>
    </row>
    <row r="149" spans="4:12" ht="16.5" x14ac:dyDescent="0.15">
      <c r="D149" s="231"/>
      <c r="E149" s="231"/>
      <c r="G149" s="231"/>
      <c r="H149" s="231"/>
      <c r="I149" s="230"/>
      <c r="K149" s="230"/>
      <c r="L149" s="230"/>
    </row>
    <row r="150" spans="4:12" ht="16.5" x14ac:dyDescent="0.15">
      <c r="D150" s="231"/>
      <c r="E150" s="231"/>
      <c r="G150" s="231"/>
      <c r="H150" s="231"/>
      <c r="I150" s="230"/>
      <c r="K150" s="230"/>
      <c r="L150" s="230"/>
    </row>
    <row r="151" spans="4:12" ht="16.5" x14ac:dyDescent="0.15">
      <c r="D151" s="231"/>
      <c r="E151" s="231"/>
      <c r="G151" s="231"/>
      <c r="H151" s="231"/>
      <c r="I151" s="230"/>
      <c r="K151" s="230"/>
      <c r="L151" s="230"/>
    </row>
    <row r="152" spans="4:12" ht="16.5" x14ac:dyDescent="0.15">
      <c r="D152" s="231"/>
      <c r="E152" s="231"/>
      <c r="G152" s="231"/>
      <c r="H152" s="231"/>
      <c r="I152" s="230"/>
      <c r="K152" s="230"/>
      <c r="L152" s="230"/>
    </row>
    <row r="153" spans="4:12" ht="16.5" x14ac:dyDescent="0.15">
      <c r="D153" s="231"/>
      <c r="E153" s="231"/>
      <c r="G153" s="231"/>
      <c r="H153" s="231"/>
      <c r="I153" s="230"/>
      <c r="K153" s="230"/>
      <c r="L153" s="230"/>
    </row>
    <row r="154" spans="4:12" ht="16.5" x14ac:dyDescent="0.15">
      <c r="D154" s="231"/>
      <c r="E154" s="231"/>
      <c r="G154" s="231"/>
      <c r="H154" s="231"/>
      <c r="I154" s="230"/>
      <c r="K154" s="230"/>
      <c r="L154" s="230"/>
    </row>
    <row r="155" spans="4:12" ht="16.5" x14ac:dyDescent="0.15">
      <c r="D155" s="231"/>
      <c r="E155" s="231"/>
      <c r="G155" s="231"/>
      <c r="H155" s="231"/>
      <c r="I155" s="230"/>
      <c r="K155" s="230"/>
      <c r="L155" s="230"/>
    </row>
    <row r="156" spans="4:12" ht="16.5" x14ac:dyDescent="0.15">
      <c r="D156" s="231"/>
      <c r="E156" s="231"/>
      <c r="G156" s="231"/>
      <c r="H156" s="231"/>
      <c r="I156" s="230"/>
      <c r="K156" s="230"/>
      <c r="L156" s="230"/>
    </row>
    <row r="157" spans="4:12" ht="16.5" x14ac:dyDescent="0.15">
      <c r="D157" s="231"/>
      <c r="E157" s="231"/>
      <c r="G157" s="231"/>
      <c r="H157" s="231"/>
      <c r="I157" s="230"/>
      <c r="K157" s="230"/>
      <c r="L157" s="230"/>
    </row>
    <row r="158" spans="4:12" ht="16.5" x14ac:dyDescent="0.15">
      <c r="D158" s="231"/>
      <c r="E158" s="231"/>
      <c r="G158" s="231"/>
      <c r="H158" s="231"/>
      <c r="I158" s="230"/>
      <c r="K158" s="230"/>
      <c r="L158" s="230"/>
    </row>
    <row r="159" spans="4:12" ht="16.5" x14ac:dyDescent="0.15">
      <c r="D159" s="231"/>
      <c r="E159" s="231"/>
      <c r="G159" s="231"/>
      <c r="H159" s="231"/>
      <c r="I159" s="230"/>
      <c r="K159" s="230"/>
      <c r="L159" s="230"/>
    </row>
    <row r="160" spans="4:12" ht="16.5" x14ac:dyDescent="0.15">
      <c r="D160" s="231"/>
      <c r="E160" s="231"/>
      <c r="G160" s="231"/>
      <c r="H160" s="231"/>
      <c r="I160" s="230"/>
      <c r="K160" s="230"/>
      <c r="L160" s="230"/>
    </row>
    <row r="161" spans="4:12" ht="16.5" x14ac:dyDescent="0.15">
      <c r="D161" s="231"/>
      <c r="E161" s="231"/>
      <c r="G161" s="231"/>
      <c r="H161" s="231"/>
      <c r="I161" s="230"/>
      <c r="K161" s="230"/>
      <c r="L161" s="230"/>
    </row>
    <row r="162" spans="4:12" ht="16.5" x14ac:dyDescent="0.15">
      <c r="D162" s="231"/>
      <c r="E162" s="231"/>
      <c r="G162" s="231"/>
      <c r="H162" s="231"/>
      <c r="I162" s="230"/>
      <c r="K162" s="230"/>
      <c r="L162" s="230"/>
    </row>
    <row r="163" spans="4:12" ht="16.5" x14ac:dyDescent="0.15">
      <c r="D163" s="231"/>
      <c r="E163" s="231"/>
      <c r="G163" s="231"/>
      <c r="H163" s="231"/>
      <c r="I163" s="230"/>
      <c r="K163" s="230"/>
      <c r="L163" s="230"/>
    </row>
    <row r="164" spans="4:12" ht="16.5" x14ac:dyDescent="0.15">
      <c r="D164" s="231"/>
      <c r="E164" s="231"/>
      <c r="G164" s="231"/>
      <c r="H164" s="231"/>
      <c r="I164" s="230"/>
      <c r="K164" s="230"/>
      <c r="L164" s="230"/>
    </row>
    <row r="165" spans="4:12" ht="16.5" x14ac:dyDescent="0.15">
      <c r="D165" s="231"/>
      <c r="E165" s="231"/>
      <c r="G165" s="231"/>
      <c r="H165" s="231"/>
      <c r="I165" s="230"/>
      <c r="K165" s="230"/>
      <c r="L165" s="230"/>
    </row>
    <row r="166" spans="4:12" ht="16.5" x14ac:dyDescent="0.15">
      <c r="D166" s="231"/>
      <c r="E166" s="231"/>
      <c r="G166" s="231"/>
      <c r="H166" s="231"/>
      <c r="I166" s="230"/>
      <c r="K166" s="230"/>
      <c r="L166" s="230"/>
    </row>
    <row r="167" spans="4:12" ht="16.5" x14ac:dyDescent="0.15">
      <c r="D167" s="231"/>
      <c r="E167" s="231"/>
      <c r="G167" s="231"/>
      <c r="H167" s="231"/>
      <c r="I167" s="230"/>
      <c r="K167" s="230"/>
      <c r="L167" s="230"/>
    </row>
    <row r="168" spans="4:12" ht="16.5" x14ac:dyDescent="0.15">
      <c r="D168" s="231"/>
      <c r="E168" s="231"/>
      <c r="G168" s="231"/>
      <c r="H168" s="231"/>
      <c r="I168" s="230"/>
      <c r="K168" s="230"/>
      <c r="L168" s="230"/>
    </row>
    <row r="169" spans="4:12" ht="16.5" x14ac:dyDescent="0.15">
      <c r="D169" s="231"/>
      <c r="E169" s="231"/>
      <c r="G169" s="231"/>
      <c r="H169" s="231"/>
      <c r="I169" s="230"/>
      <c r="K169" s="230"/>
      <c r="L169" s="230"/>
    </row>
    <row r="170" spans="4:12" ht="16.5" x14ac:dyDescent="0.15">
      <c r="D170" s="231"/>
      <c r="E170" s="231"/>
      <c r="G170" s="231"/>
      <c r="H170" s="231"/>
      <c r="I170" s="230"/>
      <c r="K170" s="230"/>
      <c r="L170" s="230"/>
    </row>
    <row r="171" spans="4:12" ht="16.5" x14ac:dyDescent="0.15">
      <c r="D171" s="231"/>
      <c r="E171" s="231"/>
      <c r="G171" s="231"/>
      <c r="H171" s="231"/>
      <c r="I171" s="230"/>
      <c r="K171" s="230"/>
      <c r="L171" s="230"/>
    </row>
    <row r="172" spans="4:12" ht="16.5" x14ac:dyDescent="0.15">
      <c r="D172" s="231"/>
      <c r="E172" s="231"/>
      <c r="G172" s="231"/>
      <c r="H172" s="231"/>
      <c r="I172" s="230"/>
      <c r="K172" s="230"/>
      <c r="L172" s="230"/>
    </row>
    <row r="173" spans="4:12" ht="16.5" x14ac:dyDescent="0.15">
      <c r="D173" s="231"/>
      <c r="E173" s="231"/>
      <c r="G173" s="231"/>
      <c r="H173" s="231"/>
      <c r="I173" s="230"/>
      <c r="K173" s="230"/>
      <c r="L173" s="230"/>
    </row>
    <row r="174" spans="4:12" ht="16.5" x14ac:dyDescent="0.15">
      <c r="D174" s="231"/>
      <c r="E174" s="231"/>
      <c r="G174" s="231"/>
      <c r="H174" s="231"/>
      <c r="I174" s="230"/>
      <c r="K174" s="230"/>
      <c r="L174" s="230"/>
    </row>
    <row r="175" spans="4:12" ht="16.5" x14ac:dyDescent="0.15">
      <c r="D175" s="231"/>
      <c r="E175" s="231"/>
      <c r="G175" s="231"/>
      <c r="H175" s="231"/>
      <c r="I175" s="230"/>
      <c r="K175" s="230"/>
      <c r="L175" s="230"/>
    </row>
    <row r="176" spans="4:12" ht="16.5" x14ac:dyDescent="0.15">
      <c r="D176" s="231"/>
      <c r="E176" s="231"/>
      <c r="G176" s="231"/>
      <c r="H176" s="231"/>
      <c r="I176" s="230"/>
      <c r="K176" s="230"/>
      <c r="L176" s="230"/>
    </row>
    <row r="177" spans="4:12" ht="16.5" x14ac:dyDescent="0.15">
      <c r="D177" s="231"/>
      <c r="E177" s="231"/>
      <c r="G177" s="231"/>
      <c r="H177" s="231"/>
      <c r="I177" s="230"/>
      <c r="K177" s="230"/>
      <c r="L177" s="230"/>
    </row>
    <row r="178" spans="4:12" ht="16.5" x14ac:dyDescent="0.15">
      <c r="D178" s="231"/>
      <c r="E178" s="231"/>
      <c r="G178" s="231"/>
      <c r="H178" s="231"/>
      <c r="I178" s="230"/>
      <c r="K178" s="230"/>
      <c r="L178" s="230"/>
    </row>
    <row r="179" spans="4:12" ht="16.5" x14ac:dyDescent="0.15">
      <c r="D179" s="231"/>
      <c r="E179" s="231"/>
      <c r="G179" s="231"/>
      <c r="H179" s="231"/>
      <c r="I179" s="230"/>
      <c r="K179" s="230"/>
      <c r="L179" s="230"/>
    </row>
    <row r="180" spans="4:12" ht="16.5" x14ac:dyDescent="0.15">
      <c r="D180" s="231"/>
      <c r="E180" s="231"/>
      <c r="G180" s="231"/>
      <c r="H180" s="231"/>
      <c r="I180" s="230"/>
      <c r="K180" s="230"/>
      <c r="L180" s="230"/>
    </row>
    <row r="181" spans="4:12" ht="16.5" x14ac:dyDescent="0.15">
      <c r="D181" s="231"/>
      <c r="E181" s="231"/>
      <c r="G181" s="231"/>
      <c r="H181" s="231"/>
      <c r="I181" s="230"/>
      <c r="K181" s="230"/>
      <c r="L181" s="230"/>
    </row>
    <row r="182" spans="4:12" ht="16.5" x14ac:dyDescent="0.15">
      <c r="D182" s="231"/>
      <c r="E182" s="231"/>
      <c r="G182" s="231"/>
      <c r="H182" s="231"/>
      <c r="I182" s="230"/>
      <c r="K182" s="230"/>
      <c r="L182" s="230"/>
    </row>
    <row r="183" spans="4:12" ht="16.5" x14ac:dyDescent="0.15">
      <c r="D183" s="231"/>
      <c r="E183" s="231"/>
      <c r="G183" s="231"/>
      <c r="H183" s="231"/>
      <c r="I183" s="230"/>
      <c r="K183" s="230"/>
      <c r="L183" s="230"/>
    </row>
    <row r="184" spans="4:12" ht="16.5" x14ac:dyDescent="0.15">
      <c r="D184" s="231"/>
      <c r="E184" s="231"/>
      <c r="G184" s="231"/>
      <c r="H184" s="231"/>
      <c r="I184" s="230"/>
      <c r="K184" s="230"/>
      <c r="L184" s="230"/>
    </row>
    <row r="185" spans="4:12" ht="16.5" x14ac:dyDescent="0.15">
      <c r="D185" s="231"/>
      <c r="E185" s="231"/>
      <c r="G185" s="231"/>
      <c r="H185" s="231"/>
      <c r="I185" s="230"/>
      <c r="K185" s="230"/>
      <c r="L185" s="230"/>
    </row>
    <row r="186" spans="4:12" ht="16.5" x14ac:dyDescent="0.15">
      <c r="D186" s="231"/>
      <c r="E186" s="231"/>
      <c r="G186" s="231"/>
      <c r="H186" s="231"/>
      <c r="I186" s="230"/>
      <c r="K186" s="230"/>
      <c r="L186" s="230"/>
    </row>
    <row r="187" spans="4:12" ht="16.5" x14ac:dyDescent="0.15">
      <c r="D187" s="231"/>
      <c r="E187" s="231"/>
      <c r="G187" s="231"/>
      <c r="H187" s="231"/>
      <c r="I187" s="230"/>
      <c r="K187" s="230"/>
      <c r="L187" s="230"/>
    </row>
    <row r="188" spans="4:12" ht="16.5" x14ac:dyDescent="0.15">
      <c r="D188" s="231"/>
      <c r="E188" s="231"/>
      <c r="G188" s="231"/>
      <c r="H188" s="231"/>
      <c r="I188" s="230"/>
      <c r="K188" s="230"/>
      <c r="L188" s="230"/>
    </row>
    <row r="189" spans="4:12" ht="16.5" x14ac:dyDescent="0.15">
      <c r="D189" s="231"/>
      <c r="E189" s="231"/>
      <c r="G189" s="231"/>
      <c r="H189" s="231"/>
      <c r="I189" s="230"/>
      <c r="K189" s="230"/>
      <c r="L189" s="230"/>
    </row>
    <row r="190" spans="4:12" ht="16.5" x14ac:dyDescent="0.15">
      <c r="D190" s="231"/>
      <c r="E190" s="231"/>
      <c r="G190" s="231"/>
      <c r="H190" s="231"/>
      <c r="I190" s="230"/>
      <c r="K190" s="230"/>
      <c r="L190" s="230"/>
    </row>
    <row r="191" spans="4:12" ht="16.5" x14ac:dyDescent="0.15">
      <c r="D191" s="231"/>
      <c r="E191" s="231"/>
      <c r="G191" s="231"/>
      <c r="H191" s="231"/>
      <c r="I191" s="230"/>
      <c r="K191" s="230"/>
      <c r="L191" s="230"/>
    </row>
    <row r="192" spans="4:12" ht="16.5" x14ac:dyDescent="0.15">
      <c r="D192" s="231"/>
      <c r="E192" s="231"/>
      <c r="G192" s="231"/>
      <c r="H192" s="231"/>
      <c r="I192" s="230"/>
      <c r="K192" s="230"/>
      <c r="L192" s="230"/>
    </row>
    <row r="193" spans="4:12" ht="16.5" x14ac:dyDescent="0.15">
      <c r="D193" s="231"/>
      <c r="E193" s="231"/>
      <c r="G193" s="231"/>
      <c r="H193" s="231"/>
      <c r="I193" s="230"/>
      <c r="K193" s="230"/>
      <c r="L193" s="230"/>
    </row>
    <row r="194" spans="4:12" ht="16.5" x14ac:dyDescent="0.15">
      <c r="D194" s="231"/>
      <c r="E194" s="231"/>
      <c r="G194" s="231"/>
      <c r="H194" s="231"/>
      <c r="I194" s="230"/>
      <c r="K194" s="230"/>
      <c r="L194" s="230"/>
    </row>
    <row r="195" spans="4:12" ht="16.5" x14ac:dyDescent="0.15">
      <c r="D195" s="231"/>
      <c r="E195" s="231"/>
      <c r="G195" s="231"/>
      <c r="H195" s="231"/>
      <c r="I195" s="230"/>
      <c r="K195" s="230"/>
      <c r="L195" s="230"/>
    </row>
    <row r="196" spans="4:12" ht="16.5" x14ac:dyDescent="0.15">
      <c r="D196" s="231"/>
      <c r="E196" s="231"/>
      <c r="G196" s="231"/>
      <c r="H196" s="231"/>
      <c r="I196" s="230"/>
      <c r="K196" s="230"/>
      <c r="L196" s="230"/>
    </row>
    <row r="197" spans="4:12" ht="16.5" x14ac:dyDescent="0.15">
      <c r="D197" s="231"/>
      <c r="E197" s="231"/>
      <c r="G197" s="231"/>
      <c r="H197" s="231"/>
      <c r="I197" s="230"/>
      <c r="K197" s="230"/>
      <c r="L197" s="230"/>
    </row>
    <row r="198" spans="4:12" ht="16.5" x14ac:dyDescent="0.15">
      <c r="D198" s="231"/>
      <c r="E198" s="231"/>
      <c r="G198" s="231"/>
      <c r="H198" s="231"/>
      <c r="I198" s="230"/>
      <c r="K198" s="230"/>
      <c r="L198" s="230"/>
    </row>
    <row r="199" spans="4:12" ht="16.5" x14ac:dyDescent="0.15">
      <c r="D199" s="231"/>
      <c r="E199" s="231"/>
      <c r="G199" s="231"/>
      <c r="H199" s="231"/>
      <c r="I199" s="230"/>
      <c r="K199" s="230"/>
      <c r="L199" s="230"/>
    </row>
    <row r="200" spans="4:12" ht="16.5" x14ac:dyDescent="0.15">
      <c r="D200" s="231"/>
      <c r="E200" s="231"/>
      <c r="G200" s="231"/>
      <c r="H200" s="231"/>
      <c r="I200" s="230"/>
      <c r="K200" s="230"/>
      <c r="L200" s="230"/>
    </row>
    <row r="201" spans="4:12" ht="16.5" x14ac:dyDescent="0.15">
      <c r="D201" s="231"/>
      <c r="E201" s="231"/>
      <c r="G201" s="231"/>
      <c r="H201" s="231"/>
      <c r="I201" s="230"/>
      <c r="K201" s="230"/>
      <c r="L201" s="230"/>
    </row>
    <row r="202" spans="4:12" ht="16.5" x14ac:dyDescent="0.15">
      <c r="D202" s="231"/>
      <c r="E202" s="231"/>
      <c r="G202" s="231"/>
      <c r="H202" s="231"/>
      <c r="I202" s="230"/>
      <c r="K202" s="230"/>
      <c r="L202" s="230"/>
    </row>
    <row r="203" spans="4:12" ht="16.5" x14ac:dyDescent="0.15">
      <c r="D203" s="231"/>
      <c r="E203" s="231"/>
      <c r="G203" s="231"/>
      <c r="H203" s="231"/>
      <c r="I203" s="230"/>
      <c r="K203" s="230"/>
      <c r="L203" s="230"/>
    </row>
    <row r="204" spans="4:12" ht="16.5" x14ac:dyDescent="0.15">
      <c r="D204" s="231"/>
      <c r="E204" s="231"/>
      <c r="G204" s="231"/>
      <c r="H204" s="231"/>
      <c r="I204" s="230"/>
      <c r="K204" s="230"/>
      <c r="L204" s="230"/>
    </row>
    <row r="205" spans="4:12" ht="16.5" x14ac:dyDescent="0.15">
      <c r="D205" s="231"/>
      <c r="E205" s="231"/>
      <c r="G205" s="231"/>
      <c r="H205" s="231"/>
      <c r="I205" s="230"/>
      <c r="K205" s="230"/>
      <c r="L205" s="230"/>
    </row>
    <row r="206" spans="4:12" ht="16.5" x14ac:dyDescent="0.15">
      <c r="D206" s="231"/>
      <c r="E206" s="231"/>
      <c r="G206" s="231"/>
      <c r="H206" s="231"/>
      <c r="I206" s="230"/>
      <c r="K206" s="230"/>
      <c r="L206" s="230"/>
    </row>
    <row r="207" spans="4:12" ht="16.5" x14ac:dyDescent="0.15">
      <c r="D207" s="231"/>
      <c r="E207" s="231"/>
      <c r="G207" s="231"/>
      <c r="H207" s="231"/>
      <c r="I207" s="230"/>
      <c r="K207" s="230"/>
      <c r="L207" s="230"/>
    </row>
    <row r="208" spans="4:12" ht="16.5" x14ac:dyDescent="0.15">
      <c r="D208" s="231"/>
      <c r="E208" s="231"/>
      <c r="G208" s="231"/>
      <c r="H208" s="231"/>
      <c r="I208" s="230"/>
      <c r="K208" s="230"/>
      <c r="L208" s="230"/>
    </row>
    <row r="209" spans="4:12" ht="16.5" x14ac:dyDescent="0.15">
      <c r="D209" s="231"/>
      <c r="E209" s="231"/>
      <c r="G209" s="231"/>
      <c r="H209" s="231"/>
      <c r="I209" s="230"/>
      <c r="K209" s="230"/>
      <c r="L209" s="230"/>
    </row>
    <row r="210" spans="4:12" ht="16.5" x14ac:dyDescent="0.15">
      <c r="D210" s="231"/>
      <c r="E210" s="231"/>
      <c r="G210" s="231"/>
      <c r="H210" s="231"/>
      <c r="I210" s="230"/>
      <c r="K210" s="230"/>
      <c r="L210" s="230"/>
    </row>
    <row r="211" spans="4:12" ht="16.5" x14ac:dyDescent="0.15">
      <c r="D211" s="231"/>
      <c r="E211" s="231"/>
      <c r="G211" s="231"/>
      <c r="H211" s="231"/>
      <c r="I211" s="230"/>
      <c r="K211" s="230"/>
      <c r="L211" s="230"/>
    </row>
    <row r="212" spans="4:12" ht="16.5" x14ac:dyDescent="0.15">
      <c r="D212" s="231"/>
      <c r="E212" s="231"/>
      <c r="G212" s="231"/>
      <c r="H212" s="231"/>
      <c r="I212" s="230"/>
      <c r="K212" s="230"/>
      <c r="L212" s="230"/>
    </row>
    <row r="213" spans="4:12" ht="16.5" x14ac:dyDescent="0.15">
      <c r="D213" s="231"/>
      <c r="E213" s="231"/>
      <c r="G213" s="231"/>
      <c r="H213" s="231"/>
      <c r="I213" s="230"/>
      <c r="K213" s="230"/>
      <c r="L213" s="230"/>
    </row>
    <row r="214" spans="4:12" ht="16.5" x14ac:dyDescent="0.15">
      <c r="D214" s="231"/>
      <c r="E214" s="231"/>
      <c r="G214" s="231"/>
      <c r="H214" s="231"/>
      <c r="I214" s="230"/>
      <c r="K214" s="230"/>
      <c r="L214" s="230"/>
    </row>
    <row r="215" spans="4:12" ht="16.5" x14ac:dyDescent="0.15">
      <c r="D215" s="231"/>
      <c r="E215" s="231"/>
      <c r="G215" s="231"/>
      <c r="H215" s="231"/>
      <c r="I215" s="230"/>
      <c r="K215" s="230"/>
      <c r="L215" s="230"/>
    </row>
    <row r="216" spans="4:12" ht="16.5" x14ac:dyDescent="0.15">
      <c r="D216" s="231"/>
      <c r="E216" s="231"/>
      <c r="G216" s="231"/>
      <c r="H216" s="231"/>
      <c r="I216" s="230"/>
      <c r="K216" s="230"/>
      <c r="L216" s="230"/>
    </row>
    <row r="217" spans="4:12" ht="16.5" x14ac:dyDescent="0.15">
      <c r="D217" s="231"/>
      <c r="E217" s="231"/>
      <c r="G217" s="231"/>
      <c r="H217" s="231"/>
      <c r="I217" s="230"/>
      <c r="K217" s="230"/>
      <c r="L217" s="230"/>
    </row>
    <row r="218" spans="4:12" ht="16.5" x14ac:dyDescent="0.15">
      <c r="D218" s="231"/>
      <c r="E218" s="231"/>
      <c r="G218" s="231"/>
      <c r="H218" s="231"/>
      <c r="I218" s="230"/>
      <c r="K218" s="230"/>
      <c r="L218" s="230"/>
    </row>
    <row r="219" spans="4:12" ht="16.5" x14ac:dyDescent="0.15">
      <c r="D219" s="231"/>
      <c r="E219" s="231"/>
      <c r="G219" s="231"/>
      <c r="H219" s="231"/>
      <c r="I219" s="230"/>
      <c r="K219" s="230"/>
      <c r="L219" s="230"/>
    </row>
    <row r="220" spans="4:12" ht="16.5" x14ac:dyDescent="0.15">
      <c r="D220" s="231"/>
      <c r="E220" s="231"/>
      <c r="G220" s="231"/>
      <c r="H220" s="231"/>
      <c r="I220" s="230"/>
      <c r="K220" s="230"/>
      <c r="L220" s="230"/>
    </row>
    <row r="221" spans="4:12" ht="16.5" x14ac:dyDescent="0.15">
      <c r="D221" s="231"/>
      <c r="E221" s="231"/>
      <c r="G221" s="231"/>
      <c r="H221" s="231"/>
      <c r="I221" s="230"/>
      <c r="K221" s="230"/>
      <c r="L221" s="230"/>
    </row>
    <row r="222" spans="4:12" ht="16.5" x14ac:dyDescent="0.15">
      <c r="D222" s="231"/>
      <c r="E222" s="231"/>
      <c r="G222" s="231"/>
      <c r="H222" s="231"/>
      <c r="I222" s="230"/>
      <c r="K222" s="230"/>
      <c r="L222" s="230"/>
    </row>
    <row r="223" spans="4:12" ht="16.5" x14ac:dyDescent="0.15">
      <c r="D223" s="231"/>
      <c r="E223" s="231"/>
      <c r="G223" s="231"/>
      <c r="H223" s="231"/>
      <c r="I223" s="230"/>
      <c r="K223" s="230"/>
      <c r="L223" s="230"/>
    </row>
    <row r="224" spans="4:12" ht="16.5" x14ac:dyDescent="0.15">
      <c r="D224" s="231"/>
      <c r="E224" s="231"/>
      <c r="G224" s="231"/>
      <c r="H224" s="231"/>
      <c r="I224" s="230"/>
      <c r="K224" s="230"/>
      <c r="L224" s="230"/>
    </row>
    <row r="225" spans="4:12" ht="16.5" x14ac:dyDescent="0.15">
      <c r="D225" s="231"/>
      <c r="E225" s="231"/>
      <c r="G225" s="231"/>
      <c r="H225" s="231"/>
      <c r="I225" s="230"/>
      <c r="K225" s="230"/>
      <c r="L225" s="230"/>
    </row>
    <row r="226" spans="4:12" ht="16.5" x14ac:dyDescent="0.15">
      <c r="D226" s="231"/>
      <c r="E226" s="231"/>
      <c r="G226" s="231"/>
      <c r="H226" s="231"/>
      <c r="I226" s="230"/>
      <c r="K226" s="230"/>
      <c r="L226" s="230"/>
    </row>
    <row r="227" spans="4:12" ht="16.5" x14ac:dyDescent="0.15">
      <c r="D227" s="231"/>
      <c r="E227" s="231"/>
      <c r="G227" s="231"/>
      <c r="H227" s="231"/>
      <c r="I227" s="230"/>
      <c r="K227" s="230"/>
      <c r="L227" s="230"/>
    </row>
    <row r="228" spans="4:12" ht="16.5" x14ac:dyDescent="0.15">
      <c r="D228" s="231"/>
      <c r="E228" s="231"/>
      <c r="G228" s="231"/>
      <c r="H228" s="231"/>
      <c r="I228" s="230"/>
      <c r="K228" s="230"/>
      <c r="L228" s="230"/>
    </row>
    <row r="229" spans="4:12" ht="16.5" x14ac:dyDescent="0.15">
      <c r="D229" s="231"/>
      <c r="E229" s="231"/>
      <c r="G229" s="231"/>
      <c r="H229" s="231"/>
      <c r="I229" s="230"/>
      <c r="K229" s="230"/>
      <c r="L229" s="230"/>
    </row>
    <row r="230" spans="4:12" ht="16.5" x14ac:dyDescent="0.15">
      <c r="D230" s="231"/>
      <c r="E230" s="231"/>
      <c r="G230" s="231"/>
      <c r="H230" s="231"/>
      <c r="I230" s="230"/>
      <c r="K230" s="230"/>
      <c r="L230" s="230"/>
    </row>
    <row r="231" spans="4:12" ht="16.5" x14ac:dyDescent="0.15">
      <c r="D231" s="231"/>
      <c r="E231" s="231"/>
      <c r="G231" s="231"/>
      <c r="H231" s="231"/>
      <c r="I231" s="230"/>
      <c r="K231" s="230"/>
      <c r="L231" s="230"/>
    </row>
    <row r="232" spans="4:12" ht="16.5" x14ac:dyDescent="0.15">
      <c r="D232" s="231"/>
      <c r="E232" s="231"/>
      <c r="G232" s="231"/>
      <c r="H232" s="231"/>
      <c r="I232" s="230"/>
      <c r="K232" s="230"/>
      <c r="L232" s="230"/>
    </row>
    <row r="233" spans="4:12" ht="16.5" x14ac:dyDescent="0.15">
      <c r="D233" s="231"/>
      <c r="E233" s="231"/>
      <c r="G233" s="231"/>
      <c r="H233" s="231"/>
      <c r="I233" s="230"/>
      <c r="K233" s="230"/>
      <c r="L233" s="230"/>
    </row>
    <row r="234" spans="4:12" ht="16.5" x14ac:dyDescent="0.15">
      <c r="D234" s="231"/>
      <c r="E234" s="231"/>
      <c r="G234" s="231"/>
      <c r="H234" s="231"/>
      <c r="I234" s="230"/>
      <c r="K234" s="230"/>
      <c r="L234" s="230"/>
    </row>
    <row r="235" spans="4:12" ht="16.5" x14ac:dyDescent="0.15">
      <c r="D235" s="231"/>
      <c r="E235" s="231"/>
      <c r="G235" s="231"/>
      <c r="H235" s="231"/>
      <c r="I235" s="230"/>
      <c r="K235" s="230"/>
      <c r="L235" s="230"/>
    </row>
    <row r="236" spans="4:12" ht="16.5" x14ac:dyDescent="0.15">
      <c r="D236" s="231"/>
      <c r="E236" s="231"/>
      <c r="G236" s="231"/>
      <c r="H236" s="231"/>
      <c r="I236" s="230"/>
      <c r="K236" s="230"/>
      <c r="L236" s="230"/>
    </row>
    <row r="237" spans="4:12" ht="16.5" x14ac:dyDescent="0.15">
      <c r="D237" s="231"/>
      <c r="E237" s="231"/>
      <c r="G237" s="231"/>
      <c r="H237" s="231"/>
      <c r="I237" s="230"/>
      <c r="K237" s="230"/>
      <c r="L237" s="230"/>
    </row>
    <row r="238" spans="4:12" ht="16.5" x14ac:dyDescent="0.15">
      <c r="D238" s="231"/>
      <c r="E238" s="231"/>
      <c r="G238" s="231"/>
      <c r="H238" s="231"/>
      <c r="I238" s="230"/>
      <c r="K238" s="230"/>
      <c r="L238" s="230"/>
    </row>
    <row r="239" spans="4:12" ht="16.5" x14ac:dyDescent="0.15">
      <c r="D239" s="231"/>
      <c r="E239" s="231"/>
      <c r="G239" s="231"/>
      <c r="H239" s="231"/>
      <c r="I239" s="230"/>
      <c r="K239" s="230"/>
      <c r="L239" s="230"/>
    </row>
    <row r="240" spans="4:12" ht="16.5" x14ac:dyDescent="0.15">
      <c r="D240" s="231"/>
      <c r="E240" s="231"/>
      <c r="G240" s="231"/>
      <c r="H240" s="231"/>
      <c r="I240" s="230"/>
      <c r="K240" s="230"/>
      <c r="L240" s="230"/>
    </row>
    <row r="241" spans="4:12" ht="16.5" x14ac:dyDescent="0.15">
      <c r="D241" s="231"/>
      <c r="E241" s="231"/>
      <c r="G241" s="231"/>
      <c r="H241" s="231"/>
      <c r="I241" s="230"/>
      <c r="K241" s="230"/>
      <c r="L241" s="230"/>
    </row>
    <row r="242" spans="4:12" ht="16.5" x14ac:dyDescent="0.15">
      <c r="D242" s="231"/>
      <c r="E242" s="231"/>
      <c r="G242" s="231"/>
      <c r="H242" s="231"/>
      <c r="I242" s="230"/>
      <c r="K242" s="230"/>
      <c r="L242" s="230"/>
    </row>
    <row r="243" spans="4:12" ht="16.5" x14ac:dyDescent="0.15">
      <c r="D243" s="231"/>
      <c r="E243" s="231"/>
      <c r="G243" s="231"/>
      <c r="H243" s="231"/>
      <c r="I243" s="230"/>
      <c r="K243" s="230"/>
      <c r="L243" s="230"/>
    </row>
    <row r="244" spans="4:12" ht="16.5" x14ac:dyDescent="0.15">
      <c r="D244" s="231"/>
      <c r="E244" s="231"/>
      <c r="G244" s="231"/>
      <c r="H244" s="231"/>
      <c r="I244" s="230"/>
      <c r="K244" s="230"/>
      <c r="L244" s="230"/>
    </row>
    <row r="245" spans="4:12" ht="16.5" x14ac:dyDescent="0.15">
      <c r="D245" s="231"/>
      <c r="E245" s="231"/>
      <c r="G245" s="231"/>
      <c r="H245" s="231"/>
      <c r="I245" s="230"/>
      <c r="K245" s="230"/>
      <c r="L245" s="230"/>
    </row>
    <row r="246" spans="4:12" ht="16.5" x14ac:dyDescent="0.15">
      <c r="D246" s="231"/>
      <c r="E246" s="231"/>
      <c r="G246" s="231"/>
      <c r="H246" s="231"/>
      <c r="I246" s="230"/>
      <c r="K246" s="230"/>
      <c r="L246" s="230"/>
    </row>
    <row r="247" spans="4:12" ht="16.5" x14ac:dyDescent="0.15">
      <c r="D247" s="231"/>
      <c r="E247" s="231"/>
      <c r="G247" s="231"/>
      <c r="H247" s="231"/>
      <c r="I247" s="230"/>
      <c r="K247" s="230"/>
      <c r="L247" s="230"/>
    </row>
    <row r="248" spans="4:12" ht="16.5" x14ac:dyDescent="0.15">
      <c r="D248" s="231"/>
      <c r="E248" s="231"/>
      <c r="G248" s="231"/>
      <c r="H248" s="231"/>
      <c r="I248" s="230"/>
      <c r="K248" s="230"/>
      <c r="L248" s="230"/>
    </row>
    <row r="249" spans="4:12" ht="16.5" x14ac:dyDescent="0.15">
      <c r="D249" s="231"/>
      <c r="E249" s="231"/>
      <c r="G249" s="231"/>
      <c r="H249" s="231"/>
      <c r="I249" s="230"/>
      <c r="K249" s="230"/>
      <c r="L249" s="230"/>
    </row>
    <row r="250" spans="4:12" ht="16.5" x14ac:dyDescent="0.15">
      <c r="D250" s="231"/>
      <c r="E250" s="231"/>
      <c r="G250" s="231"/>
      <c r="H250" s="231"/>
      <c r="I250" s="230"/>
      <c r="K250" s="230"/>
      <c r="L250" s="230"/>
    </row>
    <row r="251" spans="4:12" ht="16.5" x14ac:dyDescent="0.15">
      <c r="D251" s="231"/>
      <c r="E251" s="231"/>
      <c r="G251" s="231"/>
      <c r="H251" s="231"/>
      <c r="I251" s="230"/>
      <c r="K251" s="230"/>
      <c r="L251" s="230"/>
    </row>
    <row r="252" spans="4:12" ht="16.5" x14ac:dyDescent="0.15">
      <c r="D252" s="231"/>
      <c r="E252" s="231"/>
      <c r="G252" s="231"/>
      <c r="H252" s="231"/>
      <c r="I252" s="230"/>
      <c r="K252" s="230"/>
      <c r="L252" s="230"/>
    </row>
    <row r="253" spans="4:12" ht="16.5" x14ac:dyDescent="0.15">
      <c r="D253" s="231"/>
      <c r="E253" s="231"/>
      <c r="G253" s="231"/>
      <c r="H253" s="231"/>
      <c r="I253" s="230"/>
      <c r="K253" s="230"/>
      <c r="L253" s="230"/>
    </row>
    <row r="254" spans="4:12" ht="16.5" x14ac:dyDescent="0.15">
      <c r="D254" s="231"/>
      <c r="E254" s="231"/>
      <c r="G254" s="231"/>
      <c r="H254" s="231"/>
      <c r="I254" s="230"/>
      <c r="K254" s="230"/>
      <c r="L254" s="230"/>
    </row>
    <row r="255" spans="4:12" ht="16.5" x14ac:dyDescent="0.15">
      <c r="D255" s="231"/>
      <c r="E255" s="231"/>
      <c r="G255" s="231"/>
      <c r="H255" s="231"/>
      <c r="I255" s="230"/>
      <c r="K255" s="230"/>
      <c r="L255" s="230"/>
    </row>
    <row r="256" spans="4:12" ht="16.5" x14ac:dyDescent="0.15">
      <c r="D256" s="231"/>
      <c r="E256" s="231"/>
      <c r="G256" s="231"/>
      <c r="H256" s="231"/>
      <c r="I256" s="230"/>
      <c r="K256" s="230"/>
      <c r="L256" s="230"/>
    </row>
    <row r="257" spans="4:12" ht="16.5" x14ac:dyDescent="0.15">
      <c r="D257" s="231"/>
      <c r="E257" s="231"/>
      <c r="G257" s="231"/>
      <c r="H257" s="231"/>
      <c r="I257" s="230"/>
      <c r="K257" s="230"/>
      <c r="L257" s="230"/>
    </row>
    <row r="258" spans="4:12" ht="16.5" x14ac:dyDescent="0.15">
      <c r="D258" s="231"/>
      <c r="E258" s="231"/>
      <c r="G258" s="231"/>
      <c r="H258" s="231"/>
      <c r="I258" s="230"/>
      <c r="K258" s="230"/>
      <c r="L258" s="230"/>
    </row>
    <row r="259" spans="4:12" ht="16.5" x14ac:dyDescent="0.15">
      <c r="D259" s="231"/>
      <c r="E259" s="231"/>
      <c r="G259" s="231"/>
      <c r="H259" s="231"/>
      <c r="I259" s="230"/>
      <c r="K259" s="230"/>
      <c r="L259" s="230"/>
    </row>
    <row r="260" spans="4:12" ht="16.5" x14ac:dyDescent="0.15">
      <c r="D260" s="231"/>
      <c r="E260" s="231"/>
      <c r="G260" s="231"/>
      <c r="H260" s="231"/>
      <c r="I260" s="230"/>
      <c r="K260" s="230"/>
      <c r="L260" s="230"/>
    </row>
    <row r="261" spans="4:12" ht="16.5" x14ac:dyDescent="0.15">
      <c r="D261" s="231"/>
      <c r="E261" s="231"/>
      <c r="G261" s="231"/>
      <c r="H261" s="231"/>
      <c r="I261" s="230"/>
      <c r="K261" s="230"/>
      <c r="L261" s="230"/>
    </row>
    <row r="262" spans="4:12" ht="16.5" x14ac:dyDescent="0.15">
      <c r="D262" s="231"/>
      <c r="E262" s="231"/>
      <c r="G262" s="231"/>
      <c r="H262" s="231"/>
      <c r="I262" s="230"/>
      <c r="K262" s="230"/>
      <c r="L262" s="230"/>
    </row>
    <row r="263" spans="4:12" ht="16.5" x14ac:dyDescent="0.15">
      <c r="D263" s="231"/>
      <c r="E263" s="231"/>
      <c r="G263" s="231"/>
      <c r="H263" s="231"/>
      <c r="I263" s="230"/>
      <c r="K263" s="230"/>
      <c r="L263" s="230"/>
    </row>
    <row r="264" spans="4:12" ht="16.5" x14ac:dyDescent="0.15">
      <c r="D264" s="231"/>
      <c r="E264" s="231"/>
      <c r="G264" s="231"/>
      <c r="H264" s="231"/>
      <c r="I264" s="230"/>
      <c r="K264" s="230"/>
      <c r="L264" s="230"/>
    </row>
    <row r="265" spans="4:12" ht="16.5" x14ac:dyDescent="0.15">
      <c r="D265" s="231"/>
      <c r="E265" s="231"/>
      <c r="G265" s="231"/>
      <c r="H265" s="231"/>
      <c r="I265" s="230"/>
      <c r="K265" s="230"/>
      <c r="L265" s="230"/>
    </row>
    <row r="266" spans="4:12" ht="16.5" x14ac:dyDescent="0.15">
      <c r="D266" s="231"/>
      <c r="E266" s="231"/>
      <c r="G266" s="231"/>
      <c r="H266" s="231"/>
      <c r="I266" s="230"/>
      <c r="K266" s="230"/>
      <c r="L266" s="230"/>
    </row>
    <row r="267" spans="4:12" ht="16.5" x14ac:dyDescent="0.15">
      <c r="D267" s="231"/>
      <c r="E267" s="231"/>
      <c r="G267" s="231"/>
      <c r="H267" s="231"/>
      <c r="I267" s="230"/>
      <c r="K267" s="230"/>
      <c r="L267" s="230"/>
    </row>
    <row r="268" spans="4:12" ht="16.5" x14ac:dyDescent="0.15">
      <c r="D268" s="231"/>
      <c r="E268" s="231"/>
      <c r="G268" s="231"/>
      <c r="H268" s="231"/>
      <c r="I268" s="230"/>
      <c r="K268" s="230"/>
      <c r="L268" s="230"/>
    </row>
    <row r="269" spans="4:12" ht="16.5" x14ac:dyDescent="0.15">
      <c r="D269" s="231"/>
      <c r="E269" s="231"/>
      <c r="G269" s="231"/>
      <c r="H269" s="231"/>
      <c r="I269" s="230"/>
      <c r="K269" s="230"/>
      <c r="L269" s="230"/>
    </row>
    <row r="270" spans="4:12" ht="16.5" x14ac:dyDescent="0.15">
      <c r="D270" s="231"/>
      <c r="E270" s="231"/>
      <c r="G270" s="231"/>
      <c r="H270" s="231"/>
      <c r="I270" s="230"/>
      <c r="K270" s="230"/>
      <c r="L270" s="230"/>
    </row>
    <row r="271" spans="4:12" ht="16.5" x14ac:dyDescent="0.15">
      <c r="D271" s="231"/>
      <c r="E271" s="231"/>
      <c r="G271" s="231"/>
      <c r="H271" s="231"/>
      <c r="I271" s="230"/>
      <c r="K271" s="230"/>
      <c r="L271" s="230"/>
    </row>
    <row r="272" spans="4:12" ht="16.5" x14ac:dyDescent="0.15">
      <c r="D272" s="231"/>
      <c r="E272" s="231"/>
      <c r="G272" s="231"/>
      <c r="H272" s="231"/>
      <c r="I272" s="230"/>
      <c r="K272" s="230"/>
      <c r="L272" s="230"/>
    </row>
    <row r="273" spans="4:12" ht="16.5" x14ac:dyDescent="0.15">
      <c r="D273" s="231"/>
      <c r="E273" s="231"/>
      <c r="G273" s="231"/>
      <c r="H273" s="231"/>
      <c r="I273" s="230"/>
      <c r="K273" s="230"/>
      <c r="L273" s="230"/>
    </row>
    <row r="274" spans="4:12" ht="16.5" x14ac:dyDescent="0.15">
      <c r="D274" s="231"/>
      <c r="E274" s="231"/>
      <c r="G274" s="231"/>
      <c r="H274" s="231"/>
      <c r="I274" s="230"/>
      <c r="K274" s="230"/>
      <c r="L274" s="230"/>
    </row>
    <row r="275" spans="4:12" ht="16.5" x14ac:dyDescent="0.15">
      <c r="D275" s="231"/>
      <c r="E275" s="231"/>
      <c r="G275" s="231"/>
      <c r="H275" s="231"/>
      <c r="I275" s="230"/>
      <c r="K275" s="230"/>
      <c r="L275" s="230"/>
    </row>
    <row r="276" spans="4:12" ht="16.5" x14ac:dyDescent="0.15">
      <c r="D276" s="231"/>
      <c r="E276" s="231"/>
      <c r="G276" s="231"/>
      <c r="H276" s="231"/>
      <c r="I276" s="230"/>
      <c r="K276" s="230"/>
      <c r="L276" s="230"/>
    </row>
    <row r="277" spans="4:12" ht="16.5" x14ac:dyDescent="0.15">
      <c r="D277" s="231"/>
      <c r="E277" s="231"/>
      <c r="G277" s="231"/>
      <c r="H277" s="231"/>
      <c r="I277" s="230"/>
      <c r="K277" s="230"/>
      <c r="L277" s="230"/>
    </row>
    <row r="278" spans="4:12" ht="16.5" x14ac:dyDescent="0.15">
      <c r="D278" s="231"/>
      <c r="E278" s="231"/>
      <c r="G278" s="231"/>
      <c r="H278" s="231"/>
      <c r="I278" s="230"/>
      <c r="K278" s="230"/>
      <c r="L278" s="230"/>
    </row>
    <row r="279" spans="4:12" ht="16.5" x14ac:dyDescent="0.15">
      <c r="D279" s="231"/>
      <c r="E279" s="231"/>
      <c r="G279" s="231"/>
      <c r="H279" s="231"/>
      <c r="I279" s="230"/>
      <c r="K279" s="230"/>
      <c r="L279" s="230"/>
    </row>
    <row r="280" spans="4:12" ht="16.5" x14ac:dyDescent="0.15">
      <c r="D280" s="231"/>
      <c r="E280" s="231"/>
      <c r="G280" s="231"/>
      <c r="H280" s="231"/>
      <c r="I280" s="230"/>
      <c r="K280" s="230"/>
      <c r="L280" s="230"/>
    </row>
    <row r="281" spans="4:12" ht="16.5" x14ac:dyDescent="0.15">
      <c r="D281" s="231"/>
      <c r="E281" s="231"/>
      <c r="G281" s="231"/>
      <c r="H281" s="231"/>
      <c r="I281" s="230"/>
      <c r="K281" s="230"/>
      <c r="L281" s="230"/>
    </row>
    <row r="282" spans="4:12" ht="16.5" x14ac:dyDescent="0.15">
      <c r="D282" s="231"/>
      <c r="E282" s="231"/>
      <c r="G282" s="231"/>
      <c r="H282" s="231"/>
      <c r="I282" s="230"/>
      <c r="K282" s="230"/>
      <c r="L282" s="230"/>
    </row>
    <row r="283" spans="4:12" ht="16.5" x14ac:dyDescent="0.15">
      <c r="D283" s="231"/>
      <c r="E283" s="231"/>
      <c r="G283" s="231"/>
      <c r="H283" s="231"/>
      <c r="I283" s="230"/>
      <c r="K283" s="230"/>
      <c r="L283" s="230"/>
    </row>
    <row r="284" spans="4:12" ht="16.5" x14ac:dyDescent="0.15">
      <c r="D284" s="231"/>
      <c r="E284" s="231"/>
      <c r="G284" s="231"/>
      <c r="H284" s="231"/>
      <c r="I284" s="230"/>
      <c r="K284" s="230"/>
      <c r="L284" s="230"/>
    </row>
    <row r="285" spans="4:12" ht="16.5" x14ac:dyDescent="0.15">
      <c r="D285" s="231"/>
      <c r="E285" s="231"/>
      <c r="G285" s="231"/>
      <c r="H285" s="231"/>
      <c r="I285" s="230"/>
      <c r="K285" s="230"/>
      <c r="L285" s="230"/>
    </row>
    <row r="286" spans="4:12" ht="16.5" x14ac:dyDescent="0.15">
      <c r="D286" s="231"/>
      <c r="E286" s="231"/>
      <c r="G286" s="231"/>
      <c r="H286" s="231"/>
      <c r="I286" s="230"/>
      <c r="K286" s="230"/>
      <c r="L286" s="230"/>
    </row>
    <row r="287" spans="4:12" ht="16.5" x14ac:dyDescent="0.15">
      <c r="D287" s="231"/>
      <c r="E287" s="231"/>
      <c r="G287" s="231"/>
      <c r="H287" s="231"/>
      <c r="I287" s="230"/>
      <c r="K287" s="230"/>
      <c r="L287" s="230"/>
    </row>
    <row r="288" spans="4:12" ht="16.5" x14ac:dyDescent="0.15">
      <c r="D288" s="231"/>
      <c r="E288" s="231"/>
      <c r="G288" s="231"/>
      <c r="H288" s="231"/>
      <c r="I288" s="230"/>
      <c r="K288" s="230"/>
      <c r="L288" s="230"/>
    </row>
    <row r="289" spans="4:12" ht="16.5" x14ac:dyDescent="0.15">
      <c r="D289" s="231"/>
      <c r="E289" s="231"/>
      <c r="G289" s="231"/>
      <c r="H289" s="231"/>
      <c r="I289" s="230"/>
      <c r="K289" s="230"/>
      <c r="L289" s="230"/>
    </row>
    <row r="290" spans="4:12" ht="16.5" x14ac:dyDescent="0.15">
      <c r="D290" s="231"/>
      <c r="E290" s="231"/>
      <c r="G290" s="231"/>
      <c r="H290" s="231"/>
      <c r="I290" s="230"/>
      <c r="K290" s="230"/>
      <c r="L290" s="230"/>
    </row>
    <row r="291" spans="4:12" ht="16.5" x14ac:dyDescent="0.15">
      <c r="D291" s="231"/>
      <c r="E291" s="231"/>
      <c r="G291" s="231"/>
      <c r="H291" s="231"/>
      <c r="I291" s="230"/>
      <c r="K291" s="230"/>
      <c r="L291" s="230"/>
    </row>
    <row r="292" spans="4:12" ht="16.5" x14ac:dyDescent="0.15">
      <c r="D292" s="231"/>
      <c r="E292" s="231"/>
      <c r="G292" s="231"/>
      <c r="H292" s="231"/>
      <c r="I292" s="230"/>
      <c r="K292" s="230"/>
      <c r="L292" s="230"/>
    </row>
    <row r="293" spans="4:12" ht="16.5" x14ac:dyDescent="0.15">
      <c r="D293" s="231"/>
      <c r="E293" s="231"/>
      <c r="G293" s="231"/>
      <c r="H293" s="231"/>
      <c r="I293" s="230"/>
      <c r="K293" s="230"/>
      <c r="L293" s="230"/>
    </row>
    <row r="294" spans="4:12" ht="16.5" x14ac:dyDescent="0.15">
      <c r="D294" s="231"/>
      <c r="E294" s="231"/>
      <c r="G294" s="231"/>
      <c r="H294" s="231"/>
      <c r="I294" s="230"/>
      <c r="K294" s="230"/>
      <c r="L294" s="230"/>
    </row>
    <row r="295" spans="4:12" ht="16.5" x14ac:dyDescent="0.15">
      <c r="D295" s="231"/>
      <c r="E295" s="231"/>
      <c r="G295" s="231"/>
      <c r="H295" s="231"/>
      <c r="I295" s="230"/>
      <c r="K295" s="230"/>
      <c r="L295" s="230"/>
    </row>
    <row r="296" spans="4:12" ht="16.5" x14ac:dyDescent="0.15">
      <c r="D296" s="231"/>
      <c r="E296" s="231"/>
      <c r="G296" s="231"/>
      <c r="H296" s="231"/>
      <c r="I296" s="230"/>
      <c r="K296" s="230"/>
      <c r="L296" s="230"/>
    </row>
    <row r="297" spans="4:12" ht="16.5" x14ac:dyDescent="0.15">
      <c r="D297" s="231"/>
      <c r="E297" s="231"/>
      <c r="G297" s="231"/>
      <c r="H297" s="231"/>
      <c r="I297" s="230"/>
      <c r="K297" s="230"/>
      <c r="L297" s="230"/>
    </row>
    <row r="298" spans="4:12" ht="16.5" x14ac:dyDescent="0.15">
      <c r="D298" s="231"/>
      <c r="E298" s="231"/>
      <c r="G298" s="231"/>
      <c r="H298" s="231"/>
      <c r="I298" s="230"/>
      <c r="K298" s="230"/>
      <c r="L298" s="230"/>
    </row>
    <row r="299" spans="4:12" ht="16.5" x14ac:dyDescent="0.15">
      <c r="D299" s="231"/>
      <c r="E299" s="231"/>
      <c r="G299" s="231"/>
      <c r="H299" s="231"/>
      <c r="I299" s="230"/>
      <c r="K299" s="230"/>
      <c r="L299" s="230"/>
    </row>
    <row r="300" spans="4:12" ht="16.5" x14ac:dyDescent="0.15">
      <c r="D300" s="231"/>
      <c r="E300" s="231"/>
      <c r="G300" s="231"/>
      <c r="H300" s="231"/>
      <c r="I300" s="230"/>
      <c r="K300" s="230"/>
      <c r="L300" s="230"/>
    </row>
    <row r="301" spans="4:12" ht="16.5" x14ac:dyDescent="0.15">
      <c r="D301" s="231"/>
      <c r="E301" s="231"/>
      <c r="G301" s="231"/>
      <c r="H301" s="231"/>
      <c r="I301" s="230"/>
      <c r="K301" s="230"/>
      <c r="L301" s="230"/>
    </row>
    <row r="302" spans="4:12" ht="16.5" x14ac:dyDescent="0.15">
      <c r="D302" s="231"/>
      <c r="E302" s="231"/>
      <c r="G302" s="231"/>
      <c r="H302" s="231"/>
      <c r="I302" s="230"/>
      <c r="K302" s="230"/>
      <c r="L302" s="230"/>
    </row>
    <row r="303" spans="4:12" ht="16.5" x14ac:dyDescent="0.15">
      <c r="D303" s="231"/>
      <c r="E303" s="231"/>
      <c r="G303" s="231"/>
      <c r="H303" s="231"/>
      <c r="I303" s="230"/>
      <c r="K303" s="230"/>
      <c r="L303" s="230"/>
    </row>
    <row r="304" spans="4:12" ht="16.5" x14ac:dyDescent="0.15">
      <c r="D304" s="231"/>
      <c r="E304" s="231"/>
      <c r="G304" s="231"/>
      <c r="H304" s="231"/>
      <c r="I304" s="230"/>
      <c r="K304" s="230"/>
      <c r="L304" s="230"/>
    </row>
    <row r="305" spans="4:12" ht="18" customHeight="1" x14ac:dyDescent="0.15">
      <c r="D305" s="231"/>
      <c r="E305" s="231"/>
      <c r="G305" s="231"/>
      <c r="H305" s="231"/>
      <c r="I305" s="230"/>
      <c r="K305" s="230"/>
      <c r="L305" s="230"/>
    </row>
    <row r="306" spans="4:12" ht="18" customHeight="1" x14ac:dyDescent="0.15">
      <c r="D306" s="231"/>
      <c r="E306" s="231"/>
      <c r="G306" s="231"/>
      <c r="H306" s="231"/>
      <c r="I306" s="230"/>
      <c r="K306" s="230"/>
      <c r="L306" s="230"/>
    </row>
    <row r="307" spans="4:12" ht="18" customHeight="1" x14ac:dyDescent="0.15">
      <c r="D307" s="231"/>
      <c r="E307" s="231"/>
      <c r="G307" s="231"/>
      <c r="H307" s="231"/>
      <c r="I307" s="230"/>
      <c r="K307" s="230"/>
      <c r="L307" s="230"/>
    </row>
    <row r="308" spans="4:12" ht="18" customHeight="1" x14ac:dyDescent="0.15">
      <c r="D308" s="231"/>
      <c r="E308" s="231"/>
      <c r="G308" s="231"/>
      <c r="H308" s="231"/>
      <c r="I308" s="230"/>
      <c r="K308" s="230"/>
      <c r="L308" s="230"/>
    </row>
    <row r="309" spans="4:12" ht="18" customHeight="1" x14ac:dyDescent="0.15">
      <c r="D309" s="231"/>
      <c r="E309" s="231"/>
      <c r="G309" s="231"/>
      <c r="H309" s="231"/>
      <c r="I309" s="230"/>
      <c r="K309" s="230"/>
      <c r="L309" s="230"/>
    </row>
    <row r="310" spans="4:12" ht="18" customHeight="1" x14ac:dyDescent="0.15">
      <c r="D310" s="231"/>
      <c r="E310" s="231"/>
      <c r="G310" s="231"/>
      <c r="H310" s="231"/>
      <c r="I310" s="230"/>
      <c r="K310" s="230"/>
      <c r="L310" s="230"/>
    </row>
    <row r="311" spans="4:12" ht="18" customHeight="1" x14ac:dyDescent="0.15">
      <c r="D311" s="231"/>
      <c r="E311" s="231"/>
      <c r="G311" s="231"/>
      <c r="H311" s="231"/>
      <c r="I311" s="230"/>
      <c r="K311" s="230"/>
      <c r="L311" s="230"/>
    </row>
    <row r="312" spans="4:12" ht="18" customHeight="1" x14ac:dyDescent="0.15">
      <c r="D312" s="231"/>
      <c r="E312" s="231"/>
      <c r="G312" s="231"/>
      <c r="H312" s="231"/>
      <c r="I312" s="230"/>
      <c r="K312" s="230"/>
      <c r="L312" s="230"/>
    </row>
    <row r="313" spans="4:12" ht="18" customHeight="1" x14ac:dyDescent="0.15">
      <c r="D313" s="231"/>
      <c r="E313" s="231"/>
      <c r="G313" s="231"/>
      <c r="H313" s="231"/>
      <c r="I313" s="230"/>
      <c r="K313" s="230"/>
      <c r="L313" s="230"/>
    </row>
    <row r="314" spans="4:12" ht="18" customHeight="1" x14ac:dyDescent="0.15">
      <c r="D314" s="231"/>
      <c r="E314" s="231"/>
      <c r="G314" s="231"/>
      <c r="H314" s="231"/>
      <c r="I314" s="230"/>
      <c r="K314" s="230"/>
      <c r="L314" s="230"/>
    </row>
    <row r="315" spans="4:12" ht="18" customHeight="1" x14ac:dyDescent="0.15">
      <c r="D315" s="231"/>
      <c r="E315" s="231"/>
      <c r="G315" s="231"/>
      <c r="H315" s="231"/>
      <c r="I315" s="230"/>
      <c r="K315" s="230"/>
      <c r="L315" s="230"/>
    </row>
    <row r="316" spans="4:12" ht="18" customHeight="1" x14ac:dyDescent="0.15">
      <c r="D316" s="231"/>
      <c r="E316" s="231"/>
      <c r="G316" s="231"/>
      <c r="H316" s="231"/>
      <c r="I316" s="230"/>
      <c r="K316" s="230"/>
      <c r="L316" s="230"/>
    </row>
    <row r="317" spans="4:12" ht="18" customHeight="1" x14ac:dyDescent="0.15">
      <c r="D317" s="231"/>
      <c r="E317" s="231"/>
      <c r="G317" s="231"/>
      <c r="H317" s="231"/>
      <c r="I317" s="230"/>
      <c r="K317" s="230"/>
      <c r="L317" s="230"/>
    </row>
    <row r="318" spans="4:12" ht="18.75" customHeight="1" x14ac:dyDescent="0.15">
      <c r="D318" s="231"/>
      <c r="E318" s="231"/>
      <c r="G318" s="231"/>
      <c r="H318" s="231"/>
      <c r="I318" s="230"/>
      <c r="K318" s="230"/>
      <c r="L318" s="230"/>
    </row>
    <row r="319" spans="4:12" ht="18" customHeight="1" x14ac:dyDescent="0.15">
      <c r="D319" s="231"/>
      <c r="E319" s="231"/>
      <c r="G319" s="231"/>
      <c r="H319" s="231"/>
      <c r="I319" s="230"/>
      <c r="K319" s="230"/>
      <c r="L319" s="230"/>
    </row>
    <row r="320" spans="4:12" ht="18" customHeight="1" x14ac:dyDescent="0.15">
      <c r="D320" s="231"/>
      <c r="E320" s="231"/>
      <c r="G320" s="231"/>
      <c r="H320" s="231"/>
      <c r="I320" s="230"/>
      <c r="K320" s="230"/>
      <c r="L320" s="230"/>
    </row>
    <row r="321" spans="4:12" ht="18" customHeight="1" x14ac:dyDescent="0.15">
      <c r="D321" s="231"/>
      <c r="E321" s="231"/>
      <c r="G321" s="231"/>
      <c r="H321" s="231"/>
      <c r="I321" s="230"/>
      <c r="K321" s="230"/>
      <c r="L321" s="230"/>
    </row>
    <row r="322" spans="4:12" ht="18" customHeight="1" x14ac:dyDescent="0.15">
      <c r="D322" s="231"/>
      <c r="E322" s="231"/>
      <c r="G322" s="231"/>
      <c r="H322" s="231"/>
      <c r="I322" s="230"/>
      <c r="K322" s="230"/>
      <c r="L322" s="230"/>
    </row>
    <row r="323" spans="4:12" ht="18" customHeight="1" x14ac:dyDescent="0.15">
      <c r="D323" s="231"/>
      <c r="E323" s="231"/>
      <c r="G323" s="231"/>
      <c r="H323" s="231"/>
      <c r="I323" s="230"/>
      <c r="K323" s="230"/>
      <c r="L323" s="230"/>
    </row>
    <row r="324" spans="4:12" ht="18" customHeight="1" x14ac:dyDescent="0.15">
      <c r="D324" s="231"/>
      <c r="E324" s="231"/>
      <c r="G324" s="231"/>
      <c r="H324" s="231"/>
      <c r="I324" s="230"/>
      <c r="K324" s="230"/>
      <c r="L324" s="230"/>
    </row>
    <row r="325" spans="4:12" ht="18" customHeight="1" x14ac:dyDescent="0.15">
      <c r="D325" s="231"/>
      <c r="E325" s="231"/>
      <c r="G325" s="231"/>
      <c r="H325" s="231"/>
      <c r="I325" s="230"/>
      <c r="K325" s="230"/>
      <c r="L325" s="230"/>
    </row>
    <row r="326" spans="4:12" ht="19.5" customHeight="1" x14ac:dyDescent="0.15">
      <c r="D326" s="231"/>
      <c r="E326" s="231"/>
      <c r="G326" s="231"/>
      <c r="H326" s="231"/>
      <c r="I326" s="230"/>
      <c r="K326" s="230"/>
      <c r="L326" s="230"/>
    </row>
    <row r="327" spans="4:12" ht="19.5" customHeight="1" x14ac:dyDescent="0.15">
      <c r="D327" s="231"/>
      <c r="E327" s="231"/>
      <c r="G327" s="231"/>
      <c r="H327" s="231"/>
      <c r="I327" s="230"/>
      <c r="K327" s="230"/>
      <c r="L327" s="230"/>
    </row>
    <row r="328" spans="4:12" ht="19.5" customHeight="1" x14ac:dyDescent="0.15">
      <c r="D328" s="231"/>
      <c r="E328" s="231"/>
      <c r="G328" s="231"/>
      <c r="H328" s="231"/>
      <c r="I328" s="230"/>
      <c r="K328" s="230"/>
      <c r="L328" s="230"/>
    </row>
    <row r="329" spans="4:12" ht="18" customHeight="1" x14ac:dyDescent="0.15">
      <c r="D329" s="231"/>
      <c r="E329" s="231"/>
      <c r="G329" s="231"/>
      <c r="H329" s="231"/>
      <c r="I329" s="230"/>
      <c r="K329" s="230"/>
      <c r="L329" s="230"/>
    </row>
    <row r="330" spans="4:12" ht="18" customHeight="1" x14ac:dyDescent="0.15">
      <c r="D330" s="231"/>
      <c r="E330" s="231"/>
      <c r="G330" s="231"/>
      <c r="H330" s="231"/>
      <c r="I330" s="230"/>
      <c r="K330" s="230"/>
      <c r="L330" s="230"/>
    </row>
    <row r="331" spans="4:12" ht="18" customHeight="1" x14ac:dyDescent="0.15">
      <c r="D331" s="231"/>
      <c r="E331" s="231"/>
      <c r="G331" s="231"/>
      <c r="H331" s="231"/>
      <c r="I331" s="230"/>
      <c r="K331" s="230"/>
      <c r="L331" s="230"/>
    </row>
    <row r="332" spans="4:12" ht="18" customHeight="1" x14ac:dyDescent="0.15">
      <c r="D332" s="231"/>
      <c r="E332" s="231"/>
      <c r="G332" s="231"/>
      <c r="H332" s="231"/>
      <c r="I332" s="230"/>
      <c r="K332" s="230"/>
      <c r="L332" s="230"/>
    </row>
    <row r="333" spans="4:12" ht="18" customHeight="1" x14ac:dyDescent="0.15">
      <c r="D333" s="231"/>
      <c r="E333" s="231"/>
      <c r="G333" s="231"/>
      <c r="H333" s="231"/>
      <c r="I333" s="230"/>
      <c r="K333" s="230"/>
      <c r="L333" s="230"/>
    </row>
    <row r="334" spans="4:12" ht="18" customHeight="1" x14ac:dyDescent="0.15">
      <c r="D334" s="231"/>
      <c r="E334" s="231"/>
      <c r="G334" s="231"/>
      <c r="H334" s="231"/>
      <c r="I334" s="230"/>
      <c r="K334" s="230"/>
      <c r="L334" s="230"/>
    </row>
    <row r="335" spans="4:12" ht="18" customHeight="1" x14ac:dyDescent="0.15">
      <c r="D335" s="231"/>
      <c r="E335" s="231"/>
      <c r="G335" s="231"/>
      <c r="H335" s="231"/>
      <c r="I335" s="230"/>
      <c r="K335" s="230"/>
      <c r="L335" s="230"/>
    </row>
    <row r="336" spans="4:12" ht="18" customHeight="1" x14ac:dyDescent="0.15">
      <c r="D336" s="231"/>
      <c r="E336" s="231"/>
      <c r="G336" s="231"/>
      <c r="H336" s="231"/>
      <c r="I336" s="230"/>
      <c r="K336" s="230"/>
      <c r="L336" s="230"/>
    </row>
    <row r="337" spans="4:12" ht="18" customHeight="1" x14ac:dyDescent="0.15">
      <c r="D337" s="231"/>
      <c r="E337" s="231"/>
      <c r="G337" s="231"/>
      <c r="H337" s="231"/>
      <c r="I337" s="230"/>
      <c r="K337" s="230"/>
      <c r="L337" s="230"/>
    </row>
    <row r="338" spans="4:12" ht="18" customHeight="1" x14ac:dyDescent="0.15">
      <c r="D338" s="231"/>
      <c r="E338" s="231"/>
      <c r="G338" s="231"/>
      <c r="H338" s="231"/>
      <c r="I338" s="230"/>
      <c r="K338" s="230"/>
      <c r="L338" s="230"/>
    </row>
    <row r="339" spans="4:12" ht="18" customHeight="1" x14ac:dyDescent="0.15">
      <c r="D339" s="231"/>
      <c r="E339" s="231"/>
      <c r="G339" s="231"/>
      <c r="H339" s="231"/>
      <c r="I339" s="230"/>
      <c r="K339" s="230"/>
      <c r="L339" s="230"/>
    </row>
    <row r="340" spans="4:12" ht="23.25" customHeight="1" x14ac:dyDescent="0.15">
      <c r="D340" s="231"/>
      <c r="E340" s="231"/>
      <c r="G340" s="231"/>
      <c r="H340" s="231"/>
      <c r="I340" s="230"/>
      <c r="K340" s="230"/>
      <c r="L340" s="230"/>
    </row>
    <row r="341" spans="4:12" ht="23.25" customHeight="1" x14ac:dyDescent="0.15">
      <c r="D341" s="231"/>
      <c r="E341" s="231"/>
      <c r="G341" s="231"/>
      <c r="H341" s="231"/>
      <c r="I341" s="230"/>
      <c r="K341" s="230"/>
      <c r="L341" s="230"/>
    </row>
    <row r="342" spans="4:12" ht="18" customHeight="1" x14ac:dyDescent="0.15">
      <c r="D342" s="231"/>
      <c r="E342" s="231"/>
      <c r="G342" s="231"/>
      <c r="H342" s="231"/>
      <c r="I342" s="230"/>
      <c r="K342" s="230"/>
      <c r="L342" s="230"/>
    </row>
    <row r="343" spans="4:12" ht="18" customHeight="1" x14ac:dyDescent="0.15">
      <c r="D343" s="231"/>
      <c r="E343" s="231"/>
      <c r="G343" s="231"/>
      <c r="H343" s="231"/>
      <c r="I343" s="230"/>
      <c r="K343" s="230"/>
      <c r="L343" s="230"/>
    </row>
    <row r="344" spans="4:12" ht="18" customHeight="1" x14ac:dyDescent="0.15">
      <c r="D344" s="231"/>
      <c r="E344" s="231"/>
      <c r="G344" s="231"/>
      <c r="H344" s="231"/>
      <c r="I344" s="230"/>
      <c r="K344" s="230"/>
      <c r="L344" s="230"/>
    </row>
    <row r="345" spans="4:12" ht="18" customHeight="1" x14ac:dyDescent="0.15">
      <c r="D345" s="231"/>
      <c r="E345" s="231"/>
      <c r="G345" s="231"/>
      <c r="H345" s="231"/>
      <c r="I345" s="230"/>
      <c r="K345" s="230"/>
      <c r="L345" s="230"/>
    </row>
    <row r="346" spans="4:12" ht="18" customHeight="1" x14ac:dyDescent="0.15">
      <c r="D346" s="231"/>
      <c r="E346" s="231"/>
      <c r="G346" s="231"/>
      <c r="H346" s="231"/>
      <c r="I346" s="230"/>
      <c r="K346" s="230"/>
      <c r="L346" s="230"/>
    </row>
    <row r="347" spans="4:12" ht="20.25" customHeight="1" x14ac:dyDescent="0.15">
      <c r="D347" s="231"/>
      <c r="E347" s="231"/>
      <c r="G347" s="231"/>
      <c r="H347" s="231"/>
      <c r="I347" s="230"/>
      <c r="K347" s="230"/>
      <c r="L347" s="230"/>
    </row>
    <row r="348" spans="4:12" ht="18" customHeight="1" x14ac:dyDescent="0.15">
      <c r="D348" s="231"/>
      <c r="E348" s="231"/>
      <c r="G348" s="231"/>
      <c r="H348" s="231"/>
      <c r="I348" s="230"/>
      <c r="K348" s="230"/>
      <c r="L348" s="230"/>
    </row>
    <row r="349" spans="4:12" ht="18" customHeight="1" x14ac:dyDescent="0.15">
      <c r="D349" s="231"/>
      <c r="E349" s="231"/>
      <c r="G349" s="231"/>
      <c r="H349" s="231"/>
      <c r="I349" s="230"/>
      <c r="K349" s="230"/>
      <c r="L349" s="230"/>
    </row>
    <row r="350" spans="4:12" ht="18" customHeight="1" x14ac:dyDescent="0.15">
      <c r="D350" s="231"/>
      <c r="E350" s="231"/>
      <c r="G350" s="231"/>
      <c r="H350" s="231"/>
      <c r="I350" s="230"/>
      <c r="K350" s="230"/>
      <c r="L350" s="230"/>
    </row>
    <row r="351" spans="4:12" ht="18" customHeight="1" x14ac:dyDescent="0.15">
      <c r="D351" s="231"/>
      <c r="E351" s="231"/>
      <c r="G351" s="231"/>
      <c r="H351" s="231"/>
      <c r="I351" s="230"/>
      <c r="K351" s="230"/>
      <c r="L351" s="230"/>
    </row>
    <row r="352" spans="4:12" ht="18" customHeight="1" x14ac:dyDescent="0.15">
      <c r="D352" s="231"/>
      <c r="E352" s="231"/>
      <c r="G352" s="231"/>
      <c r="H352" s="231"/>
      <c r="I352" s="230"/>
      <c r="K352" s="230"/>
      <c r="L352" s="230"/>
    </row>
    <row r="353" spans="4:12" ht="18" customHeight="1" x14ac:dyDescent="0.15">
      <c r="D353" s="231"/>
      <c r="E353" s="231"/>
      <c r="G353" s="231"/>
      <c r="H353" s="231"/>
      <c r="I353" s="230"/>
      <c r="K353" s="230"/>
      <c r="L353" s="230"/>
    </row>
    <row r="354" spans="4:12" ht="18" customHeight="1" x14ac:dyDescent="0.15">
      <c r="D354" s="231"/>
      <c r="E354" s="231"/>
      <c r="G354" s="231"/>
      <c r="H354" s="231"/>
      <c r="I354" s="230"/>
      <c r="K354" s="230"/>
      <c r="L354" s="230"/>
    </row>
    <row r="355" spans="4:12" ht="18" customHeight="1" x14ac:dyDescent="0.15">
      <c r="D355" s="231"/>
      <c r="E355" s="231"/>
      <c r="G355" s="231"/>
      <c r="H355" s="231"/>
      <c r="I355" s="230"/>
      <c r="K355" s="230"/>
      <c r="L355" s="230"/>
    </row>
    <row r="356" spans="4:12" ht="18" customHeight="1" x14ac:dyDescent="0.15">
      <c r="D356" s="231"/>
      <c r="E356" s="231"/>
      <c r="G356" s="231"/>
      <c r="H356" s="231"/>
      <c r="I356" s="230"/>
      <c r="K356" s="230"/>
      <c r="L356" s="230"/>
    </row>
    <row r="357" spans="4:12" ht="18" customHeight="1" x14ac:dyDescent="0.15">
      <c r="D357" s="231"/>
      <c r="E357" s="231"/>
      <c r="G357" s="231"/>
      <c r="H357" s="231"/>
      <c r="I357" s="230"/>
      <c r="K357" s="230"/>
      <c r="L357" s="230"/>
    </row>
    <row r="358" spans="4:12" ht="18" customHeight="1" x14ac:dyDescent="0.15">
      <c r="D358" s="231"/>
      <c r="E358" s="231"/>
      <c r="G358" s="231"/>
      <c r="H358" s="231"/>
      <c r="I358" s="230"/>
      <c r="K358" s="230"/>
      <c r="L358" s="230"/>
    </row>
    <row r="359" spans="4:12" ht="18" customHeight="1" x14ac:dyDescent="0.15">
      <c r="D359" s="231"/>
      <c r="E359" s="231"/>
      <c r="G359" s="231"/>
      <c r="H359" s="231"/>
      <c r="I359" s="230"/>
      <c r="K359" s="230"/>
      <c r="L359" s="230"/>
    </row>
    <row r="360" spans="4:12" ht="18" customHeight="1" x14ac:dyDescent="0.15">
      <c r="D360" s="231"/>
      <c r="E360" s="231"/>
      <c r="G360" s="231"/>
      <c r="H360" s="231"/>
      <c r="I360" s="230"/>
      <c r="K360" s="230"/>
      <c r="L360" s="230"/>
    </row>
    <row r="361" spans="4:12" ht="18" customHeight="1" x14ac:dyDescent="0.15">
      <c r="D361" s="231"/>
      <c r="E361" s="231"/>
      <c r="G361" s="231"/>
      <c r="H361" s="231"/>
      <c r="I361" s="230"/>
      <c r="K361" s="230"/>
      <c r="L361" s="230"/>
    </row>
    <row r="362" spans="4:12" ht="20.25" customHeight="1" x14ac:dyDescent="0.15">
      <c r="D362" s="231"/>
      <c r="E362" s="231"/>
      <c r="G362" s="231"/>
      <c r="H362" s="231"/>
      <c r="I362" s="230"/>
      <c r="K362" s="230"/>
      <c r="L362" s="230"/>
    </row>
    <row r="363" spans="4:12" ht="18" customHeight="1" x14ac:dyDescent="0.15">
      <c r="D363" s="231"/>
      <c r="E363" s="231"/>
      <c r="G363" s="231"/>
      <c r="H363" s="231"/>
      <c r="I363" s="230"/>
      <c r="K363" s="230"/>
      <c r="L363" s="230"/>
    </row>
    <row r="364" spans="4:12" ht="18" customHeight="1" x14ac:dyDescent="0.15">
      <c r="D364" s="231"/>
      <c r="E364" s="231"/>
      <c r="G364" s="231"/>
      <c r="H364" s="231"/>
      <c r="I364" s="230"/>
      <c r="K364" s="230"/>
      <c r="L364" s="230"/>
    </row>
    <row r="365" spans="4:12" ht="18" customHeight="1" x14ac:dyDescent="0.15">
      <c r="D365" s="231"/>
      <c r="E365" s="231"/>
      <c r="G365" s="231"/>
      <c r="H365" s="231"/>
      <c r="I365" s="230"/>
      <c r="K365" s="230"/>
      <c r="L365" s="230"/>
    </row>
    <row r="366" spans="4:12" ht="18" customHeight="1" x14ac:dyDescent="0.15">
      <c r="D366" s="231"/>
      <c r="E366" s="231"/>
      <c r="G366" s="231"/>
      <c r="H366" s="231"/>
      <c r="I366" s="230"/>
      <c r="K366" s="230"/>
      <c r="L366" s="230"/>
    </row>
    <row r="367" spans="4:12" ht="18" customHeight="1" x14ac:dyDescent="0.15">
      <c r="D367" s="231"/>
      <c r="E367" s="231"/>
      <c r="G367" s="231"/>
      <c r="H367" s="231"/>
      <c r="I367" s="230"/>
      <c r="K367" s="230"/>
      <c r="L367" s="230"/>
    </row>
    <row r="368" spans="4:12" ht="18" customHeight="1" x14ac:dyDescent="0.15">
      <c r="D368" s="231"/>
      <c r="E368" s="231"/>
      <c r="G368" s="231"/>
      <c r="H368" s="231"/>
      <c r="I368" s="230"/>
      <c r="K368" s="230"/>
      <c r="L368" s="230"/>
    </row>
    <row r="369" spans="4:12" ht="18" customHeight="1" x14ac:dyDescent="0.15">
      <c r="D369" s="231"/>
      <c r="E369" s="231"/>
      <c r="G369" s="231"/>
      <c r="H369" s="231"/>
      <c r="I369" s="230"/>
      <c r="K369" s="230"/>
      <c r="L369" s="230"/>
    </row>
    <row r="370" spans="4:12" ht="18" customHeight="1" x14ac:dyDescent="0.15">
      <c r="D370" s="231"/>
      <c r="E370" s="231"/>
      <c r="G370" s="231"/>
      <c r="H370" s="231"/>
      <c r="I370" s="230"/>
      <c r="K370" s="230"/>
      <c r="L370" s="230"/>
    </row>
    <row r="371" spans="4:12" ht="18" customHeight="1" x14ac:dyDescent="0.15">
      <c r="D371" s="231"/>
      <c r="E371" s="231"/>
      <c r="G371" s="231"/>
      <c r="H371" s="231"/>
      <c r="I371" s="230"/>
      <c r="K371" s="230"/>
      <c r="L371" s="230"/>
    </row>
    <row r="372" spans="4:12" ht="18" customHeight="1" x14ac:dyDescent="0.15">
      <c r="D372" s="231"/>
      <c r="E372" s="231"/>
      <c r="G372" s="231"/>
      <c r="H372" s="231"/>
      <c r="I372" s="230"/>
      <c r="K372" s="230"/>
      <c r="L372" s="230"/>
    </row>
    <row r="373" spans="4:12" ht="18" customHeight="1" x14ac:dyDescent="0.15">
      <c r="D373" s="231"/>
      <c r="E373" s="231"/>
      <c r="G373" s="231"/>
      <c r="H373" s="231"/>
      <c r="I373" s="230"/>
      <c r="K373" s="230"/>
      <c r="L373" s="230"/>
    </row>
    <row r="374" spans="4:12" ht="18" customHeight="1" x14ac:dyDescent="0.15">
      <c r="D374" s="231"/>
      <c r="E374" s="231"/>
      <c r="G374" s="231"/>
      <c r="H374" s="231"/>
      <c r="I374" s="230"/>
      <c r="K374" s="230"/>
      <c r="L374" s="230"/>
    </row>
    <row r="375" spans="4:12" ht="18" customHeight="1" x14ac:dyDescent="0.15">
      <c r="D375" s="231"/>
      <c r="E375" s="231"/>
      <c r="G375" s="231"/>
      <c r="H375" s="231"/>
      <c r="I375" s="230"/>
      <c r="K375" s="230"/>
      <c r="L375" s="230"/>
    </row>
    <row r="376" spans="4:12" ht="18" customHeight="1" x14ac:dyDescent="0.15">
      <c r="D376" s="231"/>
      <c r="E376" s="231"/>
      <c r="G376" s="231"/>
      <c r="H376" s="231"/>
      <c r="I376" s="230"/>
      <c r="K376" s="230"/>
      <c r="L376" s="230"/>
    </row>
    <row r="377" spans="4:12" ht="18" customHeight="1" x14ac:dyDescent="0.15">
      <c r="D377" s="231"/>
      <c r="E377" s="231"/>
      <c r="G377" s="231"/>
      <c r="H377" s="231"/>
      <c r="I377" s="230"/>
      <c r="K377" s="230"/>
      <c r="L377" s="230"/>
    </row>
    <row r="378" spans="4:12" ht="18" customHeight="1" x14ac:dyDescent="0.15">
      <c r="D378" s="231"/>
      <c r="E378" s="231"/>
      <c r="G378" s="231"/>
      <c r="H378" s="231"/>
      <c r="I378" s="230"/>
      <c r="K378" s="230"/>
      <c r="L378" s="230"/>
    </row>
    <row r="379" spans="4:12" ht="19.5" customHeight="1" x14ac:dyDescent="0.15">
      <c r="D379" s="231"/>
      <c r="E379" s="231"/>
      <c r="G379" s="231"/>
      <c r="H379" s="231"/>
      <c r="I379" s="230"/>
      <c r="K379" s="230"/>
      <c r="L379" s="230"/>
    </row>
    <row r="380" spans="4:12" ht="19.5" customHeight="1" x14ac:dyDescent="0.15">
      <c r="D380" s="231"/>
      <c r="E380" s="231"/>
      <c r="G380" s="231"/>
      <c r="H380" s="231"/>
      <c r="I380" s="230"/>
      <c r="K380" s="230"/>
      <c r="L380" s="230"/>
    </row>
    <row r="381" spans="4:12" ht="19.5" customHeight="1" x14ac:dyDescent="0.15">
      <c r="D381" s="231"/>
      <c r="E381" s="231"/>
      <c r="G381" s="231"/>
      <c r="H381" s="231"/>
      <c r="I381" s="230"/>
      <c r="K381" s="230"/>
      <c r="L381" s="230"/>
    </row>
    <row r="382" spans="4:12" ht="19.5" customHeight="1" x14ac:dyDescent="0.15">
      <c r="D382" s="231"/>
      <c r="E382" s="231"/>
      <c r="G382" s="231"/>
      <c r="H382" s="231"/>
      <c r="I382" s="230"/>
      <c r="K382" s="230"/>
      <c r="L382" s="230"/>
    </row>
    <row r="383" spans="4:12" ht="19.5" customHeight="1" x14ac:dyDescent="0.15">
      <c r="D383" s="231"/>
      <c r="E383" s="231"/>
      <c r="G383" s="231"/>
      <c r="H383" s="231"/>
      <c r="I383" s="230"/>
      <c r="K383" s="230"/>
      <c r="L383" s="230"/>
    </row>
    <row r="384" spans="4:12" ht="16.5" x14ac:dyDescent="0.15">
      <c r="D384" s="231"/>
      <c r="E384" s="231"/>
      <c r="G384" s="231"/>
      <c r="H384" s="231"/>
      <c r="I384" s="230"/>
      <c r="K384" s="230"/>
      <c r="L384" s="230"/>
    </row>
    <row r="385" spans="4:12" ht="16.5" x14ac:dyDescent="0.15">
      <c r="D385" s="231"/>
      <c r="E385" s="231"/>
      <c r="G385" s="231"/>
      <c r="H385" s="231"/>
      <c r="I385" s="230"/>
      <c r="K385" s="230"/>
      <c r="L385" s="230"/>
    </row>
    <row r="386" spans="4:12" ht="16.5" x14ac:dyDescent="0.15">
      <c r="D386" s="231"/>
      <c r="E386" s="231"/>
      <c r="G386" s="231"/>
      <c r="H386" s="231"/>
      <c r="I386" s="230"/>
      <c r="K386" s="230"/>
      <c r="L386" s="230"/>
    </row>
    <row r="387" spans="4:12" ht="16.5" x14ac:dyDescent="0.15">
      <c r="D387" s="231"/>
      <c r="E387" s="231"/>
      <c r="G387" s="231"/>
      <c r="H387" s="231"/>
      <c r="I387" s="230"/>
      <c r="K387" s="230"/>
      <c r="L387" s="230"/>
    </row>
    <row r="388" spans="4:12" ht="16.5" x14ac:dyDescent="0.15">
      <c r="D388" s="231"/>
      <c r="E388" s="231"/>
      <c r="G388" s="231"/>
      <c r="H388" s="231"/>
      <c r="I388" s="230"/>
      <c r="K388" s="230"/>
      <c r="L388" s="230"/>
    </row>
    <row r="389" spans="4:12" ht="16.5" x14ac:dyDescent="0.15">
      <c r="D389" s="231"/>
      <c r="E389" s="231"/>
      <c r="G389" s="231"/>
      <c r="H389" s="231"/>
      <c r="I389" s="230"/>
      <c r="K389" s="230"/>
      <c r="L389" s="230"/>
    </row>
    <row r="390" spans="4:12" ht="16.5" x14ac:dyDescent="0.15">
      <c r="D390" s="231"/>
      <c r="E390" s="231"/>
      <c r="G390" s="231"/>
      <c r="H390" s="231"/>
      <c r="I390" s="230"/>
      <c r="K390" s="230"/>
      <c r="L390" s="230"/>
    </row>
    <row r="391" spans="4:12" ht="16.5" x14ac:dyDescent="0.15">
      <c r="D391" s="231"/>
      <c r="E391" s="231"/>
      <c r="G391" s="231"/>
      <c r="H391" s="231"/>
      <c r="I391" s="230"/>
      <c r="K391" s="230"/>
      <c r="L391" s="230"/>
    </row>
    <row r="392" spans="4:12" ht="16.5" x14ac:dyDescent="0.15">
      <c r="D392" s="231"/>
      <c r="E392" s="231"/>
      <c r="G392" s="231"/>
      <c r="H392" s="231"/>
      <c r="I392" s="230"/>
      <c r="K392" s="230"/>
      <c r="L392" s="230"/>
    </row>
    <row r="393" spans="4:12" ht="16.5" x14ac:dyDescent="0.15">
      <c r="D393" s="231"/>
      <c r="E393" s="231"/>
      <c r="G393" s="231"/>
      <c r="H393" s="231"/>
      <c r="I393" s="230"/>
      <c r="K393" s="230"/>
      <c r="L393" s="230"/>
    </row>
    <row r="394" spans="4:12" ht="16.5" x14ac:dyDescent="0.15">
      <c r="D394" s="231"/>
      <c r="E394" s="231"/>
      <c r="G394" s="231"/>
      <c r="H394" s="231"/>
      <c r="I394" s="230"/>
      <c r="K394" s="230"/>
      <c r="L394" s="230"/>
    </row>
    <row r="395" spans="4:12" ht="16.5" x14ac:dyDescent="0.15">
      <c r="D395" s="231"/>
      <c r="E395" s="231"/>
      <c r="G395" s="231"/>
      <c r="H395" s="231"/>
      <c r="I395" s="230"/>
      <c r="K395" s="230"/>
      <c r="L395" s="230"/>
    </row>
    <row r="396" spans="4:12" ht="16.5" x14ac:dyDescent="0.15">
      <c r="D396" s="231"/>
      <c r="E396" s="231"/>
      <c r="G396" s="231"/>
      <c r="H396" s="231"/>
      <c r="I396" s="230"/>
      <c r="K396" s="230"/>
      <c r="L396" s="230"/>
    </row>
    <row r="397" spans="4:12" ht="16.5" x14ac:dyDescent="0.15">
      <c r="D397" s="231"/>
      <c r="E397" s="231"/>
      <c r="G397" s="231"/>
      <c r="H397" s="231"/>
      <c r="I397" s="230"/>
      <c r="K397" s="230"/>
      <c r="L397" s="230"/>
    </row>
    <row r="398" spans="4:12" ht="16.5" x14ac:dyDescent="0.15">
      <c r="D398" s="231"/>
      <c r="E398" s="231"/>
      <c r="G398" s="231"/>
      <c r="H398" s="231"/>
      <c r="I398" s="230"/>
      <c r="K398" s="230"/>
      <c r="L398" s="230"/>
    </row>
    <row r="399" spans="4:12" ht="16.5" x14ac:dyDescent="0.15">
      <c r="D399" s="231"/>
      <c r="E399" s="231"/>
      <c r="G399" s="231"/>
      <c r="H399" s="231"/>
      <c r="I399" s="230"/>
      <c r="K399" s="230"/>
      <c r="L399" s="230"/>
    </row>
    <row r="400" spans="4:12" ht="16.5" x14ac:dyDescent="0.15">
      <c r="D400" s="231"/>
      <c r="E400" s="231"/>
      <c r="G400" s="231"/>
      <c r="H400" s="231"/>
      <c r="I400" s="230"/>
      <c r="K400" s="230"/>
      <c r="L400" s="230"/>
    </row>
    <row r="401" spans="4:12" ht="16.5" x14ac:dyDescent="0.15">
      <c r="D401" s="231"/>
      <c r="E401" s="231"/>
      <c r="G401" s="231"/>
      <c r="H401" s="231"/>
      <c r="I401" s="230"/>
      <c r="K401" s="230"/>
      <c r="L401" s="230"/>
    </row>
    <row r="402" spans="4:12" ht="16.5" x14ac:dyDescent="0.15">
      <c r="D402" s="231"/>
      <c r="E402" s="231"/>
      <c r="G402" s="231"/>
      <c r="H402" s="231"/>
      <c r="I402" s="230"/>
      <c r="K402" s="230"/>
      <c r="L402" s="230"/>
    </row>
    <row r="403" spans="4:12" ht="16.5" x14ac:dyDescent="0.15">
      <c r="D403" s="231"/>
      <c r="E403" s="231"/>
      <c r="G403" s="231"/>
      <c r="H403" s="231"/>
      <c r="I403" s="230"/>
      <c r="K403" s="230"/>
      <c r="L403" s="230"/>
    </row>
    <row r="404" spans="4:12" ht="16.5" x14ac:dyDescent="0.15">
      <c r="D404" s="231"/>
      <c r="E404" s="231"/>
      <c r="G404" s="231"/>
      <c r="H404" s="231"/>
      <c r="I404" s="230"/>
      <c r="K404" s="230"/>
      <c r="L404" s="230"/>
    </row>
    <row r="405" spans="4:12" ht="16.5" x14ac:dyDescent="0.15">
      <c r="D405" s="231"/>
      <c r="E405" s="231"/>
      <c r="G405" s="231"/>
      <c r="H405" s="231"/>
      <c r="I405" s="230"/>
      <c r="K405" s="230"/>
      <c r="L405" s="230"/>
    </row>
    <row r="406" spans="4:12" ht="16.5" x14ac:dyDescent="0.15">
      <c r="D406" s="231"/>
      <c r="E406" s="231"/>
      <c r="G406" s="231"/>
      <c r="H406" s="231"/>
      <c r="I406" s="230"/>
      <c r="K406" s="230"/>
      <c r="L406" s="230"/>
    </row>
    <row r="407" spans="4:12" ht="16.5" x14ac:dyDescent="0.15">
      <c r="D407" s="231"/>
      <c r="E407" s="231"/>
      <c r="G407" s="231"/>
      <c r="H407" s="231"/>
      <c r="I407" s="230"/>
      <c r="K407" s="230"/>
      <c r="L407" s="230"/>
    </row>
    <row r="408" spans="4:12" ht="16.5" x14ac:dyDescent="0.15">
      <c r="D408" s="231"/>
      <c r="E408" s="231"/>
      <c r="G408" s="231"/>
      <c r="H408" s="231"/>
      <c r="I408" s="230"/>
      <c r="K408" s="230"/>
      <c r="L408" s="230"/>
    </row>
    <row r="409" spans="4:12" ht="16.5" x14ac:dyDescent="0.15">
      <c r="D409" s="231"/>
      <c r="E409" s="231"/>
      <c r="G409" s="231"/>
      <c r="H409" s="231"/>
      <c r="I409" s="230"/>
      <c r="K409" s="230"/>
      <c r="L409" s="230"/>
    </row>
    <row r="410" spans="4:12" ht="16.5" x14ac:dyDescent="0.15">
      <c r="D410" s="231"/>
      <c r="E410" s="231"/>
      <c r="G410" s="231"/>
      <c r="H410" s="231"/>
      <c r="I410" s="230"/>
      <c r="K410" s="230"/>
      <c r="L410" s="230"/>
    </row>
    <row r="411" spans="4:12" ht="16.5" x14ac:dyDescent="0.15">
      <c r="D411" s="231"/>
      <c r="E411" s="231"/>
      <c r="G411" s="231"/>
      <c r="H411" s="231"/>
      <c r="I411" s="230"/>
      <c r="K411" s="230"/>
      <c r="L411" s="230"/>
    </row>
    <row r="412" spans="4:12" ht="16.5" x14ac:dyDescent="0.15">
      <c r="D412" s="231"/>
      <c r="E412" s="231"/>
      <c r="G412" s="231"/>
      <c r="H412" s="231"/>
      <c r="I412" s="230"/>
      <c r="K412" s="230"/>
      <c r="L412" s="230"/>
    </row>
    <row r="413" spans="4:12" ht="16.5" x14ac:dyDescent="0.15">
      <c r="D413" s="231"/>
      <c r="E413" s="231"/>
      <c r="G413" s="231"/>
      <c r="H413" s="231"/>
      <c r="I413" s="230"/>
      <c r="K413" s="230"/>
      <c r="L413" s="230"/>
    </row>
    <row r="414" spans="4:12" ht="16.5" x14ac:dyDescent="0.15">
      <c r="D414" s="231"/>
      <c r="E414" s="231"/>
      <c r="G414" s="231"/>
      <c r="H414" s="231"/>
      <c r="I414" s="230"/>
      <c r="K414" s="230"/>
      <c r="L414" s="230"/>
    </row>
    <row r="415" spans="4:12" ht="16.5" x14ac:dyDescent="0.15">
      <c r="D415" s="231"/>
      <c r="E415" s="231"/>
      <c r="G415" s="231"/>
      <c r="H415" s="231"/>
      <c r="I415" s="230"/>
      <c r="K415" s="230"/>
      <c r="L415" s="230"/>
    </row>
    <row r="416" spans="4:12" ht="16.5" x14ac:dyDescent="0.15">
      <c r="D416" s="231"/>
      <c r="E416" s="231"/>
      <c r="G416" s="231"/>
      <c r="H416" s="231"/>
      <c r="I416" s="230"/>
      <c r="K416" s="230"/>
      <c r="L416" s="230"/>
    </row>
    <row r="417" spans="4:12" ht="16.5" x14ac:dyDescent="0.15">
      <c r="D417" s="231"/>
      <c r="E417" s="231"/>
      <c r="G417" s="231"/>
      <c r="H417" s="231"/>
      <c r="I417" s="230"/>
      <c r="K417" s="230"/>
      <c r="L417" s="230"/>
    </row>
    <row r="418" spans="4:12" ht="16.5" x14ac:dyDescent="0.15">
      <c r="D418" s="231"/>
      <c r="E418" s="231"/>
      <c r="G418" s="231"/>
      <c r="H418" s="231"/>
      <c r="I418" s="230"/>
      <c r="K418" s="230"/>
      <c r="L418" s="230"/>
    </row>
    <row r="419" spans="4:12" ht="16.5" x14ac:dyDescent="0.15">
      <c r="D419" s="231"/>
      <c r="E419" s="231"/>
      <c r="G419" s="231"/>
      <c r="H419" s="231"/>
      <c r="I419" s="230"/>
      <c r="K419" s="230"/>
      <c r="L419" s="230"/>
    </row>
    <row r="420" spans="4:12" ht="16.5" x14ac:dyDescent="0.15">
      <c r="D420" s="231"/>
      <c r="E420" s="231"/>
      <c r="G420" s="231"/>
      <c r="H420" s="231"/>
      <c r="I420" s="230"/>
      <c r="K420" s="230"/>
      <c r="L420" s="230"/>
    </row>
    <row r="421" spans="4:12" ht="16.5" x14ac:dyDescent="0.15">
      <c r="D421" s="231"/>
      <c r="E421" s="231"/>
      <c r="G421" s="231"/>
      <c r="H421" s="231"/>
      <c r="I421" s="230"/>
      <c r="K421" s="230"/>
      <c r="L421" s="230"/>
    </row>
    <row r="422" spans="4:12" ht="16.5" x14ac:dyDescent="0.15">
      <c r="D422" s="231"/>
      <c r="E422" s="231"/>
      <c r="G422" s="231"/>
      <c r="H422" s="231"/>
      <c r="I422" s="230"/>
      <c r="K422" s="230"/>
      <c r="L422" s="230"/>
    </row>
    <row r="423" spans="4:12" ht="16.5" x14ac:dyDescent="0.15">
      <c r="D423" s="231"/>
      <c r="E423" s="231"/>
      <c r="G423" s="231"/>
      <c r="H423" s="231"/>
      <c r="I423" s="230"/>
      <c r="K423" s="230"/>
      <c r="L423" s="230"/>
    </row>
    <row r="424" spans="4:12" ht="16.5" x14ac:dyDescent="0.15">
      <c r="D424" s="231"/>
      <c r="E424" s="231"/>
      <c r="G424" s="231"/>
      <c r="H424" s="231"/>
      <c r="I424" s="230"/>
      <c r="K424" s="230"/>
      <c r="L424" s="230"/>
    </row>
    <row r="425" spans="4:12" ht="16.5" x14ac:dyDescent="0.15">
      <c r="D425" s="231"/>
      <c r="E425" s="231"/>
      <c r="G425" s="231"/>
      <c r="H425" s="231"/>
      <c r="I425" s="230"/>
      <c r="K425" s="230"/>
      <c r="L425" s="230"/>
    </row>
    <row r="426" spans="4:12" ht="16.5" x14ac:dyDescent="0.15">
      <c r="D426" s="231"/>
      <c r="E426" s="231"/>
      <c r="G426" s="231"/>
      <c r="H426" s="231"/>
      <c r="I426" s="230"/>
      <c r="K426" s="230"/>
      <c r="L426" s="230"/>
    </row>
    <row r="427" spans="4:12" ht="16.5" x14ac:dyDescent="0.15">
      <c r="D427" s="231"/>
      <c r="E427" s="231"/>
      <c r="G427" s="231"/>
      <c r="H427" s="231"/>
      <c r="I427" s="230"/>
      <c r="K427" s="230"/>
      <c r="L427" s="230"/>
    </row>
    <row r="428" spans="4:12" ht="16.5" x14ac:dyDescent="0.15">
      <c r="D428" s="231"/>
      <c r="E428" s="231"/>
      <c r="G428" s="231"/>
      <c r="H428" s="231"/>
      <c r="I428" s="230"/>
      <c r="K428" s="230"/>
      <c r="L428" s="230"/>
    </row>
    <row r="429" spans="4:12" ht="16.5" x14ac:dyDescent="0.15">
      <c r="D429" s="231"/>
      <c r="E429" s="231"/>
      <c r="G429" s="231"/>
      <c r="H429" s="231"/>
      <c r="I429" s="230"/>
      <c r="K429" s="230"/>
      <c r="L429" s="230"/>
    </row>
    <row r="430" spans="4:12" ht="16.5" x14ac:dyDescent="0.15">
      <c r="D430" s="231"/>
      <c r="E430" s="231"/>
      <c r="G430" s="231"/>
      <c r="H430" s="231"/>
      <c r="I430" s="230"/>
      <c r="K430" s="230"/>
      <c r="L430" s="230"/>
    </row>
    <row r="431" spans="4:12" ht="16.5" x14ac:dyDescent="0.15">
      <c r="D431" s="231"/>
      <c r="E431" s="231"/>
      <c r="G431" s="231"/>
      <c r="H431" s="231"/>
      <c r="I431" s="230"/>
      <c r="K431" s="230"/>
      <c r="L431" s="230"/>
    </row>
    <row r="432" spans="4:12" ht="16.5" x14ac:dyDescent="0.15">
      <c r="D432" s="231"/>
      <c r="E432" s="231"/>
      <c r="G432" s="231"/>
      <c r="H432" s="231"/>
      <c r="I432" s="230"/>
      <c r="K432" s="230"/>
      <c r="L432" s="230"/>
    </row>
    <row r="433" spans="4:12" ht="16.5" x14ac:dyDescent="0.15">
      <c r="D433" s="231"/>
      <c r="E433" s="231"/>
      <c r="G433" s="231"/>
      <c r="H433" s="231"/>
      <c r="I433" s="230"/>
      <c r="K433" s="230"/>
      <c r="L433" s="230"/>
    </row>
    <row r="434" spans="4:12" ht="16.5" x14ac:dyDescent="0.15">
      <c r="D434" s="231"/>
      <c r="E434" s="231"/>
      <c r="G434" s="231"/>
      <c r="H434" s="231"/>
      <c r="I434" s="230"/>
      <c r="K434" s="230"/>
      <c r="L434" s="230"/>
    </row>
    <row r="435" spans="4:12" ht="16.5" x14ac:dyDescent="0.15">
      <c r="D435" s="231"/>
      <c r="E435" s="231"/>
      <c r="G435" s="231"/>
      <c r="H435" s="231"/>
      <c r="I435" s="230"/>
      <c r="K435" s="230"/>
      <c r="L435" s="230"/>
    </row>
    <row r="436" spans="4:12" ht="16.5" x14ac:dyDescent="0.15">
      <c r="D436" s="231"/>
      <c r="E436" s="231"/>
      <c r="G436" s="231"/>
      <c r="H436" s="231"/>
      <c r="I436" s="230"/>
      <c r="K436" s="230"/>
      <c r="L436" s="230"/>
    </row>
    <row r="437" spans="4:12" ht="16.5" x14ac:dyDescent="0.15">
      <c r="D437" s="231"/>
      <c r="E437" s="231"/>
      <c r="G437" s="231"/>
      <c r="H437" s="231"/>
      <c r="I437" s="230"/>
      <c r="K437" s="230"/>
      <c r="L437" s="230"/>
    </row>
    <row r="438" spans="4:12" ht="16.5" x14ac:dyDescent="0.15">
      <c r="D438" s="231"/>
      <c r="E438" s="231"/>
      <c r="G438" s="231"/>
      <c r="H438" s="231"/>
      <c r="I438" s="230"/>
      <c r="K438" s="230"/>
      <c r="L438" s="230"/>
    </row>
    <row r="439" spans="4:12" ht="16.5" x14ac:dyDescent="0.15">
      <c r="D439" s="231"/>
      <c r="E439" s="231"/>
      <c r="G439" s="231"/>
      <c r="H439" s="231"/>
      <c r="I439" s="230"/>
      <c r="K439" s="230"/>
      <c r="L439" s="230"/>
    </row>
    <row r="440" spans="4:12" ht="16.5" x14ac:dyDescent="0.15">
      <c r="D440" s="231"/>
      <c r="E440" s="231"/>
      <c r="G440" s="231"/>
      <c r="H440" s="231"/>
      <c r="I440" s="230"/>
      <c r="K440" s="230"/>
      <c r="L440" s="230"/>
    </row>
    <row r="441" spans="4:12" ht="16.5" x14ac:dyDescent="0.15">
      <c r="D441" s="231"/>
      <c r="E441" s="231"/>
      <c r="G441" s="231"/>
      <c r="H441" s="231"/>
      <c r="I441" s="230"/>
      <c r="K441" s="230"/>
      <c r="L441" s="230"/>
    </row>
    <row r="442" spans="4:12" ht="16.5" x14ac:dyDescent="0.15">
      <c r="D442" s="231"/>
      <c r="E442" s="231"/>
      <c r="G442" s="231"/>
      <c r="H442" s="231"/>
      <c r="I442" s="230"/>
      <c r="K442" s="230"/>
      <c r="L442" s="230"/>
    </row>
    <row r="443" spans="4:12" ht="16.5" x14ac:dyDescent="0.15">
      <c r="D443" s="231"/>
      <c r="E443" s="231"/>
      <c r="G443" s="231"/>
      <c r="H443" s="231"/>
      <c r="I443" s="230"/>
      <c r="K443" s="230"/>
      <c r="L443" s="230"/>
    </row>
    <row r="444" spans="4:12" ht="16.5" x14ac:dyDescent="0.15">
      <c r="D444" s="231"/>
      <c r="E444" s="231"/>
      <c r="G444" s="231"/>
      <c r="H444" s="231"/>
      <c r="I444" s="230"/>
      <c r="K444" s="230"/>
      <c r="L444" s="230"/>
    </row>
    <row r="445" spans="4:12" ht="16.5" x14ac:dyDescent="0.15">
      <c r="D445" s="231"/>
      <c r="E445" s="231"/>
      <c r="G445" s="231"/>
      <c r="H445" s="231"/>
      <c r="I445" s="230"/>
      <c r="K445" s="230"/>
      <c r="L445" s="230"/>
    </row>
    <row r="446" spans="4:12" ht="16.5" x14ac:dyDescent="0.15">
      <c r="D446" s="231"/>
      <c r="E446" s="231"/>
      <c r="G446" s="231"/>
      <c r="H446" s="231"/>
      <c r="I446" s="230"/>
      <c r="K446" s="230"/>
      <c r="L446" s="230"/>
    </row>
    <row r="447" spans="4:12" ht="16.5" x14ac:dyDescent="0.15">
      <c r="D447" s="231"/>
      <c r="E447" s="231"/>
      <c r="G447" s="231"/>
      <c r="H447" s="231"/>
      <c r="I447" s="230"/>
      <c r="K447" s="230"/>
      <c r="L447" s="230"/>
    </row>
    <row r="448" spans="4:12" ht="16.5" x14ac:dyDescent="0.15">
      <c r="D448" s="231"/>
      <c r="E448" s="231"/>
      <c r="G448" s="231"/>
      <c r="H448" s="231"/>
      <c r="I448" s="230"/>
      <c r="K448" s="230"/>
      <c r="L448" s="230"/>
    </row>
    <row r="449" spans="4:12" ht="16.5" x14ac:dyDescent="0.15">
      <c r="D449" s="231"/>
      <c r="E449" s="231"/>
      <c r="G449" s="231"/>
      <c r="H449" s="231"/>
      <c r="I449" s="230"/>
      <c r="K449" s="230"/>
      <c r="L449" s="230"/>
    </row>
    <row r="450" spans="4:12" ht="16.5" x14ac:dyDescent="0.15">
      <c r="D450" s="231"/>
      <c r="E450" s="231"/>
      <c r="G450" s="231"/>
      <c r="H450" s="231"/>
      <c r="I450" s="230"/>
      <c r="K450" s="230"/>
      <c r="L450" s="230"/>
    </row>
    <row r="451" spans="4:12" ht="16.5" x14ac:dyDescent="0.15">
      <c r="D451" s="231"/>
      <c r="E451" s="231"/>
      <c r="G451" s="231"/>
      <c r="H451" s="231"/>
      <c r="I451" s="230"/>
      <c r="K451" s="230"/>
      <c r="L451" s="230"/>
    </row>
    <row r="452" spans="4:12" ht="16.5" x14ac:dyDescent="0.15">
      <c r="D452" s="231"/>
      <c r="E452" s="231"/>
      <c r="G452" s="231"/>
      <c r="H452" s="231"/>
      <c r="I452" s="230"/>
      <c r="K452" s="230"/>
      <c r="L452" s="230"/>
    </row>
    <row r="453" spans="4:12" ht="16.5" x14ac:dyDescent="0.15">
      <c r="D453" s="231"/>
      <c r="E453" s="231"/>
      <c r="G453" s="231"/>
      <c r="H453" s="231"/>
      <c r="I453" s="230"/>
      <c r="K453" s="230"/>
      <c r="L453" s="230"/>
    </row>
    <row r="454" spans="4:12" ht="16.5" x14ac:dyDescent="0.15">
      <c r="D454" s="231"/>
      <c r="E454" s="231"/>
      <c r="G454" s="231"/>
      <c r="H454" s="231"/>
      <c r="I454" s="230"/>
      <c r="K454" s="230"/>
      <c r="L454" s="230"/>
    </row>
    <row r="455" spans="4:12" ht="16.5" x14ac:dyDescent="0.15">
      <c r="D455" s="231"/>
      <c r="E455" s="231"/>
      <c r="G455" s="231"/>
      <c r="H455" s="231"/>
      <c r="I455" s="230"/>
      <c r="K455" s="230"/>
      <c r="L455" s="230"/>
    </row>
    <row r="456" spans="4:12" ht="16.5" x14ac:dyDescent="0.15">
      <c r="D456" s="231"/>
      <c r="E456" s="231"/>
      <c r="G456" s="231"/>
      <c r="H456" s="231"/>
      <c r="I456" s="230"/>
      <c r="K456" s="230"/>
      <c r="L456" s="230"/>
    </row>
    <row r="457" spans="4:12" ht="16.5" x14ac:dyDescent="0.15">
      <c r="D457" s="231"/>
      <c r="E457" s="231"/>
      <c r="G457" s="231"/>
      <c r="H457" s="231"/>
      <c r="I457" s="230"/>
      <c r="K457" s="230"/>
      <c r="L457" s="230"/>
    </row>
    <row r="458" spans="4:12" ht="16.5" x14ac:dyDescent="0.15">
      <c r="D458" s="231"/>
      <c r="E458" s="231"/>
      <c r="G458" s="231"/>
      <c r="H458" s="231"/>
      <c r="I458" s="230"/>
      <c r="K458" s="230"/>
      <c r="L458" s="230"/>
    </row>
    <row r="459" spans="4:12" ht="16.5" x14ac:dyDescent="0.15">
      <c r="D459" s="231"/>
      <c r="E459" s="231"/>
      <c r="G459" s="231"/>
      <c r="H459" s="231"/>
      <c r="I459" s="230"/>
      <c r="K459" s="230"/>
      <c r="L459" s="230"/>
    </row>
    <row r="460" spans="4:12" ht="16.5" x14ac:dyDescent="0.15">
      <c r="D460" s="231"/>
      <c r="E460" s="231"/>
      <c r="G460" s="231"/>
      <c r="H460" s="231"/>
      <c r="I460" s="230"/>
      <c r="K460" s="230"/>
      <c r="L460" s="230"/>
    </row>
    <row r="461" spans="4:12" ht="16.5" x14ac:dyDescent="0.15">
      <c r="D461" s="231"/>
      <c r="E461" s="231"/>
      <c r="G461" s="231"/>
      <c r="H461" s="231"/>
      <c r="I461" s="230"/>
      <c r="K461" s="230"/>
      <c r="L461" s="230"/>
    </row>
    <row r="462" spans="4:12" ht="16.5" x14ac:dyDescent="0.15">
      <c r="D462" s="231"/>
      <c r="E462" s="231"/>
      <c r="G462" s="231"/>
      <c r="H462" s="231"/>
      <c r="I462" s="230"/>
      <c r="K462" s="230"/>
      <c r="L462" s="230"/>
    </row>
    <row r="463" spans="4:12" ht="16.5" x14ac:dyDescent="0.15">
      <c r="D463" s="231"/>
      <c r="E463" s="231"/>
      <c r="G463" s="231"/>
      <c r="H463" s="231"/>
      <c r="I463" s="230"/>
      <c r="K463" s="230"/>
      <c r="L463" s="230"/>
    </row>
    <row r="464" spans="4:12" ht="16.5" x14ac:dyDescent="0.15">
      <c r="D464" s="231"/>
      <c r="E464" s="231"/>
      <c r="G464" s="231"/>
      <c r="H464" s="231"/>
      <c r="I464" s="230"/>
      <c r="K464" s="230"/>
      <c r="L464" s="230"/>
    </row>
    <row r="465" spans="4:12" ht="16.5" x14ac:dyDescent="0.15">
      <c r="D465" s="231"/>
      <c r="E465" s="231"/>
      <c r="G465" s="231"/>
      <c r="H465" s="231"/>
      <c r="I465" s="230"/>
      <c r="K465" s="230"/>
      <c r="L465" s="230"/>
    </row>
    <row r="466" spans="4:12" ht="16.5" x14ac:dyDescent="0.15">
      <c r="D466" s="231"/>
      <c r="E466" s="231"/>
      <c r="G466" s="231"/>
      <c r="H466" s="231"/>
      <c r="I466" s="230"/>
      <c r="K466" s="230"/>
      <c r="L466" s="230"/>
    </row>
    <row r="467" spans="4:12" ht="16.5" x14ac:dyDescent="0.15">
      <c r="D467" s="231"/>
      <c r="E467" s="231"/>
      <c r="G467" s="231"/>
      <c r="H467" s="231"/>
      <c r="I467" s="230"/>
      <c r="K467" s="230"/>
      <c r="L467" s="230"/>
    </row>
    <row r="468" spans="4:12" ht="16.5" x14ac:dyDescent="0.15">
      <c r="D468" s="231"/>
      <c r="E468" s="231"/>
      <c r="G468" s="231"/>
      <c r="H468" s="231"/>
      <c r="I468" s="230"/>
      <c r="K468" s="230"/>
      <c r="L468" s="230"/>
    </row>
    <row r="469" spans="4:12" ht="16.5" x14ac:dyDescent="0.15">
      <c r="D469" s="231"/>
      <c r="E469" s="231"/>
      <c r="G469" s="231"/>
      <c r="H469" s="231"/>
      <c r="I469" s="230"/>
      <c r="K469" s="230"/>
      <c r="L469" s="230"/>
    </row>
    <row r="470" spans="4:12" ht="16.5" x14ac:dyDescent="0.15">
      <c r="D470" s="231"/>
      <c r="E470" s="231"/>
      <c r="G470" s="231"/>
      <c r="H470" s="231"/>
      <c r="I470" s="230"/>
      <c r="K470" s="230"/>
      <c r="L470" s="230"/>
    </row>
    <row r="471" spans="4:12" ht="16.5" x14ac:dyDescent="0.15">
      <c r="D471" s="231"/>
      <c r="E471" s="231"/>
      <c r="G471" s="231"/>
      <c r="H471" s="231"/>
      <c r="I471" s="230"/>
      <c r="K471" s="230"/>
      <c r="L471" s="230"/>
    </row>
    <row r="472" spans="4:12" ht="16.5" x14ac:dyDescent="0.15">
      <c r="D472" s="231"/>
      <c r="E472" s="231"/>
      <c r="G472" s="231"/>
      <c r="H472" s="231"/>
      <c r="I472" s="230"/>
      <c r="K472" s="230"/>
      <c r="L472" s="230"/>
    </row>
    <row r="473" spans="4:12" ht="16.5" x14ac:dyDescent="0.15">
      <c r="D473" s="231"/>
      <c r="E473" s="231"/>
      <c r="G473" s="231"/>
      <c r="H473" s="231"/>
      <c r="I473" s="230"/>
      <c r="K473" s="230"/>
      <c r="L473" s="230"/>
    </row>
    <row r="474" spans="4:12" ht="16.5" x14ac:dyDescent="0.15">
      <c r="D474" s="231"/>
      <c r="E474" s="231"/>
      <c r="G474" s="231"/>
      <c r="H474" s="231"/>
      <c r="I474" s="230"/>
      <c r="K474" s="230"/>
      <c r="L474" s="230"/>
    </row>
    <row r="475" spans="4:12" ht="16.5" x14ac:dyDescent="0.15">
      <c r="D475" s="231"/>
      <c r="E475" s="231"/>
      <c r="G475" s="231"/>
      <c r="H475" s="231"/>
      <c r="I475" s="230"/>
      <c r="K475" s="230"/>
      <c r="L475" s="230"/>
    </row>
    <row r="476" spans="4:12" ht="16.5" x14ac:dyDescent="0.15">
      <c r="D476" s="231"/>
      <c r="E476" s="231"/>
      <c r="G476" s="231"/>
      <c r="H476" s="231"/>
      <c r="I476" s="230"/>
      <c r="K476" s="230"/>
      <c r="L476" s="230"/>
    </row>
    <row r="477" spans="4:12" ht="16.5" x14ac:dyDescent="0.15">
      <c r="D477" s="231"/>
      <c r="E477" s="231"/>
      <c r="G477" s="231"/>
      <c r="H477" s="231"/>
      <c r="I477" s="230"/>
      <c r="K477" s="230"/>
      <c r="L477" s="230"/>
    </row>
    <row r="478" spans="4:12" ht="16.5" x14ac:dyDescent="0.15">
      <c r="D478" s="231"/>
      <c r="E478" s="231"/>
      <c r="G478" s="231"/>
      <c r="H478" s="231"/>
      <c r="I478" s="230"/>
      <c r="K478" s="230"/>
      <c r="L478" s="230"/>
    </row>
    <row r="479" spans="4:12" ht="16.5" x14ac:dyDescent="0.15">
      <c r="D479" s="231"/>
      <c r="E479" s="231"/>
      <c r="G479" s="231"/>
      <c r="H479" s="231"/>
      <c r="I479" s="230"/>
      <c r="K479" s="230"/>
      <c r="L479" s="230"/>
    </row>
    <row r="480" spans="4:12" ht="16.5" x14ac:dyDescent="0.15">
      <c r="D480" s="231"/>
      <c r="E480" s="231"/>
      <c r="G480" s="231"/>
      <c r="H480" s="231"/>
      <c r="I480" s="230"/>
      <c r="K480" s="230"/>
      <c r="L480" s="230"/>
    </row>
    <row r="481" spans="4:12" ht="16.5" x14ac:dyDescent="0.15">
      <c r="D481" s="231"/>
      <c r="E481" s="231"/>
      <c r="G481" s="231"/>
      <c r="H481" s="231"/>
      <c r="I481" s="230"/>
      <c r="K481" s="230"/>
      <c r="L481" s="230"/>
    </row>
    <row r="482" spans="4:12" ht="16.5" x14ac:dyDescent="0.15">
      <c r="D482" s="231"/>
      <c r="E482" s="231"/>
      <c r="G482" s="231"/>
      <c r="H482" s="231"/>
      <c r="I482" s="230"/>
      <c r="K482" s="230"/>
      <c r="L482" s="230"/>
    </row>
    <row r="483" spans="4:12" ht="16.5" x14ac:dyDescent="0.15">
      <c r="D483" s="231"/>
      <c r="E483" s="231"/>
      <c r="G483" s="231"/>
      <c r="H483" s="231"/>
      <c r="I483" s="230"/>
      <c r="K483" s="230"/>
      <c r="L483" s="230"/>
    </row>
    <row r="484" spans="4:12" ht="16.5" x14ac:dyDescent="0.15">
      <c r="D484" s="231"/>
      <c r="E484" s="231"/>
      <c r="G484" s="231"/>
      <c r="H484" s="231"/>
      <c r="I484" s="230"/>
      <c r="K484" s="230"/>
      <c r="L484" s="230"/>
    </row>
    <row r="485" spans="4:12" ht="16.5" x14ac:dyDescent="0.15">
      <c r="D485" s="231"/>
      <c r="E485" s="231"/>
      <c r="G485" s="231"/>
      <c r="H485" s="231"/>
      <c r="I485" s="230"/>
      <c r="K485" s="230"/>
      <c r="L485" s="230"/>
    </row>
    <row r="486" spans="4:12" ht="16.5" x14ac:dyDescent="0.15">
      <c r="D486" s="231"/>
      <c r="E486" s="231"/>
      <c r="G486" s="231"/>
      <c r="H486" s="231"/>
      <c r="I486" s="230"/>
      <c r="K486" s="230"/>
      <c r="L486" s="230"/>
    </row>
    <row r="487" spans="4:12" ht="16.5" x14ac:dyDescent="0.15">
      <c r="D487" s="231"/>
      <c r="E487" s="231"/>
      <c r="G487" s="231"/>
      <c r="H487" s="231"/>
      <c r="I487" s="230"/>
      <c r="K487" s="230"/>
      <c r="L487" s="230"/>
    </row>
    <row r="488" spans="4:12" ht="16.5" x14ac:dyDescent="0.15">
      <c r="D488" s="231"/>
      <c r="E488" s="231"/>
      <c r="G488" s="231"/>
      <c r="H488" s="231"/>
      <c r="I488" s="230"/>
      <c r="K488" s="230"/>
      <c r="L488" s="230"/>
    </row>
    <row r="489" spans="4:12" ht="16.5" x14ac:dyDescent="0.15">
      <c r="D489" s="231"/>
      <c r="E489" s="231"/>
      <c r="G489" s="231"/>
      <c r="H489" s="231"/>
      <c r="I489" s="230"/>
      <c r="K489" s="230"/>
      <c r="L489" s="230"/>
    </row>
    <row r="490" spans="4:12" ht="16.5" x14ac:dyDescent="0.15">
      <c r="D490" s="231"/>
      <c r="E490" s="231"/>
      <c r="G490" s="231"/>
      <c r="H490" s="231"/>
      <c r="I490" s="230"/>
      <c r="K490" s="230"/>
      <c r="L490" s="230"/>
    </row>
    <row r="491" spans="4:12" ht="16.5" x14ac:dyDescent="0.15">
      <c r="D491" s="231"/>
      <c r="E491" s="231"/>
      <c r="G491" s="231"/>
      <c r="H491" s="231"/>
      <c r="I491" s="230"/>
      <c r="K491" s="230"/>
      <c r="L491" s="230"/>
    </row>
    <row r="492" spans="4:12" ht="16.5" x14ac:dyDescent="0.15">
      <c r="D492" s="231"/>
      <c r="E492" s="231"/>
      <c r="G492" s="231"/>
      <c r="H492" s="231"/>
      <c r="I492" s="230"/>
      <c r="K492" s="230"/>
      <c r="L492" s="230"/>
    </row>
    <row r="493" spans="4:12" ht="16.5" x14ac:dyDescent="0.15">
      <c r="D493" s="231"/>
      <c r="E493" s="231"/>
      <c r="G493" s="231"/>
      <c r="H493" s="231"/>
      <c r="I493" s="230"/>
      <c r="K493" s="230"/>
      <c r="L493" s="230"/>
    </row>
    <row r="494" spans="4:12" ht="16.5" x14ac:dyDescent="0.15">
      <c r="D494" s="231"/>
      <c r="E494" s="231"/>
      <c r="G494" s="231"/>
      <c r="H494" s="231"/>
      <c r="I494" s="230"/>
      <c r="K494" s="230"/>
      <c r="L494" s="230"/>
    </row>
    <row r="495" spans="4:12" ht="16.5" x14ac:dyDescent="0.15">
      <c r="D495" s="231"/>
      <c r="E495" s="231"/>
      <c r="G495" s="231"/>
      <c r="H495" s="231"/>
      <c r="I495" s="230"/>
      <c r="K495" s="230"/>
      <c r="L495" s="230"/>
    </row>
    <row r="496" spans="4:12" ht="16.5" x14ac:dyDescent="0.15">
      <c r="D496" s="231"/>
      <c r="E496" s="231"/>
      <c r="G496" s="231"/>
      <c r="H496" s="231"/>
      <c r="I496" s="230"/>
      <c r="K496" s="230"/>
      <c r="L496" s="230"/>
    </row>
    <row r="497" spans="4:12" ht="16.5" x14ac:dyDescent="0.15">
      <c r="D497" s="231"/>
      <c r="E497" s="231"/>
      <c r="G497" s="231"/>
      <c r="H497" s="231"/>
      <c r="I497" s="230"/>
      <c r="K497" s="230"/>
      <c r="L497" s="230"/>
    </row>
    <row r="498" spans="4:12" ht="16.5" x14ac:dyDescent="0.15">
      <c r="D498" s="231"/>
      <c r="E498" s="231"/>
      <c r="G498" s="231"/>
      <c r="H498" s="231"/>
      <c r="I498" s="230"/>
      <c r="K498" s="230"/>
      <c r="L498" s="230"/>
    </row>
    <row r="499" spans="4:12" ht="16.5" x14ac:dyDescent="0.15">
      <c r="D499" s="231"/>
      <c r="E499" s="231"/>
      <c r="G499" s="231"/>
      <c r="H499" s="231"/>
      <c r="I499" s="230"/>
      <c r="K499" s="230"/>
      <c r="L499" s="230"/>
    </row>
    <row r="500" spans="4:12" ht="16.5" x14ac:dyDescent="0.15">
      <c r="D500" s="231"/>
      <c r="E500" s="231"/>
      <c r="G500" s="231"/>
      <c r="H500" s="231"/>
      <c r="I500" s="230"/>
      <c r="K500" s="230"/>
      <c r="L500" s="230"/>
    </row>
    <row r="501" spans="4:12" ht="16.5" x14ac:dyDescent="0.15">
      <c r="D501" s="231"/>
      <c r="E501" s="231"/>
      <c r="G501" s="231"/>
      <c r="H501" s="231"/>
      <c r="I501" s="230"/>
      <c r="K501" s="230"/>
      <c r="L501" s="230"/>
    </row>
    <row r="502" spans="4:12" ht="16.5" x14ac:dyDescent="0.15">
      <c r="D502" s="231"/>
      <c r="E502" s="231"/>
      <c r="G502" s="231"/>
      <c r="H502" s="231"/>
      <c r="I502" s="230"/>
      <c r="K502" s="230"/>
      <c r="L502" s="230"/>
    </row>
    <row r="503" spans="4:12" ht="16.5" x14ac:dyDescent="0.15">
      <c r="D503" s="231"/>
      <c r="E503" s="231"/>
      <c r="G503" s="231"/>
      <c r="H503" s="231"/>
      <c r="I503" s="230"/>
      <c r="K503" s="230"/>
      <c r="L503" s="230"/>
    </row>
    <row r="504" spans="4:12" ht="16.5" x14ac:dyDescent="0.15">
      <c r="D504" s="231"/>
      <c r="E504" s="231"/>
      <c r="G504" s="231"/>
      <c r="H504" s="231"/>
      <c r="I504" s="230"/>
      <c r="K504" s="230"/>
      <c r="L504" s="230"/>
    </row>
    <row r="505" spans="4:12" ht="16.5" x14ac:dyDescent="0.15">
      <c r="D505" s="231"/>
      <c r="E505" s="231"/>
      <c r="G505" s="231"/>
      <c r="H505" s="231"/>
      <c r="I505" s="230"/>
      <c r="K505" s="230"/>
      <c r="L505" s="230"/>
    </row>
    <row r="506" spans="4:12" ht="16.5" x14ac:dyDescent="0.15">
      <c r="D506" s="231"/>
      <c r="E506" s="231"/>
      <c r="G506" s="231"/>
      <c r="H506" s="231"/>
      <c r="I506" s="230"/>
      <c r="K506" s="230"/>
      <c r="L506" s="230"/>
    </row>
    <row r="507" spans="4:12" ht="16.5" x14ac:dyDescent="0.15">
      <c r="D507" s="231"/>
      <c r="E507" s="231"/>
      <c r="G507" s="231"/>
      <c r="H507" s="231"/>
      <c r="I507" s="230"/>
      <c r="K507" s="230"/>
      <c r="L507" s="230"/>
    </row>
    <row r="508" spans="4:12" ht="16.5" x14ac:dyDescent="0.15">
      <c r="D508" s="231"/>
      <c r="E508" s="231"/>
      <c r="G508" s="231"/>
      <c r="H508" s="231"/>
      <c r="I508" s="230"/>
      <c r="K508" s="230"/>
      <c r="L508" s="230"/>
    </row>
    <row r="509" spans="4:12" ht="16.5" x14ac:dyDescent="0.15">
      <c r="D509" s="231"/>
      <c r="E509" s="231"/>
      <c r="G509" s="231"/>
      <c r="H509" s="231"/>
      <c r="I509" s="230"/>
      <c r="K509" s="230"/>
      <c r="L509" s="230"/>
    </row>
    <row r="510" spans="4:12" ht="16.5" x14ac:dyDescent="0.15">
      <c r="D510" s="231"/>
      <c r="E510" s="231"/>
      <c r="G510" s="231"/>
      <c r="H510" s="231"/>
      <c r="I510" s="230"/>
      <c r="K510" s="230"/>
      <c r="L510" s="230"/>
    </row>
    <row r="511" spans="4:12" ht="16.5" x14ac:dyDescent="0.15">
      <c r="D511" s="231"/>
      <c r="E511" s="231"/>
      <c r="G511" s="231"/>
      <c r="H511" s="231"/>
      <c r="I511" s="230"/>
      <c r="K511" s="230"/>
      <c r="L511" s="230"/>
    </row>
    <row r="512" spans="4:12" ht="16.5" x14ac:dyDescent="0.15">
      <c r="D512" s="231"/>
      <c r="E512" s="231"/>
      <c r="G512" s="231"/>
      <c r="H512" s="231"/>
      <c r="I512" s="230"/>
      <c r="K512" s="230"/>
      <c r="L512" s="230"/>
    </row>
    <row r="513" spans="4:12" ht="16.5" x14ac:dyDescent="0.15">
      <c r="D513" s="231"/>
      <c r="E513" s="231"/>
      <c r="G513" s="231"/>
      <c r="H513" s="231"/>
      <c r="I513" s="230"/>
      <c r="K513" s="230"/>
      <c r="L513" s="230"/>
    </row>
    <row r="514" spans="4:12" ht="16.5" x14ac:dyDescent="0.15">
      <c r="D514" s="231"/>
      <c r="E514" s="231"/>
      <c r="G514" s="231"/>
      <c r="H514" s="231"/>
      <c r="I514" s="230"/>
      <c r="K514" s="230"/>
      <c r="L514" s="230"/>
    </row>
    <row r="515" spans="4:12" ht="16.5" x14ac:dyDescent="0.15">
      <c r="D515" s="231"/>
      <c r="E515" s="231"/>
      <c r="G515" s="231"/>
      <c r="H515" s="231"/>
      <c r="I515" s="230"/>
      <c r="K515" s="230"/>
      <c r="L515" s="230"/>
    </row>
    <row r="516" spans="4:12" ht="16.5" x14ac:dyDescent="0.15">
      <c r="D516" s="231"/>
      <c r="E516" s="231"/>
      <c r="G516" s="231"/>
      <c r="H516" s="231"/>
      <c r="I516" s="230"/>
      <c r="K516" s="230"/>
      <c r="L516" s="230"/>
    </row>
    <row r="517" spans="4:12" ht="16.5" x14ac:dyDescent="0.15">
      <c r="D517" s="231"/>
      <c r="E517" s="231"/>
      <c r="G517" s="231"/>
      <c r="H517" s="231"/>
      <c r="I517" s="230"/>
      <c r="K517" s="230"/>
      <c r="L517" s="230"/>
    </row>
    <row r="518" spans="4:12" ht="16.5" x14ac:dyDescent="0.15">
      <c r="D518" s="231"/>
      <c r="E518" s="231"/>
      <c r="G518" s="231"/>
      <c r="H518" s="231"/>
      <c r="I518" s="230"/>
      <c r="K518" s="230"/>
      <c r="L518" s="230"/>
    </row>
    <row r="519" spans="4:12" ht="16.5" x14ac:dyDescent="0.15">
      <c r="D519" s="231"/>
      <c r="E519" s="231"/>
      <c r="G519" s="231"/>
      <c r="H519" s="231"/>
      <c r="I519" s="230"/>
      <c r="K519" s="230"/>
      <c r="L519" s="230"/>
    </row>
    <row r="520" spans="4:12" ht="16.5" x14ac:dyDescent="0.15">
      <c r="D520" s="231"/>
      <c r="E520" s="231"/>
      <c r="G520" s="231"/>
      <c r="H520" s="231"/>
      <c r="I520" s="230"/>
      <c r="K520" s="230"/>
      <c r="L520" s="230"/>
    </row>
    <row r="521" spans="4:12" ht="16.5" x14ac:dyDescent="0.15">
      <c r="D521" s="231"/>
      <c r="E521" s="231"/>
      <c r="G521" s="231"/>
      <c r="H521" s="231"/>
      <c r="I521" s="230"/>
      <c r="K521" s="230"/>
      <c r="L521" s="230"/>
    </row>
    <row r="522" spans="4:12" ht="16.5" x14ac:dyDescent="0.15">
      <c r="D522" s="231"/>
      <c r="E522" s="231"/>
      <c r="G522" s="231"/>
      <c r="H522" s="231"/>
      <c r="I522" s="230"/>
      <c r="K522" s="230"/>
      <c r="L522" s="230"/>
    </row>
    <row r="523" spans="4:12" ht="16.5" x14ac:dyDescent="0.15">
      <c r="D523" s="231"/>
      <c r="E523" s="231"/>
      <c r="G523" s="231"/>
      <c r="H523" s="231"/>
      <c r="I523" s="230"/>
      <c r="K523" s="230"/>
      <c r="L523" s="230"/>
    </row>
    <row r="524" spans="4:12" ht="16.5" x14ac:dyDescent="0.15">
      <c r="D524" s="231"/>
      <c r="E524" s="231"/>
      <c r="G524" s="231"/>
      <c r="H524" s="231"/>
      <c r="I524" s="230"/>
      <c r="K524" s="230"/>
      <c r="L524" s="230"/>
    </row>
    <row r="525" spans="4:12" ht="16.5" x14ac:dyDescent="0.15">
      <c r="D525" s="231"/>
      <c r="E525" s="231"/>
      <c r="G525" s="231"/>
      <c r="H525" s="231"/>
      <c r="I525" s="230"/>
      <c r="K525" s="230"/>
      <c r="L525" s="230"/>
    </row>
    <row r="526" spans="4:12" ht="16.5" x14ac:dyDescent="0.15">
      <c r="D526" s="231"/>
      <c r="E526" s="231"/>
      <c r="G526" s="231"/>
      <c r="H526" s="231"/>
      <c r="I526" s="230"/>
      <c r="K526" s="230"/>
      <c r="L526" s="230"/>
    </row>
    <row r="527" spans="4:12" ht="16.5" x14ac:dyDescent="0.15">
      <c r="D527" s="231"/>
      <c r="E527" s="231"/>
      <c r="G527" s="231"/>
      <c r="H527" s="231"/>
      <c r="I527" s="230"/>
      <c r="K527" s="230"/>
      <c r="L527" s="230"/>
    </row>
    <row r="528" spans="4:12" ht="16.5" x14ac:dyDescent="0.15">
      <c r="D528" s="231"/>
      <c r="E528" s="231"/>
      <c r="G528" s="231"/>
      <c r="H528" s="231"/>
      <c r="I528" s="230"/>
      <c r="K528" s="230"/>
      <c r="L528" s="230"/>
    </row>
    <row r="529" spans="4:12" ht="16.5" x14ac:dyDescent="0.15">
      <c r="D529" s="231"/>
      <c r="E529" s="231"/>
      <c r="G529" s="231"/>
      <c r="H529" s="231"/>
      <c r="I529" s="230"/>
      <c r="K529" s="230"/>
      <c r="L529" s="230"/>
    </row>
    <row r="530" spans="4:12" ht="16.5" x14ac:dyDescent="0.15">
      <c r="D530" s="231"/>
      <c r="E530" s="231"/>
      <c r="G530" s="231"/>
      <c r="H530" s="231"/>
      <c r="I530" s="230"/>
      <c r="K530" s="230"/>
      <c r="L530" s="230"/>
    </row>
    <row r="531" spans="4:12" ht="16.5" x14ac:dyDescent="0.15">
      <c r="D531" s="231"/>
      <c r="E531" s="231"/>
      <c r="G531" s="231"/>
      <c r="H531" s="231"/>
      <c r="I531" s="230"/>
      <c r="K531" s="230"/>
      <c r="L531" s="230"/>
    </row>
    <row r="532" spans="4:12" ht="16.5" x14ac:dyDescent="0.15">
      <c r="D532" s="231"/>
      <c r="E532" s="231"/>
      <c r="G532" s="231"/>
      <c r="H532" s="231"/>
      <c r="I532" s="230"/>
      <c r="K532" s="230"/>
      <c r="L532" s="230"/>
    </row>
    <row r="533" spans="4:12" ht="16.5" x14ac:dyDescent="0.15">
      <c r="D533" s="231"/>
      <c r="E533" s="231"/>
      <c r="G533" s="231"/>
      <c r="H533" s="231"/>
      <c r="I533" s="230"/>
      <c r="K533" s="230"/>
      <c r="L533" s="230"/>
    </row>
    <row r="534" spans="4:12" ht="16.5" x14ac:dyDescent="0.15">
      <c r="D534" s="231"/>
      <c r="E534" s="231"/>
      <c r="G534" s="231"/>
      <c r="H534" s="231"/>
      <c r="I534" s="230"/>
      <c r="K534" s="230"/>
      <c r="L534" s="230"/>
    </row>
    <row r="535" spans="4:12" ht="16.5" x14ac:dyDescent="0.15">
      <c r="D535" s="231"/>
      <c r="E535" s="231"/>
      <c r="G535" s="231"/>
      <c r="H535" s="231"/>
      <c r="I535" s="230"/>
      <c r="K535" s="230"/>
      <c r="L535" s="230"/>
    </row>
    <row r="536" spans="4:12" ht="16.5" x14ac:dyDescent="0.15">
      <c r="D536" s="231"/>
      <c r="E536" s="231"/>
      <c r="G536" s="231"/>
      <c r="H536" s="231"/>
      <c r="I536" s="230"/>
      <c r="K536" s="230"/>
      <c r="L536" s="230"/>
    </row>
    <row r="537" spans="4:12" ht="16.5" x14ac:dyDescent="0.15">
      <c r="D537" s="231"/>
      <c r="E537" s="231"/>
      <c r="G537" s="231"/>
      <c r="H537" s="231"/>
      <c r="I537" s="230"/>
      <c r="K537" s="230"/>
      <c r="L537" s="230"/>
    </row>
    <row r="538" spans="4:12" ht="16.5" x14ac:dyDescent="0.15">
      <c r="D538" s="231"/>
      <c r="E538" s="231"/>
      <c r="G538" s="231"/>
      <c r="H538" s="231"/>
      <c r="I538" s="230"/>
      <c r="K538" s="230"/>
      <c r="L538" s="230"/>
    </row>
    <row r="539" spans="4:12" ht="16.5" x14ac:dyDescent="0.15">
      <c r="D539" s="231"/>
      <c r="E539" s="231"/>
      <c r="G539" s="231"/>
      <c r="H539" s="231"/>
      <c r="I539" s="230"/>
      <c r="K539" s="230"/>
      <c r="L539" s="230"/>
    </row>
    <row r="540" spans="4:12" ht="16.5" x14ac:dyDescent="0.15">
      <c r="D540" s="231"/>
      <c r="E540" s="231"/>
      <c r="G540" s="231"/>
      <c r="H540" s="231"/>
      <c r="I540" s="230"/>
      <c r="K540" s="230"/>
      <c r="L540" s="230"/>
    </row>
    <row r="541" spans="4:12" ht="16.5" x14ac:dyDescent="0.15">
      <c r="D541" s="231"/>
      <c r="E541" s="231"/>
      <c r="G541" s="231"/>
      <c r="H541" s="231"/>
      <c r="I541" s="230"/>
      <c r="K541" s="230"/>
      <c r="L541" s="230"/>
    </row>
    <row r="542" spans="4:12" ht="16.5" x14ac:dyDescent="0.15">
      <c r="D542" s="231"/>
      <c r="E542" s="231"/>
      <c r="G542" s="231"/>
      <c r="H542" s="231"/>
      <c r="I542" s="230"/>
      <c r="K542" s="230"/>
      <c r="L542" s="230"/>
    </row>
    <row r="543" spans="4:12" ht="16.5" x14ac:dyDescent="0.15">
      <c r="D543" s="231"/>
      <c r="E543" s="231"/>
      <c r="G543" s="231"/>
      <c r="H543" s="231"/>
      <c r="I543" s="230"/>
      <c r="K543" s="230"/>
      <c r="L543" s="230"/>
    </row>
    <row r="544" spans="4:12" ht="16.5" x14ac:dyDescent="0.15">
      <c r="D544" s="231"/>
      <c r="E544" s="231"/>
      <c r="G544" s="231"/>
      <c r="H544" s="231"/>
      <c r="I544" s="230"/>
      <c r="K544" s="230"/>
      <c r="L544" s="230"/>
    </row>
    <row r="545" spans="4:12" ht="16.5" x14ac:dyDescent="0.15">
      <c r="D545" s="231"/>
      <c r="E545" s="231"/>
      <c r="G545" s="231"/>
      <c r="H545" s="231"/>
      <c r="I545" s="230"/>
      <c r="K545" s="230"/>
      <c r="L545" s="230"/>
    </row>
    <row r="546" spans="4:12" ht="16.5" x14ac:dyDescent="0.15">
      <c r="D546" s="231"/>
      <c r="E546" s="231"/>
      <c r="G546" s="231"/>
      <c r="H546" s="231"/>
      <c r="I546" s="230"/>
      <c r="K546" s="230"/>
      <c r="L546" s="230"/>
    </row>
    <row r="547" spans="4:12" ht="16.5" x14ac:dyDescent="0.15">
      <c r="D547" s="231"/>
      <c r="E547" s="231"/>
      <c r="G547" s="231"/>
      <c r="H547" s="231"/>
      <c r="I547" s="230"/>
      <c r="K547" s="230"/>
      <c r="L547" s="230"/>
    </row>
    <row r="548" spans="4:12" ht="16.5" x14ac:dyDescent="0.15">
      <c r="D548" s="231"/>
      <c r="E548" s="231"/>
      <c r="G548" s="231"/>
      <c r="H548" s="231"/>
      <c r="I548" s="230"/>
      <c r="K548" s="230"/>
      <c r="L548" s="230"/>
    </row>
    <row r="549" spans="4:12" ht="16.5" x14ac:dyDescent="0.15">
      <c r="D549" s="231"/>
      <c r="E549" s="231"/>
      <c r="G549" s="231"/>
      <c r="H549" s="231"/>
      <c r="I549" s="230"/>
      <c r="K549" s="230"/>
      <c r="L549" s="230"/>
    </row>
    <row r="550" spans="4:12" ht="16.5" x14ac:dyDescent="0.15">
      <c r="D550" s="231"/>
      <c r="E550" s="231"/>
      <c r="G550" s="231"/>
      <c r="H550" s="231"/>
      <c r="I550" s="230"/>
      <c r="K550" s="230"/>
      <c r="L550" s="230"/>
    </row>
    <row r="551" spans="4:12" ht="16.5" x14ac:dyDescent="0.15">
      <c r="D551" s="231"/>
      <c r="E551" s="231"/>
      <c r="G551" s="231"/>
      <c r="H551" s="231"/>
      <c r="I551" s="230"/>
      <c r="K551" s="230"/>
      <c r="L551" s="230"/>
    </row>
    <row r="552" spans="4:12" ht="16.5" x14ac:dyDescent="0.15">
      <c r="D552" s="231"/>
      <c r="E552" s="231"/>
      <c r="G552" s="231"/>
      <c r="H552" s="231"/>
      <c r="I552" s="230"/>
      <c r="K552" s="230"/>
      <c r="L552" s="230"/>
    </row>
    <row r="553" spans="4:12" ht="16.5" x14ac:dyDescent="0.15">
      <c r="D553" s="231"/>
      <c r="E553" s="231"/>
      <c r="G553" s="231"/>
      <c r="H553" s="231"/>
      <c r="I553" s="230"/>
      <c r="K553" s="230"/>
      <c r="L553" s="230"/>
    </row>
    <row r="554" spans="4:12" ht="16.5" x14ac:dyDescent="0.15">
      <c r="D554" s="231"/>
      <c r="E554" s="231"/>
      <c r="G554" s="231"/>
      <c r="H554" s="231"/>
      <c r="I554" s="230"/>
      <c r="K554" s="230"/>
      <c r="L554" s="230"/>
    </row>
    <row r="555" spans="4:12" ht="16.5" x14ac:dyDescent="0.15">
      <c r="D555" s="231"/>
      <c r="E555" s="231"/>
      <c r="G555" s="231"/>
      <c r="H555" s="231"/>
      <c r="I555" s="230"/>
      <c r="K555" s="230"/>
      <c r="L555" s="230"/>
    </row>
    <row r="556" spans="4:12" ht="16.5" x14ac:dyDescent="0.15">
      <c r="D556" s="231"/>
      <c r="E556" s="231"/>
      <c r="G556" s="231"/>
      <c r="H556" s="231"/>
      <c r="I556" s="230"/>
      <c r="K556" s="230"/>
      <c r="L556" s="230"/>
    </row>
    <row r="557" spans="4:12" ht="16.5" x14ac:dyDescent="0.15">
      <c r="D557" s="231"/>
      <c r="E557" s="231"/>
      <c r="G557" s="231"/>
      <c r="H557" s="231"/>
      <c r="I557" s="230"/>
      <c r="K557" s="230"/>
      <c r="L557" s="230"/>
    </row>
    <row r="558" spans="4:12" ht="16.5" x14ac:dyDescent="0.15">
      <c r="D558" s="231"/>
      <c r="E558" s="231"/>
      <c r="G558" s="231"/>
      <c r="H558" s="231"/>
      <c r="I558" s="230"/>
      <c r="K558" s="230"/>
      <c r="L558" s="230"/>
    </row>
    <row r="559" spans="4:12" ht="16.5" x14ac:dyDescent="0.15">
      <c r="D559" s="231"/>
      <c r="E559" s="231"/>
      <c r="G559" s="231"/>
      <c r="H559" s="231"/>
      <c r="I559" s="230"/>
      <c r="K559" s="230"/>
      <c r="L559" s="230"/>
    </row>
    <row r="560" spans="4:12" ht="16.5" x14ac:dyDescent="0.15">
      <c r="D560" s="231"/>
      <c r="E560" s="231"/>
      <c r="G560" s="231"/>
      <c r="H560" s="231"/>
      <c r="I560" s="230"/>
      <c r="K560" s="230"/>
      <c r="L560" s="230"/>
    </row>
    <row r="561" spans="4:12" ht="16.5" x14ac:dyDescent="0.15">
      <c r="D561" s="231"/>
      <c r="E561" s="231"/>
      <c r="G561" s="231"/>
      <c r="H561" s="231"/>
      <c r="I561" s="230"/>
      <c r="K561" s="230"/>
      <c r="L561" s="230"/>
    </row>
    <row r="562" spans="4:12" ht="16.5" x14ac:dyDescent="0.15">
      <c r="D562" s="231"/>
      <c r="E562" s="231"/>
      <c r="G562" s="231"/>
      <c r="H562" s="231"/>
      <c r="I562" s="230"/>
      <c r="K562" s="230"/>
      <c r="L562" s="230"/>
    </row>
    <row r="563" spans="4:12" ht="16.5" x14ac:dyDescent="0.15">
      <c r="D563" s="231"/>
      <c r="E563" s="231"/>
      <c r="G563" s="231"/>
      <c r="H563" s="231"/>
      <c r="I563" s="230"/>
      <c r="K563" s="230"/>
      <c r="L563" s="230"/>
    </row>
    <row r="564" spans="4:12" ht="16.5" x14ac:dyDescent="0.15">
      <c r="D564" s="231"/>
      <c r="E564" s="231"/>
      <c r="G564" s="231"/>
      <c r="H564" s="231"/>
      <c r="I564" s="230"/>
      <c r="K564" s="230"/>
      <c r="L564" s="230"/>
    </row>
    <row r="565" spans="4:12" ht="16.5" x14ac:dyDescent="0.15">
      <c r="D565" s="231"/>
      <c r="E565" s="231"/>
      <c r="G565" s="231"/>
      <c r="H565" s="231"/>
      <c r="I565" s="230"/>
      <c r="K565" s="230"/>
      <c r="L565" s="230"/>
    </row>
    <row r="566" spans="4:12" ht="16.5" x14ac:dyDescent="0.15">
      <c r="D566" s="231"/>
      <c r="E566" s="231"/>
      <c r="G566" s="231"/>
      <c r="H566" s="231"/>
      <c r="I566" s="230"/>
      <c r="K566" s="230"/>
      <c r="L566" s="230"/>
    </row>
    <row r="567" spans="4:12" ht="16.5" x14ac:dyDescent="0.15">
      <c r="D567" s="231"/>
      <c r="E567" s="231"/>
      <c r="G567" s="231"/>
      <c r="H567" s="231"/>
      <c r="I567" s="230"/>
      <c r="K567" s="230"/>
      <c r="L567" s="230"/>
    </row>
    <row r="568" spans="4:12" ht="16.5" x14ac:dyDescent="0.15">
      <c r="D568" s="231"/>
      <c r="E568" s="231"/>
      <c r="G568" s="231"/>
      <c r="H568" s="231"/>
      <c r="I568" s="230"/>
      <c r="K568" s="230"/>
      <c r="L568" s="230"/>
    </row>
    <row r="569" spans="4:12" ht="16.5" x14ac:dyDescent="0.15">
      <c r="D569" s="231"/>
      <c r="E569" s="231"/>
      <c r="G569" s="231"/>
      <c r="H569" s="231"/>
      <c r="I569" s="230"/>
      <c r="K569" s="230"/>
      <c r="L569" s="230"/>
    </row>
    <row r="570" spans="4:12" ht="16.5" x14ac:dyDescent="0.15">
      <c r="D570" s="231"/>
      <c r="E570" s="231"/>
      <c r="G570" s="231"/>
      <c r="H570" s="231"/>
      <c r="I570" s="230"/>
      <c r="K570" s="230"/>
      <c r="L570" s="230"/>
    </row>
    <row r="571" spans="4:12" ht="16.5" x14ac:dyDescent="0.15">
      <c r="D571" s="231"/>
      <c r="E571" s="231"/>
      <c r="G571" s="231"/>
      <c r="H571" s="231"/>
      <c r="I571" s="230"/>
      <c r="K571" s="230"/>
      <c r="L571" s="230"/>
    </row>
    <row r="572" spans="4:12" ht="16.5" x14ac:dyDescent="0.15">
      <c r="D572" s="231"/>
      <c r="E572" s="231"/>
      <c r="G572" s="231"/>
      <c r="H572" s="231"/>
      <c r="I572" s="230"/>
      <c r="K572" s="230"/>
      <c r="L572" s="230"/>
    </row>
    <row r="573" spans="4:12" ht="16.5" x14ac:dyDescent="0.15">
      <c r="D573" s="231"/>
      <c r="E573" s="231"/>
      <c r="G573" s="231"/>
      <c r="H573" s="231"/>
      <c r="I573" s="230"/>
      <c r="K573" s="230"/>
      <c r="L573" s="230"/>
    </row>
    <row r="574" spans="4:12" ht="16.5" x14ac:dyDescent="0.15">
      <c r="D574" s="231"/>
      <c r="E574" s="231"/>
      <c r="G574" s="231"/>
      <c r="H574" s="231"/>
      <c r="I574" s="230"/>
      <c r="K574" s="230"/>
      <c r="L574" s="230"/>
    </row>
    <row r="575" spans="4:12" ht="16.5" x14ac:dyDescent="0.15">
      <c r="D575" s="231"/>
      <c r="E575" s="231"/>
      <c r="G575" s="231"/>
      <c r="H575" s="231"/>
      <c r="I575" s="230"/>
      <c r="K575" s="230"/>
      <c r="L575" s="230"/>
    </row>
    <row r="576" spans="4:12" ht="16.5" x14ac:dyDescent="0.15">
      <c r="D576" s="231"/>
      <c r="E576" s="231"/>
      <c r="G576" s="231"/>
      <c r="H576" s="231"/>
      <c r="I576" s="230"/>
      <c r="K576" s="230"/>
      <c r="L576" s="230"/>
    </row>
    <row r="577" spans="4:12" ht="16.5" x14ac:dyDescent="0.15">
      <c r="D577" s="231"/>
      <c r="E577" s="231"/>
      <c r="G577" s="231"/>
      <c r="H577" s="231"/>
      <c r="I577" s="230"/>
      <c r="K577" s="230"/>
      <c r="L577" s="230"/>
    </row>
    <row r="578" spans="4:12" ht="16.5" x14ac:dyDescent="0.15">
      <c r="D578" s="231"/>
      <c r="E578" s="231"/>
      <c r="G578" s="231"/>
      <c r="H578" s="231"/>
      <c r="I578" s="230"/>
      <c r="K578" s="230"/>
      <c r="L578" s="230"/>
    </row>
    <row r="579" spans="4:12" ht="16.5" x14ac:dyDescent="0.15">
      <c r="D579" s="231"/>
      <c r="E579" s="231"/>
      <c r="G579" s="231"/>
      <c r="H579" s="231"/>
      <c r="I579" s="230"/>
      <c r="K579" s="230"/>
      <c r="L579" s="230"/>
    </row>
    <row r="580" spans="4:12" ht="16.5" x14ac:dyDescent="0.15">
      <c r="D580" s="231"/>
      <c r="E580" s="231"/>
      <c r="G580" s="231"/>
      <c r="H580" s="231"/>
      <c r="I580" s="230"/>
      <c r="K580" s="230"/>
      <c r="L580" s="230"/>
    </row>
    <row r="581" spans="4:12" ht="16.5" x14ac:dyDescent="0.15">
      <c r="D581" s="231"/>
      <c r="E581" s="231"/>
      <c r="G581" s="231"/>
      <c r="H581" s="231"/>
      <c r="I581" s="230"/>
      <c r="K581" s="230"/>
      <c r="L581" s="230"/>
    </row>
    <row r="582" spans="4:12" ht="16.5" x14ac:dyDescent="0.15">
      <c r="D582" s="231"/>
      <c r="E582" s="231"/>
      <c r="G582" s="231"/>
      <c r="H582" s="231"/>
      <c r="I582" s="230"/>
      <c r="K582" s="230"/>
      <c r="L582" s="230"/>
    </row>
    <row r="583" spans="4:12" ht="16.5" x14ac:dyDescent="0.15">
      <c r="D583" s="231"/>
      <c r="E583" s="231"/>
      <c r="G583" s="231"/>
      <c r="H583" s="231"/>
      <c r="I583" s="230"/>
      <c r="K583" s="230"/>
      <c r="L583" s="230"/>
    </row>
    <row r="584" spans="4:12" ht="16.5" x14ac:dyDescent="0.15">
      <c r="D584" s="231"/>
      <c r="E584" s="231"/>
      <c r="G584" s="231"/>
      <c r="H584" s="231"/>
      <c r="I584" s="230"/>
      <c r="K584" s="230"/>
      <c r="L584" s="230"/>
    </row>
    <row r="585" spans="4:12" ht="16.5" x14ac:dyDescent="0.15">
      <c r="D585" s="231"/>
      <c r="E585" s="231"/>
      <c r="G585" s="231"/>
      <c r="H585" s="231"/>
      <c r="I585" s="230"/>
      <c r="K585" s="230"/>
      <c r="L585" s="230"/>
    </row>
    <row r="586" spans="4:12" ht="16.5" x14ac:dyDescent="0.15">
      <c r="D586" s="231"/>
      <c r="E586" s="231"/>
      <c r="G586" s="231"/>
      <c r="H586" s="231"/>
      <c r="I586" s="230"/>
      <c r="K586" s="230"/>
      <c r="L586" s="230"/>
    </row>
    <row r="587" spans="4:12" ht="16.5" x14ac:dyDescent="0.15">
      <c r="D587" s="231"/>
      <c r="E587" s="231"/>
      <c r="G587" s="231"/>
      <c r="H587" s="231"/>
      <c r="I587" s="230"/>
      <c r="K587" s="230"/>
      <c r="L587" s="230"/>
    </row>
    <row r="588" spans="4:12" ht="16.5" x14ac:dyDescent="0.15">
      <c r="D588" s="231"/>
      <c r="E588" s="231"/>
      <c r="G588" s="231"/>
      <c r="H588" s="231"/>
      <c r="I588" s="230"/>
      <c r="K588" s="230"/>
      <c r="L588" s="230"/>
    </row>
    <row r="589" spans="4:12" ht="16.5" x14ac:dyDescent="0.15">
      <c r="D589" s="231"/>
      <c r="E589" s="231"/>
      <c r="G589" s="231"/>
      <c r="H589" s="231"/>
      <c r="I589" s="230"/>
      <c r="K589" s="230"/>
      <c r="L589" s="230"/>
    </row>
    <row r="590" spans="4:12" ht="16.5" x14ac:dyDescent="0.15">
      <c r="D590" s="231"/>
      <c r="E590" s="231"/>
      <c r="G590" s="231"/>
      <c r="H590" s="231"/>
      <c r="I590" s="230"/>
      <c r="K590" s="230"/>
      <c r="L590" s="230"/>
    </row>
    <row r="591" spans="4:12" ht="16.5" x14ac:dyDescent="0.15">
      <c r="D591" s="231"/>
      <c r="E591" s="231"/>
      <c r="G591" s="231"/>
      <c r="H591" s="231"/>
      <c r="I591" s="230"/>
      <c r="K591" s="230"/>
      <c r="L591" s="230"/>
    </row>
    <row r="592" spans="4:12" ht="16.5" x14ac:dyDescent="0.15">
      <c r="D592" s="231"/>
      <c r="E592" s="231"/>
      <c r="G592" s="231"/>
      <c r="H592" s="231"/>
      <c r="I592" s="230"/>
      <c r="K592" s="230"/>
      <c r="L592" s="230"/>
    </row>
    <row r="593" spans="4:12" ht="16.5" x14ac:dyDescent="0.15">
      <c r="D593" s="231"/>
      <c r="E593" s="231"/>
      <c r="G593" s="231"/>
      <c r="H593" s="231"/>
      <c r="I593" s="230"/>
      <c r="K593" s="230"/>
      <c r="L593" s="230"/>
    </row>
    <row r="594" spans="4:12" ht="16.5" x14ac:dyDescent="0.15">
      <c r="D594" s="231"/>
      <c r="E594" s="231"/>
      <c r="G594" s="231"/>
      <c r="H594" s="231"/>
      <c r="I594" s="230"/>
      <c r="K594" s="230"/>
      <c r="L594" s="230"/>
    </row>
    <row r="595" spans="4:12" ht="16.5" x14ac:dyDescent="0.15">
      <c r="D595" s="231"/>
      <c r="E595" s="231"/>
      <c r="G595" s="231"/>
      <c r="H595" s="231"/>
      <c r="I595" s="230"/>
      <c r="K595" s="230"/>
      <c r="L595" s="230"/>
    </row>
    <row r="596" spans="4:12" ht="16.5" x14ac:dyDescent="0.15">
      <c r="D596" s="231"/>
      <c r="E596" s="231"/>
      <c r="G596" s="231"/>
      <c r="H596" s="231"/>
      <c r="I596" s="230"/>
      <c r="K596" s="230"/>
      <c r="L596" s="230"/>
    </row>
    <row r="597" spans="4:12" ht="16.5" x14ac:dyDescent="0.15">
      <c r="D597" s="231"/>
      <c r="E597" s="231"/>
      <c r="G597" s="231"/>
      <c r="H597" s="231"/>
      <c r="I597" s="230"/>
      <c r="K597" s="230"/>
      <c r="L597" s="230"/>
    </row>
    <row r="598" spans="4:12" ht="16.5" x14ac:dyDescent="0.15">
      <c r="D598" s="231"/>
      <c r="E598" s="231"/>
      <c r="G598" s="231"/>
      <c r="H598" s="231"/>
      <c r="I598" s="230"/>
      <c r="K598" s="230"/>
      <c r="L598" s="230"/>
    </row>
    <row r="599" spans="4:12" ht="16.5" x14ac:dyDescent="0.15">
      <c r="D599" s="231"/>
      <c r="E599" s="231"/>
      <c r="G599" s="231"/>
      <c r="H599" s="231"/>
      <c r="I599" s="230"/>
      <c r="K599" s="230"/>
      <c r="L599" s="230"/>
    </row>
    <row r="600" spans="4:12" ht="16.5" x14ac:dyDescent="0.15">
      <c r="D600" s="231"/>
      <c r="E600" s="231"/>
      <c r="G600" s="231"/>
      <c r="H600" s="231"/>
      <c r="I600" s="230"/>
      <c r="K600" s="230"/>
      <c r="L600" s="230"/>
    </row>
    <row r="601" spans="4:12" ht="16.5" x14ac:dyDescent="0.15">
      <c r="D601" s="231"/>
      <c r="E601" s="231"/>
      <c r="G601" s="231"/>
      <c r="H601" s="231"/>
      <c r="I601" s="230"/>
      <c r="K601" s="230"/>
      <c r="L601" s="230"/>
    </row>
    <row r="602" spans="4:12" ht="16.5" x14ac:dyDescent="0.15">
      <c r="D602" s="231"/>
      <c r="E602" s="231"/>
      <c r="G602" s="231"/>
      <c r="H602" s="231"/>
      <c r="I602" s="230"/>
      <c r="K602" s="230"/>
      <c r="L602" s="230"/>
    </row>
    <row r="603" spans="4:12" ht="16.5" x14ac:dyDescent="0.15">
      <c r="D603" s="231"/>
      <c r="E603" s="231"/>
      <c r="G603" s="231"/>
      <c r="H603" s="231"/>
      <c r="I603" s="230"/>
      <c r="K603" s="230"/>
      <c r="L603" s="230"/>
    </row>
    <row r="604" spans="4:12" ht="16.5" x14ac:dyDescent="0.15">
      <c r="D604" s="231"/>
      <c r="E604" s="231"/>
      <c r="G604" s="231"/>
      <c r="H604" s="231"/>
      <c r="I604" s="230"/>
      <c r="K604" s="230"/>
      <c r="L604" s="230"/>
    </row>
    <row r="605" spans="4:12" ht="16.5" x14ac:dyDescent="0.15">
      <c r="D605" s="231"/>
      <c r="E605" s="231"/>
      <c r="G605" s="231"/>
      <c r="H605" s="231"/>
      <c r="I605" s="230"/>
      <c r="K605" s="230"/>
      <c r="L605" s="230"/>
    </row>
    <row r="606" spans="4:12" ht="16.5" x14ac:dyDescent="0.15">
      <c r="D606" s="231"/>
      <c r="E606" s="231"/>
      <c r="G606" s="231"/>
      <c r="H606" s="231"/>
      <c r="I606" s="230"/>
      <c r="K606" s="230"/>
      <c r="L606" s="230"/>
    </row>
    <row r="607" spans="4:12" ht="16.5" x14ac:dyDescent="0.15">
      <c r="D607" s="231"/>
      <c r="E607" s="231"/>
      <c r="G607" s="231"/>
      <c r="H607" s="231"/>
      <c r="I607" s="230"/>
      <c r="K607" s="230"/>
      <c r="L607" s="230"/>
    </row>
    <row r="608" spans="4:12" ht="16.5" x14ac:dyDescent="0.15">
      <c r="D608" s="231"/>
      <c r="E608" s="231"/>
      <c r="G608" s="231"/>
      <c r="H608" s="231"/>
      <c r="I608" s="230"/>
      <c r="K608" s="230"/>
      <c r="L608" s="230"/>
    </row>
    <row r="609" spans="4:12" ht="16.5" x14ac:dyDescent="0.15">
      <c r="D609" s="231"/>
      <c r="E609" s="231"/>
      <c r="G609" s="231"/>
      <c r="H609" s="231"/>
      <c r="I609" s="230"/>
      <c r="K609" s="230"/>
      <c r="L609" s="230"/>
    </row>
    <row r="610" spans="4:12" ht="16.5" x14ac:dyDescent="0.15">
      <c r="D610" s="231"/>
      <c r="E610" s="231"/>
      <c r="G610" s="231"/>
      <c r="H610" s="231"/>
      <c r="I610" s="230"/>
      <c r="K610" s="230"/>
      <c r="L610" s="230"/>
    </row>
    <row r="611" spans="4:12" ht="16.5" x14ac:dyDescent="0.15">
      <c r="D611" s="231"/>
      <c r="E611" s="231"/>
      <c r="G611" s="231"/>
      <c r="H611" s="231"/>
      <c r="I611" s="230"/>
      <c r="K611" s="230"/>
      <c r="L611" s="230"/>
    </row>
    <row r="612" spans="4:12" ht="16.5" x14ac:dyDescent="0.15">
      <c r="D612" s="231"/>
      <c r="E612" s="231"/>
      <c r="G612" s="231"/>
      <c r="H612" s="231"/>
      <c r="I612" s="230"/>
      <c r="K612" s="230"/>
      <c r="L612" s="230"/>
    </row>
    <row r="613" spans="4:12" ht="16.5" x14ac:dyDescent="0.15">
      <c r="D613" s="231"/>
      <c r="E613" s="231"/>
      <c r="G613" s="231"/>
      <c r="H613" s="231"/>
      <c r="I613" s="230"/>
      <c r="K613" s="230"/>
      <c r="L613" s="230"/>
    </row>
    <row r="614" spans="4:12" ht="16.5" x14ac:dyDescent="0.15">
      <c r="D614" s="231"/>
      <c r="E614" s="231"/>
      <c r="G614" s="231"/>
      <c r="H614" s="231"/>
      <c r="I614" s="230"/>
      <c r="K614" s="230"/>
      <c r="L614" s="230"/>
    </row>
    <row r="615" spans="4:12" ht="16.5" x14ac:dyDescent="0.15">
      <c r="D615" s="231"/>
      <c r="E615" s="231"/>
      <c r="G615" s="231"/>
      <c r="H615" s="231"/>
      <c r="I615" s="230"/>
      <c r="K615" s="230"/>
      <c r="L615" s="230"/>
    </row>
    <row r="616" spans="4:12" ht="16.5" x14ac:dyDescent="0.15">
      <c r="D616" s="231"/>
      <c r="E616" s="231"/>
      <c r="G616" s="231"/>
      <c r="H616" s="231"/>
      <c r="I616" s="230"/>
      <c r="K616" s="230"/>
      <c r="L616" s="230"/>
    </row>
    <row r="617" spans="4:12" ht="16.5" x14ac:dyDescent="0.15">
      <c r="D617" s="231"/>
      <c r="E617" s="231"/>
      <c r="G617" s="231"/>
      <c r="H617" s="231"/>
      <c r="I617" s="230"/>
      <c r="K617" s="230"/>
      <c r="L617" s="230"/>
    </row>
    <row r="618" spans="4:12" ht="16.5" x14ac:dyDescent="0.15">
      <c r="D618" s="231"/>
      <c r="E618" s="231"/>
      <c r="G618" s="231"/>
      <c r="H618" s="231"/>
      <c r="I618" s="230"/>
      <c r="K618" s="230"/>
      <c r="L618" s="230"/>
    </row>
    <row r="619" spans="4:12" ht="16.5" x14ac:dyDescent="0.15">
      <c r="D619" s="231"/>
      <c r="E619" s="231"/>
      <c r="G619" s="231"/>
      <c r="H619" s="231"/>
      <c r="I619" s="230"/>
      <c r="K619" s="230"/>
      <c r="L619" s="230"/>
    </row>
    <row r="620" spans="4:12" ht="16.5" x14ac:dyDescent="0.15">
      <c r="D620" s="231"/>
      <c r="E620" s="231"/>
      <c r="G620" s="231"/>
      <c r="H620" s="231"/>
      <c r="I620" s="230"/>
      <c r="K620" s="230"/>
      <c r="L620" s="230"/>
    </row>
    <row r="621" spans="4:12" ht="16.5" x14ac:dyDescent="0.15">
      <c r="D621" s="231"/>
      <c r="E621" s="231"/>
      <c r="G621" s="231"/>
      <c r="H621" s="231"/>
      <c r="I621" s="230"/>
      <c r="K621" s="230"/>
      <c r="L621" s="230"/>
    </row>
    <row r="622" spans="4:12" ht="16.5" x14ac:dyDescent="0.15">
      <c r="D622" s="231"/>
      <c r="E622" s="231"/>
      <c r="G622" s="231"/>
      <c r="H622" s="231"/>
      <c r="I622" s="230"/>
      <c r="K622" s="230"/>
      <c r="L622" s="230"/>
    </row>
    <row r="623" spans="4:12" ht="16.5" x14ac:dyDescent="0.15">
      <c r="D623" s="231"/>
      <c r="E623" s="231"/>
      <c r="G623" s="231"/>
      <c r="H623" s="231"/>
      <c r="I623" s="230"/>
      <c r="K623" s="230"/>
      <c r="L623" s="230"/>
    </row>
    <row r="624" spans="4:12" ht="16.5" x14ac:dyDescent="0.15">
      <c r="D624" s="231"/>
      <c r="E624" s="231"/>
      <c r="G624" s="231"/>
      <c r="H624" s="231"/>
      <c r="I624" s="230"/>
      <c r="K624" s="230"/>
      <c r="L624" s="230"/>
    </row>
    <row r="625" spans="4:12" ht="16.5" x14ac:dyDescent="0.15">
      <c r="D625" s="231"/>
      <c r="E625" s="231"/>
      <c r="G625" s="231"/>
      <c r="H625" s="231"/>
      <c r="I625" s="230"/>
      <c r="K625" s="230"/>
      <c r="L625" s="230"/>
    </row>
    <row r="626" spans="4:12" ht="16.5" x14ac:dyDescent="0.15">
      <c r="D626" s="231"/>
      <c r="E626" s="231"/>
      <c r="G626" s="231"/>
      <c r="H626" s="231"/>
      <c r="I626" s="230"/>
      <c r="K626" s="230"/>
      <c r="L626" s="230"/>
    </row>
    <row r="627" spans="4:12" ht="16.5" x14ac:dyDescent="0.15">
      <c r="D627" s="231"/>
      <c r="E627" s="231"/>
      <c r="G627" s="231"/>
      <c r="H627" s="231"/>
      <c r="I627" s="230"/>
      <c r="K627" s="230"/>
      <c r="L627" s="230"/>
    </row>
    <row r="628" spans="4:12" ht="16.5" x14ac:dyDescent="0.15">
      <c r="D628" s="231"/>
      <c r="E628" s="231"/>
      <c r="G628" s="231"/>
      <c r="H628" s="231"/>
      <c r="I628" s="230"/>
      <c r="K628" s="230"/>
      <c r="L628" s="230"/>
    </row>
    <row r="629" spans="4:12" ht="16.5" x14ac:dyDescent="0.15">
      <c r="D629" s="231"/>
      <c r="E629" s="231"/>
      <c r="G629" s="231"/>
      <c r="H629" s="231"/>
      <c r="I629" s="230"/>
      <c r="K629" s="230"/>
      <c r="L629" s="230"/>
    </row>
    <row r="630" spans="4:12" ht="16.5" x14ac:dyDescent="0.15">
      <c r="D630" s="231"/>
      <c r="E630" s="231"/>
      <c r="G630" s="231"/>
      <c r="H630" s="231"/>
      <c r="I630" s="230"/>
      <c r="K630" s="230"/>
      <c r="L630" s="230"/>
    </row>
    <row r="631" spans="4:12" ht="16.5" x14ac:dyDescent="0.15">
      <c r="D631" s="231"/>
      <c r="E631" s="231"/>
      <c r="G631" s="231"/>
      <c r="H631" s="231"/>
      <c r="I631" s="230"/>
      <c r="K631" s="230"/>
      <c r="L631" s="230"/>
    </row>
    <row r="632" spans="4:12" ht="16.5" x14ac:dyDescent="0.15">
      <c r="D632" s="231"/>
      <c r="E632" s="231"/>
      <c r="G632" s="231"/>
      <c r="H632" s="231"/>
      <c r="I632" s="230"/>
      <c r="K632" s="230"/>
      <c r="L632" s="230"/>
    </row>
    <row r="633" spans="4:12" ht="16.5" x14ac:dyDescent="0.15">
      <c r="D633" s="231"/>
      <c r="E633" s="231"/>
      <c r="G633" s="231"/>
      <c r="H633" s="231"/>
      <c r="I633" s="230"/>
      <c r="K633" s="230"/>
      <c r="L633" s="230"/>
    </row>
    <row r="634" spans="4:12" ht="16.5" x14ac:dyDescent="0.15">
      <c r="D634" s="231"/>
      <c r="E634" s="231"/>
      <c r="G634" s="231"/>
      <c r="H634" s="231"/>
      <c r="I634" s="230"/>
      <c r="K634" s="230"/>
      <c r="L634" s="230"/>
    </row>
    <row r="635" spans="4:12" ht="16.5" x14ac:dyDescent="0.15">
      <c r="D635" s="231"/>
      <c r="E635" s="231"/>
      <c r="G635" s="231"/>
      <c r="H635" s="231"/>
      <c r="I635" s="230"/>
      <c r="K635" s="230"/>
      <c r="L635" s="230"/>
    </row>
    <row r="636" spans="4:12" ht="16.5" x14ac:dyDescent="0.15">
      <c r="D636" s="231"/>
      <c r="E636" s="231"/>
      <c r="G636" s="231"/>
      <c r="H636" s="231"/>
      <c r="I636" s="230"/>
      <c r="K636" s="230"/>
      <c r="L636" s="230"/>
    </row>
    <row r="637" spans="4:12" ht="16.5" x14ac:dyDescent="0.15">
      <c r="D637" s="231"/>
      <c r="E637" s="231"/>
      <c r="G637" s="231"/>
      <c r="H637" s="231"/>
      <c r="I637" s="230"/>
      <c r="K637" s="230"/>
      <c r="L637" s="230"/>
    </row>
    <row r="638" spans="4:12" ht="16.5" x14ac:dyDescent="0.15">
      <c r="D638" s="231"/>
      <c r="E638" s="231"/>
      <c r="G638" s="231"/>
      <c r="H638" s="231"/>
      <c r="I638" s="230"/>
      <c r="K638" s="230"/>
      <c r="L638" s="230"/>
    </row>
    <row r="639" spans="4:12" ht="16.5" x14ac:dyDescent="0.15">
      <c r="D639" s="231"/>
      <c r="E639" s="231"/>
      <c r="G639" s="231"/>
      <c r="H639" s="231"/>
      <c r="I639" s="230"/>
      <c r="K639" s="230"/>
      <c r="L639" s="230"/>
    </row>
    <row r="640" spans="4:12" ht="16.5" x14ac:dyDescent="0.15">
      <c r="D640" s="231"/>
      <c r="E640" s="231"/>
      <c r="G640" s="231"/>
      <c r="H640" s="231"/>
      <c r="I640" s="230"/>
      <c r="K640" s="230"/>
      <c r="L640" s="230"/>
    </row>
    <row r="641" spans="4:12" ht="16.5" x14ac:dyDescent="0.15">
      <c r="D641" s="231"/>
      <c r="E641" s="231"/>
      <c r="G641" s="231"/>
      <c r="H641" s="231"/>
      <c r="I641" s="230"/>
      <c r="K641" s="230"/>
      <c r="L641" s="230"/>
    </row>
    <row r="642" spans="4:12" ht="16.5" x14ac:dyDescent="0.15">
      <c r="D642" s="231"/>
      <c r="E642" s="231"/>
      <c r="G642" s="231"/>
      <c r="H642" s="231"/>
      <c r="I642" s="230"/>
      <c r="K642" s="230"/>
      <c r="L642" s="230"/>
    </row>
    <row r="643" spans="4:12" ht="16.5" x14ac:dyDescent="0.15">
      <c r="D643" s="231"/>
      <c r="E643" s="231"/>
      <c r="G643" s="231"/>
      <c r="H643" s="231"/>
      <c r="I643" s="230"/>
      <c r="K643" s="230"/>
      <c r="L643" s="230"/>
    </row>
    <row r="644" spans="4:12" x14ac:dyDescent="0.15">
      <c r="D644" s="228"/>
      <c r="E644" s="228"/>
      <c r="G644" s="228"/>
      <c r="H644" s="228"/>
      <c r="I644" s="230"/>
      <c r="K644" s="230"/>
      <c r="L644" s="230"/>
    </row>
    <row r="645" spans="4:12" x14ac:dyDescent="0.15">
      <c r="D645" s="228"/>
      <c r="E645" s="228"/>
      <c r="G645" s="228"/>
      <c r="H645" s="228"/>
      <c r="I645" s="230"/>
      <c r="K645" s="230"/>
      <c r="L645" s="230"/>
    </row>
    <row r="646" spans="4:12" x14ac:dyDescent="0.15">
      <c r="D646" s="228"/>
      <c r="E646" s="228"/>
      <c r="G646" s="228"/>
      <c r="H646" s="228"/>
      <c r="I646" s="230"/>
      <c r="K646" s="230"/>
      <c r="L646" s="230"/>
    </row>
    <row r="647" spans="4:12" x14ac:dyDescent="0.15">
      <c r="D647" s="228"/>
      <c r="E647" s="228"/>
      <c r="G647" s="228"/>
      <c r="H647" s="228"/>
      <c r="I647" s="230"/>
      <c r="K647" s="230"/>
      <c r="L647" s="230"/>
    </row>
    <row r="648" spans="4:12" x14ac:dyDescent="0.15">
      <c r="D648" s="228"/>
      <c r="E648" s="228"/>
      <c r="G648" s="228"/>
      <c r="H648" s="228"/>
      <c r="I648" s="230"/>
      <c r="K648" s="230"/>
      <c r="L648" s="230"/>
    </row>
    <row r="649" spans="4:12" x14ac:dyDescent="0.15">
      <c r="D649" s="228"/>
      <c r="E649" s="228"/>
      <c r="G649" s="228"/>
      <c r="H649" s="228"/>
      <c r="I649" s="230"/>
      <c r="K649" s="230"/>
      <c r="L649" s="230"/>
    </row>
    <row r="650" spans="4:12" x14ac:dyDescent="0.15">
      <c r="D650" s="228"/>
      <c r="E650" s="228"/>
      <c r="G650" s="228"/>
      <c r="H650" s="228"/>
      <c r="I650" s="230"/>
      <c r="K650" s="230"/>
      <c r="L650" s="230"/>
    </row>
    <row r="651" spans="4:12" x14ac:dyDescent="0.15">
      <c r="D651" s="228"/>
      <c r="E651" s="228"/>
      <c r="G651" s="228"/>
      <c r="H651" s="228"/>
      <c r="I651" s="230"/>
      <c r="K651" s="230"/>
      <c r="L651" s="230"/>
    </row>
    <row r="652" spans="4:12" x14ac:dyDescent="0.15">
      <c r="D652" s="228"/>
      <c r="E652" s="228"/>
      <c r="G652" s="228"/>
      <c r="H652" s="228"/>
      <c r="I652" s="230"/>
      <c r="K652" s="230"/>
      <c r="L652" s="230"/>
    </row>
    <row r="653" spans="4:12" x14ac:dyDescent="0.15">
      <c r="D653" s="228"/>
      <c r="E653" s="228"/>
      <c r="G653" s="228"/>
      <c r="H653" s="228"/>
      <c r="I653" s="230"/>
      <c r="K653" s="230"/>
      <c r="L653" s="230"/>
    </row>
    <row r="654" spans="4:12" x14ac:dyDescent="0.15">
      <c r="D654" s="228"/>
      <c r="E654" s="228"/>
      <c r="G654" s="228"/>
      <c r="H654" s="228"/>
      <c r="I654" s="230"/>
      <c r="K654" s="230"/>
      <c r="L654" s="230"/>
    </row>
    <row r="655" spans="4:12" x14ac:dyDescent="0.15">
      <c r="D655" s="228"/>
      <c r="E655" s="228"/>
      <c r="G655" s="228"/>
      <c r="H655" s="228"/>
      <c r="I655" s="230"/>
      <c r="K655" s="230"/>
      <c r="L655" s="230"/>
    </row>
    <row r="656" spans="4:12" x14ac:dyDescent="0.15">
      <c r="D656" s="228"/>
      <c r="E656" s="228"/>
      <c r="G656" s="228"/>
      <c r="H656" s="228"/>
      <c r="I656" s="230"/>
      <c r="K656" s="230"/>
      <c r="L656" s="230"/>
    </row>
    <row r="657" spans="4:12" x14ac:dyDescent="0.15">
      <c r="D657" s="228"/>
      <c r="E657" s="228"/>
      <c r="G657" s="228"/>
      <c r="H657" s="228"/>
      <c r="I657" s="230"/>
      <c r="K657" s="230"/>
      <c r="L657" s="230"/>
    </row>
    <row r="658" spans="4:12" x14ac:dyDescent="0.15">
      <c r="D658" s="228"/>
      <c r="E658" s="228"/>
      <c r="G658" s="228"/>
      <c r="H658" s="228"/>
      <c r="I658" s="230"/>
      <c r="K658" s="230"/>
      <c r="L658" s="230"/>
    </row>
    <row r="659" spans="4:12" x14ac:dyDescent="0.15">
      <c r="D659" s="228"/>
      <c r="E659" s="228"/>
      <c r="G659" s="228"/>
      <c r="H659" s="228"/>
      <c r="I659" s="230"/>
      <c r="K659" s="230"/>
      <c r="L659" s="230"/>
    </row>
    <row r="660" spans="4:12" x14ac:dyDescent="0.15">
      <c r="D660" s="228"/>
      <c r="E660" s="228"/>
      <c r="G660" s="228"/>
      <c r="H660" s="228"/>
      <c r="I660" s="230"/>
      <c r="K660" s="230"/>
      <c r="L660" s="230"/>
    </row>
    <row r="661" spans="4:12" x14ac:dyDescent="0.15">
      <c r="D661" s="228"/>
      <c r="E661" s="228"/>
      <c r="G661" s="228"/>
      <c r="H661" s="228"/>
      <c r="I661" s="230"/>
      <c r="K661" s="230"/>
      <c r="L661" s="230"/>
    </row>
    <row r="662" spans="4:12" x14ac:dyDescent="0.15">
      <c r="D662" s="228"/>
      <c r="E662" s="228"/>
      <c r="G662" s="228"/>
      <c r="H662" s="228"/>
      <c r="I662" s="230"/>
      <c r="K662" s="230"/>
      <c r="L662" s="230"/>
    </row>
    <row r="663" spans="4:12" x14ac:dyDescent="0.15">
      <c r="D663" s="228"/>
      <c r="E663" s="228"/>
      <c r="G663" s="228"/>
      <c r="H663" s="228"/>
      <c r="I663" s="230"/>
      <c r="K663" s="230"/>
      <c r="L663" s="230"/>
    </row>
    <row r="664" spans="4:12" x14ac:dyDescent="0.15">
      <c r="D664" s="228"/>
      <c r="E664" s="228"/>
      <c r="G664" s="228"/>
      <c r="H664" s="228"/>
      <c r="I664" s="230"/>
      <c r="K664" s="230"/>
      <c r="L664" s="230"/>
    </row>
    <row r="665" spans="4:12" x14ac:dyDescent="0.15">
      <c r="D665" s="228"/>
      <c r="E665" s="228"/>
      <c r="G665" s="228"/>
      <c r="H665" s="228"/>
      <c r="I665" s="230"/>
      <c r="K665" s="230"/>
      <c r="L665" s="230"/>
    </row>
    <row r="666" spans="4:12" x14ac:dyDescent="0.15">
      <c r="D666" s="228"/>
      <c r="E666" s="228"/>
      <c r="G666" s="228"/>
      <c r="H666" s="228"/>
      <c r="I666" s="230"/>
      <c r="K666" s="230"/>
      <c r="L666" s="230"/>
    </row>
    <row r="667" spans="4:12" x14ac:dyDescent="0.15">
      <c r="D667" s="228"/>
      <c r="E667" s="228"/>
      <c r="G667" s="228"/>
      <c r="H667" s="228"/>
      <c r="I667" s="230"/>
      <c r="K667" s="230"/>
      <c r="L667" s="230"/>
    </row>
    <row r="668" spans="4:12" x14ac:dyDescent="0.15">
      <c r="D668" s="228"/>
      <c r="E668" s="228"/>
      <c r="G668" s="228"/>
      <c r="H668" s="228"/>
      <c r="I668" s="230"/>
      <c r="K668" s="230"/>
      <c r="L668" s="230"/>
    </row>
    <row r="669" spans="4:12" x14ac:dyDescent="0.15">
      <c r="D669" s="228"/>
      <c r="E669" s="228"/>
      <c r="G669" s="228"/>
      <c r="H669" s="228"/>
      <c r="I669" s="230"/>
      <c r="K669" s="230"/>
      <c r="L669" s="230"/>
    </row>
    <row r="670" spans="4:12" x14ac:dyDescent="0.15">
      <c r="D670" s="228"/>
      <c r="E670" s="228"/>
      <c r="G670" s="228"/>
      <c r="H670" s="228"/>
      <c r="I670" s="230"/>
      <c r="K670" s="230"/>
      <c r="L670" s="230"/>
    </row>
    <row r="671" spans="4:12" x14ac:dyDescent="0.15">
      <c r="D671" s="228"/>
      <c r="E671" s="228"/>
      <c r="G671" s="228"/>
      <c r="H671" s="228"/>
      <c r="I671" s="230"/>
      <c r="K671" s="230"/>
      <c r="L671" s="230"/>
    </row>
    <row r="672" spans="4:12" x14ac:dyDescent="0.15">
      <c r="D672" s="228"/>
      <c r="E672" s="228"/>
      <c r="G672" s="228"/>
      <c r="H672" s="228"/>
      <c r="I672" s="230"/>
      <c r="K672" s="230"/>
      <c r="L672" s="230"/>
    </row>
    <row r="673" spans="4:12" x14ac:dyDescent="0.15">
      <c r="D673" s="228"/>
      <c r="E673" s="228"/>
      <c r="G673" s="228"/>
      <c r="H673" s="228"/>
      <c r="I673" s="230"/>
      <c r="K673" s="230"/>
      <c r="L673" s="230"/>
    </row>
    <row r="674" spans="4:12" x14ac:dyDescent="0.15">
      <c r="D674" s="228"/>
      <c r="E674" s="228"/>
      <c r="G674" s="228"/>
      <c r="H674" s="228"/>
      <c r="I674" s="230"/>
      <c r="K674" s="230"/>
      <c r="L674" s="230"/>
    </row>
    <row r="675" spans="4:12" x14ac:dyDescent="0.15">
      <c r="D675" s="228"/>
      <c r="E675" s="228"/>
      <c r="G675" s="228"/>
      <c r="H675" s="228"/>
      <c r="I675" s="230"/>
      <c r="K675" s="230"/>
      <c r="L675" s="230"/>
    </row>
    <row r="676" spans="4:12" x14ac:dyDescent="0.15">
      <c r="D676" s="228"/>
      <c r="E676" s="228"/>
      <c r="G676" s="228"/>
      <c r="H676" s="228"/>
      <c r="I676" s="230"/>
      <c r="K676" s="230"/>
      <c r="L676" s="230"/>
    </row>
    <row r="677" spans="4:12" x14ac:dyDescent="0.15">
      <c r="D677" s="228"/>
      <c r="E677" s="228"/>
      <c r="G677" s="228"/>
      <c r="H677" s="228"/>
      <c r="I677" s="230"/>
      <c r="K677" s="230"/>
      <c r="L677" s="230"/>
    </row>
    <row r="678" spans="4:12" x14ac:dyDescent="0.15">
      <c r="D678" s="228"/>
      <c r="E678" s="228"/>
      <c r="G678" s="228"/>
      <c r="H678" s="228"/>
      <c r="I678" s="230"/>
      <c r="K678" s="230"/>
      <c r="L678" s="230"/>
    </row>
    <row r="679" spans="4:12" x14ac:dyDescent="0.15">
      <c r="D679" s="228"/>
      <c r="E679" s="228"/>
      <c r="G679" s="228"/>
      <c r="H679" s="228"/>
      <c r="I679" s="230"/>
      <c r="K679" s="230"/>
      <c r="L679" s="230"/>
    </row>
    <row r="680" spans="4:12" x14ac:dyDescent="0.15">
      <c r="D680" s="228"/>
      <c r="E680" s="228"/>
      <c r="G680" s="228"/>
      <c r="H680" s="228"/>
      <c r="I680" s="230"/>
      <c r="K680" s="230"/>
      <c r="L680" s="230"/>
    </row>
    <row r="681" spans="4:12" x14ac:dyDescent="0.15">
      <c r="D681" s="228"/>
      <c r="E681" s="228"/>
      <c r="G681" s="228"/>
      <c r="H681" s="228"/>
      <c r="I681" s="230"/>
      <c r="K681" s="230"/>
      <c r="L681" s="230"/>
    </row>
    <row r="682" spans="4:12" x14ac:dyDescent="0.15">
      <c r="D682" s="228"/>
      <c r="E682" s="228"/>
      <c r="G682" s="228"/>
      <c r="H682" s="228"/>
      <c r="I682" s="230"/>
      <c r="K682" s="230"/>
      <c r="L682" s="230"/>
    </row>
    <row r="683" spans="4:12" x14ac:dyDescent="0.15">
      <c r="D683" s="228"/>
      <c r="E683" s="228"/>
      <c r="G683" s="228"/>
      <c r="H683" s="228"/>
      <c r="I683" s="230"/>
      <c r="K683" s="230"/>
      <c r="L683" s="230"/>
    </row>
    <row r="684" spans="4:12" x14ac:dyDescent="0.15">
      <c r="D684" s="228"/>
      <c r="E684" s="228"/>
      <c r="G684" s="228"/>
      <c r="H684" s="228"/>
      <c r="I684" s="230"/>
      <c r="K684" s="230"/>
      <c r="L684" s="230"/>
    </row>
    <row r="685" spans="4:12" x14ac:dyDescent="0.15">
      <c r="D685" s="228"/>
      <c r="E685" s="228"/>
      <c r="G685" s="228"/>
      <c r="H685" s="228"/>
      <c r="I685" s="230"/>
      <c r="K685" s="230"/>
      <c r="L685" s="230"/>
    </row>
    <row r="686" spans="4:12" x14ac:dyDescent="0.15">
      <c r="D686" s="228"/>
      <c r="E686" s="228"/>
      <c r="G686" s="228"/>
      <c r="H686" s="228"/>
      <c r="I686" s="230"/>
      <c r="K686" s="230"/>
      <c r="L686" s="230"/>
    </row>
    <row r="687" spans="4:12" x14ac:dyDescent="0.15">
      <c r="D687" s="228"/>
      <c r="E687" s="228"/>
      <c r="G687" s="228"/>
      <c r="H687" s="228"/>
      <c r="I687" s="230"/>
      <c r="K687" s="230"/>
      <c r="L687" s="230"/>
    </row>
    <row r="688" spans="4:12" x14ac:dyDescent="0.15">
      <c r="D688" s="228"/>
      <c r="E688" s="228"/>
      <c r="G688" s="228"/>
      <c r="H688" s="228"/>
      <c r="I688" s="230"/>
      <c r="K688" s="230"/>
      <c r="L688" s="230"/>
    </row>
    <row r="689" spans="4:12" x14ac:dyDescent="0.15">
      <c r="D689" s="228"/>
      <c r="E689" s="228"/>
      <c r="G689" s="228"/>
      <c r="H689" s="228"/>
      <c r="I689" s="230"/>
      <c r="K689" s="230"/>
      <c r="L689" s="230"/>
    </row>
    <row r="690" spans="4:12" x14ac:dyDescent="0.15">
      <c r="D690" s="228"/>
      <c r="E690" s="228"/>
      <c r="G690" s="228"/>
      <c r="H690" s="228"/>
      <c r="I690" s="230"/>
      <c r="K690" s="230"/>
      <c r="L690" s="230"/>
    </row>
    <row r="691" spans="4:12" x14ac:dyDescent="0.15">
      <c r="D691" s="228"/>
      <c r="E691" s="228"/>
      <c r="G691" s="228"/>
      <c r="H691" s="228"/>
      <c r="I691" s="230"/>
      <c r="K691" s="230"/>
      <c r="L691" s="230"/>
    </row>
    <row r="692" spans="4:12" x14ac:dyDescent="0.15">
      <c r="D692" s="228"/>
      <c r="E692" s="228"/>
      <c r="G692" s="228"/>
      <c r="H692" s="228"/>
      <c r="I692" s="230"/>
      <c r="K692" s="230"/>
      <c r="L692" s="230"/>
    </row>
    <row r="693" spans="4:12" x14ac:dyDescent="0.15">
      <c r="D693" s="228"/>
      <c r="E693" s="228"/>
      <c r="G693" s="228"/>
      <c r="H693" s="228"/>
      <c r="I693" s="230"/>
      <c r="K693" s="230"/>
      <c r="L693" s="230"/>
    </row>
    <row r="694" spans="4:12" x14ac:dyDescent="0.15">
      <c r="D694" s="228"/>
      <c r="E694" s="228"/>
      <c r="G694" s="228"/>
      <c r="H694" s="228"/>
      <c r="I694" s="230"/>
      <c r="K694" s="230"/>
      <c r="L694" s="230"/>
    </row>
    <row r="695" spans="4:12" x14ac:dyDescent="0.15">
      <c r="D695" s="228"/>
      <c r="E695" s="228"/>
      <c r="G695" s="228"/>
      <c r="H695" s="228"/>
      <c r="I695" s="230"/>
      <c r="K695" s="230"/>
      <c r="L695" s="230"/>
    </row>
    <row r="696" spans="4:12" x14ac:dyDescent="0.15">
      <c r="D696" s="228"/>
      <c r="E696" s="228"/>
      <c r="G696" s="228"/>
      <c r="H696" s="228"/>
      <c r="I696" s="230"/>
      <c r="K696" s="230"/>
      <c r="L696" s="230"/>
    </row>
    <row r="697" spans="4:12" x14ac:dyDescent="0.15">
      <c r="D697" s="228"/>
      <c r="E697" s="228"/>
      <c r="G697" s="228"/>
      <c r="H697" s="228"/>
      <c r="I697" s="230"/>
      <c r="K697" s="230"/>
      <c r="L697" s="230"/>
    </row>
    <row r="698" spans="4:12" x14ac:dyDescent="0.15">
      <c r="D698" s="228"/>
      <c r="E698" s="228"/>
      <c r="G698" s="228"/>
      <c r="H698" s="228"/>
      <c r="I698" s="230"/>
      <c r="K698" s="230"/>
      <c r="L698" s="230"/>
    </row>
    <row r="699" spans="4:12" x14ac:dyDescent="0.15">
      <c r="D699" s="228"/>
      <c r="E699" s="228"/>
      <c r="G699" s="228"/>
      <c r="H699" s="228"/>
      <c r="I699" s="230"/>
      <c r="K699" s="230"/>
      <c r="L699" s="230"/>
    </row>
    <row r="700" spans="4:12" x14ac:dyDescent="0.15">
      <c r="D700" s="228"/>
      <c r="E700" s="228"/>
      <c r="G700" s="228"/>
      <c r="H700" s="228"/>
      <c r="I700" s="230"/>
      <c r="K700" s="230"/>
      <c r="L700" s="230"/>
    </row>
    <row r="701" spans="4:12" x14ac:dyDescent="0.15">
      <c r="D701" s="228"/>
      <c r="E701" s="228"/>
      <c r="G701" s="228"/>
      <c r="H701" s="228"/>
      <c r="I701" s="230"/>
      <c r="K701" s="230"/>
      <c r="L701" s="230"/>
    </row>
    <row r="702" spans="4:12" x14ac:dyDescent="0.15">
      <c r="D702" s="228"/>
      <c r="E702" s="228"/>
      <c r="G702" s="228"/>
      <c r="H702" s="228"/>
      <c r="I702" s="230"/>
      <c r="K702" s="230"/>
      <c r="L702" s="230"/>
    </row>
    <row r="703" spans="4:12" x14ac:dyDescent="0.15">
      <c r="D703" s="228"/>
      <c r="E703" s="228"/>
      <c r="G703" s="228"/>
      <c r="H703" s="228"/>
      <c r="I703" s="230"/>
      <c r="K703" s="230"/>
      <c r="L703" s="230"/>
    </row>
    <row r="704" spans="4:12" x14ac:dyDescent="0.15">
      <c r="D704" s="228"/>
      <c r="E704" s="228"/>
      <c r="G704" s="228"/>
      <c r="H704" s="228"/>
      <c r="I704" s="230"/>
      <c r="K704" s="230"/>
      <c r="L704" s="230"/>
    </row>
    <row r="705" spans="4:12" x14ac:dyDescent="0.15">
      <c r="D705" s="228"/>
      <c r="E705" s="228"/>
      <c r="G705" s="228"/>
      <c r="H705" s="228"/>
      <c r="I705" s="230"/>
      <c r="K705" s="230"/>
      <c r="L705" s="230"/>
    </row>
    <row r="706" spans="4:12" x14ac:dyDescent="0.15">
      <c r="D706" s="228"/>
      <c r="E706" s="228"/>
      <c r="G706" s="228"/>
      <c r="H706" s="228"/>
      <c r="I706" s="230"/>
      <c r="K706" s="230"/>
      <c r="L706" s="230"/>
    </row>
    <row r="707" spans="4:12" x14ac:dyDescent="0.15">
      <c r="D707" s="228"/>
      <c r="E707" s="228"/>
      <c r="G707" s="228"/>
      <c r="H707" s="228"/>
      <c r="I707" s="230"/>
      <c r="K707" s="230"/>
      <c r="L707" s="230"/>
    </row>
    <row r="708" spans="4:12" x14ac:dyDescent="0.15">
      <c r="D708" s="228"/>
      <c r="E708" s="228"/>
      <c r="G708" s="228"/>
      <c r="H708" s="228"/>
      <c r="I708" s="230"/>
      <c r="K708" s="230"/>
      <c r="L708" s="230"/>
    </row>
    <row r="709" spans="4:12" x14ac:dyDescent="0.15">
      <c r="D709" s="228"/>
      <c r="E709" s="228"/>
      <c r="G709" s="228"/>
      <c r="H709" s="228"/>
      <c r="I709" s="230"/>
      <c r="K709" s="230"/>
      <c r="L709" s="230"/>
    </row>
    <row r="710" spans="4:12" x14ac:dyDescent="0.15">
      <c r="D710" s="228"/>
      <c r="E710" s="228"/>
      <c r="G710" s="228"/>
      <c r="H710" s="228"/>
      <c r="I710" s="230"/>
      <c r="K710" s="230"/>
      <c r="L710" s="230"/>
    </row>
    <row r="711" spans="4:12" x14ac:dyDescent="0.15">
      <c r="D711" s="228"/>
      <c r="E711" s="228"/>
      <c r="G711" s="228"/>
      <c r="H711" s="228"/>
      <c r="I711" s="230"/>
      <c r="K711" s="230"/>
      <c r="L711" s="230"/>
    </row>
    <row r="712" spans="4:12" x14ac:dyDescent="0.15">
      <c r="D712" s="228"/>
      <c r="E712" s="228"/>
      <c r="G712" s="228"/>
      <c r="H712" s="228"/>
      <c r="I712" s="230"/>
      <c r="K712" s="230"/>
      <c r="L712" s="230"/>
    </row>
    <row r="713" spans="4:12" x14ac:dyDescent="0.15">
      <c r="D713" s="228"/>
      <c r="E713" s="228"/>
      <c r="G713" s="228"/>
      <c r="H713" s="228"/>
      <c r="I713" s="230"/>
      <c r="K713" s="230"/>
      <c r="L713" s="230"/>
    </row>
    <row r="714" spans="4:12" x14ac:dyDescent="0.15">
      <c r="D714" s="228"/>
      <c r="E714" s="228"/>
      <c r="G714" s="228"/>
      <c r="H714" s="228"/>
      <c r="I714" s="230"/>
      <c r="K714" s="230"/>
      <c r="L714" s="230"/>
    </row>
    <row r="715" spans="4:12" x14ac:dyDescent="0.15">
      <c r="D715" s="228"/>
      <c r="E715" s="228"/>
      <c r="G715" s="228"/>
      <c r="H715" s="228"/>
      <c r="I715" s="230"/>
      <c r="K715" s="230"/>
      <c r="L715" s="230"/>
    </row>
    <row r="716" spans="4:12" x14ac:dyDescent="0.15">
      <c r="D716" s="228"/>
      <c r="E716" s="228"/>
      <c r="G716" s="228"/>
      <c r="H716" s="228"/>
      <c r="I716" s="230"/>
      <c r="K716" s="230"/>
      <c r="L716" s="230"/>
    </row>
    <row r="717" spans="4:12" x14ac:dyDescent="0.15">
      <c r="D717" s="228"/>
      <c r="E717" s="228"/>
      <c r="G717" s="228"/>
      <c r="H717" s="228"/>
      <c r="I717" s="230"/>
      <c r="K717" s="230"/>
      <c r="L717" s="230"/>
    </row>
    <row r="718" spans="4:12" x14ac:dyDescent="0.15">
      <c r="D718" s="228"/>
      <c r="E718" s="228"/>
      <c r="G718" s="228"/>
      <c r="H718" s="228"/>
      <c r="I718" s="230"/>
      <c r="K718" s="230"/>
      <c r="L718" s="230"/>
    </row>
    <row r="719" spans="4:12" x14ac:dyDescent="0.15">
      <c r="D719" s="228"/>
      <c r="E719" s="228"/>
      <c r="G719" s="228"/>
      <c r="H719" s="228"/>
      <c r="I719" s="230"/>
      <c r="K719" s="230"/>
      <c r="L719" s="230"/>
    </row>
    <row r="720" spans="4:12" x14ac:dyDescent="0.15">
      <c r="D720" s="228"/>
      <c r="E720" s="228"/>
      <c r="G720" s="228"/>
      <c r="H720" s="228"/>
      <c r="I720" s="230"/>
      <c r="K720" s="230"/>
      <c r="L720" s="230"/>
    </row>
    <row r="721" spans="4:12" x14ac:dyDescent="0.15">
      <c r="D721" s="228"/>
      <c r="E721" s="228"/>
      <c r="G721" s="228"/>
      <c r="H721" s="228"/>
      <c r="I721" s="230"/>
      <c r="K721" s="230"/>
      <c r="L721" s="230"/>
    </row>
    <row r="722" spans="4:12" x14ac:dyDescent="0.15">
      <c r="D722" s="228"/>
      <c r="E722" s="228"/>
      <c r="G722" s="228"/>
      <c r="H722" s="228"/>
      <c r="I722" s="230"/>
      <c r="K722" s="230"/>
      <c r="L722" s="230"/>
    </row>
    <row r="723" spans="4:12" x14ac:dyDescent="0.15">
      <c r="D723" s="228"/>
      <c r="E723" s="228"/>
      <c r="G723" s="228"/>
      <c r="H723" s="228"/>
      <c r="I723" s="230"/>
      <c r="K723" s="230"/>
      <c r="L723" s="230"/>
    </row>
    <row r="724" spans="4:12" x14ac:dyDescent="0.15">
      <c r="D724" s="228"/>
      <c r="E724" s="228"/>
      <c r="G724" s="228"/>
      <c r="H724" s="228"/>
      <c r="I724" s="230"/>
      <c r="K724" s="230"/>
      <c r="L724" s="230"/>
    </row>
    <row r="725" spans="4:12" x14ac:dyDescent="0.15">
      <c r="D725" s="228"/>
      <c r="E725" s="228"/>
      <c r="G725" s="228"/>
      <c r="H725" s="228"/>
      <c r="I725" s="230"/>
      <c r="K725" s="230"/>
      <c r="L725" s="230"/>
    </row>
    <row r="726" spans="4:12" x14ac:dyDescent="0.15">
      <c r="D726" s="228"/>
      <c r="E726" s="228"/>
      <c r="G726" s="228"/>
      <c r="H726" s="228"/>
      <c r="I726" s="230"/>
      <c r="K726" s="230"/>
      <c r="L726" s="230"/>
    </row>
    <row r="727" spans="4:12" x14ac:dyDescent="0.15">
      <c r="D727" s="228"/>
      <c r="E727" s="228"/>
      <c r="G727" s="228"/>
      <c r="H727" s="228"/>
      <c r="I727" s="230"/>
      <c r="K727" s="230"/>
      <c r="L727" s="230"/>
    </row>
    <row r="728" spans="4:12" x14ac:dyDescent="0.15">
      <c r="D728" s="228"/>
      <c r="E728" s="228"/>
      <c r="G728" s="228"/>
      <c r="H728" s="228"/>
      <c r="I728" s="230"/>
      <c r="K728" s="230"/>
      <c r="L728" s="230"/>
    </row>
    <row r="729" spans="4:12" x14ac:dyDescent="0.15">
      <c r="D729" s="228"/>
      <c r="E729" s="228"/>
      <c r="G729" s="228"/>
      <c r="H729" s="228"/>
      <c r="I729" s="230"/>
      <c r="K729" s="230"/>
      <c r="L729" s="230"/>
    </row>
    <row r="730" spans="4:12" x14ac:dyDescent="0.15">
      <c r="D730" s="228"/>
      <c r="E730" s="228"/>
      <c r="G730" s="228"/>
      <c r="H730" s="228"/>
      <c r="I730" s="230"/>
      <c r="K730" s="230"/>
      <c r="L730" s="230"/>
    </row>
    <row r="731" spans="4:12" x14ac:dyDescent="0.15">
      <c r="D731" s="228"/>
      <c r="E731" s="228"/>
      <c r="G731" s="228"/>
      <c r="H731" s="228"/>
      <c r="I731" s="230"/>
      <c r="K731" s="230"/>
      <c r="L731" s="230"/>
    </row>
    <row r="732" spans="4:12" x14ac:dyDescent="0.15">
      <c r="D732" s="228"/>
      <c r="E732" s="228"/>
      <c r="G732" s="228"/>
      <c r="H732" s="228"/>
      <c r="I732" s="230"/>
      <c r="K732" s="230"/>
      <c r="L732" s="230"/>
    </row>
    <row r="733" spans="4:12" x14ac:dyDescent="0.15">
      <c r="D733" s="228"/>
      <c r="E733" s="228"/>
      <c r="G733" s="228"/>
      <c r="H733" s="228"/>
      <c r="I733" s="230"/>
      <c r="K733" s="230"/>
      <c r="L733" s="230"/>
    </row>
    <row r="734" spans="4:12" x14ac:dyDescent="0.15">
      <c r="D734" s="228"/>
      <c r="E734" s="228"/>
      <c r="G734" s="228"/>
      <c r="H734" s="228"/>
      <c r="I734" s="230"/>
      <c r="K734" s="230"/>
      <c r="L734" s="230"/>
    </row>
    <row r="735" spans="4:12" x14ac:dyDescent="0.15">
      <c r="D735" s="228"/>
      <c r="E735" s="228"/>
      <c r="G735" s="228"/>
      <c r="H735" s="228"/>
      <c r="I735" s="230"/>
      <c r="K735" s="230"/>
      <c r="L735" s="230"/>
    </row>
    <row r="736" spans="4:12" x14ac:dyDescent="0.15">
      <c r="D736" s="228"/>
      <c r="E736" s="228"/>
      <c r="G736" s="228"/>
      <c r="H736" s="228"/>
      <c r="I736" s="230"/>
      <c r="K736" s="230"/>
      <c r="L736" s="230"/>
    </row>
    <row r="737" spans="4:12" x14ac:dyDescent="0.15">
      <c r="D737" s="228"/>
      <c r="E737" s="228"/>
      <c r="G737" s="228"/>
      <c r="H737" s="228"/>
      <c r="I737" s="230"/>
      <c r="K737" s="230"/>
      <c r="L737" s="230"/>
    </row>
    <row r="738" spans="4:12" x14ac:dyDescent="0.15">
      <c r="D738" s="228"/>
      <c r="E738" s="228"/>
      <c r="G738" s="228"/>
      <c r="H738" s="228"/>
      <c r="I738" s="230"/>
      <c r="K738" s="230"/>
      <c r="L738" s="230"/>
    </row>
    <row r="739" spans="4:12" x14ac:dyDescent="0.15">
      <c r="D739" s="228"/>
      <c r="E739" s="228"/>
      <c r="G739" s="228"/>
      <c r="H739" s="228"/>
      <c r="I739" s="230"/>
      <c r="K739" s="230"/>
      <c r="L739" s="230"/>
    </row>
    <row r="740" spans="4:12" x14ac:dyDescent="0.15">
      <c r="D740" s="228"/>
      <c r="E740" s="228"/>
      <c r="G740" s="228"/>
      <c r="H740" s="228"/>
      <c r="I740" s="230"/>
      <c r="K740" s="230"/>
      <c r="L740" s="230"/>
    </row>
    <row r="741" spans="4:12" x14ac:dyDescent="0.15">
      <c r="D741" s="228"/>
      <c r="E741" s="228"/>
      <c r="G741" s="228"/>
      <c r="H741" s="228"/>
      <c r="I741" s="230"/>
      <c r="K741" s="230"/>
      <c r="L741" s="230"/>
    </row>
    <row r="742" spans="4:12" x14ac:dyDescent="0.15">
      <c r="D742" s="228"/>
      <c r="E742" s="228"/>
      <c r="G742" s="228"/>
      <c r="H742" s="228"/>
      <c r="I742" s="230"/>
      <c r="K742" s="230"/>
      <c r="L742" s="230"/>
    </row>
    <row r="743" spans="4:12" x14ac:dyDescent="0.15">
      <c r="D743" s="228"/>
      <c r="E743" s="228"/>
      <c r="G743" s="228"/>
      <c r="H743" s="228"/>
      <c r="I743" s="230"/>
      <c r="K743" s="230"/>
      <c r="L743" s="230"/>
    </row>
    <row r="744" spans="4:12" x14ac:dyDescent="0.15">
      <c r="D744" s="228"/>
      <c r="E744" s="228"/>
      <c r="G744" s="228"/>
      <c r="H744" s="228"/>
      <c r="I744" s="230"/>
      <c r="K744" s="230"/>
      <c r="L744" s="230"/>
    </row>
    <row r="745" spans="4:12" x14ac:dyDescent="0.15">
      <c r="D745" s="228"/>
      <c r="E745" s="228"/>
      <c r="G745" s="228"/>
      <c r="H745" s="228"/>
      <c r="I745" s="230"/>
      <c r="K745" s="230"/>
      <c r="L745" s="230"/>
    </row>
    <row r="746" spans="4:12" x14ac:dyDescent="0.15">
      <c r="D746" s="228"/>
      <c r="E746" s="228"/>
      <c r="G746" s="228"/>
      <c r="H746" s="228"/>
      <c r="I746" s="230"/>
      <c r="K746" s="230"/>
      <c r="L746" s="230"/>
    </row>
    <row r="747" spans="4:12" x14ac:dyDescent="0.15">
      <c r="D747" s="228"/>
      <c r="E747" s="228"/>
      <c r="G747" s="228"/>
      <c r="H747" s="228"/>
      <c r="I747" s="230"/>
      <c r="K747" s="230"/>
      <c r="L747" s="230"/>
    </row>
    <row r="748" spans="4:12" x14ac:dyDescent="0.15">
      <c r="D748" s="228"/>
      <c r="E748" s="228"/>
      <c r="G748" s="228"/>
      <c r="H748" s="228"/>
      <c r="I748" s="230"/>
      <c r="K748" s="230"/>
      <c r="L748" s="230"/>
    </row>
    <row r="749" spans="4:12" x14ac:dyDescent="0.15">
      <c r="D749" s="228"/>
      <c r="E749" s="228"/>
      <c r="G749" s="228"/>
      <c r="H749" s="228"/>
      <c r="I749" s="230"/>
      <c r="K749" s="230"/>
      <c r="L749" s="230"/>
    </row>
    <row r="750" spans="4:12" x14ac:dyDescent="0.15">
      <c r="D750" s="228"/>
      <c r="E750" s="228"/>
      <c r="G750" s="228"/>
      <c r="H750" s="228"/>
      <c r="I750" s="230"/>
      <c r="K750" s="230"/>
      <c r="L750" s="230"/>
    </row>
    <row r="751" spans="4:12" x14ac:dyDescent="0.15">
      <c r="D751" s="228"/>
      <c r="E751" s="228"/>
      <c r="G751" s="228"/>
      <c r="H751" s="228"/>
      <c r="I751" s="230"/>
      <c r="K751" s="230"/>
      <c r="L751" s="230"/>
    </row>
    <row r="752" spans="4:12" x14ac:dyDescent="0.15">
      <c r="D752" s="228"/>
      <c r="E752" s="228"/>
      <c r="G752" s="228"/>
      <c r="H752" s="228"/>
      <c r="I752" s="230"/>
      <c r="K752" s="230"/>
      <c r="L752" s="230"/>
    </row>
    <row r="753" spans="4:12" x14ac:dyDescent="0.15">
      <c r="D753" s="228"/>
      <c r="E753" s="228"/>
      <c r="G753" s="228"/>
      <c r="H753" s="228"/>
      <c r="I753" s="230"/>
      <c r="K753" s="230"/>
      <c r="L753" s="230"/>
    </row>
    <row r="754" spans="4:12" x14ac:dyDescent="0.15">
      <c r="D754" s="228"/>
      <c r="E754" s="228"/>
      <c r="G754" s="228"/>
      <c r="H754" s="228"/>
      <c r="I754" s="230"/>
      <c r="K754" s="230"/>
      <c r="L754" s="230"/>
    </row>
    <row r="755" spans="4:12" x14ac:dyDescent="0.15">
      <c r="D755" s="228"/>
      <c r="E755" s="228"/>
      <c r="G755" s="228"/>
      <c r="H755" s="228"/>
      <c r="I755" s="230"/>
      <c r="K755" s="230"/>
      <c r="L755" s="230"/>
    </row>
    <row r="756" spans="4:12" x14ac:dyDescent="0.15">
      <c r="D756" s="228"/>
      <c r="E756" s="228"/>
      <c r="G756" s="228"/>
      <c r="H756" s="228"/>
      <c r="I756" s="230"/>
      <c r="K756" s="230"/>
      <c r="L756" s="230"/>
    </row>
    <row r="757" spans="4:12" x14ac:dyDescent="0.15">
      <c r="D757" s="228"/>
      <c r="E757" s="228"/>
      <c r="G757" s="228"/>
      <c r="H757" s="228"/>
      <c r="I757" s="230"/>
      <c r="K757" s="230"/>
      <c r="L757" s="230"/>
    </row>
    <row r="758" spans="4:12" x14ac:dyDescent="0.15">
      <c r="D758" s="228"/>
      <c r="E758" s="228"/>
      <c r="G758" s="228"/>
      <c r="H758" s="228"/>
      <c r="I758" s="230"/>
      <c r="K758" s="230"/>
      <c r="L758" s="230"/>
    </row>
    <row r="759" spans="4:12" x14ac:dyDescent="0.15">
      <c r="D759" s="228"/>
      <c r="E759" s="228"/>
      <c r="G759" s="228"/>
      <c r="H759" s="228"/>
      <c r="I759" s="230"/>
      <c r="K759" s="230"/>
      <c r="L759" s="230"/>
    </row>
    <row r="760" spans="4:12" x14ac:dyDescent="0.15">
      <c r="D760" s="228"/>
      <c r="E760" s="228"/>
      <c r="G760" s="228"/>
      <c r="H760" s="228"/>
      <c r="I760" s="230"/>
      <c r="K760" s="230"/>
      <c r="L760" s="230"/>
    </row>
    <row r="761" spans="4:12" x14ac:dyDescent="0.15">
      <c r="D761" s="228"/>
      <c r="E761" s="228"/>
      <c r="G761" s="228"/>
      <c r="H761" s="228"/>
      <c r="I761" s="230"/>
      <c r="K761" s="230"/>
      <c r="L761" s="230"/>
    </row>
    <row r="762" spans="4:12" x14ac:dyDescent="0.15">
      <c r="D762" s="228"/>
      <c r="E762" s="228"/>
      <c r="G762" s="228"/>
      <c r="H762" s="228"/>
      <c r="I762" s="230"/>
      <c r="K762" s="230"/>
      <c r="L762" s="230"/>
    </row>
    <row r="763" spans="4:12" x14ac:dyDescent="0.15">
      <c r="D763" s="228"/>
      <c r="E763" s="228"/>
      <c r="G763" s="228"/>
      <c r="H763" s="228"/>
      <c r="I763" s="230"/>
      <c r="K763" s="230"/>
      <c r="L763" s="230"/>
    </row>
    <row r="764" spans="4:12" x14ac:dyDescent="0.15">
      <c r="D764" s="228"/>
      <c r="E764" s="228"/>
      <c r="G764" s="228"/>
      <c r="H764" s="228"/>
      <c r="I764" s="230"/>
      <c r="K764" s="230"/>
      <c r="L764" s="230"/>
    </row>
    <row r="765" spans="4:12" x14ac:dyDescent="0.15">
      <c r="D765" s="228"/>
      <c r="E765" s="228"/>
      <c r="G765" s="228"/>
      <c r="H765" s="228"/>
      <c r="I765" s="230"/>
      <c r="K765" s="230"/>
      <c r="L765" s="230"/>
    </row>
    <row r="766" spans="4:12" x14ac:dyDescent="0.15">
      <c r="D766" s="228"/>
      <c r="E766" s="228"/>
      <c r="G766" s="228"/>
      <c r="H766" s="228"/>
      <c r="I766" s="230"/>
      <c r="K766" s="230"/>
      <c r="L766" s="230"/>
    </row>
    <row r="767" spans="4:12" x14ac:dyDescent="0.15">
      <c r="D767" s="228"/>
      <c r="E767" s="228"/>
      <c r="G767" s="228"/>
      <c r="H767" s="228"/>
      <c r="I767" s="230"/>
      <c r="K767" s="230"/>
      <c r="L767" s="230"/>
    </row>
    <row r="768" spans="4:12" x14ac:dyDescent="0.15">
      <c r="D768" s="228"/>
      <c r="E768" s="228"/>
      <c r="G768" s="228"/>
      <c r="H768" s="228"/>
      <c r="I768" s="230"/>
      <c r="K768" s="230"/>
      <c r="L768" s="230"/>
    </row>
    <row r="769" spans="4:12" x14ac:dyDescent="0.15">
      <c r="D769" s="228"/>
      <c r="E769" s="228"/>
      <c r="G769" s="228"/>
      <c r="H769" s="228"/>
      <c r="I769" s="230"/>
      <c r="K769" s="230"/>
      <c r="L769" s="230"/>
    </row>
    <row r="770" spans="4:12" x14ac:dyDescent="0.15">
      <c r="D770" s="228"/>
      <c r="E770" s="228"/>
      <c r="G770" s="228"/>
      <c r="H770" s="228"/>
      <c r="I770" s="230"/>
      <c r="K770" s="230"/>
      <c r="L770" s="230"/>
    </row>
    <row r="771" spans="4:12" x14ac:dyDescent="0.15">
      <c r="D771" s="228"/>
      <c r="E771" s="228"/>
      <c r="G771" s="228"/>
      <c r="H771" s="228"/>
      <c r="I771" s="230"/>
      <c r="K771" s="230"/>
      <c r="L771" s="230"/>
    </row>
    <row r="772" spans="4:12" x14ac:dyDescent="0.15">
      <c r="D772" s="228"/>
      <c r="E772" s="228"/>
      <c r="G772" s="228"/>
      <c r="H772" s="228"/>
      <c r="I772" s="230"/>
      <c r="K772" s="230"/>
      <c r="L772" s="230"/>
    </row>
    <row r="773" spans="4:12" x14ac:dyDescent="0.15">
      <c r="D773" s="228"/>
      <c r="E773" s="228"/>
      <c r="G773" s="228"/>
      <c r="H773" s="228"/>
      <c r="I773" s="230"/>
      <c r="K773" s="230"/>
      <c r="L773" s="230"/>
    </row>
    <row r="774" spans="4:12" x14ac:dyDescent="0.15">
      <c r="D774" s="228"/>
      <c r="E774" s="228"/>
      <c r="G774" s="228"/>
      <c r="H774" s="228"/>
      <c r="I774" s="230"/>
      <c r="K774" s="230"/>
      <c r="L774" s="230"/>
    </row>
    <row r="775" spans="4:12" x14ac:dyDescent="0.15">
      <c r="D775" s="228"/>
      <c r="E775" s="228"/>
      <c r="G775" s="228"/>
      <c r="H775" s="228"/>
      <c r="I775" s="230"/>
      <c r="K775" s="230"/>
      <c r="L775" s="230"/>
    </row>
    <row r="776" spans="4:12" x14ac:dyDescent="0.15">
      <c r="D776" s="228"/>
      <c r="E776" s="228"/>
      <c r="G776" s="228"/>
      <c r="H776" s="228"/>
      <c r="I776" s="230"/>
      <c r="K776" s="230"/>
      <c r="L776" s="230"/>
    </row>
    <row r="777" spans="4:12" x14ac:dyDescent="0.15">
      <c r="D777" s="228"/>
      <c r="E777" s="228"/>
      <c r="G777" s="228"/>
      <c r="H777" s="228"/>
      <c r="I777" s="230"/>
      <c r="K777" s="230"/>
      <c r="L777" s="230"/>
    </row>
    <row r="778" spans="4:12" x14ac:dyDescent="0.15">
      <c r="D778" s="228"/>
      <c r="E778" s="228"/>
      <c r="G778" s="228"/>
      <c r="H778" s="228"/>
      <c r="I778" s="230"/>
      <c r="K778" s="230"/>
      <c r="L778" s="230"/>
    </row>
    <row r="779" spans="4:12" x14ac:dyDescent="0.15">
      <c r="D779" s="228"/>
      <c r="E779" s="228"/>
      <c r="G779" s="228"/>
      <c r="H779" s="228"/>
      <c r="I779" s="230"/>
      <c r="K779" s="230"/>
      <c r="L779" s="230"/>
    </row>
    <row r="780" spans="4:12" x14ac:dyDescent="0.15">
      <c r="D780" s="228"/>
      <c r="E780" s="228"/>
      <c r="G780" s="228"/>
      <c r="H780" s="228"/>
      <c r="I780" s="230"/>
      <c r="K780" s="230"/>
      <c r="L780" s="230"/>
    </row>
    <row r="781" spans="4:12" x14ac:dyDescent="0.15">
      <c r="D781" s="228"/>
      <c r="E781" s="228"/>
      <c r="G781" s="228"/>
      <c r="H781" s="228"/>
      <c r="I781" s="230"/>
      <c r="K781" s="230"/>
      <c r="L781" s="230"/>
    </row>
    <row r="782" spans="4:12" x14ac:dyDescent="0.15">
      <c r="D782" s="228"/>
      <c r="E782" s="228"/>
      <c r="G782" s="228"/>
      <c r="H782" s="228"/>
      <c r="I782" s="230"/>
      <c r="K782" s="230"/>
      <c r="L782" s="230"/>
    </row>
    <row r="783" spans="4:12" x14ac:dyDescent="0.15">
      <c r="D783" s="228"/>
      <c r="E783" s="228"/>
      <c r="G783" s="228"/>
      <c r="H783" s="228"/>
      <c r="I783" s="230"/>
      <c r="K783" s="230"/>
      <c r="L783" s="230"/>
    </row>
    <row r="784" spans="4:12" x14ac:dyDescent="0.15">
      <c r="D784" s="228"/>
      <c r="E784" s="228"/>
      <c r="G784" s="228"/>
      <c r="H784" s="228"/>
      <c r="I784" s="230"/>
      <c r="K784" s="230"/>
      <c r="L784" s="230"/>
    </row>
    <row r="785" spans="4:12" x14ac:dyDescent="0.15">
      <c r="D785" s="228"/>
      <c r="E785" s="228"/>
      <c r="G785" s="228"/>
      <c r="H785" s="228"/>
      <c r="I785" s="230"/>
      <c r="K785" s="230"/>
      <c r="L785" s="230"/>
    </row>
    <row r="786" spans="4:12" x14ac:dyDescent="0.15">
      <c r="D786" s="228"/>
      <c r="E786" s="228"/>
      <c r="G786" s="228"/>
      <c r="H786" s="228"/>
      <c r="I786" s="230"/>
      <c r="K786" s="230"/>
      <c r="L786" s="230"/>
    </row>
    <row r="787" spans="4:12" x14ac:dyDescent="0.15">
      <c r="D787" s="228"/>
      <c r="E787" s="228"/>
      <c r="G787" s="228"/>
      <c r="H787" s="228"/>
      <c r="I787" s="230"/>
      <c r="K787" s="230"/>
      <c r="L787" s="230"/>
    </row>
    <row r="788" spans="4:12" x14ac:dyDescent="0.15">
      <c r="D788" s="228"/>
      <c r="E788" s="228"/>
      <c r="G788" s="228"/>
      <c r="H788" s="228"/>
      <c r="I788" s="230"/>
      <c r="K788" s="230"/>
      <c r="L788" s="230"/>
    </row>
    <row r="789" spans="4:12" x14ac:dyDescent="0.15">
      <c r="D789" s="228"/>
      <c r="E789" s="228"/>
      <c r="G789" s="228"/>
      <c r="H789" s="228"/>
      <c r="I789" s="230"/>
      <c r="K789" s="230"/>
      <c r="L789" s="230"/>
    </row>
    <row r="790" spans="4:12" x14ac:dyDescent="0.15">
      <c r="D790" s="228"/>
      <c r="E790" s="228"/>
      <c r="G790" s="228"/>
      <c r="H790" s="228"/>
      <c r="I790" s="230"/>
      <c r="K790" s="230"/>
      <c r="L790" s="230"/>
    </row>
    <row r="791" spans="4:12" x14ac:dyDescent="0.15">
      <c r="D791" s="228"/>
      <c r="E791" s="228"/>
      <c r="G791" s="228"/>
      <c r="H791" s="228"/>
      <c r="I791" s="230"/>
      <c r="K791" s="230"/>
      <c r="L791" s="230"/>
    </row>
    <row r="792" spans="4:12" x14ac:dyDescent="0.15">
      <c r="D792" s="228"/>
      <c r="E792" s="228"/>
      <c r="G792" s="228"/>
      <c r="H792" s="228"/>
      <c r="I792" s="230"/>
      <c r="K792" s="230"/>
      <c r="L792" s="230"/>
    </row>
    <row r="793" spans="4:12" x14ac:dyDescent="0.15">
      <c r="D793" s="228"/>
      <c r="E793" s="228"/>
      <c r="G793" s="228"/>
      <c r="H793" s="228"/>
      <c r="I793" s="230"/>
      <c r="K793" s="230"/>
      <c r="L793" s="230"/>
    </row>
    <row r="794" spans="4:12" x14ac:dyDescent="0.15">
      <c r="D794" s="228"/>
      <c r="E794" s="228"/>
      <c r="G794" s="228"/>
      <c r="H794" s="228"/>
      <c r="I794" s="230"/>
      <c r="K794" s="230"/>
      <c r="L794" s="230"/>
    </row>
    <row r="795" spans="4:12" x14ac:dyDescent="0.15">
      <c r="D795" s="228"/>
      <c r="E795" s="228"/>
      <c r="G795" s="228"/>
      <c r="H795" s="228"/>
      <c r="I795" s="230"/>
      <c r="K795" s="230"/>
      <c r="L795" s="230"/>
    </row>
    <row r="796" spans="4:12" x14ac:dyDescent="0.15">
      <c r="D796" s="228"/>
      <c r="E796" s="228"/>
      <c r="G796" s="228"/>
      <c r="H796" s="228"/>
      <c r="I796" s="230"/>
      <c r="K796" s="230"/>
      <c r="L796" s="230"/>
    </row>
    <row r="797" spans="4:12" x14ac:dyDescent="0.15">
      <c r="D797" s="228"/>
      <c r="E797" s="228"/>
      <c r="G797" s="228"/>
      <c r="H797" s="228"/>
      <c r="I797" s="230"/>
      <c r="K797" s="230"/>
      <c r="L797" s="230"/>
    </row>
    <row r="798" spans="4:12" x14ac:dyDescent="0.15">
      <c r="D798" s="228"/>
      <c r="E798" s="228"/>
      <c r="G798" s="228"/>
      <c r="H798" s="228"/>
      <c r="I798" s="230"/>
      <c r="K798" s="230"/>
      <c r="L798" s="230"/>
    </row>
    <row r="799" spans="4:12" x14ac:dyDescent="0.15">
      <c r="D799" s="228"/>
      <c r="E799" s="228"/>
      <c r="G799" s="228"/>
      <c r="H799" s="228"/>
      <c r="I799" s="230"/>
      <c r="K799" s="230"/>
      <c r="L799" s="230"/>
    </row>
    <row r="800" spans="4:12" x14ac:dyDescent="0.15">
      <c r="D800" s="228"/>
      <c r="E800" s="228"/>
      <c r="G800" s="228"/>
      <c r="H800" s="228"/>
      <c r="I800" s="230"/>
      <c r="K800" s="230"/>
      <c r="L800" s="230"/>
    </row>
    <row r="801" spans="4:12" x14ac:dyDescent="0.15">
      <c r="D801" s="228"/>
      <c r="E801" s="228"/>
      <c r="G801" s="228"/>
      <c r="H801" s="228"/>
      <c r="I801" s="230"/>
      <c r="K801" s="230"/>
      <c r="L801" s="230"/>
    </row>
    <row r="802" spans="4:12" x14ac:dyDescent="0.15">
      <c r="D802" s="228"/>
      <c r="E802" s="228"/>
      <c r="G802" s="228"/>
      <c r="H802" s="228"/>
      <c r="I802" s="230"/>
      <c r="K802" s="230"/>
      <c r="L802" s="230"/>
    </row>
    <row r="803" spans="4:12" x14ac:dyDescent="0.15">
      <c r="D803" s="228"/>
      <c r="E803" s="228"/>
      <c r="G803" s="228"/>
      <c r="H803" s="228"/>
      <c r="I803" s="230"/>
      <c r="K803" s="230"/>
      <c r="L803" s="230"/>
    </row>
    <row r="804" spans="4:12" x14ac:dyDescent="0.15">
      <c r="D804" s="228"/>
      <c r="E804" s="228"/>
      <c r="G804" s="228"/>
      <c r="H804" s="228"/>
      <c r="I804" s="230"/>
      <c r="K804" s="230"/>
      <c r="L804" s="230"/>
    </row>
    <row r="805" spans="4:12" x14ac:dyDescent="0.15">
      <c r="D805" s="228"/>
      <c r="E805" s="228"/>
      <c r="G805" s="228"/>
      <c r="H805" s="228"/>
      <c r="I805" s="230"/>
      <c r="K805" s="230"/>
      <c r="L805" s="230"/>
    </row>
    <row r="806" spans="4:12" x14ac:dyDescent="0.15">
      <c r="D806" s="228"/>
      <c r="E806" s="228"/>
      <c r="G806" s="228"/>
      <c r="H806" s="228"/>
      <c r="I806" s="230"/>
      <c r="K806" s="230"/>
      <c r="L806" s="230"/>
    </row>
    <row r="807" spans="4:12" x14ac:dyDescent="0.15">
      <c r="D807" s="228"/>
      <c r="E807" s="228"/>
      <c r="G807" s="228"/>
      <c r="H807" s="228"/>
      <c r="I807" s="230"/>
      <c r="K807" s="230"/>
      <c r="L807" s="230"/>
    </row>
    <row r="808" spans="4:12" x14ac:dyDescent="0.15">
      <c r="D808" s="228"/>
      <c r="E808" s="228"/>
      <c r="G808" s="228"/>
      <c r="H808" s="228"/>
      <c r="I808" s="230"/>
      <c r="K808" s="230"/>
      <c r="L808" s="230"/>
    </row>
    <row r="809" spans="4:12" x14ac:dyDescent="0.15">
      <c r="D809" s="228"/>
      <c r="E809" s="228"/>
      <c r="G809" s="228"/>
      <c r="H809" s="228"/>
      <c r="I809" s="230"/>
      <c r="K809" s="230"/>
      <c r="L809" s="230"/>
    </row>
    <row r="810" spans="4:12" x14ac:dyDescent="0.15">
      <c r="D810" s="228"/>
      <c r="E810" s="228"/>
      <c r="G810" s="228"/>
      <c r="H810" s="228"/>
      <c r="I810" s="230"/>
      <c r="K810" s="230"/>
      <c r="L810" s="230"/>
    </row>
    <row r="811" spans="4:12" x14ac:dyDescent="0.15">
      <c r="D811" s="228"/>
      <c r="E811" s="228"/>
      <c r="G811" s="228"/>
      <c r="H811" s="228"/>
      <c r="I811" s="230"/>
      <c r="K811" s="230"/>
      <c r="L811" s="230"/>
    </row>
    <row r="812" spans="4:12" x14ac:dyDescent="0.15">
      <c r="D812" s="228"/>
      <c r="E812" s="228"/>
      <c r="G812" s="228"/>
      <c r="H812" s="228"/>
      <c r="I812" s="230"/>
      <c r="K812" s="230"/>
      <c r="L812" s="230"/>
    </row>
    <row r="813" spans="4:12" x14ac:dyDescent="0.15">
      <c r="D813" s="228"/>
      <c r="E813" s="228"/>
      <c r="G813" s="228"/>
      <c r="H813" s="228"/>
      <c r="I813" s="230"/>
      <c r="K813" s="230"/>
      <c r="L813" s="230"/>
    </row>
    <row r="814" spans="4:12" x14ac:dyDescent="0.15">
      <c r="D814" s="228"/>
      <c r="E814" s="228"/>
      <c r="G814" s="228"/>
      <c r="H814" s="228"/>
      <c r="I814" s="230"/>
      <c r="K814" s="230"/>
      <c r="L814" s="230"/>
    </row>
    <row r="815" spans="4:12" x14ac:dyDescent="0.15">
      <c r="D815" s="228"/>
      <c r="E815" s="228"/>
      <c r="G815" s="228"/>
      <c r="H815" s="228"/>
      <c r="I815" s="230"/>
      <c r="K815" s="230"/>
      <c r="L815" s="230"/>
    </row>
    <row r="816" spans="4:12" x14ac:dyDescent="0.15">
      <c r="D816" s="228"/>
      <c r="E816" s="228"/>
      <c r="G816" s="228"/>
      <c r="H816" s="228"/>
      <c r="I816" s="230"/>
      <c r="K816" s="230"/>
      <c r="L816" s="230"/>
    </row>
    <row r="817" spans="4:12" x14ac:dyDescent="0.15">
      <c r="D817" s="228"/>
      <c r="E817" s="228"/>
      <c r="G817" s="228"/>
      <c r="H817" s="228"/>
      <c r="I817" s="230"/>
      <c r="K817" s="230"/>
      <c r="L817" s="230"/>
    </row>
    <row r="818" spans="4:12" x14ac:dyDescent="0.15">
      <c r="D818" s="228"/>
      <c r="E818" s="228"/>
      <c r="G818" s="228"/>
      <c r="H818" s="228"/>
      <c r="I818" s="230"/>
      <c r="K818" s="230"/>
      <c r="L818" s="230"/>
    </row>
    <row r="819" spans="4:12" x14ac:dyDescent="0.15">
      <c r="D819" s="228"/>
      <c r="E819" s="228"/>
      <c r="G819" s="228"/>
      <c r="H819" s="228"/>
      <c r="I819" s="230"/>
      <c r="K819" s="230"/>
      <c r="L819" s="230"/>
    </row>
    <row r="820" spans="4:12" x14ac:dyDescent="0.15">
      <c r="D820" s="228"/>
      <c r="E820" s="228"/>
      <c r="G820" s="228"/>
      <c r="H820" s="228"/>
      <c r="I820" s="230"/>
      <c r="K820" s="230"/>
      <c r="L820" s="230"/>
    </row>
    <row r="821" spans="4:12" x14ac:dyDescent="0.15">
      <c r="D821" s="228"/>
      <c r="E821" s="228"/>
      <c r="G821" s="228"/>
      <c r="H821" s="228"/>
      <c r="I821" s="230"/>
      <c r="K821" s="230"/>
      <c r="L821" s="230"/>
    </row>
    <row r="822" spans="4:12" x14ac:dyDescent="0.15">
      <c r="D822" s="228"/>
      <c r="E822" s="228"/>
      <c r="G822" s="228"/>
      <c r="H822" s="228"/>
      <c r="I822" s="230"/>
      <c r="K822" s="230"/>
      <c r="L822" s="230"/>
    </row>
    <row r="823" spans="4:12" x14ac:dyDescent="0.15">
      <c r="D823" s="228"/>
      <c r="E823" s="228"/>
      <c r="G823" s="228"/>
      <c r="H823" s="228"/>
      <c r="I823" s="230"/>
      <c r="K823" s="230"/>
      <c r="L823" s="230"/>
    </row>
    <row r="824" spans="4:12" x14ac:dyDescent="0.15">
      <c r="D824" s="228"/>
      <c r="E824" s="228"/>
      <c r="G824" s="228"/>
      <c r="H824" s="228"/>
      <c r="I824" s="230"/>
      <c r="K824" s="230"/>
      <c r="L824" s="230"/>
    </row>
    <row r="825" spans="4:12" x14ac:dyDescent="0.15">
      <c r="D825" s="228"/>
      <c r="E825" s="228"/>
      <c r="G825" s="228"/>
      <c r="H825" s="228"/>
      <c r="I825" s="230"/>
      <c r="K825" s="230"/>
      <c r="L825" s="230"/>
    </row>
    <row r="826" spans="4:12" x14ac:dyDescent="0.15">
      <c r="D826" s="228"/>
      <c r="E826" s="228"/>
      <c r="G826" s="228"/>
      <c r="H826" s="228"/>
      <c r="I826" s="230"/>
      <c r="K826" s="230"/>
      <c r="L826" s="230"/>
    </row>
    <row r="827" spans="4:12" x14ac:dyDescent="0.15">
      <c r="D827" s="228"/>
      <c r="E827" s="228"/>
      <c r="G827" s="228"/>
      <c r="H827" s="228"/>
      <c r="I827" s="230"/>
      <c r="K827" s="230"/>
      <c r="L827" s="230"/>
    </row>
    <row r="828" spans="4:12" x14ac:dyDescent="0.15">
      <c r="D828" s="228"/>
      <c r="E828" s="228"/>
      <c r="G828" s="228"/>
      <c r="H828" s="228"/>
      <c r="I828" s="230"/>
      <c r="K828" s="230"/>
      <c r="L828" s="230"/>
    </row>
    <row r="829" spans="4:12" x14ac:dyDescent="0.15">
      <c r="D829" s="228"/>
      <c r="E829" s="228"/>
      <c r="G829" s="228"/>
      <c r="H829" s="228"/>
      <c r="I829" s="230"/>
      <c r="K829" s="230"/>
      <c r="L829" s="230"/>
    </row>
    <row r="830" spans="4:12" x14ac:dyDescent="0.15">
      <c r="D830" s="228"/>
      <c r="E830" s="228"/>
      <c r="G830" s="228"/>
      <c r="H830" s="228"/>
      <c r="I830" s="230"/>
      <c r="K830" s="230"/>
      <c r="L830" s="230"/>
    </row>
    <row r="831" spans="4:12" x14ac:dyDescent="0.15">
      <c r="D831" s="228"/>
      <c r="E831" s="228"/>
      <c r="G831" s="228"/>
      <c r="H831" s="228"/>
      <c r="I831" s="230"/>
      <c r="K831" s="230"/>
      <c r="L831" s="230"/>
    </row>
    <row r="832" spans="4:12" x14ac:dyDescent="0.15">
      <c r="D832" s="228"/>
      <c r="E832" s="228"/>
      <c r="G832" s="228"/>
      <c r="H832" s="228"/>
      <c r="I832" s="230"/>
      <c r="K832" s="230"/>
      <c r="L832" s="230"/>
    </row>
    <row r="833" spans="4:12" x14ac:dyDescent="0.15">
      <c r="D833" s="228"/>
      <c r="E833" s="228"/>
      <c r="G833" s="228"/>
      <c r="H833" s="228"/>
      <c r="I833" s="230"/>
      <c r="K833" s="230"/>
      <c r="L833" s="230"/>
    </row>
    <row r="834" spans="4:12" x14ac:dyDescent="0.15">
      <c r="D834" s="228"/>
      <c r="E834" s="228"/>
      <c r="G834" s="228"/>
      <c r="H834" s="228"/>
      <c r="I834" s="230"/>
      <c r="K834" s="230"/>
      <c r="L834" s="230"/>
    </row>
    <row r="835" spans="4:12" x14ac:dyDescent="0.15">
      <c r="D835" s="228"/>
      <c r="E835" s="228"/>
      <c r="G835" s="228"/>
      <c r="H835" s="228"/>
      <c r="I835" s="230"/>
      <c r="K835" s="230"/>
      <c r="L835" s="230"/>
    </row>
    <row r="836" spans="4:12" x14ac:dyDescent="0.15">
      <c r="D836" s="228"/>
      <c r="E836" s="228"/>
      <c r="G836" s="228"/>
      <c r="H836" s="228"/>
      <c r="I836" s="230"/>
      <c r="K836" s="230"/>
      <c r="L836" s="230"/>
    </row>
    <row r="837" spans="4:12" x14ac:dyDescent="0.15">
      <c r="D837" s="228"/>
      <c r="E837" s="228"/>
      <c r="G837" s="228"/>
      <c r="H837" s="228"/>
      <c r="I837" s="230"/>
      <c r="K837" s="230"/>
      <c r="L837" s="230"/>
    </row>
    <row r="838" spans="4:12" x14ac:dyDescent="0.15">
      <c r="D838" s="228"/>
      <c r="E838" s="228"/>
      <c r="G838" s="228"/>
      <c r="H838" s="228"/>
      <c r="I838" s="230"/>
      <c r="K838" s="230"/>
      <c r="L838" s="230"/>
    </row>
    <row r="839" spans="4:12" x14ac:dyDescent="0.15">
      <c r="D839" s="228"/>
      <c r="E839" s="228"/>
      <c r="G839" s="228"/>
      <c r="H839" s="228"/>
      <c r="I839" s="230"/>
      <c r="K839" s="230"/>
      <c r="L839" s="230"/>
    </row>
    <row r="840" spans="4:12" x14ac:dyDescent="0.15">
      <c r="D840" s="228"/>
      <c r="E840" s="228"/>
      <c r="G840" s="228"/>
      <c r="H840" s="228"/>
      <c r="I840" s="230"/>
      <c r="K840" s="230"/>
      <c r="L840" s="230"/>
    </row>
    <row r="841" spans="4:12" x14ac:dyDescent="0.15">
      <c r="D841" s="228"/>
      <c r="E841" s="228"/>
      <c r="G841" s="228"/>
      <c r="H841" s="228"/>
      <c r="I841" s="230"/>
      <c r="K841" s="230"/>
      <c r="L841" s="230"/>
    </row>
    <row r="842" spans="4:12" x14ac:dyDescent="0.15">
      <c r="D842" s="228"/>
      <c r="E842" s="228"/>
      <c r="G842" s="228"/>
      <c r="H842" s="228"/>
      <c r="I842" s="230"/>
      <c r="K842" s="230"/>
      <c r="L842" s="230"/>
    </row>
    <row r="843" spans="4:12" x14ac:dyDescent="0.15">
      <c r="D843" s="228"/>
      <c r="E843" s="228"/>
      <c r="G843" s="228"/>
      <c r="H843" s="228"/>
      <c r="I843" s="230"/>
      <c r="K843" s="230"/>
      <c r="L843" s="230"/>
    </row>
    <row r="844" spans="4:12" x14ac:dyDescent="0.15">
      <c r="D844" s="228"/>
      <c r="E844" s="228"/>
      <c r="G844" s="228"/>
      <c r="H844" s="228"/>
      <c r="I844" s="230"/>
      <c r="K844" s="230"/>
      <c r="L844" s="230"/>
    </row>
    <row r="845" spans="4:12" x14ac:dyDescent="0.15">
      <c r="D845" s="228"/>
      <c r="E845" s="228"/>
      <c r="G845" s="228"/>
      <c r="H845" s="228"/>
      <c r="I845" s="230"/>
      <c r="K845" s="230"/>
      <c r="L845" s="230"/>
    </row>
    <row r="846" spans="4:12" x14ac:dyDescent="0.15">
      <c r="D846" s="228"/>
      <c r="E846" s="228"/>
      <c r="G846" s="228"/>
      <c r="H846" s="228"/>
      <c r="I846" s="230"/>
      <c r="K846" s="230"/>
      <c r="L846" s="230"/>
    </row>
    <row r="847" spans="4:12" x14ac:dyDescent="0.15">
      <c r="D847" s="228"/>
      <c r="E847" s="228"/>
      <c r="G847" s="228"/>
      <c r="H847" s="228"/>
      <c r="I847" s="230"/>
      <c r="K847" s="230"/>
      <c r="L847" s="230"/>
    </row>
    <row r="848" spans="4:12" x14ac:dyDescent="0.15">
      <c r="D848" s="228"/>
      <c r="E848" s="228"/>
      <c r="G848" s="228"/>
      <c r="H848" s="228"/>
      <c r="I848" s="230"/>
      <c r="K848" s="230"/>
      <c r="L848" s="230"/>
    </row>
    <row r="849" spans="4:12" x14ac:dyDescent="0.15">
      <c r="D849" s="228"/>
      <c r="E849" s="228"/>
      <c r="G849" s="228"/>
      <c r="H849" s="228"/>
      <c r="I849" s="230"/>
      <c r="K849" s="230"/>
      <c r="L849" s="230"/>
    </row>
    <row r="850" spans="4:12" x14ac:dyDescent="0.15">
      <c r="D850" s="228"/>
      <c r="E850" s="228"/>
      <c r="G850" s="228"/>
      <c r="H850" s="228"/>
      <c r="I850" s="230"/>
      <c r="K850" s="230"/>
      <c r="L850" s="230"/>
    </row>
    <row r="851" spans="4:12" x14ac:dyDescent="0.15">
      <c r="D851" s="228"/>
      <c r="E851" s="228"/>
      <c r="G851" s="228"/>
      <c r="H851" s="228"/>
      <c r="I851" s="230"/>
      <c r="K851" s="230"/>
      <c r="L851" s="230"/>
    </row>
    <row r="852" spans="4:12" x14ac:dyDescent="0.15">
      <c r="D852" s="228"/>
      <c r="E852" s="228"/>
      <c r="G852" s="228"/>
      <c r="H852" s="228"/>
      <c r="I852" s="230"/>
      <c r="K852" s="230"/>
      <c r="L852" s="230"/>
    </row>
    <row r="853" spans="4:12" x14ac:dyDescent="0.15">
      <c r="D853" s="228"/>
      <c r="E853" s="228"/>
      <c r="G853" s="228"/>
      <c r="H853" s="228"/>
      <c r="I853" s="230"/>
      <c r="K853" s="230"/>
      <c r="L853" s="230"/>
    </row>
    <row r="854" spans="4:12" x14ac:dyDescent="0.15">
      <c r="D854" s="228"/>
      <c r="E854" s="228"/>
      <c r="G854" s="228"/>
      <c r="H854" s="228"/>
      <c r="I854" s="230"/>
      <c r="K854" s="230"/>
      <c r="L854" s="230"/>
    </row>
    <row r="855" spans="4:12" x14ac:dyDescent="0.15">
      <c r="D855" s="228"/>
      <c r="E855" s="228"/>
      <c r="G855" s="228"/>
      <c r="H855" s="228"/>
      <c r="I855" s="230"/>
      <c r="K855" s="230"/>
      <c r="L855" s="230"/>
    </row>
    <row r="856" spans="4:12" x14ac:dyDescent="0.15">
      <c r="D856" s="228"/>
      <c r="E856" s="228"/>
      <c r="G856" s="228"/>
      <c r="H856" s="228"/>
      <c r="I856" s="230"/>
      <c r="K856" s="230"/>
      <c r="L856" s="230"/>
    </row>
    <row r="857" spans="4:12" x14ac:dyDescent="0.15">
      <c r="D857" s="228"/>
      <c r="E857" s="228"/>
      <c r="G857" s="228"/>
      <c r="H857" s="228"/>
      <c r="I857" s="230"/>
      <c r="K857" s="230"/>
      <c r="L857" s="230"/>
    </row>
    <row r="858" spans="4:12" x14ac:dyDescent="0.15">
      <c r="D858" s="228"/>
      <c r="E858" s="228"/>
      <c r="G858" s="228"/>
      <c r="H858" s="228"/>
      <c r="I858" s="230"/>
      <c r="K858" s="230"/>
      <c r="L858" s="230"/>
    </row>
    <row r="859" spans="4:12" x14ac:dyDescent="0.15">
      <c r="D859" s="228"/>
      <c r="E859" s="228"/>
      <c r="G859" s="228"/>
      <c r="H859" s="228"/>
      <c r="I859" s="230"/>
      <c r="K859" s="230"/>
      <c r="L859" s="230"/>
    </row>
    <row r="860" spans="4:12" x14ac:dyDescent="0.15">
      <c r="D860" s="228"/>
      <c r="E860" s="228"/>
      <c r="G860" s="228"/>
      <c r="H860" s="228"/>
      <c r="I860" s="230"/>
      <c r="K860" s="230"/>
      <c r="L860" s="230"/>
    </row>
    <row r="861" spans="4:12" x14ac:dyDescent="0.15">
      <c r="D861" s="228"/>
      <c r="E861" s="228"/>
      <c r="G861" s="228"/>
      <c r="H861" s="228"/>
      <c r="I861" s="230"/>
      <c r="K861" s="230"/>
      <c r="L861" s="230"/>
    </row>
    <row r="862" spans="4:12" x14ac:dyDescent="0.15">
      <c r="D862" s="228"/>
      <c r="E862" s="228"/>
      <c r="G862" s="228"/>
      <c r="H862" s="228"/>
      <c r="I862" s="230"/>
      <c r="K862" s="230"/>
      <c r="L862" s="230"/>
    </row>
    <row r="863" spans="4:12" x14ac:dyDescent="0.15">
      <c r="D863" s="228"/>
      <c r="E863" s="228"/>
      <c r="G863" s="228"/>
      <c r="H863" s="228"/>
      <c r="I863" s="230"/>
      <c r="K863" s="230"/>
      <c r="L863" s="230"/>
    </row>
    <row r="864" spans="4:12" x14ac:dyDescent="0.15">
      <c r="D864" s="228"/>
      <c r="E864" s="228"/>
      <c r="G864" s="228"/>
      <c r="H864" s="228"/>
      <c r="I864" s="230"/>
      <c r="K864" s="230"/>
      <c r="L864" s="230"/>
    </row>
    <row r="865" spans="1:13" x14ac:dyDescent="0.15">
      <c r="D865" s="228"/>
      <c r="E865" s="228"/>
      <c r="G865" s="228"/>
      <c r="H865" s="228"/>
      <c r="I865" s="230"/>
      <c r="K865" s="230"/>
      <c r="L865" s="230"/>
    </row>
    <row r="866" spans="1:13" x14ac:dyDescent="0.15">
      <c r="D866" s="228"/>
      <c r="E866" s="228"/>
      <c r="G866" s="228"/>
      <c r="H866" s="228"/>
      <c r="I866" s="230"/>
      <c r="K866" s="230"/>
      <c r="L866" s="230"/>
    </row>
    <row r="867" spans="1:13" x14ac:dyDescent="0.15">
      <c r="D867" s="228"/>
      <c r="E867" s="228"/>
      <c r="G867" s="228"/>
      <c r="H867" s="228"/>
    </row>
    <row r="868" spans="1:13" x14ac:dyDescent="0.15">
      <c r="D868" s="228"/>
      <c r="E868" s="228"/>
      <c r="G868" s="228"/>
      <c r="H868" s="228"/>
    </row>
    <row r="869" spans="1:13" x14ac:dyDescent="0.15">
      <c r="D869" s="228"/>
      <c r="E869" s="228"/>
      <c r="G869" s="228"/>
      <c r="H869" s="228"/>
    </row>
    <row r="870" spans="1:13" x14ac:dyDescent="0.15">
      <c r="D870" s="228"/>
      <c r="E870" s="228"/>
      <c r="G870" s="228"/>
      <c r="H870" s="228"/>
    </row>
    <row r="871" spans="1:13" x14ac:dyDescent="0.15">
      <c r="D871" s="228"/>
      <c r="E871" s="228"/>
      <c r="G871" s="228"/>
      <c r="H871" s="228"/>
    </row>
    <row r="872" spans="1:13" x14ac:dyDescent="0.15">
      <c r="D872" s="228"/>
      <c r="E872" s="228"/>
      <c r="G872" s="228"/>
      <c r="H872" s="228"/>
    </row>
    <row r="873" spans="1:13" x14ac:dyDescent="0.15">
      <c r="D873" s="228"/>
      <c r="E873" s="228"/>
      <c r="G873" s="228"/>
      <c r="H873" s="228"/>
    </row>
    <row r="874" spans="1:13" x14ac:dyDescent="0.15">
      <c r="D874" s="228"/>
      <c r="E874" s="228"/>
      <c r="G874" s="228"/>
      <c r="H874" s="228"/>
    </row>
    <row r="875" spans="1:13" x14ac:dyDescent="0.15">
      <c r="D875" s="228"/>
      <c r="E875" s="228"/>
      <c r="G875" s="228"/>
      <c r="H875" s="228"/>
    </row>
    <row r="876" spans="1:13" x14ac:dyDescent="0.15">
      <c r="D876" s="228"/>
      <c r="E876" s="228"/>
      <c r="G876" s="228"/>
      <c r="H876" s="228"/>
    </row>
    <row r="877" spans="1:13" x14ac:dyDescent="0.15">
      <c r="D877" s="229"/>
      <c r="E877" s="229"/>
      <c r="G877" s="228"/>
      <c r="H877" s="228"/>
    </row>
    <row r="878" spans="1:13" x14ac:dyDescent="0.15">
      <c r="D878" s="229"/>
      <c r="E878" s="229"/>
      <c r="G878" s="228"/>
      <c r="H878" s="228"/>
    </row>
    <row r="879" spans="1:13" s="224" customFormat="1" x14ac:dyDescent="0.15">
      <c r="A879" s="227"/>
      <c r="B879" s="227"/>
      <c r="C879" s="227"/>
      <c r="D879" s="229"/>
      <c r="E879" s="229"/>
      <c r="F879" s="227"/>
      <c r="G879" s="228"/>
      <c r="H879" s="228"/>
      <c r="J879" s="225"/>
      <c r="M879" s="223"/>
    </row>
    <row r="880" spans="1:13" s="224" customFormat="1" x14ac:dyDescent="0.15">
      <c r="A880" s="227"/>
      <c r="B880" s="227"/>
      <c r="C880" s="227"/>
      <c r="D880" s="229"/>
      <c r="E880" s="229"/>
      <c r="F880" s="227"/>
      <c r="G880" s="228"/>
      <c r="H880" s="228"/>
      <c r="J880" s="225"/>
      <c r="M880" s="223"/>
    </row>
    <row r="881" spans="1:13" s="224" customFormat="1" x14ac:dyDescent="0.15">
      <c r="A881" s="227"/>
      <c r="B881" s="227"/>
      <c r="C881" s="227"/>
      <c r="D881" s="229"/>
      <c r="E881" s="229"/>
      <c r="F881" s="227"/>
      <c r="G881" s="228"/>
      <c r="H881" s="228"/>
      <c r="J881" s="225"/>
      <c r="M881" s="223"/>
    </row>
    <row r="882" spans="1:13" s="224" customFormat="1" x14ac:dyDescent="0.15">
      <c r="A882" s="227"/>
      <c r="B882" s="227"/>
      <c r="C882" s="227"/>
      <c r="D882" s="229"/>
      <c r="E882" s="229"/>
      <c r="F882" s="227"/>
      <c r="G882" s="228"/>
      <c r="H882" s="228"/>
      <c r="J882" s="225"/>
      <c r="M882" s="223"/>
    </row>
    <row r="883" spans="1:13" s="224" customFormat="1" x14ac:dyDescent="0.15">
      <c r="A883" s="227"/>
      <c r="B883" s="227"/>
      <c r="C883" s="227"/>
      <c r="D883" s="229"/>
      <c r="E883" s="229"/>
      <c r="F883" s="227"/>
      <c r="G883" s="228"/>
      <c r="H883" s="228"/>
      <c r="J883" s="225"/>
      <c r="M883" s="223"/>
    </row>
    <row r="884" spans="1:13" s="224" customFormat="1" x14ac:dyDescent="0.15">
      <c r="A884" s="227"/>
      <c r="B884" s="227"/>
      <c r="C884" s="227"/>
      <c r="D884" s="229"/>
      <c r="E884" s="229"/>
      <c r="F884" s="227"/>
      <c r="G884" s="228"/>
      <c r="H884" s="228"/>
      <c r="J884" s="225"/>
      <c r="M884" s="223"/>
    </row>
    <row r="885" spans="1:13" s="224" customFormat="1" x14ac:dyDescent="0.15">
      <c r="A885" s="227"/>
      <c r="B885" s="227"/>
      <c r="C885" s="227"/>
      <c r="D885" s="229"/>
      <c r="E885" s="229"/>
      <c r="F885" s="227"/>
      <c r="G885" s="228"/>
      <c r="H885" s="228"/>
      <c r="J885" s="225"/>
      <c r="M885" s="223"/>
    </row>
    <row r="886" spans="1:13" s="224" customFormat="1" x14ac:dyDescent="0.15">
      <c r="A886" s="227"/>
      <c r="B886" s="227"/>
      <c r="C886" s="227"/>
      <c r="D886" s="229"/>
      <c r="E886" s="229"/>
      <c r="F886" s="227"/>
      <c r="G886" s="228"/>
      <c r="H886" s="228"/>
      <c r="J886" s="225"/>
      <c r="M886" s="223"/>
    </row>
    <row r="887" spans="1:13" s="224" customFormat="1" x14ac:dyDescent="0.15">
      <c r="A887" s="227"/>
      <c r="B887" s="227"/>
      <c r="C887" s="227"/>
      <c r="D887" s="229"/>
      <c r="E887" s="229"/>
      <c r="F887" s="227"/>
      <c r="G887" s="228"/>
      <c r="H887" s="228"/>
      <c r="J887" s="225"/>
      <c r="M887" s="223"/>
    </row>
    <row r="888" spans="1:13" s="224" customFormat="1" x14ac:dyDescent="0.15">
      <c r="A888" s="227"/>
      <c r="B888" s="227"/>
      <c r="C888" s="227"/>
      <c r="D888" s="229"/>
      <c r="E888" s="229"/>
      <c r="F888" s="227"/>
      <c r="G888" s="228"/>
      <c r="H888" s="228"/>
      <c r="J888" s="225"/>
      <c r="M888" s="223"/>
    </row>
    <row r="889" spans="1:13" s="224" customFormat="1" x14ac:dyDescent="0.15">
      <c r="A889" s="227"/>
      <c r="B889" s="227"/>
      <c r="C889" s="227"/>
      <c r="D889" s="229"/>
      <c r="E889" s="229"/>
      <c r="F889" s="227"/>
      <c r="G889" s="228"/>
      <c r="H889" s="228"/>
      <c r="J889" s="225"/>
      <c r="M889" s="223"/>
    </row>
    <row r="890" spans="1:13" s="224" customFormat="1" x14ac:dyDescent="0.15">
      <c r="A890" s="227"/>
      <c r="B890" s="227"/>
      <c r="C890" s="227"/>
      <c r="D890" s="229"/>
      <c r="E890" s="229"/>
      <c r="F890" s="227"/>
      <c r="G890" s="228"/>
      <c r="H890" s="228"/>
      <c r="J890" s="225"/>
      <c r="M890" s="223"/>
    </row>
    <row r="891" spans="1:13" s="224" customFormat="1" x14ac:dyDescent="0.15">
      <c r="A891" s="227"/>
      <c r="B891" s="227"/>
      <c r="C891" s="227"/>
      <c r="D891" s="229"/>
      <c r="E891" s="229"/>
      <c r="F891" s="227"/>
      <c r="G891" s="228"/>
      <c r="H891" s="228"/>
      <c r="J891" s="225"/>
      <c r="M891" s="223"/>
    </row>
    <row r="892" spans="1:13" s="224" customFormat="1" x14ac:dyDescent="0.15">
      <c r="A892" s="227"/>
      <c r="B892" s="227"/>
      <c r="C892" s="227"/>
      <c r="D892" s="229"/>
      <c r="E892" s="229"/>
      <c r="F892" s="227"/>
      <c r="G892" s="228"/>
      <c r="H892" s="228"/>
      <c r="J892" s="225"/>
      <c r="M892" s="223"/>
    </row>
    <row r="893" spans="1:13" s="224" customFormat="1" x14ac:dyDescent="0.15">
      <c r="A893" s="227"/>
      <c r="B893" s="227"/>
      <c r="C893" s="227"/>
      <c r="D893" s="229"/>
      <c r="E893" s="229"/>
      <c r="F893" s="227"/>
      <c r="G893" s="228"/>
      <c r="H893" s="228"/>
      <c r="J893" s="225"/>
      <c r="M893" s="223"/>
    </row>
    <row r="894" spans="1:13" s="224" customFormat="1" x14ac:dyDescent="0.15">
      <c r="A894" s="227"/>
      <c r="B894" s="227"/>
      <c r="C894" s="227"/>
      <c r="D894" s="229"/>
      <c r="E894" s="229"/>
      <c r="F894" s="227"/>
      <c r="G894" s="228"/>
      <c r="H894" s="228"/>
      <c r="J894" s="225"/>
      <c r="M894" s="223"/>
    </row>
    <row r="895" spans="1:13" s="224" customFormat="1" x14ac:dyDescent="0.15">
      <c r="A895" s="227"/>
      <c r="B895" s="227"/>
      <c r="C895" s="227"/>
      <c r="D895" s="229"/>
      <c r="E895" s="229"/>
      <c r="F895" s="227"/>
      <c r="G895" s="228"/>
      <c r="H895" s="228"/>
      <c r="J895" s="225"/>
      <c r="M895" s="223"/>
    </row>
    <row r="896" spans="1:13" s="224" customFormat="1" x14ac:dyDescent="0.15">
      <c r="A896" s="227"/>
      <c r="B896" s="227"/>
      <c r="C896" s="227"/>
      <c r="D896" s="229"/>
      <c r="E896" s="229"/>
      <c r="F896" s="227"/>
      <c r="G896" s="228"/>
      <c r="H896" s="228"/>
      <c r="J896" s="225"/>
      <c r="M896" s="223"/>
    </row>
    <row r="897" spans="1:13" s="224" customFormat="1" x14ac:dyDescent="0.15">
      <c r="A897" s="227"/>
      <c r="B897" s="227"/>
      <c r="C897" s="227"/>
      <c r="D897" s="229"/>
      <c r="E897" s="229"/>
      <c r="F897" s="227"/>
      <c r="G897" s="228"/>
      <c r="H897" s="228"/>
      <c r="J897" s="225"/>
      <c r="M897" s="223"/>
    </row>
    <row r="898" spans="1:13" s="224" customFormat="1" x14ac:dyDescent="0.15">
      <c r="A898" s="227"/>
      <c r="B898" s="227"/>
      <c r="C898" s="227"/>
      <c r="D898" s="229"/>
      <c r="E898" s="229"/>
      <c r="F898" s="227"/>
      <c r="G898" s="228"/>
      <c r="H898" s="228"/>
      <c r="J898" s="225"/>
      <c r="M898" s="223"/>
    </row>
    <row r="899" spans="1:13" s="224" customFormat="1" x14ac:dyDescent="0.15">
      <c r="A899" s="227"/>
      <c r="B899" s="227"/>
      <c r="C899" s="227"/>
      <c r="D899" s="229"/>
      <c r="E899" s="229"/>
      <c r="F899" s="227"/>
      <c r="G899" s="228"/>
      <c r="H899" s="228"/>
      <c r="J899" s="225"/>
      <c r="M899" s="223"/>
    </row>
    <row r="900" spans="1:13" s="224" customFormat="1" x14ac:dyDescent="0.15">
      <c r="A900" s="227"/>
      <c r="B900" s="227"/>
      <c r="C900" s="227"/>
      <c r="D900" s="229"/>
      <c r="E900" s="229"/>
      <c r="F900" s="227"/>
      <c r="G900" s="228"/>
      <c r="H900" s="228"/>
      <c r="J900" s="225"/>
      <c r="M900" s="223"/>
    </row>
    <row r="901" spans="1:13" s="224" customFormat="1" x14ac:dyDescent="0.15">
      <c r="A901" s="227"/>
      <c r="B901" s="227"/>
      <c r="C901" s="227"/>
      <c r="D901" s="229"/>
      <c r="E901" s="229"/>
      <c r="F901" s="227"/>
      <c r="G901" s="228"/>
      <c r="H901" s="228"/>
      <c r="J901" s="225"/>
      <c r="M901" s="223"/>
    </row>
    <row r="902" spans="1:13" s="224" customFormat="1" x14ac:dyDescent="0.15">
      <c r="A902" s="227"/>
      <c r="B902" s="227"/>
      <c r="C902" s="227"/>
      <c r="D902" s="229"/>
      <c r="E902" s="229"/>
      <c r="F902" s="227"/>
      <c r="G902" s="228"/>
      <c r="H902" s="228"/>
      <c r="J902" s="225"/>
      <c r="M902" s="223"/>
    </row>
    <row r="903" spans="1:13" s="224" customFormat="1" x14ac:dyDescent="0.15">
      <c r="A903" s="227"/>
      <c r="B903" s="227"/>
      <c r="C903" s="227"/>
      <c r="D903" s="229"/>
      <c r="E903" s="229"/>
      <c r="F903" s="227"/>
      <c r="G903" s="228"/>
      <c r="H903" s="228"/>
      <c r="J903" s="225"/>
      <c r="M903" s="223"/>
    </row>
    <row r="904" spans="1:13" s="224" customFormat="1" x14ac:dyDescent="0.15">
      <c r="A904" s="227"/>
      <c r="B904" s="227"/>
      <c r="C904" s="227"/>
      <c r="D904" s="229"/>
      <c r="E904" s="229"/>
      <c r="F904" s="227"/>
      <c r="G904" s="228"/>
      <c r="H904" s="228"/>
      <c r="J904" s="225"/>
      <c r="M904" s="223"/>
    </row>
    <row r="905" spans="1:13" s="224" customFormat="1" x14ac:dyDescent="0.15">
      <c r="A905" s="227"/>
      <c r="B905" s="227"/>
      <c r="C905" s="227"/>
      <c r="D905" s="229"/>
      <c r="E905" s="229"/>
      <c r="F905" s="227"/>
      <c r="G905" s="228"/>
      <c r="H905" s="228"/>
      <c r="J905" s="225"/>
      <c r="M905" s="223"/>
    </row>
    <row r="906" spans="1:13" s="224" customFormat="1" x14ac:dyDescent="0.15">
      <c r="A906" s="227"/>
      <c r="B906" s="227"/>
      <c r="C906" s="227"/>
      <c r="D906" s="229"/>
      <c r="E906" s="229"/>
      <c r="F906" s="227"/>
      <c r="G906" s="228"/>
      <c r="H906" s="228"/>
      <c r="J906" s="225"/>
      <c r="M906" s="223"/>
    </row>
    <row r="907" spans="1:13" s="224" customFormat="1" x14ac:dyDescent="0.15">
      <c r="A907" s="227"/>
      <c r="B907" s="227"/>
      <c r="C907" s="227"/>
      <c r="D907" s="229"/>
      <c r="E907" s="229"/>
      <c r="F907" s="227"/>
      <c r="G907" s="228"/>
      <c r="H907" s="228"/>
      <c r="J907" s="225"/>
      <c r="M907" s="223"/>
    </row>
    <row r="908" spans="1:13" s="224" customFormat="1" x14ac:dyDescent="0.15">
      <c r="A908" s="227"/>
      <c r="B908" s="227"/>
      <c r="C908" s="227"/>
      <c r="D908" s="229"/>
      <c r="E908" s="229"/>
      <c r="F908" s="227"/>
      <c r="G908" s="228"/>
      <c r="H908" s="228"/>
      <c r="J908" s="225"/>
      <c r="M908" s="223"/>
    </row>
    <row r="909" spans="1:13" s="224" customFormat="1" x14ac:dyDescent="0.15">
      <c r="A909" s="227"/>
      <c r="B909" s="227"/>
      <c r="C909" s="227"/>
      <c r="D909" s="229"/>
      <c r="E909" s="229"/>
      <c r="F909" s="227"/>
      <c r="G909" s="228"/>
      <c r="H909" s="228"/>
      <c r="J909" s="225"/>
      <c r="M909" s="223"/>
    </row>
    <row r="910" spans="1:13" s="224" customFormat="1" x14ac:dyDescent="0.15">
      <c r="A910" s="227"/>
      <c r="B910" s="227"/>
      <c r="C910" s="227"/>
      <c r="D910" s="229"/>
      <c r="E910" s="229"/>
      <c r="F910" s="227"/>
      <c r="G910" s="228"/>
      <c r="H910" s="228"/>
      <c r="J910" s="225"/>
      <c r="M910" s="223"/>
    </row>
    <row r="911" spans="1:13" s="224" customFormat="1" x14ac:dyDescent="0.15">
      <c r="A911" s="227"/>
      <c r="B911" s="227"/>
      <c r="C911" s="227"/>
      <c r="D911" s="229"/>
      <c r="E911" s="229"/>
      <c r="F911" s="227"/>
      <c r="G911" s="228"/>
      <c r="H911" s="228"/>
      <c r="J911" s="225"/>
      <c r="M911" s="223"/>
    </row>
    <row r="912" spans="1:13" s="224" customFormat="1" x14ac:dyDescent="0.15">
      <c r="A912" s="227"/>
      <c r="B912" s="227"/>
      <c r="C912" s="227"/>
      <c r="D912" s="229"/>
      <c r="E912" s="229"/>
      <c r="F912" s="227"/>
      <c r="G912" s="228"/>
      <c r="H912" s="228"/>
      <c r="J912" s="225"/>
      <c r="M912" s="223"/>
    </row>
    <row r="913" spans="1:13" s="224" customFormat="1" x14ac:dyDescent="0.15">
      <c r="A913" s="227"/>
      <c r="B913" s="227"/>
      <c r="C913" s="227"/>
      <c r="D913" s="229"/>
      <c r="E913" s="229"/>
      <c r="F913" s="227"/>
      <c r="G913" s="228"/>
      <c r="H913" s="228"/>
      <c r="J913" s="225"/>
      <c r="M913" s="223"/>
    </row>
    <row r="914" spans="1:13" s="224" customFormat="1" x14ac:dyDescent="0.15">
      <c r="A914" s="227"/>
      <c r="B914" s="227"/>
      <c r="C914" s="227"/>
      <c r="D914" s="229"/>
      <c r="E914" s="229"/>
      <c r="F914" s="227"/>
      <c r="G914" s="228"/>
      <c r="H914" s="228"/>
      <c r="J914" s="225"/>
      <c r="M914" s="223"/>
    </row>
    <row r="915" spans="1:13" s="224" customFormat="1" x14ac:dyDescent="0.15">
      <c r="A915" s="227"/>
      <c r="B915" s="227"/>
      <c r="C915" s="227"/>
      <c r="D915" s="229"/>
      <c r="E915" s="229"/>
      <c r="F915" s="227"/>
      <c r="G915" s="228"/>
      <c r="H915" s="228"/>
      <c r="J915" s="225"/>
      <c r="M915" s="223"/>
    </row>
    <row r="916" spans="1:13" s="224" customFormat="1" x14ac:dyDescent="0.15">
      <c r="A916" s="227"/>
      <c r="B916" s="227"/>
      <c r="C916" s="227"/>
      <c r="D916" s="229"/>
      <c r="E916" s="229"/>
      <c r="F916" s="227"/>
      <c r="G916" s="228"/>
      <c r="H916" s="228"/>
      <c r="J916" s="225"/>
      <c r="M916" s="223"/>
    </row>
    <row r="917" spans="1:13" s="224" customFormat="1" x14ac:dyDescent="0.15">
      <c r="A917" s="227"/>
      <c r="B917" s="227"/>
      <c r="C917" s="227"/>
      <c r="D917" s="229"/>
      <c r="E917" s="229"/>
      <c r="F917" s="227"/>
      <c r="G917" s="228"/>
      <c r="H917" s="228"/>
      <c r="J917" s="225"/>
      <c r="M917" s="223"/>
    </row>
    <row r="918" spans="1:13" s="224" customFormat="1" x14ac:dyDescent="0.15">
      <c r="A918" s="227"/>
      <c r="B918" s="227"/>
      <c r="C918" s="227"/>
      <c r="D918" s="229"/>
      <c r="E918" s="229"/>
      <c r="F918" s="227"/>
      <c r="G918" s="228"/>
      <c r="H918" s="228"/>
      <c r="J918" s="225"/>
      <c r="M918" s="223"/>
    </row>
    <row r="919" spans="1:13" s="224" customFormat="1" x14ac:dyDescent="0.15">
      <c r="A919" s="227"/>
      <c r="B919" s="227"/>
      <c r="C919" s="227"/>
      <c r="D919" s="229"/>
      <c r="E919" s="229"/>
      <c r="F919" s="227"/>
      <c r="G919" s="228"/>
      <c r="H919" s="228"/>
      <c r="J919" s="225"/>
      <c r="M919" s="223"/>
    </row>
    <row r="920" spans="1:13" s="224" customFormat="1" x14ac:dyDescent="0.15">
      <c r="A920" s="227"/>
      <c r="B920" s="227"/>
      <c r="C920" s="227"/>
      <c r="D920" s="229"/>
      <c r="E920" s="229"/>
      <c r="F920" s="227"/>
      <c r="G920" s="228"/>
      <c r="H920" s="228"/>
      <c r="J920" s="225"/>
      <c r="M920" s="223"/>
    </row>
    <row r="921" spans="1:13" s="224" customFormat="1" x14ac:dyDescent="0.15">
      <c r="A921" s="227"/>
      <c r="B921" s="227"/>
      <c r="C921" s="227"/>
      <c r="D921" s="229"/>
      <c r="E921" s="229"/>
      <c r="F921" s="227"/>
      <c r="G921" s="228"/>
      <c r="H921" s="228"/>
      <c r="J921" s="225"/>
      <c r="M921" s="223"/>
    </row>
    <row r="922" spans="1:13" s="224" customFormat="1" x14ac:dyDescent="0.15">
      <c r="A922" s="227"/>
      <c r="B922" s="227"/>
      <c r="C922" s="227"/>
      <c r="D922" s="229"/>
      <c r="E922" s="229"/>
      <c r="F922" s="227"/>
      <c r="G922" s="228"/>
      <c r="H922" s="228"/>
      <c r="J922" s="225"/>
      <c r="M922" s="223"/>
    </row>
    <row r="923" spans="1:13" s="224" customFormat="1" x14ac:dyDescent="0.15">
      <c r="A923" s="227"/>
      <c r="B923" s="227"/>
      <c r="C923" s="227"/>
      <c r="D923" s="229"/>
      <c r="E923" s="229"/>
      <c r="F923" s="227"/>
      <c r="G923" s="228"/>
      <c r="H923" s="228"/>
      <c r="J923" s="225"/>
      <c r="M923" s="223"/>
    </row>
    <row r="924" spans="1:13" s="224" customFormat="1" x14ac:dyDescent="0.15">
      <c r="A924" s="227"/>
      <c r="B924" s="227"/>
      <c r="C924" s="227"/>
      <c r="D924" s="229"/>
      <c r="E924" s="229"/>
      <c r="F924" s="227"/>
      <c r="G924" s="228"/>
      <c r="H924" s="228"/>
      <c r="J924" s="225"/>
      <c r="M924" s="223"/>
    </row>
    <row r="925" spans="1:13" s="224" customFormat="1" x14ac:dyDescent="0.15">
      <c r="A925" s="227"/>
      <c r="B925" s="227"/>
      <c r="C925" s="227"/>
      <c r="D925" s="229"/>
      <c r="E925" s="229"/>
      <c r="F925" s="227"/>
      <c r="G925" s="228"/>
      <c r="H925" s="228"/>
      <c r="J925" s="225"/>
      <c r="M925" s="223"/>
    </row>
    <row r="926" spans="1:13" s="224" customFormat="1" x14ac:dyDescent="0.15">
      <c r="A926" s="227"/>
      <c r="B926" s="227"/>
      <c r="C926" s="227"/>
      <c r="D926" s="229"/>
      <c r="E926" s="229"/>
      <c r="F926" s="227"/>
      <c r="G926" s="228"/>
      <c r="H926" s="228"/>
      <c r="J926" s="225"/>
      <c r="M926" s="223"/>
    </row>
    <row r="927" spans="1:13" s="224" customFormat="1" x14ac:dyDescent="0.15">
      <c r="A927" s="227"/>
      <c r="B927" s="227"/>
      <c r="C927" s="227"/>
      <c r="D927" s="229"/>
      <c r="E927" s="229"/>
      <c r="F927" s="227"/>
      <c r="G927" s="228"/>
      <c r="H927" s="228"/>
      <c r="J927" s="225"/>
      <c r="M927" s="223"/>
    </row>
    <row r="928" spans="1:13" s="224" customFormat="1" x14ac:dyDescent="0.15">
      <c r="A928" s="227"/>
      <c r="B928" s="227"/>
      <c r="C928" s="227"/>
      <c r="D928" s="229"/>
      <c r="E928" s="229"/>
      <c r="F928" s="227"/>
      <c r="G928" s="228"/>
      <c r="H928" s="228"/>
      <c r="J928" s="225"/>
      <c r="M928" s="223"/>
    </row>
    <row r="929" spans="1:13" s="224" customFormat="1" x14ac:dyDescent="0.15">
      <c r="A929" s="227"/>
      <c r="B929" s="227"/>
      <c r="C929" s="227"/>
      <c r="D929" s="229"/>
      <c r="E929" s="229"/>
      <c r="F929" s="227"/>
      <c r="G929" s="228"/>
      <c r="H929" s="228"/>
      <c r="J929" s="225"/>
      <c r="M929" s="223"/>
    </row>
    <row r="930" spans="1:13" s="224" customFormat="1" x14ac:dyDescent="0.15">
      <c r="A930" s="227"/>
      <c r="B930" s="227"/>
      <c r="C930" s="227"/>
      <c r="D930" s="229"/>
      <c r="E930" s="229"/>
      <c r="F930" s="227"/>
      <c r="G930" s="228"/>
      <c r="H930" s="228"/>
      <c r="J930" s="225"/>
      <c r="M930" s="223"/>
    </row>
    <row r="931" spans="1:13" s="224" customFormat="1" x14ac:dyDescent="0.15">
      <c r="A931" s="227"/>
      <c r="B931" s="227"/>
      <c r="C931" s="227"/>
      <c r="D931" s="229"/>
      <c r="E931" s="229"/>
      <c r="F931" s="227"/>
      <c r="G931" s="228"/>
      <c r="H931" s="228"/>
      <c r="J931" s="225"/>
      <c r="M931" s="223"/>
    </row>
    <row r="932" spans="1:13" s="224" customFormat="1" x14ac:dyDescent="0.15">
      <c r="A932" s="227"/>
      <c r="B932" s="227"/>
      <c r="C932" s="227"/>
      <c r="D932" s="229"/>
      <c r="E932" s="229"/>
      <c r="F932" s="227"/>
      <c r="G932" s="228"/>
      <c r="H932" s="228"/>
      <c r="J932" s="225"/>
      <c r="M932" s="223"/>
    </row>
    <row r="933" spans="1:13" s="224" customFormat="1" x14ac:dyDescent="0.15">
      <c r="A933" s="227"/>
      <c r="B933" s="227"/>
      <c r="C933" s="227"/>
      <c r="D933" s="229"/>
      <c r="E933" s="229"/>
      <c r="F933" s="227"/>
      <c r="G933" s="228"/>
      <c r="H933" s="228"/>
      <c r="J933" s="225"/>
      <c r="M933" s="223"/>
    </row>
    <row r="934" spans="1:13" s="224" customFormat="1" x14ac:dyDescent="0.15">
      <c r="A934" s="227"/>
      <c r="B934" s="227"/>
      <c r="C934" s="227"/>
      <c r="D934" s="229"/>
      <c r="E934" s="229"/>
      <c r="F934" s="227"/>
      <c r="G934" s="228"/>
      <c r="H934" s="228"/>
      <c r="J934" s="225"/>
      <c r="M934" s="223"/>
    </row>
    <row r="935" spans="1:13" s="224" customFormat="1" x14ac:dyDescent="0.15">
      <c r="A935" s="227"/>
      <c r="B935" s="227"/>
      <c r="C935" s="227"/>
      <c r="D935" s="229"/>
      <c r="E935" s="229"/>
      <c r="F935" s="227"/>
      <c r="G935" s="228"/>
      <c r="H935" s="228"/>
      <c r="J935" s="225"/>
      <c r="M935" s="223"/>
    </row>
    <row r="936" spans="1:13" s="224" customFormat="1" x14ac:dyDescent="0.15">
      <c r="A936" s="227"/>
      <c r="B936" s="227"/>
      <c r="C936" s="227"/>
      <c r="D936" s="229"/>
      <c r="E936" s="229"/>
      <c r="F936" s="227"/>
      <c r="G936" s="228"/>
      <c r="H936" s="228"/>
      <c r="J936" s="225"/>
      <c r="M936" s="223"/>
    </row>
    <row r="937" spans="1:13" s="224" customFormat="1" x14ac:dyDescent="0.15">
      <c r="A937" s="227"/>
      <c r="B937" s="227"/>
      <c r="C937" s="227"/>
      <c r="D937" s="229"/>
      <c r="E937" s="229"/>
      <c r="F937" s="227"/>
      <c r="G937" s="228"/>
      <c r="H937" s="228"/>
      <c r="J937" s="225"/>
      <c r="M937" s="223"/>
    </row>
    <row r="938" spans="1:13" s="224" customFormat="1" x14ac:dyDescent="0.15">
      <c r="A938" s="227"/>
      <c r="B938" s="227"/>
      <c r="C938" s="227"/>
      <c r="D938" s="229"/>
      <c r="E938" s="229"/>
      <c r="F938" s="227"/>
      <c r="G938" s="228"/>
      <c r="H938" s="228"/>
      <c r="J938" s="225"/>
      <c r="M938" s="223"/>
    </row>
    <row r="939" spans="1:13" s="224" customFormat="1" x14ac:dyDescent="0.15">
      <c r="A939" s="227"/>
      <c r="B939" s="227"/>
      <c r="C939" s="227"/>
      <c r="D939" s="229"/>
      <c r="E939" s="229"/>
      <c r="F939" s="227"/>
      <c r="G939" s="228"/>
      <c r="H939" s="228"/>
      <c r="J939" s="225"/>
      <c r="M939" s="223"/>
    </row>
    <row r="940" spans="1:13" s="224" customFormat="1" x14ac:dyDescent="0.15">
      <c r="A940" s="227"/>
      <c r="B940" s="227"/>
      <c r="C940" s="227"/>
      <c r="D940" s="229"/>
      <c r="E940" s="229"/>
      <c r="F940" s="227"/>
      <c r="G940" s="228"/>
      <c r="H940" s="228"/>
      <c r="J940" s="225"/>
      <c r="M940" s="223"/>
    </row>
    <row r="941" spans="1:13" s="224" customFormat="1" x14ac:dyDescent="0.15">
      <c r="A941" s="227"/>
      <c r="B941" s="227"/>
      <c r="C941" s="227"/>
      <c r="D941" s="229"/>
      <c r="E941" s="229"/>
      <c r="F941" s="227"/>
      <c r="G941" s="228"/>
      <c r="H941" s="228"/>
      <c r="J941" s="225"/>
      <c r="M941" s="223"/>
    </row>
    <row r="942" spans="1:13" s="224" customFormat="1" x14ac:dyDescent="0.15">
      <c r="A942" s="227"/>
      <c r="B942" s="227"/>
      <c r="C942" s="227"/>
      <c r="D942" s="229"/>
      <c r="E942" s="229"/>
      <c r="F942" s="227"/>
      <c r="G942" s="228"/>
      <c r="H942" s="228"/>
      <c r="J942" s="225"/>
      <c r="M942" s="223"/>
    </row>
    <row r="943" spans="1:13" s="224" customFormat="1" x14ac:dyDescent="0.15">
      <c r="A943" s="227"/>
      <c r="B943" s="227"/>
      <c r="C943" s="227"/>
      <c r="D943" s="229"/>
      <c r="E943" s="229"/>
      <c r="F943" s="227"/>
      <c r="G943" s="228"/>
      <c r="H943" s="228"/>
      <c r="J943" s="225"/>
      <c r="M943" s="223"/>
    </row>
    <row r="944" spans="1:13" s="224" customFormat="1" x14ac:dyDescent="0.15">
      <c r="A944" s="227"/>
      <c r="B944" s="227"/>
      <c r="C944" s="227"/>
      <c r="D944" s="229"/>
      <c r="E944" s="229"/>
      <c r="F944" s="227"/>
      <c r="G944" s="228"/>
      <c r="H944" s="228"/>
      <c r="J944" s="225"/>
      <c r="M944" s="223"/>
    </row>
    <row r="945" spans="1:13" s="224" customFormat="1" x14ac:dyDescent="0.15">
      <c r="A945" s="227"/>
      <c r="B945" s="227"/>
      <c r="C945" s="227"/>
      <c r="D945" s="229"/>
      <c r="E945" s="229"/>
      <c r="F945" s="227"/>
      <c r="G945" s="228"/>
      <c r="H945" s="228"/>
      <c r="J945" s="225"/>
      <c r="M945" s="223"/>
    </row>
    <row r="946" spans="1:13" s="224" customFormat="1" x14ac:dyDescent="0.15">
      <c r="A946" s="227"/>
      <c r="B946" s="227"/>
      <c r="C946" s="227"/>
      <c r="D946" s="229"/>
      <c r="E946" s="229"/>
      <c r="F946" s="227"/>
      <c r="G946" s="228"/>
      <c r="H946" s="228"/>
      <c r="J946" s="225"/>
      <c r="M946" s="223"/>
    </row>
    <row r="947" spans="1:13" s="224" customFormat="1" x14ac:dyDescent="0.15">
      <c r="A947" s="227"/>
      <c r="B947" s="227"/>
      <c r="C947" s="227"/>
      <c r="D947" s="229"/>
      <c r="E947" s="229"/>
      <c r="F947" s="227"/>
      <c r="G947" s="228"/>
      <c r="H947" s="228"/>
      <c r="J947" s="225"/>
      <c r="M947" s="223"/>
    </row>
    <row r="948" spans="1:13" s="224" customFormat="1" x14ac:dyDescent="0.15">
      <c r="A948" s="227"/>
      <c r="B948" s="227"/>
      <c r="C948" s="227"/>
      <c r="D948" s="229"/>
      <c r="E948" s="229"/>
      <c r="F948" s="227"/>
      <c r="G948" s="228"/>
      <c r="H948" s="228"/>
      <c r="J948" s="225"/>
      <c r="M948" s="223"/>
    </row>
    <row r="949" spans="1:13" s="224" customFormat="1" x14ac:dyDescent="0.15">
      <c r="A949" s="227"/>
      <c r="B949" s="227"/>
      <c r="C949" s="227"/>
      <c r="D949" s="229"/>
      <c r="E949" s="229"/>
      <c r="F949" s="227"/>
      <c r="G949" s="228"/>
      <c r="H949" s="228"/>
      <c r="J949" s="225"/>
      <c r="M949" s="223"/>
    </row>
    <row r="950" spans="1:13" s="224" customFormat="1" x14ac:dyDescent="0.15">
      <c r="A950" s="227"/>
      <c r="B950" s="227"/>
      <c r="C950" s="227"/>
      <c r="D950" s="229"/>
      <c r="E950" s="229"/>
      <c r="F950" s="227"/>
      <c r="G950" s="228"/>
      <c r="H950" s="228"/>
      <c r="J950" s="225"/>
      <c r="M950" s="223"/>
    </row>
    <row r="951" spans="1:13" s="224" customFormat="1" x14ac:dyDescent="0.15">
      <c r="A951" s="227"/>
      <c r="B951" s="227"/>
      <c r="C951" s="227"/>
      <c r="D951" s="229"/>
      <c r="E951" s="229"/>
      <c r="F951" s="227"/>
      <c r="G951" s="228"/>
      <c r="H951" s="228"/>
      <c r="J951" s="225"/>
      <c r="M951" s="223"/>
    </row>
    <row r="952" spans="1:13" s="224" customFormat="1" x14ac:dyDescent="0.15">
      <c r="A952" s="227"/>
      <c r="B952" s="227"/>
      <c r="C952" s="227"/>
      <c r="D952" s="229"/>
      <c r="E952" s="229"/>
      <c r="F952" s="227"/>
      <c r="G952" s="228"/>
      <c r="H952" s="228"/>
      <c r="J952" s="225"/>
      <c r="M952" s="223"/>
    </row>
    <row r="953" spans="1:13" s="224" customFormat="1" x14ac:dyDescent="0.15">
      <c r="A953" s="227"/>
      <c r="B953" s="227"/>
      <c r="C953" s="227"/>
      <c r="D953" s="229"/>
      <c r="E953" s="229"/>
      <c r="F953" s="227"/>
      <c r="G953" s="228"/>
      <c r="H953" s="228"/>
      <c r="J953" s="225"/>
      <c r="M953" s="223"/>
    </row>
    <row r="954" spans="1:13" s="224" customFormat="1" x14ac:dyDescent="0.15">
      <c r="A954" s="227"/>
      <c r="B954" s="227"/>
      <c r="C954" s="227"/>
      <c r="D954" s="229"/>
      <c r="E954" s="229"/>
      <c r="F954" s="227"/>
      <c r="G954" s="228"/>
      <c r="H954" s="228"/>
      <c r="J954" s="225"/>
      <c r="M954" s="223"/>
    </row>
    <row r="955" spans="1:13" s="224" customFormat="1" x14ac:dyDescent="0.15">
      <c r="A955" s="227"/>
      <c r="B955" s="227"/>
      <c r="C955" s="227"/>
      <c r="D955" s="229"/>
      <c r="E955" s="229"/>
      <c r="F955" s="227"/>
      <c r="G955" s="228"/>
      <c r="H955" s="228"/>
      <c r="J955" s="225"/>
      <c r="M955" s="223"/>
    </row>
    <row r="956" spans="1:13" s="224" customFormat="1" x14ac:dyDescent="0.15">
      <c r="A956" s="227"/>
      <c r="B956" s="227"/>
      <c r="C956" s="227"/>
      <c r="D956" s="229"/>
      <c r="E956" s="229"/>
      <c r="F956" s="227"/>
      <c r="G956" s="228"/>
      <c r="H956" s="228"/>
      <c r="J956" s="225"/>
      <c r="M956" s="223"/>
    </row>
    <row r="957" spans="1:13" s="224" customFormat="1" x14ac:dyDescent="0.15">
      <c r="A957" s="227"/>
      <c r="B957" s="227"/>
      <c r="C957" s="227"/>
      <c r="D957" s="229"/>
      <c r="E957" s="229"/>
      <c r="F957" s="227"/>
      <c r="G957" s="228"/>
      <c r="H957" s="228"/>
      <c r="J957" s="225"/>
      <c r="M957" s="223"/>
    </row>
    <row r="958" spans="1:13" s="224" customFormat="1" x14ac:dyDescent="0.15">
      <c r="A958" s="227"/>
      <c r="B958" s="227"/>
      <c r="C958" s="227"/>
      <c r="D958" s="229"/>
      <c r="E958" s="229"/>
      <c r="F958" s="227"/>
      <c r="G958" s="228"/>
      <c r="H958" s="228"/>
      <c r="J958" s="225"/>
      <c r="M958" s="223"/>
    </row>
    <row r="959" spans="1:13" s="224" customFormat="1" x14ac:dyDescent="0.15">
      <c r="A959" s="227"/>
      <c r="B959" s="227"/>
      <c r="C959" s="227"/>
      <c r="D959" s="229"/>
      <c r="E959" s="229"/>
      <c r="F959" s="227"/>
      <c r="G959" s="228"/>
      <c r="H959" s="228"/>
      <c r="J959" s="225"/>
      <c r="M959" s="223"/>
    </row>
    <row r="960" spans="1:13" s="224" customFormat="1" x14ac:dyDescent="0.15">
      <c r="A960" s="227"/>
      <c r="B960" s="227"/>
      <c r="C960" s="227"/>
      <c r="D960" s="229"/>
      <c r="E960" s="229"/>
      <c r="F960" s="227"/>
      <c r="G960" s="228"/>
      <c r="H960" s="228"/>
      <c r="J960" s="225"/>
      <c r="M960" s="223"/>
    </row>
    <row r="961" spans="1:13" s="224" customFormat="1" x14ac:dyDescent="0.15">
      <c r="A961" s="227"/>
      <c r="B961" s="227"/>
      <c r="C961" s="227"/>
      <c r="D961" s="229"/>
      <c r="E961" s="229"/>
      <c r="F961" s="227"/>
      <c r="G961" s="228"/>
      <c r="H961" s="228"/>
      <c r="J961" s="225"/>
      <c r="M961" s="223"/>
    </row>
    <row r="962" spans="1:13" s="224" customFormat="1" x14ac:dyDescent="0.15">
      <c r="A962" s="227"/>
      <c r="B962" s="227"/>
      <c r="C962" s="227"/>
      <c r="D962" s="229"/>
      <c r="E962" s="229"/>
      <c r="F962" s="227"/>
      <c r="G962" s="228"/>
      <c r="H962" s="228"/>
      <c r="J962" s="225"/>
      <c r="M962" s="223"/>
    </row>
    <row r="963" spans="1:13" s="224" customFormat="1" x14ac:dyDescent="0.15">
      <c r="A963" s="227"/>
      <c r="B963" s="227"/>
      <c r="C963" s="227"/>
      <c r="D963" s="229"/>
      <c r="E963" s="229"/>
      <c r="F963" s="227"/>
      <c r="G963" s="228"/>
      <c r="H963" s="228"/>
      <c r="J963" s="225"/>
      <c r="M963" s="223"/>
    </row>
    <row r="964" spans="1:13" s="224" customFormat="1" x14ac:dyDescent="0.15">
      <c r="A964" s="227"/>
      <c r="B964" s="227"/>
      <c r="C964" s="227"/>
      <c r="D964" s="229"/>
      <c r="E964" s="229"/>
      <c r="F964" s="227"/>
      <c r="G964" s="228"/>
      <c r="H964" s="228"/>
      <c r="J964" s="225"/>
      <c r="M964" s="223"/>
    </row>
    <row r="965" spans="1:13" s="224" customFormat="1" x14ac:dyDescent="0.15">
      <c r="A965" s="227"/>
      <c r="B965" s="227"/>
      <c r="C965" s="227"/>
      <c r="D965" s="229"/>
      <c r="E965" s="229"/>
      <c r="F965" s="227"/>
      <c r="G965" s="228"/>
      <c r="H965" s="228"/>
      <c r="J965" s="225"/>
      <c r="M965" s="223"/>
    </row>
    <row r="966" spans="1:13" s="224" customFormat="1" x14ac:dyDescent="0.15">
      <c r="A966" s="227"/>
      <c r="B966" s="227"/>
      <c r="C966" s="227"/>
      <c r="D966" s="229"/>
      <c r="E966" s="229"/>
      <c r="F966" s="227"/>
      <c r="G966" s="228"/>
      <c r="H966" s="228"/>
      <c r="J966" s="225"/>
      <c r="M966" s="223"/>
    </row>
    <row r="967" spans="1:13" s="224" customFormat="1" x14ac:dyDescent="0.15">
      <c r="A967" s="227"/>
      <c r="B967" s="227"/>
      <c r="C967" s="227"/>
      <c r="D967" s="229"/>
      <c r="E967" s="229"/>
      <c r="F967" s="227"/>
      <c r="G967" s="228"/>
      <c r="H967" s="228"/>
      <c r="J967" s="225"/>
      <c r="M967" s="223"/>
    </row>
    <row r="968" spans="1:13" s="224" customFormat="1" x14ac:dyDescent="0.15">
      <c r="A968" s="227"/>
      <c r="B968" s="227"/>
      <c r="C968" s="227"/>
      <c r="D968" s="229"/>
      <c r="E968" s="229"/>
      <c r="F968" s="227"/>
      <c r="G968" s="228"/>
      <c r="H968" s="228"/>
      <c r="J968" s="225"/>
      <c r="M968" s="223"/>
    </row>
    <row r="969" spans="1:13" s="224" customFormat="1" x14ac:dyDescent="0.15">
      <c r="A969" s="227"/>
      <c r="B969" s="227"/>
      <c r="C969" s="227"/>
      <c r="D969" s="229"/>
      <c r="E969" s="229"/>
      <c r="F969" s="227"/>
      <c r="G969" s="228"/>
      <c r="H969" s="228"/>
      <c r="J969" s="225"/>
      <c r="M969" s="223"/>
    </row>
    <row r="970" spans="1:13" s="224" customFormat="1" x14ac:dyDescent="0.15">
      <c r="A970" s="227"/>
      <c r="B970" s="227"/>
      <c r="C970" s="227"/>
      <c r="D970" s="229"/>
      <c r="E970" s="229"/>
      <c r="F970" s="227"/>
      <c r="G970" s="228"/>
      <c r="H970" s="228"/>
      <c r="J970" s="225"/>
      <c r="M970" s="223"/>
    </row>
    <row r="971" spans="1:13" s="224" customFormat="1" x14ac:dyDescent="0.15">
      <c r="A971" s="227"/>
      <c r="B971" s="227"/>
      <c r="C971" s="227"/>
      <c r="D971" s="229"/>
      <c r="E971" s="229"/>
      <c r="F971" s="227"/>
      <c r="G971" s="228"/>
      <c r="H971" s="228"/>
      <c r="J971" s="225"/>
      <c r="M971" s="223"/>
    </row>
    <row r="972" spans="1:13" s="224" customFormat="1" x14ac:dyDescent="0.15">
      <c r="A972" s="227"/>
      <c r="B972" s="227"/>
      <c r="C972" s="227"/>
      <c r="D972" s="229"/>
      <c r="E972" s="229"/>
      <c r="F972" s="227"/>
      <c r="G972" s="228"/>
      <c r="H972" s="228"/>
      <c r="J972" s="225"/>
      <c r="M972" s="223"/>
    </row>
    <row r="973" spans="1:13" s="224" customFormat="1" x14ac:dyDescent="0.15">
      <c r="A973" s="227"/>
      <c r="B973" s="227"/>
      <c r="C973" s="227"/>
      <c r="D973" s="229"/>
      <c r="E973" s="229"/>
      <c r="F973" s="227"/>
      <c r="G973" s="228"/>
      <c r="H973" s="228"/>
      <c r="J973" s="225"/>
      <c r="M973" s="223"/>
    </row>
    <row r="974" spans="1:13" s="224" customFormat="1" x14ac:dyDescent="0.15">
      <c r="A974" s="227"/>
      <c r="B974" s="227"/>
      <c r="C974" s="227"/>
      <c r="D974" s="229"/>
      <c r="E974" s="229"/>
      <c r="F974" s="227"/>
      <c r="G974" s="228"/>
      <c r="H974" s="228"/>
      <c r="J974" s="225"/>
      <c r="M974" s="223"/>
    </row>
    <row r="975" spans="1:13" s="224" customFormat="1" x14ac:dyDescent="0.15">
      <c r="A975" s="227"/>
      <c r="B975" s="227"/>
      <c r="C975" s="227"/>
      <c r="D975" s="229"/>
      <c r="E975" s="229"/>
      <c r="F975" s="227"/>
      <c r="G975" s="228"/>
      <c r="H975" s="228"/>
      <c r="J975" s="225"/>
      <c r="M975" s="223"/>
    </row>
    <row r="976" spans="1:13" s="224" customFormat="1" x14ac:dyDescent="0.15">
      <c r="A976" s="227"/>
      <c r="B976" s="227"/>
      <c r="C976" s="227"/>
      <c r="D976" s="229"/>
      <c r="E976" s="229"/>
      <c r="F976" s="227"/>
      <c r="G976" s="228"/>
      <c r="H976" s="228"/>
      <c r="J976" s="225"/>
      <c r="M976" s="223"/>
    </row>
    <row r="977" spans="1:13" s="224" customFormat="1" x14ac:dyDescent="0.15">
      <c r="A977" s="227"/>
      <c r="B977" s="227"/>
      <c r="C977" s="227"/>
      <c r="D977" s="229"/>
      <c r="E977" s="229"/>
      <c r="F977" s="227"/>
      <c r="G977" s="228"/>
      <c r="H977" s="228"/>
      <c r="J977" s="225"/>
      <c r="M977" s="223"/>
    </row>
    <row r="978" spans="1:13" s="224" customFormat="1" x14ac:dyDescent="0.15">
      <c r="A978" s="227"/>
      <c r="B978" s="227"/>
      <c r="C978" s="227"/>
      <c r="D978" s="229"/>
      <c r="E978" s="229"/>
      <c r="F978" s="227"/>
      <c r="G978" s="228"/>
      <c r="H978" s="228"/>
      <c r="J978" s="225"/>
      <c r="M978" s="223"/>
    </row>
    <row r="979" spans="1:13" s="224" customFormat="1" x14ac:dyDescent="0.15">
      <c r="A979" s="227"/>
      <c r="B979" s="227"/>
      <c r="C979" s="227"/>
      <c r="D979" s="229"/>
      <c r="E979" s="229"/>
      <c r="F979" s="227"/>
      <c r="G979" s="228"/>
      <c r="H979" s="228"/>
      <c r="J979" s="225"/>
      <c r="M979" s="223"/>
    </row>
    <row r="980" spans="1:13" s="224" customFormat="1" x14ac:dyDescent="0.15">
      <c r="A980" s="227"/>
      <c r="B980" s="227"/>
      <c r="C980" s="227"/>
      <c r="D980" s="229"/>
      <c r="E980" s="229"/>
      <c r="F980" s="227"/>
      <c r="G980" s="228"/>
      <c r="H980" s="228"/>
      <c r="J980" s="225"/>
      <c r="M980" s="223"/>
    </row>
    <row r="981" spans="1:13" s="224" customFormat="1" x14ac:dyDescent="0.15">
      <c r="A981" s="227"/>
      <c r="B981" s="227"/>
      <c r="C981" s="227"/>
      <c r="D981" s="229"/>
      <c r="E981" s="229"/>
      <c r="F981" s="227"/>
      <c r="G981" s="228"/>
      <c r="H981" s="228"/>
      <c r="J981" s="225"/>
      <c r="M981" s="223"/>
    </row>
    <row r="982" spans="1:13" s="224" customFormat="1" x14ac:dyDescent="0.15">
      <c r="A982" s="227"/>
      <c r="B982" s="227"/>
      <c r="C982" s="227"/>
      <c r="D982" s="229"/>
      <c r="E982" s="229"/>
      <c r="F982" s="227"/>
      <c r="G982" s="228"/>
      <c r="H982" s="228"/>
      <c r="J982" s="225"/>
      <c r="M982" s="223"/>
    </row>
    <row r="983" spans="1:13" s="224" customFormat="1" x14ac:dyDescent="0.15">
      <c r="A983" s="227"/>
      <c r="B983" s="227"/>
      <c r="C983" s="227"/>
      <c r="D983" s="229"/>
      <c r="E983" s="229"/>
      <c r="F983" s="227"/>
      <c r="G983" s="228"/>
      <c r="H983" s="228"/>
      <c r="J983" s="225"/>
      <c r="M983" s="223"/>
    </row>
    <row r="984" spans="1:13" s="224" customFormat="1" x14ac:dyDescent="0.15">
      <c r="A984" s="227"/>
      <c r="B984" s="227"/>
      <c r="C984" s="227"/>
      <c r="D984" s="229"/>
      <c r="E984" s="229"/>
      <c r="F984" s="227"/>
      <c r="G984" s="228"/>
      <c r="H984" s="228"/>
      <c r="J984" s="225"/>
      <c r="M984" s="223"/>
    </row>
    <row r="985" spans="1:13" s="224" customFormat="1" x14ac:dyDescent="0.15">
      <c r="A985" s="227"/>
      <c r="B985" s="227"/>
      <c r="C985" s="227"/>
      <c r="D985" s="229"/>
      <c r="E985" s="229"/>
      <c r="F985" s="227"/>
      <c r="G985" s="228"/>
      <c r="H985" s="228"/>
      <c r="J985" s="225"/>
      <c r="M985" s="223"/>
    </row>
    <row r="986" spans="1:13" s="224" customFormat="1" x14ac:dyDescent="0.15">
      <c r="A986" s="227"/>
      <c r="B986" s="227"/>
      <c r="C986" s="227"/>
      <c r="D986" s="229"/>
      <c r="E986" s="229"/>
      <c r="F986" s="227"/>
      <c r="G986" s="228"/>
      <c r="H986" s="228"/>
      <c r="J986" s="225"/>
      <c r="M986" s="223"/>
    </row>
    <row r="987" spans="1:13" s="224" customFormat="1" x14ac:dyDescent="0.15">
      <c r="A987" s="227"/>
      <c r="B987" s="227"/>
      <c r="C987" s="227"/>
      <c r="D987" s="229"/>
      <c r="E987" s="229"/>
      <c r="F987" s="227"/>
      <c r="G987" s="228"/>
      <c r="H987" s="228"/>
      <c r="J987" s="225"/>
      <c r="M987" s="223"/>
    </row>
    <row r="988" spans="1:13" s="224" customFormat="1" x14ac:dyDescent="0.15">
      <c r="A988" s="227"/>
      <c r="B988" s="227"/>
      <c r="C988" s="227"/>
      <c r="D988" s="229"/>
      <c r="E988" s="229"/>
      <c r="F988" s="227"/>
      <c r="G988" s="228"/>
      <c r="H988" s="228"/>
      <c r="J988" s="225"/>
      <c r="M988" s="223"/>
    </row>
    <row r="989" spans="1:13" s="224" customFormat="1" x14ac:dyDescent="0.15">
      <c r="A989" s="227"/>
      <c r="B989" s="227"/>
      <c r="C989" s="227"/>
      <c r="D989" s="229"/>
      <c r="E989" s="229"/>
      <c r="F989" s="227"/>
      <c r="G989" s="228"/>
      <c r="H989" s="228"/>
      <c r="J989" s="225"/>
      <c r="M989" s="223"/>
    </row>
    <row r="990" spans="1:13" s="224" customFormat="1" x14ac:dyDescent="0.15">
      <c r="A990" s="227"/>
      <c r="B990" s="227"/>
      <c r="C990" s="227"/>
      <c r="D990" s="229"/>
      <c r="E990" s="229"/>
      <c r="F990" s="227"/>
      <c r="G990" s="228"/>
      <c r="H990" s="228"/>
      <c r="J990" s="225"/>
      <c r="M990" s="223"/>
    </row>
    <row r="991" spans="1:13" s="224" customFormat="1" x14ac:dyDescent="0.15">
      <c r="A991" s="227"/>
      <c r="B991" s="227"/>
      <c r="C991" s="227"/>
      <c r="D991" s="229"/>
      <c r="E991" s="229"/>
      <c r="F991" s="227"/>
      <c r="G991" s="228"/>
      <c r="H991" s="228"/>
      <c r="J991" s="225"/>
      <c r="M991" s="223"/>
    </row>
    <row r="992" spans="1:13" s="224" customFormat="1" x14ac:dyDescent="0.15">
      <c r="A992" s="227"/>
      <c r="B992" s="227"/>
      <c r="C992" s="227"/>
      <c r="D992" s="229"/>
      <c r="E992" s="229"/>
      <c r="F992" s="227"/>
      <c r="G992" s="228"/>
      <c r="H992" s="228"/>
      <c r="J992" s="225"/>
      <c r="M992" s="223"/>
    </row>
    <row r="993" spans="1:13" s="224" customFormat="1" x14ac:dyDescent="0.15">
      <c r="A993" s="227"/>
      <c r="B993" s="227"/>
      <c r="C993" s="227"/>
      <c r="D993" s="229"/>
      <c r="E993" s="229"/>
      <c r="F993" s="227"/>
      <c r="G993" s="228"/>
      <c r="H993" s="228"/>
      <c r="J993" s="225"/>
      <c r="M993" s="223"/>
    </row>
    <row r="994" spans="1:13" s="224" customFormat="1" x14ac:dyDescent="0.15">
      <c r="A994" s="227"/>
      <c r="B994" s="227"/>
      <c r="C994" s="227"/>
      <c r="D994" s="229"/>
      <c r="E994" s="229"/>
      <c r="F994" s="227"/>
      <c r="G994" s="228"/>
      <c r="H994" s="228"/>
      <c r="J994" s="225"/>
      <c r="M994" s="223"/>
    </row>
    <row r="995" spans="1:13" s="224" customFormat="1" x14ac:dyDescent="0.15">
      <c r="A995" s="227"/>
      <c r="B995" s="227"/>
      <c r="C995" s="227"/>
      <c r="D995" s="229"/>
      <c r="E995" s="229"/>
      <c r="F995" s="227"/>
      <c r="G995" s="228"/>
      <c r="H995" s="228"/>
      <c r="J995" s="225"/>
      <c r="M995" s="223"/>
    </row>
    <row r="996" spans="1:13" s="224" customFormat="1" x14ac:dyDescent="0.15">
      <c r="A996" s="227"/>
      <c r="B996" s="227"/>
      <c r="C996" s="227"/>
      <c r="D996" s="229"/>
      <c r="E996" s="229"/>
      <c r="F996" s="227"/>
      <c r="G996" s="228"/>
      <c r="H996" s="228"/>
      <c r="J996" s="225"/>
      <c r="M996" s="223"/>
    </row>
    <row r="997" spans="1:13" s="224" customFormat="1" x14ac:dyDescent="0.15">
      <c r="A997" s="227"/>
      <c r="B997" s="227"/>
      <c r="C997" s="227"/>
      <c r="D997" s="229"/>
      <c r="E997" s="229"/>
      <c r="F997" s="227"/>
      <c r="G997" s="228"/>
      <c r="H997" s="228"/>
      <c r="J997" s="225"/>
      <c r="M997" s="223"/>
    </row>
    <row r="998" spans="1:13" s="224" customFormat="1" x14ac:dyDescent="0.15">
      <c r="A998" s="227"/>
      <c r="B998" s="227"/>
      <c r="C998" s="227"/>
      <c r="D998" s="229"/>
      <c r="E998" s="229"/>
      <c r="F998" s="227"/>
      <c r="G998" s="228"/>
      <c r="H998" s="228"/>
      <c r="J998" s="225"/>
      <c r="M998" s="223"/>
    </row>
    <row r="999" spans="1:13" s="224" customFormat="1" x14ac:dyDescent="0.15">
      <c r="A999" s="227"/>
      <c r="B999" s="227"/>
      <c r="C999" s="227"/>
      <c r="D999" s="229"/>
      <c r="E999" s="229"/>
      <c r="F999" s="227"/>
      <c r="G999" s="228"/>
      <c r="H999" s="228"/>
      <c r="J999" s="225"/>
      <c r="M999" s="223"/>
    </row>
    <row r="1000" spans="1:13" s="224" customFormat="1" x14ac:dyDescent="0.15">
      <c r="A1000" s="227"/>
      <c r="B1000" s="227"/>
      <c r="C1000" s="227"/>
      <c r="D1000" s="229"/>
      <c r="E1000" s="229"/>
      <c r="F1000" s="227"/>
      <c r="G1000" s="228"/>
      <c r="H1000" s="228"/>
      <c r="J1000" s="225"/>
      <c r="M1000" s="223"/>
    </row>
    <row r="1001" spans="1:13" s="224" customFormat="1" x14ac:dyDescent="0.15">
      <c r="A1001" s="227"/>
      <c r="B1001" s="227"/>
      <c r="C1001" s="227"/>
      <c r="D1001" s="229"/>
      <c r="E1001" s="229"/>
      <c r="F1001" s="227"/>
      <c r="G1001" s="228"/>
      <c r="H1001" s="228"/>
      <c r="J1001" s="225"/>
      <c r="M1001" s="223"/>
    </row>
    <row r="1002" spans="1:13" s="224" customFormat="1" x14ac:dyDescent="0.15">
      <c r="A1002" s="227"/>
      <c r="B1002" s="227"/>
      <c r="C1002" s="227"/>
      <c r="D1002" s="229"/>
      <c r="E1002" s="229"/>
      <c r="F1002" s="227"/>
      <c r="G1002" s="228"/>
      <c r="H1002" s="228"/>
      <c r="J1002" s="225"/>
      <c r="M1002" s="223"/>
    </row>
    <row r="1003" spans="1:13" s="224" customFormat="1" x14ac:dyDescent="0.15">
      <c r="A1003" s="227"/>
      <c r="B1003" s="227"/>
      <c r="C1003" s="227"/>
      <c r="D1003" s="229"/>
      <c r="E1003" s="229"/>
      <c r="F1003" s="227"/>
      <c r="G1003" s="228"/>
      <c r="H1003" s="228"/>
      <c r="J1003" s="225"/>
      <c r="M1003" s="223"/>
    </row>
    <row r="1004" spans="1:13" s="224" customFormat="1" x14ac:dyDescent="0.15">
      <c r="A1004" s="227"/>
      <c r="B1004" s="227"/>
      <c r="C1004" s="227"/>
      <c r="D1004" s="229"/>
      <c r="E1004" s="229"/>
      <c r="F1004" s="227"/>
      <c r="G1004" s="228"/>
      <c r="H1004" s="228"/>
      <c r="J1004" s="225"/>
      <c r="M1004" s="223"/>
    </row>
    <row r="1005" spans="1:13" s="224" customFormat="1" x14ac:dyDescent="0.15">
      <c r="A1005" s="227"/>
      <c r="B1005" s="227"/>
      <c r="C1005" s="227"/>
      <c r="D1005" s="229"/>
      <c r="E1005" s="229"/>
      <c r="F1005" s="227"/>
      <c r="G1005" s="228"/>
      <c r="H1005" s="228"/>
      <c r="J1005" s="225"/>
      <c r="M1005" s="223"/>
    </row>
    <row r="1006" spans="1:13" s="224" customFormat="1" x14ac:dyDescent="0.15">
      <c r="A1006" s="227"/>
      <c r="B1006" s="227"/>
      <c r="C1006" s="227"/>
      <c r="D1006" s="229"/>
      <c r="E1006" s="229"/>
      <c r="F1006" s="227"/>
      <c r="G1006" s="228"/>
      <c r="H1006" s="228"/>
      <c r="J1006" s="225"/>
      <c r="M1006" s="223"/>
    </row>
    <row r="1007" spans="1:13" s="224" customFormat="1" x14ac:dyDescent="0.15">
      <c r="A1007" s="227"/>
      <c r="B1007" s="227"/>
      <c r="C1007" s="227"/>
      <c r="D1007" s="229"/>
      <c r="E1007" s="229"/>
      <c r="F1007" s="227"/>
      <c r="G1007" s="228"/>
      <c r="H1007" s="228"/>
      <c r="J1007" s="225"/>
      <c r="M1007" s="223"/>
    </row>
    <row r="1008" spans="1:13" s="224" customFormat="1" x14ac:dyDescent="0.15">
      <c r="A1008" s="227"/>
      <c r="B1008" s="227"/>
      <c r="C1008" s="227"/>
      <c r="D1008" s="229"/>
      <c r="E1008" s="229"/>
      <c r="F1008" s="227"/>
      <c r="G1008" s="228"/>
      <c r="H1008" s="228"/>
      <c r="J1008" s="225"/>
      <c r="M1008" s="223"/>
    </row>
    <row r="1009" spans="1:13" s="224" customFormat="1" x14ac:dyDescent="0.15">
      <c r="A1009" s="227"/>
      <c r="B1009" s="227"/>
      <c r="C1009" s="227"/>
      <c r="D1009" s="229"/>
      <c r="E1009" s="229"/>
      <c r="F1009" s="227"/>
      <c r="G1009" s="228"/>
      <c r="H1009" s="228"/>
      <c r="J1009" s="225"/>
      <c r="M1009" s="223"/>
    </row>
    <row r="1010" spans="1:13" s="224" customFormat="1" x14ac:dyDescent="0.15">
      <c r="A1010" s="227"/>
      <c r="B1010" s="227"/>
      <c r="C1010" s="227"/>
      <c r="D1010" s="229"/>
      <c r="E1010" s="229"/>
      <c r="F1010" s="227"/>
      <c r="G1010" s="228"/>
      <c r="H1010" s="228"/>
      <c r="J1010" s="225"/>
      <c r="M1010" s="223"/>
    </row>
    <row r="1011" spans="1:13" s="224" customFormat="1" x14ac:dyDescent="0.15">
      <c r="A1011" s="227"/>
      <c r="B1011" s="227"/>
      <c r="C1011" s="227"/>
      <c r="D1011" s="229"/>
      <c r="E1011" s="229"/>
      <c r="F1011" s="227"/>
      <c r="G1011" s="228"/>
      <c r="H1011" s="228"/>
      <c r="J1011" s="225"/>
      <c r="M1011" s="223"/>
    </row>
    <row r="1012" spans="1:13" s="224" customFormat="1" x14ac:dyDescent="0.15">
      <c r="A1012" s="227"/>
      <c r="B1012" s="227"/>
      <c r="C1012" s="227"/>
      <c r="D1012" s="229"/>
      <c r="E1012" s="229"/>
      <c r="F1012" s="227"/>
      <c r="G1012" s="228"/>
      <c r="H1012" s="228"/>
      <c r="J1012" s="225"/>
      <c r="M1012" s="223"/>
    </row>
    <row r="1013" spans="1:13" s="224" customFormat="1" x14ac:dyDescent="0.15">
      <c r="A1013" s="227"/>
      <c r="B1013" s="227"/>
      <c r="C1013" s="227"/>
      <c r="D1013" s="229"/>
      <c r="E1013" s="229"/>
      <c r="F1013" s="227"/>
      <c r="G1013" s="228"/>
      <c r="H1013" s="228"/>
      <c r="J1013" s="225"/>
      <c r="M1013" s="223"/>
    </row>
    <row r="1014" spans="1:13" s="224" customFormat="1" x14ac:dyDescent="0.15">
      <c r="A1014" s="227"/>
      <c r="B1014" s="227"/>
      <c r="C1014" s="227"/>
      <c r="D1014" s="229"/>
      <c r="E1014" s="229"/>
      <c r="F1014" s="227"/>
      <c r="G1014" s="228"/>
      <c r="H1014" s="228"/>
      <c r="J1014" s="225"/>
      <c r="M1014" s="223"/>
    </row>
    <row r="1015" spans="1:13" s="224" customFormat="1" x14ac:dyDescent="0.15">
      <c r="A1015" s="227"/>
      <c r="B1015" s="227"/>
      <c r="C1015" s="227"/>
      <c r="D1015" s="229"/>
      <c r="E1015" s="229"/>
      <c r="F1015" s="227"/>
      <c r="G1015" s="228"/>
      <c r="H1015" s="228"/>
      <c r="J1015" s="225"/>
      <c r="M1015" s="223"/>
    </row>
    <row r="1016" spans="1:13" s="224" customFormat="1" x14ac:dyDescent="0.15">
      <c r="A1016" s="227"/>
      <c r="B1016" s="227"/>
      <c r="C1016" s="227"/>
      <c r="D1016" s="229"/>
      <c r="E1016" s="229"/>
      <c r="F1016" s="227"/>
      <c r="G1016" s="228"/>
      <c r="H1016" s="228"/>
      <c r="J1016" s="225"/>
      <c r="M1016" s="223"/>
    </row>
    <row r="1017" spans="1:13" s="224" customFormat="1" x14ac:dyDescent="0.15">
      <c r="A1017" s="227"/>
      <c r="B1017" s="227"/>
      <c r="C1017" s="227"/>
      <c r="D1017" s="229"/>
      <c r="E1017" s="229"/>
      <c r="F1017" s="227"/>
      <c r="G1017" s="228"/>
      <c r="H1017" s="228"/>
      <c r="J1017" s="225"/>
      <c r="M1017" s="223"/>
    </row>
    <row r="1018" spans="1:13" s="224" customFormat="1" x14ac:dyDescent="0.15">
      <c r="A1018" s="227"/>
      <c r="B1018" s="227"/>
      <c r="C1018" s="227"/>
      <c r="D1018" s="229"/>
      <c r="E1018" s="229"/>
      <c r="F1018" s="227"/>
      <c r="G1018" s="228"/>
      <c r="H1018" s="228"/>
      <c r="J1018" s="225"/>
      <c r="M1018" s="223"/>
    </row>
    <row r="1019" spans="1:13" s="224" customFormat="1" x14ac:dyDescent="0.15">
      <c r="A1019" s="227"/>
      <c r="B1019" s="227"/>
      <c r="C1019" s="227"/>
      <c r="D1019" s="229"/>
      <c r="E1019" s="229"/>
      <c r="F1019" s="227"/>
      <c r="G1019" s="228"/>
      <c r="H1019" s="228"/>
      <c r="J1019" s="225"/>
      <c r="M1019" s="223"/>
    </row>
    <row r="1020" spans="1:13" s="224" customFormat="1" x14ac:dyDescent="0.15">
      <c r="A1020" s="227"/>
      <c r="B1020" s="227"/>
      <c r="C1020" s="227"/>
      <c r="D1020" s="229"/>
      <c r="E1020" s="229"/>
      <c r="F1020" s="227"/>
      <c r="G1020" s="228"/>
      <c r="H1020" s="228"/>
      <c r="J1020" s="225"/>
      <c r="M1020" s="223"/>
    </row>
    <row r="1021" spans="1:13" s="224" customFormat="1" x14ac:dyDescent="0.15">
      <c r="A1021" s="227"/>
      <c r="B1021" s="227"/>
      <c r="C1021" s="227"/>
      <c r="D1021" s="229"/>
      <c r="E1021" s="229"/>
      <c r="F1021" s="227"/>
      <c r="G1021" s="228"/>
      <c r="H1021" s="228"/>
      <c r="J1021" s="225"/>
      <c r="M1021" s="223"/>
    </row>
    <row r="1022" spans="1:13" s="224" customFormat="1" x14ac:dyDescent="0.15">
      <c r="A1022" s="227"/>
      <c r="B1022" s="227"/>
      <c r="C1022" s="227"/>
      <c r="D1022" s="229"/>
      <c r="E1022" s="229"/>
      <c r="F1022" s="227"/>
      <c r="G1022" s="228"/>
      <c r="H1022" s="228"/>
      <c r="J1022" s="225"/>
      <c r="M1022" s="223"/>
    </row>
    <row r="1023" spans="1:13" s="224" customFormat="1" x14ac:dyDescent="0.15">
      <c r="A1023" s="227"/>
      <c r="B1023" s="227"/>
      <c r="C1023" s="227"/>
      <c r="D1023" s="229"/>
      <c r="E1023" s="229"/>
      <c r="F1023" s="227"/>
      <c r="G1023" s="228"/>
      <c r="H1023" s="228"/>
      <c r="J1023" s="225"/>
      <c r="M1023" s="223"/>
    </row>
    <row r="1024" spans="1:13" s="224" customFormat="1" x14ac:dyDescent="0.15">
      <c r="A1024" s="227"/>
      <c r="B1024" s="227"/>
      <c r="C1024" s="227"/>
      <c r="D1024" s="229"/>
      <c r="E1024" s="229"/>
      <c r="F1024" s="227"/>
      <c r="G1024" s="228"/>
      <c r="H1024" s="228"/>
      <c r="J1024" s="225"/>
      <c r="M1024" s="223"/>
    </row>
    <row r="1025" spans="1:13" s="224" customFormat="1" x14ac:dyDescent="0.15">
      <c r="A1025" s="227"/>
      <c r="B1025" s="227"/>
      <c r="C1025" s="227"/>
      <c r="D1025" s="229"/>
      <c r="E1025" s="229"/>
      <c r="F1025" s="227"/>
      <c r="G1025" s="228"/>
      <c r="H1025" s="228"/>
      <c r="J1025" s="225"/>
      <c r="M1025" s="223"/>
    </row>
    <row r="1026" spans="1:13" s="224" customFormat="1" x14ac:dyDescent="0.15">
      <c r="A1026" s="227"/>
      <c r="B1026" s="227"/>
      <c r="C1026" s="227"/>
      <c r="D1026" s="229"/>
      <c r="E1026" s="229"/>
      <c r="F1026" s="227"/>
      <c r="G1026" s="228"/>
      <c r="H1026" s="228"/>
      <c r="J1026" s="225"/>
      <c r="M1026" s="223"/>
    </row>
    <row r="1027" spans="1:13" s="224" customFormat="1" x14ac:dyDescent="0.15">
      <c r="A1027" s="227"/>
      <c r="B1027" s="227"/>
      <c r="C1027" s="227"/>
      <c r="D1027" s="229"/>
      <c r="E1027" s="229"/>
      <c r="F1027" s="227"/>
      <c r="G1027" s="228"/>
      <c r="H1027" s="228"/>
      <c r="J1027" s="225"/>
      <c r="M1027" s="223"/>
    </row>
    <row r="1028" spans="1:13" s="224" customFormat="1" x14ac:dyDescent="0.15">
      <c r="A1028" s="227"/>
      <c r="B1028" s="227"/>
      <c r="C1028" s="227"/>
      <c r="D1028" s="229"/>
      <c r="E1028" s="229"/>
      <c r="F1028" s="227"/>
      <c r="G1028" s="228"/>
      <c r="H1028" s="228"/>
      <c r="J1028" s="225"/>
      <c r="M1028" s="223"/>
    </row>
    <row r="1029" spans="1:13" s="224" customFormat="1" x14ac:dyDescent="0.15">
      <c r="A1029" s="227"/>
      <c r="B1029" s="227"/>
      <c r="C1029" s="227"/>
      <c r="D1029" s="229"/>
      <c r="E1029" s="229"/>
      <c r="F1029" s="227"/>
      <c r="G1029" s="228"/>
      <c r="H1029" s="228"/>
      <c r="J1029" s="225"/>
      <c r="M1029" s="223"/>
    </row>
    <row r="1030" spans="1:13" s="224" customFormat="1" x14ac:dyDescent="0.15">
      <c r="A1030" s="227"/>
      <c r="B1030" s="227"/>
      <c r="C1030" s="227"/>
      <c r="D1030" s="229"/>
      <c r="E1030" s="229"/>
      <c r="F1030" s="227"/>
      <c r="G1030" s="228"/>
      <c r="H1030" s="228"/>
      <c r="J1030" s="225"/>
      <c r="M1030" s="223"/>
    </row>
    <row r="1031" spans="1:13" s="224" customFormat="1" x14ac:dyDescent="0.15">
      <c r="A1031" s="227"/>
      <c r="B1031" s="227"/>
      <c r="C1031" s="227"/>
      <c r="D1031" s="229"/>
      <c r="E1031" s="229"/>
      <c r="F1031" s="227"/>
      <c r="G1031" s="228"/>
      <c r="H1031" s="228"/>
      <c r="J1031" s="225"/>
      <c r="M1031" s="223"/>
    </row>
    <row r="1032" spans="1:13" s="224" customFormat="1" x14ac:dyDescent="0.15">
      <c r="A1032" s="227"/>
      <c r="B1032" s="227"/>
      <c r="C1032" s="227"/>
      <c r="D1032" s="229"/>
      <c r="E1032" s="229"/>
      <c r="F1032" s="227"/>
      <c r="G1032" s="228"/>
      <c r="H1032" s="228"/>
      <c r="J1032" s="225"/>
      <c r="M1032" s="223"/>
    </row>
    <row r="1033" spans="1:13" s="224" customFormat="1" x14ac:dyDescent="0.15">
      <c r="A1033" s="227"/>
      <c r="B1033" s="227"/>
      <c r="C1033" s="227"/>
      <c r="D1033" s="229"/>
      <c r="E1033" s="229"/>
      <c r="F1033" s="227"/>
      <c r="G1033" s="228"/>
      <c r="H1033" s="228"/>
      <c r="J1033" s="225"/>
      <c r="M1033" s="223"/>
    </row>
    <row r="1034" spans="1:13" s="224" customFormat="1" x14ac:dyDescent="0.15">
      <c r="A1034" s="227"/>
      <c r="B1034" s="227"/>
      <c r="C1034" s="227"/>
      <c r="D1034" s="229"/>
      <c r="E1034" s="229"/>
      <c r="F1034" s="227"/>
      <c r="G1034" s="228"/>
      <c r="H1034" s="228"/>
      <c r="J1034" s="225"/>
      <c r="M1034" s="223"/>
    </row>
    <row r="1035" spans="1:13" s="224" customFormat="1" x14ac:dyDescent="0.15">
      <c r="A1035" s="227"/>
      <c r="B1035" s="227"/>
      <c r="C1035" s="227"/>
      <c r="D1035" s="229"/>
      <c r="E1035" s="229"/>
      <c r="F1035" s="227"/>
      <c r="G1035" s="228"/>
      <c r="H1035" s="228"/>
      <c r="J1035" s="225"/>
      <c r="M1035" s="223"/>
    </row>
    <row r="1036" spans="1:13" s="224" customFormat="1" x14ac:dyDescent="0.15">
      <c r="A1036" s="227"/>
      <c r="B1036" s="227"/>
      <c r="C1036" s="227"/>
      <c r="D1036" s="229"/>
      <c r="E1036" s="229"/>
      <c r="F1036" s="227"/>
      <c r="G1036" s="228"/>
      <c r="H1036" s="228"/>
      <c r="J1036" s="225"/>
      <c r="M1036" s="223"/>
    </row>
    <row r="1037" spans="1:13" s="224" customFormat="1" x14ac:dyDescent="0.15">
      <c r="A1037" s="227"/>
      <c r="B1037" s="227"/>
      <c r="C1037" s="227"/>
      <c r="D1037" s="229"/>
      <c r="E1037" s="229"/>
      <c r="F1037" s="227"/>
      <c r="G1037" s="228"/>
      <c r="H1037" s="228"/>
      <c r="J1037" s="225"/>
      <c r="M1037" s="223"/>
    </row>
    <row r="1038" spans="1:13" s="224" customFormat="1" x14ac:dyDescent="0.15">
      <c r="A1038" s="227"/>
      <c r="B1038" s="227"/>
      <c r="C1038" s="227"/>
      <c r="D1038" s="229"/>
      <c r="E1038" s="229"/>
      <c r="F1038" s="227"/>
      <c r="G1038" s="228"/>
      <c r="H1038" s="228"/>
      <c r="J1038" s="225"/>
      <c r="M1038" s="223"/>
    </row>
    <row r="1039" spans="1:13" s="224" customFormat="1" x14ac:dyDescent="0.15">
      <c r="A1039" s="227"/>
      <c r="B1039" s="227"/>
      <c r="C1039" s="227"/>
      <c r="D1039" s="229"/>
      <c r="E1039" s="229"/>
      <c r="F1039" s="227"/>
      <c r="G1039" s="228"/>
      <c r="H1039" s="228"/>
      <c r="J1039" s="225"/>
      <c r="M1039" s="223"/>
    </row>
    <row r="1040" spans="1:13" s="224" customFormat="1" x14ac:dyDescent="0.15">
      <c r="A1040" s="227"/>
      <c r="B1040" s="227"/>
      <c r="C1040" s="227"/>
      <c r="D1040" s="229"/>
      <c r="E1040" s="229"/>
      <c r="F1040" s="227"/>
      <c r="G1040" s="228"/>
      <c r="H1040" s="228"/>
      <c r="J1040" s="225"/>
      <c r="M1040" s="223"/>
    </row>
    <row r="1041" spans="1:13" s="224" customFormat="1" x14ac:dyDescent="0.15">
      <c r="A1041" s="227"/>
      <c r="B1041" s="227"/>
      <c r="C1041" s="227"/>
      <c r="D1041" s="229"/>
      <c r="E1041" s="229"/>
      <c r="F1041" s="227"/>
      <c r="G1041" s="228"/>
      <c r="H1041" s="228"/>
      <c r="J1041" s="225"/>
      <c r="M1041" s="223"/>
    </row>
    <row r="1042" spans="1:13" s="224" customFormat="1" x14ac:dyDescent="0.15">
      <c r="A1042" s="227"/>
      <c r="B1042" s="227"/>
      <c r="C1042" s="227"/>
      <c r="D1042" s="229"/>
      <c r="E1042" s="229"/>
      <c r="F1042" s="227"/>
      <c r="G1042" s="228"/>
      <c r="H1042" s="228"/>
      <c r="J1042" s="225"/>
      <c r="M1042" s="223"/>
    </row>
    <row r="1043" spans="1:13" s="224" customFormat="1" x14ac:dyDescent="0.15">
      <c r="A1043" s="227"/>
      <c r="B1043" s="227"/>
      <c r="C1043" s="227"/>
      <c r="D1043" s="229"/>
      <c r="E1043" s="229"/>
      <c r="F1043" s="227"/>
      <c r="G1043" s="228"/>
      <c r="H1043" s="228"/>
      <c r="J1043" s="225"/>
      <c r="M1043" s="223"/>
    </row>
    <row r="1044" spans="1:13" s="224" customFormat="1" x14ac:dyDescent="0.15">
      <c r="A1044" s="227"/>
      <c r="B1044" s="227"/>
      <c r="C1044" s="227"/>
      <c r="D1044" s="229"/>
      <c r="E1044" s="229"/>
      <c r="F1044" s="227"/>
      <c r="G1044" s="228"/>
      <c r="H1044" s="228"/>
      <c r="J1044" s="225"/>
      <c r="M1044" s="223"/>
    </row>
    <row r="1045" spans="1:13" s="224" customFormat="1" x14ac:dyDescent="0.15">
      <c r="A1045" s="227"/>
      <c r="B1045" s="227"/>
      <c r="C1045" s="227"/>
      <c r="D1045" s="229"/>
      <c r="E1045" s="229"/>
      <c r="F1045" s="227"/>
      <c r="G1045" s="228"/>
      <c r="H1045" s="228"/>
      <c r="J1045" s="225"/>
      <c r="M1045" s="223"/>
    </row>
    <row r="1046" spans="1:13" s="224" customFormat="1" x14ac:dyDescent="0.15">
      <c r="A1046" s="227"/>
      <c r="B1046" s="227"/>
      <c r="C1046" s="227"/>
      <c r="D1046" s="229"/>
      <c r="E1046" s="229"/>
      <c r="F1046" s="227"/>
      <c r="G1046" s="228"/>
      <c r="H1046" s="228"/>
      <c r="J1046" s="225"/>
      <c r="M1046" s="223"/>
    </row>
    <row r="1047" spans="1:13" s="224" customFormat="1" x14ac:dyDescent="0.15">
      <c r="A1047" s="227"/>
      <c r="B1047" s="227"/>
      <c r="C1047" s="227"/>
      <c r="D1047" s="229"/>
      <c r="E1047" s="229"/>
      <c r="F1047" s="227"/>
      <c r="G1047" s="228"/>
      <c r="H1047" s="228"/>
      <c r="J1047" s="225"/>
      <c r="M1047" s="223"/>
    </row>
    <row r="1048" spans="1:13" s="224" customFormat="1" x14ac:dyDescent="0.15">
      <c r="A1048" s="227"/>
      <c r="B1048" s="227"/>
      <c r="C1048" s="227"/>
      <c r="D1048" s="229"/>
      <c r="E1048" s="229"/>
      <c r="F1048" s="227"/>
      <c r="G1048" s="228"/>
      <c r="H1048" s="228"/>
      <c r="J1048" s="225"/>
      <c r="M1048" s="223"/>
    </row>
    <row r="1049" spans="1:13" s="224" customFormat="1" x14ac:dyDescent="0.15">
      <c r="A1049" s="227"/>
      <c r="B1049" s="227"/>
      <c r="C1049" s="227"/>
      <c r="D1049" s="229"/>
      <c r="E1049" s="229"/>
      <c r="F1049" s="227"/>
      <c r="G1049" s="228"/>
      <c r="H1049" s="228"/>
      <c r="J1049" s="225"/>
      <c r="M1049" s="223"/>
    </row>
    <row r="1050" spans="1:13" s="224" customFormat="1" x14ac:dyDescent="0.15">
      <c r="A1050" s="227"/>
      <c r="B1050" s="227"/>
      <c r="C1050" s="227"/>
      <c r="D1050" s="229"/>
      <c r="E1050" s="229"/>
      <c r="F1050" s="227"/>
      <c r="G1050" s="228"/>
      <c r="H1050" s="228"/>
      <c r="J1050" s="225"/>
      <c r="M1050" s="223"/>
    </row>
    <row r="1051" spans="1:13" s="224" customFormat="1" x14ac:dyDescent="0.15">
      <c r="A1051" s="227"/>
      <c r="B1051" s="227"/>
      <c r="C1051" s="227"/>
      <c r="D1051" s="229"/>
      <c r="E1051" s="229"/>
      <c r="F1051" s="227"/>
      <c r="G1051" s="228"/>
      <c r="H1051" s="228"/>
      <c r="J1051" s="225"/>
      <c r="M1051" s="223"/>
    </row>
    <row r="1052" spans="1:13" s="224" customFormat="1" x14ac:dyDescent="0.15">
      <c r="A1052" s="227"/>
      <c r="B1052" s="227"/>
      <c r="C1052" s="227"/>
      <c r="D1052" s="229"/>
      <c r="E1052" s="229"/>
      <c r="F1052" s="227"/>
      <c r="G1052" s="228"/>
      <c r="H1052" s="228"/>
      <c r="J1052" s="225"/>
      <c r="M1052" s="223"/>
    </row>
    <row r="1053" spans="1:13" s="224" customFormat="1" x14ac:dyDescent="0.15">
      <c r="A1053" s="227"/>
      <c r="B1053" s="227"/>
      <c r="C1053" s="227"/>
      <c r="D1053" s="229"/>
      <c r="E1053" s="229"/>
      <c r="F1053" s="227"/>
      <c r="G1053" s="228"/>
      <c r="H1053" s="228"/>
      <c r="J1053" s="225"/>
      <c r="M1053" s="223"/>
    </row>
    <row r="1054" spans="1:13" s="224" customFormat="1" x14ac:dyDescent="0.15">
      <c r="A1054" s="227"/>
      <c r="B1054" s="227"/>
      <c r="C1054" s="227"/>
      <c r="D1054" s="229"/>
      <c r="E1054" s="229"/>
      <c r="F1054" s="227"/>
      <c r="G1054" s="228"/>
      <c r="H1054" s="228"/>
      <c r="J1054" s="225"/>
      <c r="M1054" s="223"/>
    </row>
    <row r="1055" spans="1:13" s="224" customFormat="1" x14ac:dyDescent="0.15">
      <c r="A1055" s="227"/>
      <c r="B1055" s="227"/>
      <c r="C1055" s="227"/>
      <c r="D1055" s="229"/>
      <c r="E1055" s="229"/>
      <c r="F1055" s="227"/>
      <c r="G1055" s="228"/>
      <c r="H1055" s="228"/>
      <c r="J1055" s="225"/>
      <c r="M1055" s="223"/>
    </row>
    <row r="1056" spans="1:13" s="224" customFormat="1" x14ac:dyDescent="0.15">
      <c r="A1056" s="227"/>
      <c r="B1056" s="227"/>
      <c r="C1056" s="227"/>
      <c r="D1056" s="229"/>
      <c r="E1056" s="229"/>
      <c r="F1056" s="227"/>
      <c r="G1056" s="228"/>
      <c r="H1056" s="228"/>
      <c r="J1056" s="225"/>
      <c r="M1056" s="223"/>
    </row>
    <row r="1057" spans="1:13" s="224" customFormat="1" x14ac:dyDescent="0.15">
      <c r="A1057" s="227"/>
      <c r="B1057" s="227"/>
      <c r="C1057" s="227"/>
      <c r="D1057" s="229"/>
      <c r="E1057" s="229"/>
      <c r="F1057" s="227"/>
      <c r="G1057" s="228"/>
      <c r="H1057" s="228"/>
      <c r="J1057" s="225"/>
      <c r="M1057" s="223"/>
    </row>
    <row r="1058" spans="1:13" s="224" customFormat="1" x14ac:dyDescent="0.15">
      <c r="A1058" s="227"/>
      <c r="B1058" s="227"/>
      <c r="C1058" s="227"/>
      <c r="D1058" s="229"/>
      <c r="E1058" s="229"/>
      <c r="F1058" s="227"/>
      <c r="G1058" s="228"/>
      <c r="H1058" s="228"/>
      <c r="J1058" s="225"/>
      <c r="M1058" s="223"/>
    </row>
    <row r="1059" spans="1:13" s="224" customFormat="1" x14ac:dyDescent="0.15">
      <c r="A1059" s="227"/>
      <c r="B1059" s="227"/>
      <c r="C1059" s="227"/>
      <c r="D1059" s="229"/>
      <c r="E1059" s="229"/>
      <c r="F1059" s="227"/>
      <c r="G1059" s="228"/>
      <c r="H1059" s="228"/>
      <c r="J1059" s="225"/>
      <c r="M1059" s="223"/>
    </row>
    <row r="1060" spans="1:13" s="224" customFormat="1" x14ac:dyDescent="0.15">
      <c r="A1060" s="227"/>
      <c r="B1060" s="227"/>
      <c r="C1060" s="227"/>
      <c r="D1060" s="229"/>
      <c r="E1060" s="229"/>
      <c r="F1060" s="227"/>
      <c r="G1060" s="228"/>
      <c r="H1060" s="228"/>
      <c r="J1060" s="225"/>
      <c r="M1060" s="223"/>
    </row>
    <row r="1061" spans="1:13" s="224" customFormat="1" x14ac:dyDescent="0.15">
      <c r="A1061" s="227"/>
      <c r="B1061" s="227"/>
      <c r="C1061" s="227"/>
      <c r="D1061" s="229"/>
      <c r="E1061" s="229"/>
      <c r="F1061" s="227"/>
      <c r="G1061" s="228"/>
      <c r="H1061" s="228"/>
      <c r="J1061" s="225"/>
      <c r="M1061" s="223"/>
    </row>
    <row r="1062" spans="1:13" s="224" customFormat="1" x14ac:dyDescent="0.15">
      <c r="A1062" s="227"/>
      <c r="B1062" s="227"/>
      <c r="C1062" s="227"/>
      <c r="D1062" s="229"/>
      <c r="E1062" s="229"/>
      <c r="F1062" s="227"/>
      <c r="G1062" s="228"/>
      <c r="H1062" s="228"/>
      <c r="J1062" s="225"/>
      <c r="M1062" s="223"/>
    </row>
    <row r="1063" spans="1:13" s="224" customFormat="1" x14ac:dyDescent="0.15">
      <c r="A1063" s="227"/>
      <c r="B1063" s="227"/>
      <c r="C1063" s="227"/>
      <c r="D1063" s="229"/>
      <c r="E1063" s="229"/>
      <c r="F1063" s="227"/>
      <c r="G1063" s="228"/>
      <c r="H1063" s="228"/>
      <c r="J1063" s="225"/>
      <c r="M1063" s="223"/>
    </row>
    <row r="1064" spans="1:13" s="224" customFormat="1" x14ac:dyDescent="0.15">
      <c r="A1064" s="227"/>
      <c r="B1064" s="227"/>
      <c r="C1064" s="227"/>
      <c r="D1064" s="229"/>
      <c r="E1064" s="229"/>
      <c r="F1064" s="227"/>
      <c r="G1064" s="228"/>
      <c r="H1064" s="228"/>
      <c r="J1064" s="225"/>
      <c r="M1064" s="223"/>
    </row>
    <row r="1065" spans="1:13" s="224" customFormat="1" x14ac:dyDescent="0.15">
      <c r="A1065" s="227"/>
      <c r="B1065" s="227"/>
      <c r="C1065" s="227"/>
      <c r="D1065" s="229"/>
      <c r="E1065" s="229"/>
      <c r="F1065" s="227"/>
      <c r="G1065" s="228"/>
      <c r="H1065" s="228"/>
      <c r="J1065" s="225"/>
      <c r="M1065" s="223"/>
    </row>
    <row r="1066" spans="1:13" s="224" customFormat="1" x14ac:dyDescent="0.15">
      <c r="A1066" s="227"/>
      <c r="B1066" s="227"/>
      <c r="C1066" s="227"/>
      <c r="D1066" s="229"/>
      <c r="E1066" s="229"/>
      <c r="F1066" s="227"/>
      <c r="G1066" s="228"/>
      <c r="H1066" s="228"/>
      <c r="J1066" s="225"/>
      <c r="M1066" s="223"/>
    </row>
    <row r="1067" spans="1:13" s="224" customFormat="1" x14ac:dyDescent="0.15">
      <c r="A1067" s="227"/>
      <c r="B1067" s="227"/>
      <c r="C1067" s="227"/>
      <c r="D1067" s="229"/>
      <c r="E1067" s="229"/>
      <c r="F1067" s="227"/>
      <c r="G1067" s="228"/>
      <c r="H1067" s="228"/>
      <c r="J1067" s="225"/>
      <c r="M1067" s="223"/>
    </row>
    <row r="1068" spans="1:13" s="224" customFormat="1" x14ac:dyDescent="0.15">
      <c r="A1068" s="227"/>
      <c r="B1068" s="227"/>
      <c r="C1068" s="227"/>
      <c r="D1068" s="229"/>
      <c r="E1068" s="229"/>
      <c r="F1068" s="227"/>
      <c r="G1068" s="228"/>
      <c r="H1068" s="228"/>
      <c r="J1068" s="225"/>
      <c r="M1068" s="223"/>
    </row>
    <row r="1069" spans="1:13" s="224" customFormat="1" x14ac:dyDescent="0.15">
      <c r="A1069" s="227"/>
      <c r="B1069" s="227"/>
      <c r="C1069" s="227"/>
      <c r="D1069" s="229"/>
      <c r="E1069" s="229"/>
      <c r="F1069" s="227"/>
      <c r="G1069" s="228"/>
      <c r="H1069" s="228"/>
      <c r="J1069" s="225"/>
      <c r="M1069" s="223"/>
    </row>
    <row r="1070" spans="1:13" s="224" customFormat="1" x14ac:dyDescent="0.15">
      <c r="A1070" s="227"/>
      <c r="B1070" s="227"/>
      <c r="C1070" s="227"/>
      <c r="D1070" s="229"/>
      <c r="E1070" s="229"/>
      <c r="F1070" s="227"/>
      <c r="G1070" s="228"/>
      <c r="H1070" s="228"/>
      <c r="J1070" s="225"/>
      <c r="M1070" s="223"/>
    </row>
    <row r="1071" spans="1:13" s="224" customFormat="1" x14ac:dyDescent="0.15">
      <c r="A1071" s="227"/>
      <c r="B1071" s="227"/>
      <c r="C1071" s="227"/>
      <c r="D1071" s="229"/>
      <c r="E1071" s="229"/>
      <c r="F1071" s="227"/>
      <c r="G1071" s="228"/>
      <c r="H1071" s="228"/>
      <c r="J1071" s="225"/>
      <c r="M1071" s="223"/>
    </row>
    <row r="1072" spans="1:13" s="224" customFormat="1" x14ac:dyDescent="0.15">
      <c r="A1072" s="227"/>
      <c r="B1072" s="227"/>
      <c r="C1072" s="227"/>
      <c r="D1072" s="229"/>
      <c r="E1072" s="229"/>
      <c r="F1072" s="227"/>
      <c r="G1072" s="228"/>
      <c r="H1072" s="228"/>
      <c r="J1072" s="225"/>
      <c r="M1072" s="223"/>
    </row>
    <row r="1073" spans="1:13" s="224" customFormat="1" x14ac:dyDescent="0.15">
      <c r="A1073" s="227"/>
      <c r="B1073" s="227"/>
      <c r="C1073" s="227"/>
      <c r="D1073" s="229"/>
      <c r="E1073" s="229"/>
      <c r="F1073" s="227"/>
      <c r="G1073" s="228"/>
      <c r="H1073" s="228"/>
      <c r="J1073" s="225"/>
      <c r="M1073" s="223"/>
    </row>
    <row r="1074" spans="1:13" s="224" customFormat="1" x14ac:dyDescent="0.15">
      <c r="A1074" s="227"/>
      <c r="B1074" s="227"/>
      <c r="C1074" s="227"/>
      <c r="D1074" s="229"/>
      <c r="E1074" s="229"/>
      <c r="F1074" s="227"/>
      <c r="G1074" s="228"/>
      <c r="H1074" s="228"/>
      <c r="J1074" s="225"/>
      <c r="M1074" s="223"/>
    </row>
    <row r="1075" spans="1:13" s="224" customFormat="1" x14ac:dyDescent="0.15">
      <c r="A1075" s="227"/>
      <c r="B1075" s="227"/>
      <c r="C1075" s="227"/>
      <c r="D1075" s="229"/>
      <c r="E1075" s="229"/>
      <c r="F1075" s="227"/>
      <c r="G1075" s="228"/>
      <c r="H1075" s="228"/>
      <c r="J1075" s="225"/>
      <c r="M1075" s="223"/>
    </row>
    <row r="1076" spans="1:13" s="224" customFormat="1" x14ac:dyDescent="0.15">
      <c r="A1076" s="227"/>
      <c r="B1076" s="227"/>
      <c r="C1076" s="227"/>
      <c r="D1076" s="229"/>
      <c r="E1076" s="229"/>
      <c r="F1076" s="227"/>
      <c r="G1076" s="228"/>
      <c r="H1076" s="228"/>
      <c r="J1076" s="225"/>
      <c r="M1076" s="223"/>
    </row>
    <row r="1077" spans="1:13" s="224" customFormat="1" x14ac:dyDescent="0.15">
      <c r="A1077" s="227"/>
      <c r="B1077" s="227"/>
      <c r="C1077" s="227"/>
      <c r="D1077" s="229"/>
      <c r="E1077" s="229"/>
      <c r="F1077" s="227"/>
      <c r="G1077" s="228"/>
      <c r="H1077" s="228"/>
      <c r="J1077" s="225"/>
      <c r="M1077" s="223"/>
    </row>
    <row r="1078" spans="1:13" s="224" customFormat="1" x14ac:dyDescent="0.15">
      <c r="A1078" s="227"/>
      <c r="B1078" s="227"/>
      <c r="C1078" s="227"/>
      <c r="D1078" s="229"/>
      <c r="E1078" s="229"/>
      <c r="F1078" s="227"/>
      <c r="G1078" s="228"/>
      <c r="H1078" s="228"/>
      <c r="J1078" s="225"/>
      <c r="M1078" s="223"/>
    </row>
    <row r="1079" spans="1:13" s="224" customFormat="1" x14ac:dyDescent="0.15">
      <c r="A1079" s="227"/>
      <c r="B1079" s="227"/>
      <c r="C1079" s="227"/>
      <c r="D1079" s="229"/>
      <c r="E1079" s="229"/>
      <c r="F1079" s="227"/>
      <c r="G1079" s="228"/>
      <c r="H1079" s="228"/>
      <c r="J1079" s="225"/>
      <c r="M1079" s="223"/>
    </row>
    <row r="1080" spans="1:13" s="224" customFormat="1" x14ac:dyDescent="0.15">
      <c r="A1080" s="227"/>
      <c r="B1080" s="227"/>
      <c r="C1080" s="227"/>
      <c r="D1080" s="229"/>
      <c r="E1080" s="229"/>
      <c r="F1080" s="227"/>
      <c r="G1080" s="228"/>
      <c r="H1080" s="228"/>
      <c r="J1080" s="225"/>
      <c r="M1080" s="223"/>
    </row>
    <row r="1081" spans="1:13" s="224" customFormat="1" x14ac:dyDescent="0.15">
      <c r="A1081" s="227"/>
      <c r="B1081" s="227"/>
      <c r="C1081" s="227"/>
      <c r="D1081" s="229"/>
      <c r="E1081" s="229"/>
      <c r="F1081" s="227"/>
      <c r="G1081" s="228"/>
      <c r="H1081" s="228"/>
      <c r="J1081" s="225"/>
      <c r="M1081" s="223"/>
    </row>
    <row r="1082" spans="1:13" s="224" customFormat="1" x14ac:dyDescent="0.15">
      <c r="A1082" s="227"/>
      <c r="B1082" s="227"/>
      <c r="C1082" s="227"/>
      <c r="D1082" s="229"/>
      <c r="E1082" s="229"/>
      <c r="F1082" s="227"/>
      <c r="G1082" s="228"/>
      <c r="H1082" s="228"/>
      <c r="J1082" s="225"/>
      <c r="M1082" s="223"/>
    </row>
    <row r="1083" spans="1:13" s="224" customFormat="1" x14ac:dyDescent="0.15">
      <c r="A1083" s="227"/>
      <c r="B1083" s="227"/>
      <c r="C1083" s="227"/>
      <c r="D1083" s="229"/>
      <c r="E1083" s="229"/>
      <c r="F1083" s="227"/>
      <c r="G1083" s="228"/>
      <c r="H1083" s="228"/>
      <c r="J1083" s="225"/>
      <c r="M1083" s="223"/>
    </row>
    <row r="1084" spans="1:13" s="224" customFormat="1" x14ac:dyDescent="0.15">
      <c r="A1084" s="227"/>
      <c r="B1084" s="227"/>
      <c r="C1084" s="227"/>
      <c r="D1084" s="229"/>
      <c r="E1084" s="229"/>
      <c r="F1084" s="227"/>
      <c r="G1084" s="228"/>
      <c r="H1084" s="228"/>
      <c r="J1084" s="225"/>
      <c r="M1084" s="223"/>
    </row>
    <row r="1085" spans="1:13" s="224" customFormat="1" x14ac:dyDescent="0.15">
      <c r="A1085" s="227"/>
      <c r="B1085" s="227"/>
      <c r="C1085" s="227"/>
      <c r="D1085" s="229"/>
      <c r="E1085" s="229"/>
      <c r="F1085" s="227"/>
      <c r="G1085" s="228"/>
      <c r="H1085" s="228"/>
      <c r="J1085" s="225"/>
      <c r="M1085" s="223"/>
    </row>
    <row r="1086" spans="1:13" s="224" customFormat="1" x14ac:dyDescent="0.15">
      <c r="A1086" s="227"/>
      <c r="B1086" s="227"/>
      <c r="C1086" s="227"/>
      <c r="D1086" s="229"/>
      <c r="E1086" s="229"/>
      <c r="F1086" s="227"/>
      <c r="G1086" s="228"/>
      <c r="H1086" s="228"/>
      <c r="J1086" s="225"/>
      <c r="M1086" s="223"/>
    </row>
    <row r="1087" spans="1:13" s="224" customFormat="1" x14ac:dyDescent="0.15">
      <c r="A1087" s="227"/>
      <c r="B1087" s="227"/>
      <c r="C1087" s="227"/>
      <c r="D1087" s="229"/>
      <c r="E1087" s="229"/>
      <c r="F1087" s="227"/>
      <c r="G1087" s="228"/>
      <c r="H1087" s="228"/>
      <c r="J1087" s="225"/>
      <c r="M1087" s="223"/>
    </row>
    <row r="1088" spans="1:13" s="224" customFormat="1" x14ac:dyDescent="0.15">
      <c r="A1088" s="227"/>
      <c r="B1088" s="227"/>
      <c r="C1088" s="227"/>
      <c r="D1088" s="229"/>
      <c r="E1088" s="229"/>
      <c r="F1088" s="227"/>
      <c r="G1088" s="228"/>
      <c r="H1088" s="228"/>
      <c r="J1088" s="225"/>
      <c r="M1088" s="223"/>
    </row>
    <row r="1089" spans="1:13" s="224" customFormat="1" x14ac:dyDescent="0.15">
      <c r="A1089" s="227"/>
      <c r="B1089" s="227"/>
      <c r="C1089" s="227"/>
      <c r="D1089" s="229"/>
      <c r="E1089" s="229"/>
      <c r="F1089" s="227"/>
      <c r="G1089" s="228"/>
      <c r="H1089" s="228"/>
      <c r="J1089" s="225"/>
      <c r="M1089" s="223"/>
    </row>
    <row r="1090" spans="1:13" s="224" customFormat="1" x14ac:dyDescent="0.15">
      <c r="A1090" s="227"/>
      <c r="B1090" s="227"/>
      <c r="C1090" s="227"/>
      <c r="D1090" s="229"/>
      <c r="E1090" s="229"/>
      <c r="F1090" s="227"/>
      <c r="G1090" s="228"/>
      <c r="H1090" s="228"/>
      <c r="J1090" s="225"/>
      <c r="M1090" s="223"/>
    </row>
    <row r="1091" spans="1:13" s="224" customFormat="1" x14ac:dyDescent="0.15">
      <c r="A1091" s="227"/>
      <c r="B1091" s="227"/>
      <c r="C1091" s="227"/>
      <c r="D1091" s="229"/>
      <c r="E1091" s="229"/>
      <c r="F1091" s="227"/>
      <c r="G1091" s="228"/>
      <c r="H1091" s="228"/>
      <c r="J1091" s="225"/>
      <c r="M1091" s="223"/>
    </row>
    <row r="1092" spans="1:13" s="224" customFormat="1" x14ac:dyDescent="0.15">
      <c r="A1092" s="227"/>
      <c r="B1092" s="227"/>
      <c r="C1092" s="227"/>
      <c r="D1092" s="229"/>
      <c r="E1092" s="229"/>
      <c r="F1092" s="227"/>
      <c r="G1092" s="228"/>
      <c r="H1092" s="228"/>
      <c r="J1092" s="225"/>
      <c r="M1092" s="223"/>
    </row>
    <row r="1093" spans="1:13" s="224" customFormat="1" x14ac:dyDescent="0.15">
      <c r="A1093" s="227"/>
      <c r="B1093" s="227"/>
      <c r="C1093" s="227"/>
      <c r="D1093" s="229"/>
      <c r="E1093" s="229"/>
      <c r="F1093" s="227"/>
      <c r="G1093" s="228"/>
      <c r="H1093" s="228"/>
      <c r="J1093" s="225"/>
      <c r="M1093" s="223"/>
    </row>
    <row r="1094" spans="1:13" s="224" customFormat="1" x14ac:dyDescent="0.15">
      <c r="A1094" s="227"/>
      <c r="B1094" s="227"/>
      <c r="C1094" s="227"/>
      <c r="D1094" s="229"/>
      <c r="E1094" s="229"/>
      <c r="F1094" s="227"/>
      <c r="G1094" s="228"/>
      <c r="H1094" s="228"/>
      <c r="J1094" s="225"/>
      <c r="M1094" s="223"/>
    </row>
    <row r="1095" spans="1:13" s="224" customFormat="1" x14ac:dyDescent="0.15">
      <c r="A1095" s="227"/>
      <c r="B1095" s="227"/>
      <c r="C1095" s="227"/>
      <c r="D1095" s="229"/>
      <c r="E1095" s="229"/>
      <c r="F1095" s="227"/>
      <c r="G1095" s="228"/>
      <c r="H1095" s="228"/>
      <c r="J1095" s="225"/>
      <c r="M1095" s="223"/>
    </row>
    <row r="1096" spans="1:13" s="224" customFormat="1" x14ac:dyDescent="0.15">
      <c r="A1096" s="227"/>
      <c r="B1096" s="227"/>
      <c r="C1096" s="227"/>
      <c r="D1096" s="229"/>
      <c r="E1096" s="229"/>
      <c r="F1096" s="227"/>
      <c r="G1096" s="228"/>
      <c r="H1096" s="228"/>
      <c r="J1096" s="225"/>
      <c r="M1096" s="223"/>
    </row>
    <row r="1097" spans="1:13" s="224" customFormat="1" x14ac:dyDescent="0.15">
      <c r="A1097" s="227"/>
      <c r="B1097" s="227"/>
      <c r="C1097" s="227"/>
      <c r="D1097" s="229"/>
      <c r="E1097" s="229"/>
      <c r="F1097" s="227"/>
      <c r="G1097" s="228"/>
      <c r="H1097" s="228"/>
      <c r="J1097" s="225"/>
      <c r="M1097" s="223"/>
    </row>
    <row r="1098" spans="1:13" s="224" customFormat="1" x14ac:dyDescent="0.15">
      <c r="A1098" s="227"/>
      <c r="B1098" s="227"/>
      <c r="C1098" s="227"/>
      <c r="D1098" s="229"/>
      <c r="E1098" s="229"/>
      <c r="F1098" s="227"/>
      <c r="G1098" s="228"/>
      <c r="H1098" s="228"/>
      <c r="J1098" s="225"/>
      <c r="M1098" s="223"/>
    </row>
    <row r="1099" spans="1:13" s="224" customFormat="1" x14ac:dyDescent="0.15">
      <c r="A1099" s="227"/>
      <c r="B1099" s="227"/>
      <c r="C1099" s="227"/>
      <c r="D1099" s="229"/>
      <c r="E1099" s="229"/>
      <c r="F1099" s="227"/>
      <c r="G1099" s="228"/>
      <c r="H1099" s="228"/>
      <c r="J1099" s="225"/>
      <c r="M1099" s="223"/>
    </row>
    <row r="1100" spans="1:13" s="224" customFormat="1" x14ac:dyDescent="0.15">
      <c r="A1100" s="227"/>
      <c r="B1100" s="227"/>
      <c r="C1100" s="227"/>
      <c r="D1100" s="229"/>
      <c r="E1100" s="229"/>
      <c r="F1100" s="227"/>
      <c r="G1100" s="228"/>
      <c r="H1100" s="228"/>
      <c r="J1100" s="225"/>
      <c r="M1100" s="223"/>
    </row>
    <row r="1101" spans="1:13" s="224" customFormat="1" x14ac:dyDescent="0.15">
      <c r="A1101" s="227"/>
      <c r="B1101" s="227"/>
      <c r="C1101" s="227"/>
      <c r="D1101" s="229"/>
      <c r="E1101" s="229"/>
      <c r="F1101" s="227"/>
      <c r="G1101" s="228"/>
      <c r="H1101" s="228"/>
      <c r="J1101" s="225"/>
      <c r="M1101" s="223"/>
    </row>
    <row r="1102" spans="1:13" s="224" customFormat="1" x14ac:dyDescent="0.15">
      <c r="A1102" s="227"/>
      <c r="B1102" s="227"/>
      <c r="C1102" s="227"/>
      <c r="D1102" s="229"/>
      <c r="E1102" s="229"/>
      <c r="F1102" s="227"/>
      <c r="G1102" s="228"/>
      <c r="H1102" s="228"/>
      <c r="J1102" s="225"/>
      <c r="M1102" s="223"/>
    </row>
    <row r="1103" spans="1:13" s="224" customFormat="1" x14ac:dyDescent="0.15">
      <c r="A1103" s="227"/>
      <c r="B1103" s="227"/>
      <c r="C1103" s="227"/>
      <c r="D1103" s="229"/>
      <c r="E1103" s="229"/>
      <c r="F1103" s="227"/>
      <c r="G1103" s="228"/>
      <c r="H1103" s="228"/>
      <c r="J1103" s="225"/>
      <c r="M1103" s="223"/>
    </row>
    <row r="1104" spans="1:13" s="224" customFormat="1" x14ac:dyDescent="0.15">
      <c r="A1104" s="227"/>
      <c r="B1104" s="227"/>
      <c r="C1104" s="227"/>
      <c r="D1104" s="229"/>
      <c r="E1104" s="229"/>
      <c r="F1104" s="227"/>
      <c r="G1104" s="228"/>
      <c r="H1104" s="228"/>
      <c r="J1104" s="225"/>
      <c r="M1104" s="223"/>
    </row>
    <row r="1105" spans="1:13" s="224" customFormat="1" x14ac:dyDescent="0.15">
      <c r="A1105" s="227"/>
      <c r="B1105" s="227"/>
      <c r="C1105" s="227"/>
      <c r="D1105" s="229"/>
      <c r="E1105" s="229"/>
      <c r="F1105" s="227"/>
      <c r="G1105" s="228"/>
      <c r="H1105" s="228"/>
      <c r="J1105" s="225"/>
      <c r="M1105" s="223"/>
    </row>
    <row r="1106" spans="1:13" s="224" customFormat="1" x14ac:dyDescent="0.15">
      <c r="A1106" s="227"/>
      <c r="B1106" s="227"/>
      <c r="C1106" s="227"/>
      <c r="D1106" s="229"/>
      <c r="E1106" s="229"/>
      <c r="F1106" s="227"/>
      <c r="G1106" s="228"/>
      <c r="H1106" s="228"/>
      <c r="J1106" s="225"/>
      <c r="M1106" s="223"/>
    </row>
    <row r="1107" spans="1:13" s="224" customFormat="1" x14ac:dyDescent="0.15">
      <c r="A1107" s="227"/>
      <c r="B1107" s="227"/>
      <c r="C1107" s="227"/>
      <c r="D1107" s="229"/>
      <c r="E1107" s="229"/>
      <c r="F1107" s="227"/>
      <c r="G1107" s="228"/>
      <c r="H1107" s="228"/>
      <c r="J1107" s="225"/>
      <c r="M1107" s="223"/>
    </row>
    <row r="1108" spans="1:13" s="224" customFormat="1" x14ac:dyDescent="0.15">
      <c r="A1108" s="227"/>
      <c r="B1108" s="227"/>
      <c r="C1108" s="227"/>
      <c r="D1108" s="229"/>
      <c r="E1108" s="229"/>
      <c r="F1108" s="227"/>
      <c r="G1108" s="228"/>
      <c r="H1108" s="228"/>
      <c r="J1108" s="225"/>
      <c r="M1108" s="223"/>
    </row>
    <row r="1109" spans="1:13" s="224" customFormat="1" x14ac:dyDescent="0.15">
      <c r="A1109" s="227"/>
      <c r="B1109" s="227"/>
      <c r="C1109" s="227"/>
      <c r="D1109" s="229"/>
      <c r="E1109" s="229"/>
      <c r="F1109" s="227"/>
      <c r="G1109" s="228"/>
      <c r="H1109" s="228"/>
      <c r="J1109" s="225"/>
      <c r="M1109" s="223"/>
    </row>
    <row r="1110" spans="1:13" s="224" customFormat="1" x14ac:dyDescent="0.15">
      <c r="A1110" s="227"/>
      <c r="B1110" s="227"/>
      <c r="C1110" s="227"/>
      <c r="D1110" s="229"/>
      <c r="E1110" s="229"/>
      <c r="F1110" s="227"/>
      <c r="G1110" s="228"/>
      <c r="H1110" s="228"/>
      <c r="J1110" s="225"/>
      <c r="M1110" s="223"/>
    </row>
    <row r="1111" spans="1:13" s="224" customFormat="1" x14ac:dyDescent="0.15">
      <c r="A1111" s="227"/>
      <c r="B1111" s="227"/>
      <c r="C1111" s="227"/>
      <c r="D1111" s="229"/>
      <c r="E1111" s="229"/>
      <c r="F1111" s="227"/>
      <c r="G1111" s="228"/>
      <c r="H1111" s="228"/>
      <c r="J1111" s="225"/>
      <c r="M1111" s="223"/>
    </row>
    <row r="1112" spans="1:13" s="224" customFormat="1" x14ac:dyDescent="0.15">
      <c r="A1112" s="227"/>
      <c r="B1112" s="227"/>
      <c r="C1112" s="227"/>
      <c r="D1112" s="229"/>
      <c r="E1112" s="229"/>
      <c r="F1112" s="227"/>
      <c r="G1112" s="228"/>
      <c r="H1112" s="228"/>
      <c r="J1112" s="225"/>
      <c r="M1112" s="223"/>
    </row>
    <row r="1113" spans="1:13" s="224" customFormat="1" x14ac:dyDescent="0.15">
      <c r="A1113" s="227"/>
      <c r="B1113" s="227"/>
      <c r="C1113" s="227"/>
      <c r="D1113" s="229"/>
      <c r="E1113" s="229"/>
      <c r="F1113" s="227"/>
      <c r="G1113" s="228"/>
      <c r="H1113" s="228"/>
      <c r="J1113" s="225"/>
      <c r="M1113" s="223"/>
    </row>
    <row r="1114" spans="1:13" s="224" customFormat="1" x14ac:dyDescent="0.15">
      <c r="A1114" s="227"/>
      <c r="B1114" s="227"/>
      <c r="C1114" s="227"/>
      <c r="D1114" s="229"/>
      <c r="E1114" s="229"/>
      <c r="F1114" s="227"/>
      <c r="G1114" s="228"/>
      <c r="H1114" s="228"/>
      <c r="J1114" s="225"/>
      <c r="M1114" s="223"/>
    </row>
    <row r="1115" spans="1:13" s="224" customFormat="1" x14ac:dyDescent="0.15">
      <c r="A1115" s="227"/>
      <c r="B1115" s="227"/>
      <c r="C1115" s="227"/>
      <c r="D1115" s="229"/>
      <c r="E1115" s="229"/>
      <c r="F1115" s="227"/>
      <c r="G1115" s="228"/>
      <c r="H1115" s="228"/>
      <c r="J1115" s="225"/>
      <c r="M1115" s="223"/>
    </row>
    <row r="1116" spans="1:13" s="224" customFormat="1" x14ac:dyDescent="0.15">
      <c r="A1116" s="227"/>
      <c r="B1116" s="227"/>
      <c r="C1116" s="227"/>
      <c r="D1116" s="229"/>
      <c r="E1116" s="229"/>
      <c r="F1116" s="227"/>
      <c r="G1116" s="228"/>
      <c r="H1116" s="228"/>
      <c r="J1116" s="225"/>
      <c r="M1116" s="223"/>
    </row>
    <row r="1117" spans="1:13" s="224" customFormat="1" x14ac:dyDescent="0.15">
      <c r="A1117" s="227"/>
      <c r="B1117" s="227"/>
      <c r="C1117" s="227"/>
      <c r="D1117" s="229"/>
      <c r="E1117" s="229"/>
      <c r="F1117" s="227"/>
      <c r="G1117" s="228"/>
      <c r="H1117" s="228"/>
      <c r="J1117" s="225"/>
      <c r="M1117" s="223"/>
    </row>
    <row r="1118" spans="1:13" s="224" customFormat="1" x14ac:dyDescent="0.15">
      <c r="A1118" s="227"/>
      <c r="B1118" s="227"/>
      <c r="C1118" s="227"/>
      <c r="D1118" s="229"/>
      <c r="E1118" s="229"/>
      <c r="F1118" s="227"/>
      <c r="G1118" s="228"/>
      <c r="H1118" s="228"/>
      <c r="J1118" s="225"/>
      <c r="M1118" s="223"/>
    </row>
    <row r="1119" spans="1:13" s="224" customFormat="1" x14ac:dyDescent="0.15">
      <c r="A1119" s="227"/>
      <c r="B1119" s="227"/>
      <c r="C1119" s="227"/>
      <c r="D1119" s="229"/>
      <c r="E1119" s="229"/>
      <c r="F1119" s="227"/>
      <c r="G1119" s="228"/>
      <c r="H1119" s="228"/>
      <c r="J1119" s="225"/>
      <c r="M1119" s="223"/>
    </row>
    <row r="1120" spans="1:13" s="224" customFormat="1" x14ac:dyDescent="0.15">
      <c r="A1120" s="227"/>
      <c r="B1120" s="227"/>
      <c r="C1120" s="227"/>
      <c r="D1120" s="229"/>
      <c r="E1120" s="229"/>
      <c r="F1120" s="227"/>
      <c r="G1120" s="228"/>
      <c r="H1120" s="228"/>
      <c r="J1120" s="225"/>
      <c r="M1120" s="223"/>
    </row>
    <row r="1121" spans="1:13" s="224" customFormat="1" x14ac:dyDescent="0.15">
      <c r="A1121" s="227"/>
      <c r="B1121" s="227"/>
      <c r="C1121" s="227"/>
      <c r="D1121" s="229"/>
      <c r="E1121" s="229"/>
      <c r="F1121" s="227"/>
      <c r="G1121" s="228"/>
      <c r="H1121" s="228"/>
      <c r="J1121" s="225"/>
      <c r="M1121" s="223"/>
    </row>
    <row r="1122" spans="1:13" s="224" customFormat="1" x14ac:dyDescent="0.15">
      <c r="A1122" s="227"/>
      <c r="B1122" s="227"/>
      <c r="C1122" s="227"/>
      <c r="D1122" s="229"/>
      <c r="E1122" s="229"/>
      <c r="F1122" s="227"/>
      <c r="G1122" s="228"/>
      <c r="H1122" s="228"/>
      <c r="J1122" s="225"/>
      <c r="M1122" s="223"/>
    </row>
    <row r="1123" spans="1:13" s="224" customFormat="1" x14ac:dyDescent="0.15">
      <c r="A1123" s="227"/>
      <c r="B1123" s="227"/>
      <c r="C1123" s="227"/>
      <c r="D1123" s="229"/>
      <c r="E1123" s="229"/>
      <c r="F1123" s="227"/>
      <c r="G1123" s="228"/>
      <c r="H1123" s="228"/>
      <c r="J1123" s="225"/>
      <c r="M1123" s="223"/>
    </row>
    <row r="1124" spans="1:13" s="224" customFormat="1" x14ac:dyDescent="0.15">
      <c r="A1124" s="227"/>
      <c r="B1124" s="227"/>
      <c r="C1124" s="227"/>
      <c r="D1124" s="229"/>
      <c r="E1124" s="229"/>
      <c r="F1124" s="227"/>
      <c r="G1124" s="228"/>
      <c r="H1124" s="228"/>
      <c r="J1124" s="225"/>
      <c r="M1124" s="223"/>
    </row>
    <row r="1125" spans="1:13" s="224" customFormat="1" x14ac:dyDescent="0.15">
      <c r="A1125" s="227"/>
      <c r="B1125" s="227"/>
      <c r="C1125" s="227"/>
      <c r="D1125" s="229"/>
      <c r="E1125" s="229"/>
      <c r="F1125" s="227"/>
      <c r="G1125" s="228"/>
      <c r="H1125" s="228"/>
      <c r="J1125" s="225"/>
      <c r="M1125" s="223"/>
    </row>
    <row r="1126" spans="1:13" s="224" customFormat="1" x14ac:dyDescent="0.15">
      <c r="A1126" s="227"/>
      <c r="B1126" s="227"/>
      <c r="C1126" s="227"/>
      <c r="D1126" s="229"/>
      <c r="E1126" s="229"/>
      <c r="F1126" s="227"/>
      <c r="G1126" s="228"/>
      <c r="H1126" s="228"/>
      <c r="J1126" s="225"/>
      <c r="M1126" s="223"/>
    </row>
    <row r="1127" spans="1:13" s="224" customFormat="1" x14ac:dyDescent="0.15">
      <c r="A1127" s="227"/>
      <c r="B1127" s="227"/>
      <c r="C1127" s="227"/>
      <c r="D1127" s="229"/>
      <c r="E1127" s="229"/>
      <c r="F1127" s="227"/>
      <c r="G1127" s="228"/>
      <c r="H1127" s="228"/>
      <c r="J1127" s="225"/>
      <c r="M1127" s="223"/>
    </row>
    <row r="1128" spans="1:13" s="224" customFormat="1" x14ac:dyDescent="0.15">
      <c r="A1128" s="227"/>
      <c r="B1128" s="227"/>
      <c r="C1128" s="227"/>
      <c r="D1128" s="229"/>
      <c r="E1128" s="229"/>
      <c r="F1128" s="227"/>
      <c r="G1128" s="228"/>
      <c r="H1128" s="228"/>
      <c r="J1128" s="225"/>
      <c r="M1128" s="223"/>
    </row>
    <row r="1129" spans="1:13" s="224" customFormat="1" x14ac:dyDescent="0.15">
      <c r="A1129" s="227"/>
      <c r="B1129" s="227"/>
      <c r="C1129" s="227"/>
      <c r="D1129" s="229"/>
      <c r="E1129" s="229"/>
      <c r="F1129" s="227"/>
      <c r="G1129" s="228"/>
      <c r="H1129" s="228"/>
      <c r="J1129" s="225"/>
      <c r="M1129" s="223"/>
    </row>
    <row r="1130" spans="1:13" s="224" customFormat="1" x14ac:dyDescent="0.15">
      <c r="A1130" s="227"/>
      <c r="B1130" s="227"/>
      <c r="C1130" s="227"/>
      <c r="D1130" s="229"/>
      <c r="E1130" s="229"/>
      <c r="F1130" s="227"/>
      <c r="G1130" s="228"/>
      <c r="H1130" s="228"/>
      <c r="J1130" s="225"/>
      <c r="M1130" s="223"/>
    </row>
    <row r="1131" spans="1:13" s="224" customFormat="1" x14ac:dyDescent="0.15">
      <c r="A1131" s="227"/>
      <c r="B1131" s="227"/>
      <c r="C1131" s="227"/>
      <c r="D1131" s="229"/>
      <c r="E1131" s="229"/>
      <c r="F1131" s="227"/>
      <c r="G1131" s="228"/>
      <c r="H1131" s="228"/>
      <c r="J1131" s="225"/>
      <c r="M1131" s="223"/>
    </row>
    <row r="1132" spans="1:13" s="224" customFormat="1" x14ac:dyDescent="0.15">
      <c r="A1132" s="227"/>
      <c r="B1132" s="227"/>
      <c r="C1132" s="227"/>
      <c r="D1132" s="229"/>
      <c r="E1132" s="229"/>
      <c r="F1132" s="227"/>
      <c r="G1132" s="228"/>
      <c r="H1132" s="228"/>
      <c r="J1132" s="225"/>
      <c r="M1132" s="223"/>
    </row>
    <row r="1133" spans="1:13" s="224" customFormat="1" x14ac:dyDescent="0.15">
      <c r="A1133" s="227"/>
      <c r="B1133" s="227"/>
      <c r="C1133" s="227"/>
      <c r="D1133" s="229"/>
      <c r="E1133" s="229"/>
      <c r="F1133" s="227"/>
      <c r="G1133" s="228"/>
      <c r="H1133" s="228"/>
      <c r="J1133" s="225"/>
      <c r="M1133" s="223"/>
    </row>
    <row r="1134" spans="1:13" s="224" customFormat="1" x14ac:dyDescent="0.15">
      <c r="A1134" s="227"/>
      <c r="B1134" s="227"/>
      <c r="C1134" s="227"/>
      <c r="D1134" s="229"/>
      <c r="E1134" s="229"/>
      <c r="F1134" s="227"/>
      <c r="G1134" s="228"/>
      <c r="H1134" s="228"/>
      <c r="J1134" s="225"/>
      <c r="M1134" s="223"/>
    </row>
    <row r="1135" spans="1:13" s="224" customFormat="1" x14ac:dyDescent="0.15">
      <c r="A1135" s="227"/>
      <c r="B1135" s="227"/>
      <c r="C1135" s="227"/>
      <c r="D1135" s="229"/>
      <c r="E1135" s="229"/>
      <c r="F1135" s="227"/>
      <c r="G1135" s="228"/>
      <c r="H1135" s="228"/>
      <c r="J1135" s="225"/>
      <c r="M1135" s="223"/>
    </row>
    <row r="1136" spans="1:13" s="224" customFormat="1" x14ac:dyDescent="0.15">
      <c r="A1136" s="227"/>
      <c r="B1136" s="227"/>
      <c r="C1136" s="227"/>
      <c r="D1136" s="229"/>
      <c r="E1136" s="229"/>
      <c r="F1136" s="227"/>
      <c r="G1136" s="228"/>
      <c r="H1136" s="228"/>
      <c r="J1136" s="225"/>
      <c r="M1136" s="223"/>
    </row>
    <row r="1137" spans="1:13" s="224" customFormat="1" x14ac:dyDescent="0.15">
      <c r="A1137" s="227"/>
      <c r="B1137" s="227"/>
      <c r="C1137" s="227"/>
      <c r="D1137" s="229"/>
      <c r="E1137" s="229"/>
      <c r="F1137" s="227"/>
      <c r="G1137" s="228"/>
      <c r="H1137" s="228"/>
      <c r="J1137" s="225"/>
      <c r="M1137" s="223"/>
    </row>
    <row r="1138" spans="1:13" s="224" customFormat="1" x14ac:dyDescent="0.15">
      <c r="A1138" s="227"/>
      <c r="B1138" s="227"/>
      <c r="C1138" s="227"/>
      <c r="D1138" s="229"/>
      <c r="E1138" s="229"/>
      <c r="F1138" s="227"/>
      <c r="G1138" s="228"/>
      <c r="H1138" s="228"/>
      <c r="J1138" s="225"/>
      <c r="M1138" s="223"/>
    </row>
    <row r="1139" spans="1:13" s="224" customFormat="1" x14ac:dyDescent="0.15">
      <c r="A1139" s="227"/>
      <c r="B1139" s="227"/>
      <c r="C1139" s="227"/>
      <c r="D1139" s="229"/>
      <c r="E1139" s="229"/>
      <c r="F1139" s="227"/>
      <c r="G1139" s="228"/>
      <c r="H1139" s="228"/>
      <c r="J1139" s="225"/>
      <c r="M1139" s="223"/>
    </row>
    <row r="1140" spans="1:13" s="224" customFormat="1" x14ac:dyDescent="0.15">
      <c r="A1140" s="227"/>
      <c r="B1140" s="227"/>
      <c r="C1140" s="227"/>
      <c r="D1140" s="229"/>
      <c r="E1140" s="229"/>
      <c r="F1140" s="227"/>
      <c r="G1140" s="228"/>
      <c r="H1140" s="228"/>
      <c r="J1140" s="225"/>
      <c r="M1140" s="223"/>
    </row>
    <row r="1141" spans="1:13" s="224" customFormat="1" x14ac:dyDescent="0.15">
      <c r="A1141" s="227"/>
      <c r="B1141" s="227"/>
      <c r="C1141" s="227"/>
      <c r="D1141" s="229"/>
      <c r="E1141" s="229"/>
      <c r="F1141" s="227"/>
      <c r="G1141" s="228"/>
      <c r="H1141" s="228"/>
      <c r="J1141" s="225"/>
      <c r="M1141" s="223"/>
    </row>
    <row r="1142" spans="1:13" s="224" customFormat="1" x14ac:dyDescent="0.15">
      <c r="A1142" s="227"/>
      <c r="B1142" s="227"/>
      <c r="C1142" s="227"/>
      <c r="D1142" s="229"/>
      <c r="E1142" s="229"/>
      <c r="F1142" s="227"/>
      <c r="G1142" s="228"/>
      <c r="H1142" s="228"/>
      <c r="J1142" s="225"/>
      <c r="M1142" s="223"/>
    </row>
    <row r="1143" spans="1:13" s="224" customFormat="1" x14ac:dyDescent="0.15">
      <c r="A1143" s="227"/>
      <c r="B1143" s="227"/>
      <c r="C1143" s="227"/>
      <c r="D1143" s="229"/>
      <c r="E1143" s="229"/>
      <c r="F1143" s="227"/>
      <c r="G1143" s="228"/>
      <c r="H1143" s="228"/>
      <c r="J1143" s="225"/>
      <c r="M1143" s="223"/>
    </row>
    <row r="1144" spans="1:13" s="224" customFormat="1" x14ac:dyDescent="0.15">
      <c r="A1144" s="227"/>
      <c r="B1144" s="227"/>
      <c r="C1144" s="227"/>
      <c r="D1144" s="229"/>
      <c r="E1144" s="229"/>
      <c r="F1144" s="227"/>
      <c r="G1144" s="228"/>
      <c r="H1144" s="228"/>
      <c r="J1144" s="225"/>
      <c r="M1144" s="223"/>
    </row>
    <row r="1145" spans="1:13" s="224" customFormat="1" x14ac:dyDescent="0.15">
      <c r="A1145" s="227"/>
      <c r="B1145" s="227"/>
      <c r="C1145" s="227"/>
      <c r="D1145" s="229"/>
      <c r="E1145" s="229"/>
      <c r="F1145" s="227"/>
      <c r="G1145" s="228"/>
      <c r="H1145" s="228"/>
      <c r="J1145" s="225"/>
      <c r="M1145" s="223"/>
    </row>
    <row r="1146" spans="1:13" s="224" customFormat="1" x14ac:dyDescent="0.15">
      <c r="A1146" s="227"/>
      <c r="B1146" s="227"/>
      <c r="C1146" s="227"/>
      <c r="D1146" s="229"/>
      <c r="E1146" s="229"/>
      <c r="F1146" s="227"/>
      <c r="G1146" s="228"/>
      <c r="H1146" s="228"/>
      <c r="J1146" s="225"/>
      <c r="M1146" s="223"/>
    </row>
    <row r="1147" spans="1:13" s="224" customFormat="1" x14ac:dyDescent="0.15">
      <c r="A1147" s="227"/>
      <c r="B1147" s="227"/>
      <c r="C1147" s="227"/>
      <c r="D1147" s="229"/>
      <c r="E1147" s="229"/>
      <c r="F1147" s="227"/>
      <c r="G1147" s="228"/>
      <c r="H1147" s="228"/>
      <c r="J1147" s="225"/>
      <c r="M1147" s="223"/>
    </row>
    <row r="1148" spans="1:13" s="224" customFormat="1" x14ac:dyDescent="0.15">
      <c r="A1148" s="227"/>
      <c r="B1148" s="227"/>
      <c r="C1148" s="227"/>
      <c r="D1148" s="229"/>
      <c r="E1148" s="229"/>
      <c r="F1148" s="227"/>
      <c r="G1148" s="228"/>
      <c r="H1148" s="228"/>
      <c r="J1148" s="225"/>
      <c r="M1148" s="223"/>
    </row>
    <row r="1149" spans="1:13" s="224" customFormat="1" x14ac:dyDescent="0.15">
      <c r="A1149" s="227"/>
      <c r="B1149" s="227"/>
      <c r="C1149" s="227"/>
      <c r="D1149" s="229"/>
      <c r="E1149" s="229"/>
      <c r="F1149" s="227"/>
      <c r="G1149" s="228"/>
      <c r="H1149" s="228"/>
      <c r="J1149" s="225"/>
      <c r="M1149" s="223"/>
    </row>
    <row r="1150" spans="1:13" s="224" customFormat="1" x14ac:dyDescent="0.15">
      <c r="A1150" s="227"/>
      <c r="B1150" s="227"/>
      <c r="C1150" s="227"/>
      <c r="D1150" s="229"/>
      <c r="E1150" s="229"/>
      <c r="F1150" s="227"/>
      <c r="G1150" s="228"/>
      <c r="H1150" s="228"/>
      <c r="J1150" s="225"/>
      <c r="M1150" s="223"/>
    </row>
    <row r="1151" spans="1:13" s="224" customFormat="1" x14ac:dyDescent="0.15">
      <c r="A1151" s="227"/>
      <c r="B1151" s="227"/>
      <c r="C1151" s="227"/>
      <c r="D1151" s="229"/>
      <c r="E1151" s="229"/>
      <c r="F1151" s="227"/>
      <c r="G1151" s="228"/>
      <c r="H1151" s="228"/>
      <c r="J1151" s="225"/>
      <c r="M1151" s="223"/>
    </row>
    <row r="1152" spans="1:13" s="224" customFormat="1" x14ac:dyDescent="0.15">
      <c r="A1152" s="227"/>
      <c r="B1152" s="227"/>
      <c r="C1152" s="227"/>
      <c r="D1152" s="229"/>
      <c r="E1152" s="229"/>
      <c r="F1152" s="227"/>
      <c r="G1152" s="228"/>
      <c r="H1152" s="228"/>
      <c r="J1152" s="225"/>
      <c r="M1152" s="223"/>
    </row>
    <row r="1153" spans="1:13" s="224" customFormat="1" x14ac:dyDescent="0.15">
      <c r="A1153" s="227"/>
      <c r="B1153" s="227"/>
      <c r="C1153" s="227"/>
      <c r="D1153" s="229"/>
      <c r="E1153" s="229"/>
      <c r="F1153" s="227"/>
      <c r="G1153" s="228"/>
      <c r="H1153" s="228"/>
      <c r="J1153" s="225"/>
      <c r="M1153" s="223"/>
    </row>
    <row r="1154" spans="1:13" s="224" customFormat="1" x14ac:dyDescent="0.15">
      <c r="A1154" s="227"/>
      <c r="B1154" s="227"/>
      <c r="C1154" s="227"/>
      <c r="D1154" s="229"/>
      <c r="E1154" s="229"/>
      <c r="F1154" s="227"/>
      <c r="G1154" s="228"/>
      <c r="H1154" s="228"/>
      <c r="J1154" s="225"/>
      <c r="M1154" s="223"/>
    </row>
    <row r="1155" spans="1:13" s="224" customFormat="1" x14ac:dyDescent="0.15">
      <c r="A1155" s="227"/>
      <c r="B1155" s="227"/>
      <c r="C1155" s="227"/>
      <c r="D1155" s="229"/>
      <c r="E1155" s="229"/>
      <c r="F1155" s="227"/>
      <c r="G1155" s="228"/>
      <c r="H1155" s="228"/>
      <c r="J1155" s="225"/>
      <c r="M1155" s="223"/>
    </row>
    <row r="1156" spans="1:13" s="224" customFormat="1" x14ac:dyDescent="0.15">
      <c r="A1156" s="227"/>
      <c r="B1156" s="227"/>
      <c r="C1156" s="227"/>
      <c r="D1156" s="229"/>
      <c r="E1156" s="229"/>
      <c r="F1156" s="227"/>
      <c r="G1156" s="228"/>
      <c r="H1156" s="228"/>
      <c r="J1156" s="225"/>
      <c r="M1156" s="223"/>
    </row>
    <row r="1157" spans="1:13" s="224" customFormat="1" x14ac:dyDescent="0.15">
      <c r="A1157" s="227"/>
      <c r="B1157" s="227"/>
      <c r="C1157" s="227"/>
      <c r="D1157" s="229"/>
      <c r="E1157" s="229"/>
      <c r="F1157" s="227"/>
      <c r="G1157" s="228"/>
      <c r="H1157" s="228"/>
      <c r="J1157" s="225"/>
      <c r="M1157" s="223"/>
    </row>
    <row r="1158" spans="1:13" s="224" customFormat="1" x14ac:dyDescent="0.15">
      <c r="A1158" s="227"/>
      <c r="B1158" s="227"/>
      <c r="C1158" s="227"/>
      <c r="D1158" s="229"/>
      <c r="E1158" s="229"/>
      <c r="F1158" s="227"/>
      <c r="G1158" s="228"/>
      <c r="H1158" s="228"/>
      <c r="J1158" s="225"/>
      <c r="M1158" s="223"/>
    </row>
    <row r="1159" spans="1:13" s="224" customFormat="1" x14ac:dyDescent="0.15">
      <c r="A1159" s="227"/>
      <c r="B1159" s="227"/>
      <c r="C1159" s="227"/>
      <c r="D1159" s="229"/>
      <c r="E1159" s="229"/>
      <c r="F1159" s="227"/>
      <c r="G1159" s="228"/>
      <c r="H1159" s="228"/>
      <c r="J1159" s="225"/>
      <c r="M1159" s="223"/>
    </row>
    <row r="1160" spans="1:13" s="224" customFormat="1" x14ac:dyDescent="0.15">
      <c r="A1160" s="227"/>
      <c r="B1160" s="227"/>
      <c r="C1160" s="227"/>
      <c r="D1160" s="229"/>
      <c r="E1160" s="229"/>
      <c r="F1160" s="227"/>
      <c r="G1160" s="228"/>
      <c r="H1160" s="228"/>
      <c r="J1160" s="225"/>
      <c r="M1160" s="223"/>
    </row>
    <row r="1161" spans="1:13" s="224" customFormat="1" x14ac:dyDescent="0.15">
      <c r="A1161" s="227"/>
      <c r="B1161" s="227"/>
      <c r="C1161" s="227"/>
      <c r="D1161" s="229"/>
      <c r="E1161" s="229"/>
      <c r="F1161" s="227"/>
      <c r="G1161" s="228"/>
      <c r="H1161" s="228"/>
      <c r="J1161" s="225"/>
      <c r="M1161" s="223"/>
    </row>
    <row r="1162" spans="1:13" s="224" customFormat="1" x14ac:dyDescent="0.15">
      <c r="A1162" s="227"/>
      <c r="B1162" s="227"/>
      <c r="C1162" s="227"/>
      <c r="D1162" s="229"/>
      <c r="E1162" s="229"/>
      <c r="F1162" s="227"/>
      <c r="G1162" s="228"/>
      <c r="H1162" s="228"/>
      <c r="J1162" s="225"/>
      <c r="M1162" s="223"/>
    </row>
    <row r="1163" spans="1:13" s="224" customFormat="1" x14ac:dyDescent="0.15">
      <c r="A1163" s="227"/>
      <c r="B1163" s="227"/>
      <c r="C1163" s="227"/>
      <c r="D1163" s="229"/>
      <c r="E1163" s="229"/>
      <c r="F1163" s="227"/>
      <c r="G1163" s="228"/>
      <c r="H1163" s="228"/>
      <c r="J1163" s="225"/>
      <c r="M1163" s="223"/>
    </row>
    <row r="1164" spans="1:13" s="224" customFormat="1" x14ac:dyDescent="0.15">
      <c r="A1164" s="227"/>
      <c r="B1164" s="227"/>
      <c r="C1164" s="227"/>
      <c r="D1164" s="229"/>
      <c r="E1164" s="229"/>
      <c r="F1164" s="227"/>
      <c r="G1164" s="228"/>
      <c r="H1164" s="228"/>
      <c r="J1164" s="225"/>
      <c r="M1164" s="223"/>
    </row>
    <row r="1165" spans="1:13" s="224" customFormat="1" x14ac:dyDescent="0.15">
      <c r="A1165" s="227"/>
      <c r="B1165" s="227"/>
      <c r="C1165" s="227"/>
      <c r="D1165" s="229"/>
      <c r="E1165" s="229"/>
      <c r="F1165" s="227"/>
      <c r="G1165" s="228"/>
      <c r="H1165" s="228"/>
      <c r="J1165" s="225"/>
      <c r="M1165" s="223"/>
    </row>
    <row r="1166" spans="1:13" s="224" customFormat="1" x14ac:dyDescent="0.15">
      <c r="A1166" s="227"/>
      <c r="B1166" s="227"/>
      <c r="C1166" s="227"/>
      <c r="D1166" s="229"/>
      <c r="E1166" s="229"/>
      <c r="F1166" s="227"/>
      <c r="G1166" s="228"/>
      <c r="H1166" s="228"/>
      <c r="J1166" s="225"/>
      <c r="M1166" s="223"/>
    </row>
    <row r="1167" spans="1:13" s="224" customFormat="1" x14ac:dyDescent="0.15">
      <c r="A1167" s="227"/>
      <c r="B1167" s="227"/>
      <c r="C1167" s="227"/>
      <c r="D1167" s="229"/>
      <c r="E1167" s="229"/>
      <c r="F1167" s="227"/>
      <c r="G1167" s="228"/>
      <c r="H1167" s="228"/>
      <c r="J1167" s="225"/>
      <c r="M1167" s="223"/>
    </row>
    <row r="1168" spans="1:13" s="224" customFormat="1" x14ac:dyDescent="0.15">
      <c r="A1168" s="227"/>
      <c r="B1168" s="227"/>
      <c r="C1168" s="227"/>
      <c r="D1168" s="229"/>
      <c r="E1168" s="229"/>
      <c r="F1168" s="227"/>
      <c r="G1168" s="228"/>
      <c r="H1168" s="228"/>
      <c r="J1168" s="225"/>
      <c r="M1168" s="223"/>
    </row>
    <row r="1169" spans="1:13" s="224" customFormat="1" x14ac:dyDescent="0.15">
      <c r="A1169" s="227"/>
      <c r="B1169" s="227"/>
      <c r="C1169" s="227"/>
      <c r="D1169" s="229"/>
      <c r="E1169" s="229"/>
      <c r="F1169" s="227"/>
      <c r="G1169" s="228"/>
      <c r="H1169" s="228"/>
      <c r="J1169" s="225"/>
      <c r="M1169" s="223"/>
    </row>
    <row r="1170" spans="1:13" s="224" customFormat="1" x14ac:dyDescent="0.15">
      <c r="A1170" s="227"/>
      <c r="B1170" s="227"/>
      <c r="C1170" s="227"/>
      <c r="D1170" s="229"/>
      <c r="E1170" s="229"/>
      <c r="F1170" s="227"/>
      <c r="G1170" s="228"/>
      <c r="H1170" s="228"/>
      <c r="J1170" s="225"/>
      <c r="M1170" s="223"/>
    </row>
    <row r="1171" spans="1:13" s="224" customFormat="1" x14ac:dyDescent="0.15">
      <c r="A1171" s="227"/>
      <c r="B1171" s="227"/>
      <c r="C1171" s="227"/>
      <c r="D1171" s="229"/>
      <c r="E1171" s="229"/>
      <c r="F1171" s="227"/>
      <c r="G1171" s="228"/>
      <c r="H1171" s="228"/>
      <c r="J1171" s="225"/>
      <c r="M1171" s="223"/>
    </row>
    <row r="1172" spans="1:13" s="224" customFormat="1" x14ac:dyDescent="0.15">
      <c r="A1172" s="227"/>
      <c r="B1172" s="227"/>
      <c r="C1172" s="227"/>
      <c r="D1172" s="229"/>
      <c r="E1172" s="229"/>
      <c r="F1172" s="227"/>
      <c r="G1172" s="228"/>
      <c r="H1172" s="228"/>
      <c r="J1172" s="225"/>
      <c r="M1172" s="223"/>
    </row>
  </sheetData>
  <mergeCells count="48">
    <mergeCell ref="C39:D39"/>
    <mergeCell ref="C45:D45"/>
    <mergeCell ref="C40:D40"/>
    <mergeCell ref="C25:D25"/>
    <mergeCell ref="C26:D26"/>
    <mergeCell ref="C28:D28"/>
    <mergeCell ref="C29:D29"/>
    <mergeCell ref="C27:D27"/>
    <mergeCell ref="A36:D36"/>
    <mergeCell ref="B37:D37"/>
    <mergeCell ref="B10:D10"/>
    <mergeCell ref="A42:D42"/>
    <mergeCell ref="B43:D43"/>
    <mergeCell ref="C44:D44"/>
    <mergeCell ref="C12:D12"/>
    <mergeCell ref="C14:D14"/>
    <mergeCell ref="C16:D16"/>
    <mergeCell ref="C18:D18"/>
    <mergeCell ref="C19:D19"/>
    <mergeCell ref="C20:D20"/>
    <mergeCell ref="C38:D38"/>
    <mergeCell ref="A30:D30"/>
    <mergeCell ref="B31:D31"/>
    <mergeCell ref="C32:D32"/>
    <mergeCell ref="C11:D11"/>
    <mergeCell ref="C13:D13"/>
    <mergeCell ref="C15:D15"/>
    <mergeCell ref="C17:D17"/>
    <mergeCell ref="B23:D23"/>
    <mergeCell ref="C24:D24"/>
    <mergeCell ref="A1:L1"/>
    <mergeCell ref="A2:C2"/>
    <mergeCell ref="A3:D3"/>
    <mergeCell ref="E3:F4"/>
    <mergeCell ref="G3:H4"/>
    <mergeCell ref="I3:J4"/>
    <mergeCell ref="K3:L4"/>
    <mergeCell ref="C4:D4"/>
    <mergeCell ref="A33:D33"/>
    <mergeCell ref="B34:D34"/>
    <mergeCell ref="C35:D35"/>
    <mergeCell ref="A5:D5"/>
    <mergeCell ref="A6:D6"/>
    <mergeCell ref="A7:D7"/>
    <mergeCell ref="A8:D8"/>
    <mergeCell ref="C22:D22"/>
    <mergeCell ref="C21:D21"/>
    <mergeCell ref="A9:D9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1"/>
  <sheetViews>
    <sheetView zoomScaleNormal="100" zoomScaleSheetLayoutView="100" workbookViewId="0">
      <pane ySplit="1" topLeftCell="A20" activePane="bottomLeft" state="frozen"/>
      <selection activeCell="J31" sqref="J31"/>
      <selection pane="bottomLeft" activeCell="O35" sqref="O35"/>
    </sheetView>
  </sheetViews>
  <sheetFormatPr defaultRowHeight="13.5" x14ac:dyDescent="0.15"/>
  <cols>
    <col min="1" max="3" width="2.77734375" style="544" customWidth="1"/>
    <col min="4" max="4" width="18.109375" style="544" customWidth="1"/>
    <col min="5" max="5" width="3.33203125" style="152" customWidth="1"/>
    <col min="6" max="6" width="8.44140625" style="152" customWidth="1"/>
    <col min="7" max="7" width="10.6640625" style="222" customWidth="1"/>
    <col min="8" max="8" width="2.44140625" style="222" customWidth="1"/>
    <col min="9" max="9" width="7.6640625" style="222" customWidth="1"/>
    <col min="10" max="10" width="27.88671875" style="544" customWidth="1"/>
    <col min="11" max="11" width="34" style="152" customWidth="1"/>
    <col min="12" max="12" width="10.6640625" style="543" bestFit="1" customWidth="1"/>
    <col min="13" max="13" width="9.5546875" style="222" bestFit="1" customWidth="1"/>
    <col min="14" max="14" width="10.44140625" style="222" bestFit="1" customWidth="1"/>
    <col min="15" max="16384" width="8.88671875" style="222"/>
  </cols>
  <sheetData>
    <row r="1" spans="1:19" s="409" customFormat="1" ht="30" customHeight="1" x14ac:dyDescent="0.15">
      <c r="A1" s="407" t="s">
        <v>161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8"/>
    </row>
    <row r="2" spans="1:19" s="409" customFormat="1" ht="16.5" customHeight="1" x14ac:dyDescent="0.25">
      <c r="A2" s="410"/>
      <c r="B2" s="410"/>
      <c r="C2" s="410"/>
      <c r="D2" s="410"/>
      <c r="E2" s="411"/>
      <c r="F2" s="412"/>
      <c r="G2" s="222"/>
      <c r="H2" s="222"/>
      <c r="I2" s="413"/>
      <c r="J2" s="414"/>
      <c r="K2" s="413" t="s">
        <v>162</v>
      </c>
      <c r="L2" s="408"/>
    </row>
    <row r="3" spans="1:19" s="108" customFormat="1" ht="18" customHeight="1" x14ac:dyDescent="0.15">
      <c r="A3" s="111"/>
      <c r="B3" s="100"/>
      <c r="C3" s="100"/>
      <c r="D3" s="101"/>
      <c r="E3" s="102" t="s">
        <v>163</v>
      </c>
      <c r="F3" s="103"/>
      <c r="G3" s="415" t="s">
        <v>164</v>
      </c>
      <c r="H3" s="104" t="s">
        <v>165</v>
      </c>
      <c r="I3" s="105"/>
      <c r="J3" s="106" t="s">
        <v>166</v>
      </c>
      <c r="K3" s="416"/>
      <c r="L3" s="417"/>
    </row>
    <row r="4" spans="1:19" s="108" customFormat="1" ht="18" customHeight="1" x14ac:dyDescent="0.15">
      <c r="A4" s="110" t="s">
        <v>167</v>
      </c>
      <c r="B4" s="110" t="s">
        <v>168</v>
      </c>
      <c r="C4" s="111" t="s">
        <v>169</v>
      </c>
      <c r="D4" s="101"/>
      <c r="E4" s="112"/>
      <c r="F4" s="113"/>
      <c r="G4" s="418"/>
      <c r="H4" s="114"/>
      <c r="I4" s="115"/>
      <c r="J4" s="116"/>
      <c r="K4" s="419"/>
      <c r="L4" s="417"/>
    </row>
    <row r="5" spans="1:19" s="108" customFormat="1" ht="18" customHeight="1" x14ac:dyDescent="0.15">
      <c r="A5" s="420" t="s">
        <v>170</v>
      </c>
      <c r="B5" s="119"/>
      <c r="C5" s="119"/>
      <c r="D5" s="120"/>
      <c r="E5" s="421"/>
      <c r="F5" s="124">
        <f>SUM(F6:F7)</f>
        <v>1747629</v>
      </c>
      <c r="G5" s="124">
        <f>SUM(G6:G7)</f>
        <v>1825824</v>
      </c>
      <c r="H5" s="422"/>
      <c r="I5" s="423">
        <f>G5-F5</f>
        <v>78195</v>
      </c>
      <c r="J5" s="127"/>
      <c r="K5" s="424"/>
      <c r="L5" s="417"/>
    </row>
    <row r="6" spans="1:19" s="108" customFormat="1" ht="18" customHeight="1" x14ac:dyDescent="0.15">
      <c r="A6" s="425"/>
      <c r="B6" s="426"/>
      <c r="C6" s="426"/>
      <c r="D6" s="427"/>
      <c r="E6" s="428" t="s">
        <v>171</v>
      </c>
      <c r="F6" s="429">
        <f>F8+F32+F39+F43+F15</f>
        <v>1131510</v>
      </c>
      <c r="G6" s="429">
        <f>G8+G32+G39+G43+G15</f>
        <v>1176176</v>
      </c>
      <c r="H6" s="430"/>
      <c r="I6" s="423">
        <f>G6-F6</f>
        <v>44666</v>
      </c>
      <c r="J6" s="431"/>
      <c r="K6" s="432"/>
      <c r="L6" s="417"/>
    </row>
    <row r="7" spans="1:19" s="108" customFormat="1" ht="18" customHeight="1" x14ac:dyDescent="0.15">
      <c r="A7" s="425"/>
      <c r="B7" s="426"/>
      <c r="C7" s="426"/>
      <c r="D7" s="427"/>
      <c r="E7" s="428" t="s">
        <v>172</v>
      </c>
      <c r="F7" s="429">
        <f>+F27+F28+F30+F31+F29</f>
        <v>616119</v>
      </c>
      <c r="G7" s="429">
        <f>+G27+G28+G30+G31+G29</f>
        <v>649648</v>
      </c>
      <c r="H7" s="430"/>
      <c r="I7" s="423">
        <f t="shared" ref="I7:I47" si="0">G7-F7</f>
        <v>33529</v>
      </c>
      <c r="J7" s="431"/>
      <c r="K7" s="432"/>
      <c r="L7" s="417"/>
      <c r="M7" s="433"/>
      <c r="N7" s="434"/>
      <c r="O7" s="434"/>
      <c r="P7" s="434"/>
      <c r="Q7" s="434"/>
      <c r="R7" s="434"/>
      <c r="S7" s="434"/>
    </row>
    <row r="8" spans="1:19" s="108" customFormat="1" ht="18" customHeight="1" x14ac:dyDescent="0.15">
      <c r="A8" s="154" t="s">
        <v>173</v>
      </c>
      <c r="B8" s="146"/>
      <c r="C8" s="146"/>
      <c r="D8" s="147"/>
      <c r="E8" s="132"/>
      <c r="F8" s="149">
        <f>F9</f>
        <v>121200</v>
      </c>
      <c r="G8" s="149">
        <f>G9</f>
        <v>116800</v>
      </c>
      <c r="H8" s="435" t="s">
        <v>174</v>
      </c>
      <c r="I8" s="436">
        <f t="shared" si="0"/>
        <v>-4400</v>
      </c>
      <c r="J8" s="437"/>
      <c r="K8" s="438"/>
      <c r="L8" s="417"/>
      <c r="M8" s="434"/>
      <c r="N8" s="434"/>
      <c r="O8" s="434"/>
      <c r="P8" s="434"/>
      <c r="Q8" s="434"/>
      <c r="R8" s="434"/>
      <c r="S8" s="434"/>
    </row>
    <row r="9" spans="1:19" s="108" customFormat="1" ht="18" customHeight="1" x14ac:dyDescent="0.15">
      <c r="A9" s="439"/>
      <c r="B9" s="440" t="s">
        <v>175</v>
      </c>
      <c r="C9" s="441"/>
      <c r="D9" s="442"/>
      <c r="E9" s="140"/>
      <c r="F9" s="364">
        <f>F10+F13</f>
        <v>121200</v>
      </c>
      <c r="G9" s="364">
        <f>G10+G13</f>
        <v>116800</v>
      </c>
      <c r="H9" s="443" t="s">
        <v>174</v>
      </c>
      <c r="I9" s="436">
        <f t="shared" si="0"/>
        <v>-4400</v>
      </c>
      <c r="J9" s="444"/>
      <c r="K9" s="445"/>
      <c r="L9" s="417"/>
      <c r="M9" s="434"/>
      <c r="N9" s="434"/>
      <c r="O9" s="434"/>
      <c r="P9" s="434"/>
      <c r="Q9" s="434"/>
      <c r="R9" s="434"/>
      <c r="S9" s="434"/>
    </row>
    <row r="10" spans="1:19" s="108" customFormat="1" ht="18" customHeight="1" x14ac:dyDescent="0.15">
      <c r="A10" s="446"/>
      <c r="B10" s="447"/>
      <c r="C10" s="440" t="s">
        <v>176</v>
      </c>
      <c r="D10" s="442"/>
      <c r="E10" s="140"/>
      <c r="F10" s="364">
        <f>F11</f>
        <v>92400</v>
      </c>
      <c r="G10" s="364">
        <f>G11</f>
        <v>88000</v>
      </c>
      <c r="H10" s="443" t="s">
        <v>57</v>
      </c>
      <c r="I10" s="423">
        <f t="shared" si="0"/>
        <v>-4400</v>
      </c>
      <c r="J10" s="444"/>
      <c r="K10" s="445"/>
      <c r="L10" s="417"/>
      <c r="M10" s="434">
        <v>-4400</v>
      </c>
      <c r="N10" s="434">
        <v>20656</v>
      </c>
      <c r="O10" s="434">
        <v>29809</v>
      </c>
      <c r="P10" s="434">
        <v>3040</v>
      </c>
      <c r="Q10" s="434">
        <v>370</v>
      </c>
      <c r="R10" s="434">
        <v>26000</v>
      </c>
      <c r="S10" s="434"/>
    </row>
    <row r="11" spans="1:19" s="108" customFormat="1" ht="18" customHeight="1" x14ac:dyDescent="0.15">
      <c r="A11" s="446"/>
      <c r="B11" s="447"/>
      <c r="C11" s="178" t="s">
        <v>85</v>
      </c>
      <c r="D11" s="179"/>
      <c r="E11" s="448" t="s">
        <v>74</v>
      </c>
      <c r="F11" s="449">
        <v>92400</v>
      </c>
      <c r="G11" s="450">
        <v>88000</v>
      </c>
      <c r="H11" s="451" t="s">
        <v>57</v>
      </c>
      <c r="I11" s="452">
        <f t="shared" si="0"/>
        <v>-4400</v>
      </c>
      <c r="J11" s="453" t="s">
        <v>177</v>
      </c>
      <c r="K11" s="454" t="s">
        <v>178</v>
      </c>
      <c r="L11" s="417"/>
      <c r="M11" s="434"/>
      <c r="N11" s="434"/>
      <c r="O11" s="434"/>
      <c r="P11" s="434"/>
      <c r="Q11" s="434"/>
      <c r="R11" s="434"/>
      <c r="S11" s="434"/>
    </row>
    <row r="12" spans="1:19" s="108" customFormat="1" ht="18" customHeight="1" x14ac:dyDescent="0.15">
      <c r="A12" s="446"/>
      <c r="B12" s="447"/>
      <c r="C12" s="455"/>
      <c r="D12" s="456"/>
      <c r="E12" s="457"/>
      <c r="F12" s="458"/>
      <c r="G12" s="459"/>
      <c r="H12" s="460"/>
      <c r="I12" s="461"/>
      <c r="J12" s="462" t="s">
        <v>179</v>
      </c>
      <c r="K12" s="463" t="s">
        <v>180</v>
      </c>
      <c r="L12" s="417"/>
      <c r="M12" s="434">
        <f>M10+N10+O10+P10+Q10+R10</f>
        <v>75475</v>
      </c>
      <c r="N12" s="434"/>
      <c r="O12" s="434"/>
      <c r="P12" s="434"/>
      <c r="Q12" s="434"/>
      <c r="R12" s="434"/>
      <c r="S12" s="434"/>
    </row>
    <row r="13" spans="1:19" s="108" customFormat="1" ht="18" customHeight="1" x14ac:dyDescent="0.15">
      <c r="A13" s="446"/>
      <c r="B13" s="464"/>
      <c r="C13" s="440" t="s">
        <v>181</v>
      </c>
      <c r="D13" s="442"/>
      <c r="E13" s="140"/>
      <c r="F13" s="364">
        <f>F14</f>
        <v>28800</v>
      </c>
      <c r="G13" s="364">
        <f>G14</f>
        <v>28800</v>
      </c>
      <c r="H13" s="443"/>
      <c r="I13" s="423">
        <f t="shared" si="0"/>
        <v>0</v>
      </c>
      <c r="J13" s="444"/>
      <c r="K13" s="438"/>
      <c r="L13" s="417"/>
      <c r="M13" s="434"/>
      <c r="N13" s="434"/>
      <c r="O13" s="434"/>
      <c r="P13" s="434"/>
      <c r="Q13" s="434"/>
      <c r="R13" s="434"/>
      <c r="S13" s="434"/>
    </row>
    <row r="14" spans="1:19" s="108" customFormat="1" ht="18" customHeight="1" x14ac:dyDescent="0.15">
      <c r="A14" s="465"/>
      <c r="B14" s="466"/>
      <c r="C14" s="467"/>
      <c r="D14" s="468"/>
      <c r="E14" s="469" t="s">
        <v>182</v>
      </c>
      <c r="F14" s="470">
        <v>28800</v>
      </c>
      <c r="G14" s="470">
        <v>28800</v>
      </c>
      <c r="H14" s="471"/>
      <c r="I14" s="472">
        <f t="shared" si="0"/>
        <v>0</v>
      </c>
      <c r="J14" s="473" t="s">
        <v>183</v>
      </c>
      <c r="K14" s="474" t="s">
        <v>184</v>
      </c>
      <c r="L14" s="417"/>
      <c r="M14" s="434"/>
      <c r="N14" s="434"/>
      <c r="O14" s="434"/>
      <c r="P14" s="434"/>
      <c r="Q14" s="434"/>
      <c r="R14" s="434"/>
      <c r="S14" s="434"/>
    </row>
    <row r="15" spans="1:19" s="108" customFormat="1" ht="18" customHeight="1" x14ac:dyDescent="0.15">
      <c r="A15" s="154" t="s">
        <v>185</v>
      </c>
      <c r="B15" s="146"/>
      <c r="C15" s="146"/>
      <c r="D15" s="147"/>
      <c r="E15" s="475"/>
      <c r="F15" s="476">
        <f t="shared" ref="F15:G17" si="1">F16</f>
        <v>80900</v>
      </c>
      <c r="G15" s="476">
        <f t="shared" si="1"/>
        <v>101556</v>
      </c>
      <c r="H15" s="477"/>
      <c r="I15" s="478">
        <f t="shared" si="0"/>
        <v>20656</v>
      </c>
      <c r="J15" s="479"/>
      <c r="K15" s="480"/>
      <c r="L15" s="417"/>
      <c r="M15" s="434"/>
      <c r="N15" s="434"/>
      <c r="O15" s="434"/>
      <c r="P15" s="434"/>
      <c r="Q15" s="434"/>
      <c r="R15" s="434"/>
      <c r="S15" s="434"/>
    </row>
    <row r="16" spans="1:19" s="108" customFormat="1" ht="18" customHeight="1" x14ac:dyDescent="0.15">
      <c r="A16" s="446"/>
      <c r="B16" s="440" t="s">
        <v>186</v>
      </c>
      <c r="C16" s="441"/>
      <c r="D16" s="442"/>
      <c r="E16" s="475"/>
      <c r="F16" s="476">
        <f t="shared" si="1"/>
        <v>80900</v>
      </c>
      <c r="G16" s="476">
        <f t="shared" si="1"/>
        <v>101556</v>
      </c>
      <c r="H16" s="477"/>
      <c r="I16" s="478">
        <f t="shared" si="0"/>
        <v>20656</v>
      </c>
      <c r="J16" s="479"/>
      <c r="K16" s="480"/>
      <c r="L16" s="417"/>
      <c r="M16" s="434"/>
      <c r="N16" s="434"/>
      <c r="O16" s="434"/>
      <c r="P16" s="434"/>
      <c r="Q16" s="434"/>
      <c r="R16" s="434"/>
      <c r="S16" s="434"/>
    </row>
    <row r="17" spans="1:19" s="108" customFormat="1" ht="18" customHeight="1" x14ac:dyDescent="0.15">
      <c r="A17" s="464"/>
      <c r="B17" s="481"/>
      <c r="C17" s="440" t="s">
        <v>187</v>
      </c>
      <c r="D17" s="442"/>
      <c r="E17" s="475"/>
      <c r="F17" s="476">
        <f t="shared" si="1"/>
        <v>80900</v>
      </c>
      <c r="G17" s="476">
        <f t="shared" si="1"/>
        <v>101556</v>
      </c>
      <c r="H17" s="477"/>
      <c r="I17" s="478">
        <f t="shared" si="0"/>
        <v>20656</v>
      </c>
      <c r="J17" s="479"/>
      <c r="K17" s="480"/>
      <c r="L17" s="417"/>
      <c r="M17" s="434"/>
      <c r="N17" s="434"/>
      <c r="O17" s="434"/>
      <c r="P17" s="434"/>
      <c r="Q17" s="434"/>
      <c r="R17" s="434"/>
      <c r="S17" s="434"/>
    </row>
    <row r="18" spans="1:19" s="108" customFormat="1" ht="18" customHeight="1" x14ac:dyDescent="0.15">
      <c r="A18" s="446"/>
      <c r="B18" s="464"/>
      <c r="C18" s="178" t="s">
        <v>188</v>
      </c>
      <c r="D18" s="179"/>
      <c r="E18" s="448" t="s">
        <v>182</v>
      </c>
      <c r="F18" s="449">
        <v>80900</v>
      </c>
      <c r="G18" s="450">
        <v>101556</v>
      </c>
      <c r="H18" s="451"/>
      <c r="I18" s="452">
        <f>G18-F18</f>
        <v>20656</v>
      </c>
      <c r="J18" s="482" t="s">
        <v>189</v>
      </c>
      <c r="K18" s="483" t="s">
        <v>190</v>
      </c>
      <c r="L18" s="417"/>
      <c r="M18" s="434"/>
      <c r="N18" s="434"/>
      <c r="O18" s="434"/>
      <c r="P18" s="434"/>
      <c r="Q18" s="434"/>
      <c r="R18" s="434"/>
      <c r="S18" s="434"/>
    </row>
    <row r="19" spans="1:19" s="108" customFormat="1" ht="18" customHeight="1" x14ac:dyDescent="0.15">
      <c r="A19" s="446"/>
      <c r="B19" s="464"/>
      <c r="C19" s="484"/>
      <c r="D19" s="485"/>
      <c r="E19" s="486"/>
      <c r="F19" s="487"/>
      <c r="G19" s="488"/>
      <c r="H19" s="489"/>
      <c r="I19" s="490"/>
      <c r="J19" s="491" t="s">
        <v>191</v>
      </c>
      <c r="K19" s="492" t="s">
        <v>192</v>
      </c>
      <c r="L19" s="417"/>
      <c r="M19" s="434"/>
      <c r="N19" s="434"/>
      <c r="O19" s="434"/>
      <c r="P19" s="434"/>
      <c r="Q19" s="434"/>
      <c r="R19" s="434"/>
      <c r="S19" s="434"/>
    </row>
    <row r="20" spans="1:19" s="108" customFormat="1" ht="18" customHeight="1" x14ac:dyDescent="0.15">
      <c r="A20" s="446"/>
      <c r="B20" s="464"/>
      <c r="C20" s="484"/>
      <c r="D20" s="485"/>
      <c r="E20" s="486"/>
      <c r="F20" s="487"/>
      <c r="G20" s="488"/>
      <c r="H20" s="489"/>
      <c r="I20" s="490"/>
      <c r="J20" s="493" t="s">
        <v>193</v>
      </c>
      <c r="K20" s="483" t="s">
        <v>194</v>
      </c>
      <c r="L20" s="417"/>
      <c r="M20" s="434"/>
      <c r="N20" s="494"/>
      <c r="O20" s="434"/>
      <c r="P20" s="434"/>
      <c r="Q20" s="434"/>
      <c r="R20" s="434"/>
      <c r="S20" s="434"/>
    </row>
    <row r="21" spans="1:19" s="108" customFormat="1" ht="18" customHeight="1" x14ac:dyDescent="0.15">
      <c r="A21" s="446"/>
      <c r="B21" s="464"/>
      <c r="C21" s="484"/>
      <c r="D21" s="485"/>
      <c r="E21" s="486"/>
      <c r="F21" s="487"/>
      <c r="G21" s="488"/>
      <c r="H21" s="489"/>
      <c r="I21" s="490"/>
      <c r="J21" s="493" t="s">
        <v>195</v>
      </c>
      <c r="K21" s="495" t="s">
        <v>196</v>
      </c>
      <c r="L21" s="417"/>
      <c r="M21" s="434"/>
      <c r="N21" s="434"/>
      <c r="O21" s="434"/>
      <c r="P21" s="434"/>
      <c r="Q21" s="434"/>
      <c r="R21" s="434"/>
      <c r="S21" s="434"/>
    </row>
    <row r="22" spans="1:19" s="108" customFormat="1" ht="18" customHeight="1" x14ac:dyDescent="0.15">
      <c r="A22" s="446"/>
      <c r="B22" s="464"/>
      <c r="C22" s="484"/>
      <c r="D22" s="485"/>
      <c r="E22" s="486"/>
      <c r="F22" s="487"/>
      <c r="G22" s="488"/>
      <c r="H22" s="489"/>
      <c r="I22" s="490"/>
      <c r="J22" s="491" t="s">
        <v>198</v>
      </c>
      <c r="K22" s="496" t="s">
        <v>199</v>
      </c>
      <c r="L22" s="417"/>
      <c r="M22" s="434"/>
      <c r="N22" s="434"/>
      <c r="O22" s="434"/>
      <c r="P22" s="434"/>
      <c r="Q22" s="434"/>
      <c r="R22" s="434"/>
      <c r="S22" s="434"/>
    </row>
    <row r="23" spans="1:19" s="108" customFormat="1" ht="18" customHeight="1" x14ac:dyDescent="0.15">
      <c r="A23" s="465"/>
      <c r="B23" s="466"/>
      <c r="C23" s="455"/>
      <c r="D23" s="456"/>
      <c r="E23" s="457"/>
      <c r="F23" s="458"/>
      <c r="G23" s="459"/>
      <c r="H23" s="460"/>
      <c r="I23" s="461"/>
      <c r="J23" s="497" t="s">
        <v>201</v>
      </c>
      <c r="K23" s="463" t="s">
        <v>202</v>
      </c>
      <c r="L23" s="417"/>
      <c r="M23" s="434"/>
      <c r="N23" s="434"/>
      <c r="O23" s="434"/>
      <c r="P23" s="434"/>
      <c r="Q23" s="434"/>
      <c r="R23" s="434"/>
      <c r="S23" s="434"/>
    </row>
    <row r="24" spans="1:19" s="152" customFormat="1" ht="18" customHeight="1" x14ac:dyDescent="0.15">
      <c r="A24" s="154" t="s">
        <v>203</v>
      </c>
      <c r="B24" s="138"/>
      <c r="C24" s="146"/>
      <c r="D24" s="147"/>
      <c r="E24" s="132"/>
      <c r="F24" s="149">
        <f t="shared" ref="F24:G26" si="2">F25</f>
        <v>616119</v>
      </c>
      <c r="G24" s="149">
        <f t="shared" si="2"/>
        <v>649648</v>
      </c>
      <c r="H24" s="142"/>
      <c r="I24" s="436">
        <f t="shared" si="0"/>
        <v>33529</v>
      </c>
      <c r="J24" s="150"/>
      <c r="K24" s="438"/>
      <c r="L24" s="498"/>
      <c r="M24" s="434"/>
      <c r="N24" s="434"/>
      <c r="O24" s="434"/>
      <c r="P24" s="434"/>
      <c r="Q24" s="434"/>
      <c r="R24" s="434"/>
      <c r="S24" s="434"/>
    </row>
    <row r="25" spans="1:19" s="152" customFormat="1" ht="18" customHeight="1" x14ac:dyDescent="0.15">
      <c r="A25" s="155"/>
      <c r="B25" s="154" t="s">
        <v>204</v>
      </c>
      <c r="C25" s="146"/>
      <c r="D25" s="147"/>
      <c r="E25" s="132"/>
      <c r="F25" s="149">
        <f t="shared" si="2"/>
        <v>616119</v>
      </c>
      <c r="G25" s="149">
        <f t="shared" si="2"/>
        <v>649648</v>
      </c>
      <c r="H25" s="142"/>
      <c r="I25" s="436">
        <f t="shared" si="0"/>
        <v>33529</v>
      </c>
      <c r="J25" s="150"/>
      <c r="K25" s="438"/>
      <c r="L25" s="498"/>
      <c r="M25" s="434"/>
      <c r="N25" s="434"/>
      <c r="O25" s="434"/>
      <c r="P25" s="434"/>
      <c r="Q25" s="434"/>
      <c r="R25" s="434"/>
      <c r="S25" s="434"/>
    </row>
    <row r="26" spans="1:19" s="152" customFormat="1" ht="18" customHeight="1" x14ac:dyDescent="0.15">
      <c r="A26" s="155"/>
      <c r="B26" s="155"/>
      <c r="C26" s="154" t="s">
        <v>205</v>
      </c>
      <c r="D26" s="147"/>
      <c r="E26" s="132"/>
      <c r="F26" s="149">
        <f t="shared" si="2"/>
        <v>616119</v>
      </c>
      <c r="G26" s="149">
        <f t="shared" si="2"/>
        <v>649648</v>
      </c>
      <c r="H26" s="134"/>
      <c r="I26" s="436">
        <f t="shared" si="0"/>
        <v>33529</v>
      </c>
      <c r="J26" s="499"/>
      <c r="K26" s="500"/>
      <c r="L26" s="498"/>
      <c r="M26" s="434"/>
      <c r="N26" s="434"/>
      <c r="O26" s="434"/>
      <c r="P26" s="434"/>
      <c r="Q26" s="434"/>
      <c r="R26" s="434"/>
      <c r="S26" s="434"/>
    </row>
    <row r="27" spans="1:19" s="152" customFormat="1" ht="27.75" customHeight="1" x14ac:dyDescent="0.15">
      <c r="A27" s="160"/>
      <c r="B27" s="160"/>
      <c r="C27" s="160"/>
      <c r="D27" s="501" t="s">
        <v>206</v>
      </c>
      <c r="E27" s="502" t="s">
        <v>172</v>
      </c>
      <c r="F27" s="503">
        <v>616119</v>
      </c>
      <c r="G27" s="504">
        <v>649648</v>
      </c>
      <c r="H27" s="505"/>
      <c r="I27" s="506">
        <f>G27-F27</f>
        <v>33529</v>
      </c>
      <c r="J27" s="491" t="s">
        <v>207</v>
      </c>
      <c r="K27" s="507" t="s">
        <v>208</v>
      </c>
      <c r="L27" s="498">
        <v>458760</v>
      </c>
      <c r="M27" s="434"/>
      <c r="N27" s="434"/>
      <c r="O27" s="434"/>
      <c r="P27" s="434"/>
      <c r="Q27" s="434"/>
      <c r="R27" s="434"/>
      <c r="S27" s="434"/>
    </row>
    <row r="28" spans="1:19" s="152" customFormat="1" ht="22.5" customHeight="1" x14ac:dyDescent="0.15">
      <c r="A28" s="160"/>
      <c r="B28" s="160"/>
      <c r="C28" s="160"/>
      <c r="D28" s="508"/>
      <c r="E28" s="509"/>
      <c r="F28" s="510"/>
      <c r="G28" s="511"/>
      <c r="H28" s="512"/>
      <c r="I28" s="513"/>
      <c r="J28" s="482" t="s">
        <v>209</v>
      </c>
      <c r="K28" s="495" t="s">
        <v>210</v>
      </c>
      <c r="L28" s="498">
        <v>34628</v>
      </c>
      <c r="M28" s="434"/>
      <c r="N28" s="434"/>
      <c r="O28" s="434"/>
      <c r="P28" s="434"/>
      <c r="Q28" s="434"/>
      <c r="R28" s="434"/>
      <c r="S28" s="434"/>
    </row>
    <row r="29" spans="1:19" s="152" customFormat="1" ht="18" hidden="1" customHeight="1" x14ac:dyDescent="0.15">
      <c r="A29" s="160"/>
      <c r="B29" s="160"/>
      <c r="C29" s="160"/>
      <c r="D29" s="514"/>
      <c r="E29" s="491"/>
      <c r="F29" s="515"/>
      <c r="G29" s="516"/>
      <c r="H29" s="512"/>
      <c r="I29" s="517"/>
      <c r="J29" s="482" t="s">
        <v>211</v>
      </c>
      <c r="K29" s="518">
        <v>0</v>
      </c>
      <c r="L29" s="498"/>
      <c r="M29" s="434"/>
      <c r="N29" s="434"/>
      <c r="O29" s="434"/>
      <c r="P29" s="434"/>
      <c r="Q29" s="434"/>
      <c r="R29" s="434"/>
      <c r="S29" s="434"/>
    </row>
    <row r="30" spans="1:19" s="152" customFormat="1" ht="31.5" customHeight="1" x14ac:dyDescent="0.15">
      <c r="A30" s="160"/>
      <c r="B30" s="160"/>
      <c r="C30" s="160"/>
      <c r="D30" s="514"/>
      <c r="E30" s="491"/>
      <c r="F30" s="515"/>
      <c r="G30" s="516"/>
      <c r="H30" s="512"/>
      <c r="I30" s="517"/>
      <c r="J30" s="482" t="s">
        <v>212</v>
      </c>
      <c r="K30" s="483" t="s">
        <v>213</v>
      </c>
      <c r="L30" s="498">
        <v>143300</v>
      </c>
      <c r="M30" s="434"/>
      <c r="N30" s="434"/>
      <c r="O30" s="434"/>
      <c r="P30" s="434"/>
      <c r="Q30" s="434"/>
      <c r="R30" s="434"/>
      <c r="S30" s="434"/>
    </row>
    <row r="31" spans="1:19" s="152" customFormat="1" ht="14.25" customHeight="1" x14ac:dyDescent="0.15">
      <c r="A31" s="160"/>
      <c r="B31" s="160"/>
      <c r="C31" s="160"/>
      <c r="D31" s="519"/>
      <c r="E31" s="497"/>
      <c r="F31" s="520"/>
      <c r="G31" s="521"/>
      <c r="H31" s="522"/>
      <c r="I31" s="523"/>
      <c r="J31" s="491" t="s">
        <v>214</v>
      </c>
      <c r="K31" s="496" t="s">
        <v>215</v>
      </c>
      <c r="L31" s="498">
        <v>12960</v>
      </c>
      <c r="M31" s="434"/>
      <c r="N31" s="434"/>
      <c r="O31" s="434"/>
      <c r="P31" s="434"/>
      <c r="Q31" s="434"/>
      <c r="R31" s="434"/>
      <c r="S31" s="434"/>
    </row>
    <row r="32" spans="1:19" s="152" customFormat="1" ht="18" customHeight="1" x14ac:dyDescent="0.15">
      <c r="A32" s="154" t="s">
        <v>216</v>
      </c>
      <c r="B32" s="146"/>
      <c r="C32" s="146"/>
      <c r="D32" s="147"/>
      <c r="E32" s="132"/>
      <c r="F32" s="149">
        <f t="shared" ref="F32:G34" si="3">F33</f>
        <v>908820</v>
      </c>
      <c r="G32" s="149">
        <f t="shared" si="3"/>
        <v>910860</v>
      </c>
      <c r="H32" s="134"/>
      <c r="I32" s="436">
        <f t="shared" si="0"/>
        <v>2040</v>
      </c>
      <c r="J32" s="524"/>
      <c r="K32" s="525"/>
      <c r="L32" s="498">
        <f>L27+L28+L30+L31</f>
        <v>649648</v>
      </c>
      <c r="M32" s="434"/>
      <c r="N32" s="434"/>
      <c r="O32" s="434"/>
      <c r="P32" s="434"/>
      <c r="Q32" s="434"/>
      <c r="R32" s="434"/>
      <c r="S32" s="434"/>
    </row>
    <row r="33" spans="1:14" s="152" customFormat="1" ht="18" customHeight="1" x14ac:dyDescent="0.15">
      <c r="A33" s="155"/>
      <c r="B33" s="154" t="s">
        <v>217</v>
      </c>
      <c r="C33" s="146"/>
      <c r="D33" s="147"/>
      <c r="E33" s="132"/>
      <c r="F33" s="149">
        <f t="shared" si="3"/>
        <v>908820</v>
      </c>
      <c r="G33" s="149">
        <f t="shared" si="3"/>
        <v>910860</v>
      </c>
      <c r="H33" s="134"/>
      <c r="I33" s="436">
        <f t="shared" si="0"/>
        <v>2040</v>
      </c>
      <c r="J33" s="526"/>
      <c r="K33" s="525"/>
      <c r="L33" s="498"/>
    </row>
    <row r="34" spans="1:14" s="152" customFormat="1" ht="18" customHeight="1" x14ac:dyDescent="0.15">
      <c r="A34" s="155"/>
      <c r="B34" s="155"/>
      <c r="C34" s="154" t="s">
        <v>218</v>
      </c>
      <c r="D34" s="147"/>
      <c r="E34" s="132"/>
      <c r="F34" s="149">
        <f t="shared" si="3"/>
        <v>908820</v>
      </c>
      <c r="G34" s="149">
        <f t="shared" si="3"/>
        <v>910860</v>
      </c>
      <c r="H34" s="134"/>
      <c r="I34" s="436">
        <f t="shared" si="0"/>
        <v>2040</v>
      </c>
      <c r="J34" s="527"/>
      <c r="K34" s="528"/>
      <c r="L34" s="498"/>
    </row>
    <row r="35" spans="1:14" s="152" customFormat="1" ht="20.100000000000001" customHeight="1" x14ac:dyDescent="0.15">
      <c r="A35" s="160"/>
      <c r="B35" s="160"/>
      <c r="C35" s="160"/>
      <c r="D35" s="501" t="s">
        <v>85</v>
      </c>
      <c r="E35" s="502" t="s">
        <v>74</v>
      </c>
      <c r="F35" s="503">
        <v>908820</v>
      </c>
      <c r="G35" s="503">
        <v>910860</v>
      </c>
      <c r="H35" s="451"/>
      <c r="I35" s="506">
        <f t="shared" si="0"/>
        <v>2040</v>
      </c>
      <c r="J35" s="482" t="s">
        <v>219</v>
      </c>
      <c r="K35" s="483" t="s">
        <v>220</v>
      </c>
      <c r="L35" s="498">
        <v>27500000</v>
      </c>
      <c r="M35" s="498"/>
      <c r="N35" s="498"/>
    </row>
    <row r="36" spans="1:14" s="152" customFormat="1" ht="20.100000000000001" customHeight="1" x14ac:dyDescent="0.15">
      <c r="A36" s="160"/>
      <c r="B36" s="160"/>
      <c r="C36" s="160"/>
      <c r="D36" s="508"/>
      <c r="E36" s="509"/>
      <c r="F36" s="510"/>
      <c r="G36" s="510"/>
      <c r="H36" s="489"/>
      <c r="I36" s="513"/>
      <c r="J36" s="491" t="s">
        <v>221</v>
      </c>
      <c r="K36" s="492" t="s">
        <v>222</v>
      </c>
      <c r="L36" s="498">
        <v>857400000</v>
      </c>
      <c r="M36" s="498"/>
      <c r="N36" s="498"/>
    </row>
    <row r="37" spans="1:14" s="152" customFormat="1" ht="25.5" customHeight="1" x14ac:dyDescent="0.15">
      <c r="A37" s="160"/>
      <c r="B37" s="160"/>
      <c r="C37" s="160"/>
      <c r="D37" s="508"/>
      <c r="E37" s="509"/>
      <c r="F37" s="510"/>
      <c r="G37" s="510"/>
      <c r="H37" s="489"/>
      <c r="I37" s="513"/>
      <c r="J37" s="491" t="s">
        <v>197</v>
      </c>
      <c r="K37" s="492" t="s">
        <v>223</v>
      </c>
      <c r="L37" s="498">
        <v>22000000</v>
      </c>
      <c r="M37" s="498"/>
      <c r="N37" s="498"/>
    </row>
    <row r="38" spans="1:14" s="152" customFormat="1" ht="20.100000000000001" customHeight="1" x14ac:dyDescent="0.15">
      <c r="A38" s="160"/>
      <c r="B38" s="160"/>
      <c r="C38" s="160"/>
      <c r="D38" s="508"/>
      <c r="E38" s="509"/>
      <c r="F38" s="510"/>
      <c r="G38" s="510"/>
      <c r="H38" s="489"/>
      <c r="I38" s="513"/>
      <c r="J38" s="491" t="s">
        <v>200</v>
      </c>
      <c r="K38" s="529" t="s">
        <v>224</v>
      </c>
      <c r="L38" s="498">
        <v>3960000</v>
      </c>
      <c r="M38" s="498"/>
      <c r="N38" s="498"/>
    </row>
    <row r="39" spans="1:14" s="152" customFormat="1" ht="18" customHeight="1" x14ac:dyDescent="0.15">
      <c r="A39" s="154" t="s">
        <v>225</v>
      </c>
      <c r="B39" s="146"/>
      <c r="C39" s="146"/>
      <c r="D39" s="147"/>
      <c r="E39" s="132"/>
      <c r="F39" s="149">
        <f t="shared" ref="F39:G41" si="4">F40</f>
        <v>7000</v>
      </c>
      <c r="G39" s="149">
        <f t="shared" si="4"/>
        <v>7370</v>
      </c>
      <c r="H39" s="134"/>
      <c r="I39" s="436">
        <f t="shared" si="0"/>
        <v>370</v>
      </c>
      <c r="J39" s="437"/>
      <c r="K39" s="530"/>
      <c r="L39" s="498">
        <f>L35+L36+L37+L38</f>
        <v>910860000</v>
      </c>
    </row>
    <row r="40" spans="1:14" s="152" customFormat="1" ht="18" customHeight="1" x14ac:dyDescent="0.15">
      <c r="A40" s="155"/>
      <c r="B40" s="154" t="s">
        <v>226</v>
      </c>
      <c r="C40" s="146"/>
      <c r="D40" s="147"/>
      <c r="E40" s="132"/>
      <c r="F40" s="149">
        <f t="shared" si="4"/>
        <v>7000</v>
      </c>
      <c r="G40" s="149">
        <f t="shared" si="4"/>
        <v>7370</v>
      </c>
      <c r="H40" s="134"/>
      <c r="I40" s="436">
        <f t="shared" si="0"/>
        <v>370</v>
      </c>
      <c r="J40" s="437"/>
      <c r="K40" s="530"/>
      <c r="L40" s="498"/>
    </row>
    <row r="41" spans="1:14" s="152" customFormat="1" ht="18" customHeight="1" x14ac:dyDescent="0.15">
      <c r="A41" s="155"/>
      <c r="B41" s="155"/>
      <c r="C41" s="154" t="s">
        <v>227</v>
      </c>
      <c r="D41" s="147"/>
      <c r="E41" s="132"/>
      <c r="F41" s="149">
        <f t="shared" si="4"/>
        <v>7000</v>
      </c>
      <c r="G41" s="149">
        <f t="shared" si="4"/>
        <v>7370</v>
      </c>
      <c r="H41" s="134"/>
      <c r="I41" s="436">
        <f t="shared" si="0"/>
        <v>370</v>
      </c>
      <c r="J41" s="499"/>
      <c r="K41" s="500"/>
      <c r="L41" s="498"/>
    </row>
    <row r="42" spans="1:14" s="152" customFormat="1" ht="18" customHeight="1" x14ac:dyDescent="0.15">
      <c r="A42" s="160"/>
      <c r="B42" s="160"/>
      <c r="C42" s="160"/>
      <c r="D42" s="531" t="s">
        <v>85</v>
      </c>
      <c r="E42" s="180" t="s">
        <v>74</v>
      </c>
      <c r="F42" s="181">
        <v>7000</v>
      </c>
      <c r="G42" s="181">
        <v>7370</v>
      </c>
      <c r="H42" s="532"/>
      <c r="I42" s="472">
        <f t="shared" si="0"/>
        <v>370</v>
      </c>
      <c r="J42" s="491" t="s">
        <v>228</v>
      </c>
      <c r="K42" s="496" t="s">
        <v>229</v>
      </c>
      <c r="L42" s="498"/>
    </row>
    <row r="43" spans="1:14" s="152" customFormat="1" ht="18" customHeight="1" x14ac:dyDescent="0.15">
      <c r="A43" s="154" t="s">
        <v>230</v>
      </c>
      <c r="B43" s="146"/>
      <c r="C43" s="146"/>
      <c r="D43" s="147"/>
      <c r="E43" s="132"/>
      <c r="F43" s="149">
        <f>F44</f>
        <v>13590</v>
      </c>
      <c r="G43" s="149">
        <f>G44</f>
        <v>39590</v>
      </c>
      <c r="H43" s="134"/>
      <c r="I43" s="436">
        <f t="shared" si="0"/>
        <v>26000</v>
      </c>
      <c r="J43" s="437"/>
      <c r="K43" s="530"/>
      <c r="L43" s="498"/>
    </row>
    <row r="44" spans="1:14" s="152" customFormat="1" ht="18" customHeight="1" x14ac:dyDescent="0.15">
      <c r="A44" s="155"/>
      <c r="B44" s="154" t="s">
        <v>231</v>
      </c>
      <c r="C44" s="146"/>
      <c r="D44" s="147"/>
      <c r="E44" s="132"/>
      <c r="F44" s="149">
        <f>F45+F47</f>
        <v>13590</v>
      </c>
      <c r="G44" s="149">
        <f>G45+G47</f>
        <v>39590</v>
      </c>
      <c r="H44" s="134"/>
      <c r="I44" s="436">
        <f t="shared" si="0"/>
        <v>26000</v>
      </c>
      <c r="J44" s="437"/>
      <c r="K44" s="530"/>
      <c r="L44" s="498"/>
    </row>
    <row r="45" spans="1:14" s="152" customFormat="1" ht="18" customHeight="1" x14ac:dyDescent="0.15">
      <c r="A45" s="155"/>
      <c r="B45" s="155"/>
      <c r="C45" s="154" t="s">
        <v>232</v>
      </c>
      <c r="D45" s="147"/>
      <c r="E45" s="132"/>
      <c r="F45" s="149">
        <f>F46</f>
        <v>150</v>
      </c>
      <c r="G45" s="149">
        <f>G46</f>
        <v>150</v>
      </c>
      <c r="H45" s="134"/>
      <c r="I45" s="436">
        <f t="shared" si="0"/>
        <v>0</v>
      </c>
      <c r="J45" s="499"/>
      <c r="K45" s="500"/>
      <c r="L45" s="498"/>
    </row>
    <row r="46" spans="1:14" s="152" customFormat="1" ht="18" customHeight="1" x14ac:dyDescent="0.15">
      <c r="A46" s="160"/>
      <c r="B46" s="160"/>
      <c r="C46" s="160"/>
      <c r="D46" s="160"/>
      <c r="E46" s="163" t="s">
        <v>182</v>
      </c>
      <c r="F46" s="165">
        <v>150</v>
      </c>
      <c r="G46" s="165">
        <v>150</v>
      </c>
      <c r="H46" s="533"/>
      <c r="I46" s="472">
        <f t="shared" si="0"/>
        <v>0</v>
      </c>
      <c r="J46" s="482" t="s">
        <v>233</v>
      </c>
      <c r="K46" s="495" t="s">
        <v>234</v>
      </c>
      <c r="L46" s="498"/>
    </row>
    <row r="47" spans="1:14" s="152" customFormat="1" ht="18" customHeight="1" x14ac:dyDescent="0.15">
      <c r="A47" s="155"/>
      <c r="B47" s="155"/>
      <c r="C47" s="154" t="s">
        <v>235</v>
      </c>
      <c r="D47" s="147"/>
      <c r="E47" s="132"/>
      <c r="F47" s="149">
        <f>F48</f>
        <v>13440</v>
      </c>
      <c r="G47" s="149">
        <f>G48</f>
        <v>39440</v>
      </c>
      <c r="H47" s="134"/>
      <c r="I47" s="436">
        <f t="shared" si="0"/>
        <v>26000</v>
      </c>
      <c r="J47" s="499"/>
      <c r="K47" s="500"/>
      <c r="L47" s="498"/>
    </row>
    <row r="48" spans="1:14" s="152" customFormat="1" ht="18" customHeight="1" x14ac:dyDescent="0.15">
      <c r="A48" s="160"/>
      <c r="B48" s="160"/>
      <c r="C48" s="160"/>
      <c r="D48" s="501" t="s">
        <v>236</v>
      </c>
      <c r="E48" s="502" t="s">
        <v>237</v>
      </c>
      <c r="F48" s="503">
        <v>13440</v>
      </c>
      <c r="G48" s="504">
        <v>39440</v>
      </c>
      <c r="H48" s="534"/>
      <c r="I48" s="506">
        <f>G48-F48</f>
        <v>26000</v>
      </c>
      <c r="J48" s="482" t="s">
        <v>238</v>
      </c>
      <c r="K48" s="495" t="s">
        <v>239</v>
      </c>
      <c r="L48" s="498"/>
    </row>
    <row r="49" spans="1:12" s="152" customFormat="1" ht="18" customHeight="1" x14ac:dyDescent="0.15">
      <c r="A49" s="160"/>
      <c r="B49" s="160"/>
      <c r="C49" s="160"/>
      <c r="D49" s="508"/>
      <c r="E49" s="509"/>
      <c r="F49" s="510"/>
      <c r="G49" s="511"/>
      <c r="H49" s="535"/>
      <c r="I49" s="513"/>
      <c r="J49" s="482" t="s">
        <v>240</v>
      </c>
      <c r="K49" s="495" t="s">
        <v>241</v>
      </c>
      <c r="L49" s="498"/>
    </row>
    <row r="50" spans="1:12" s="152" customFormat="1" ht="18" customHeight="1" x14ac:dyDescent="0.15">
      <c r="A50" s="536"/>
      <c r="B50" s="536"/>
      <c r="C50" s="536"/>
      <c r="D50" s="537"/>
      <c r="E50" s="538"/>
      <c r="F50" s="539"/>
      <c r="G50" s="540"/>
      <c r="H50" s="541"/>
      <c r="I50" s="542"/>
      <c r="J50" s="497" t="s">
        <v>242</v>
      </c>
      <c r="K50" s="463" t="s">
        <v>243</v>
      </c>
      <c r="L50" s="498"/>
    </row>
    <row r="51" spans="1:12" ht="16.5" customHeight="1" x14ac:dyDescent="0.15">
      <c r="A51" s="210"/>
      <c r="B51" s="210"/>
      <c r="C51" s="210"/>
      <c r="D51" s="210"/>
      <c r="E51" s="212"/>
      <c r="F51" s="212"/>
      <c r="G51" s="211"/>
      <c r="H51" s="211"/>
      <c r="I51" s="213"/>
      <c r="J51" s="210"/>
      <c r="K51" s="212"/>
    </row>
    <row r="52" spans="1:12" ht="16.5" customHeight="1" x14ac:dyDescent="0.15">
      <c r="A52" s="210"/>
      <c r="B52" s="210"/>
      <c r="C52" s="210"/>
      <c r="D52" s="210"/>
      <c r="E52" s="212"/>
      <c r="F52" s="212"/>
      <c r="G52" s="211"/>
      <c r="H52" s="211"/>
      <c r="I52" s="211"/>
      <c r="J52" s="210"/>
      <c r="K52" s="212"/>
    </row>
    <row r="53" spans="1:12" ht="16.5" customHeight="1" x14ac:dyDescent="0.15">
      <c r="A53" s="210"/>
      <c r="B53" s="210"/>
      <c r="C53" s="210"/>
      <c r="D53" s="210"/>
      <c r="E53" s="212"/>
      <c r="F53" s="212"/>
      <c r="G53" s="211"/>
      <c r="H53" s="211"/>
      <c r="I53" s="211"/>
      <c r="J53" s="210"/>
      <c r="K53" s="212"/>
    </row>
    <row r="54" spans="1:12" ht="16.5" customHeight="1" x14ac:dyDescent="0.15">
      <c r="A54" s="210"/>
      <c r="B54" s="210"/>
      <c r="C54" s="210"/>
      <c r="D54" s="210"/>
      <c r="E54" s="212"/>
      <c r="F54" s="212"/>
      <c r="G54" s="211"/>
      <c r="H54" s="211"/>
      <c r="I54" s="211"/>
      <c r="J54" s="210"/>
      <c r="K54" s="212"/>
    </row>
    <row r="55" spans="1:12" ht="16.5" customHeight="1" x14ac:dyDescent="0.15">
      <c r="A55" s="210"/>
      <c r="B55" s="210"/>
      <c r="C55" s="210"/>
      <c r="D55" s="210"/>
      <c r="E55" s="212"/>
      <c r="F55" s="212"/>
      <c r="G55" s="211"/>
      <c r="H55" s="211"/>
      <c r="I55" s="211"/>
      <c r="J55" s="210"/>
      <c r="K55" s="212"/>
    </row>
    <row r="56" spans="1:12" ht="16.5" customHeight="1" x14ac:dyDescent="0.15">
      <c r="A56" s="210"/>
      <c r="B56" s="210"/>
      <c r="C56" s="210"/>
      <c r="D56" s="210"/>
      <c r="E56" s="212"/>
      <c r="F56" s="212"/>
      <c r="G56" s="211"/>
      <c r="H56" s="211"/>
      <c r="I56" s="211"/>
      <c r="J56" s="210"/>
      <c r="K56" s="212"/>
    </row>
    <row r="57" spans="1:12" ht="16.5" customHeight="1" x14ac:dyDescent="0.15">
      <c r="A57" s="210"/>
      <c r="B57" s="210"/>
      <c r="C57" s="210"/>
      <c r="D57" s="210"/>
      <c r="E57" s="212"/>
      <c r="F57" s="212"/>
      <c r="G57" s="211"/>
      <c r="H57" s="211"/>
      <c r="I57" s="211"/>
      <c r="J57" s="210"/>
      <c r="K57" s="212"/>
    </row>
    <row r="58" spans="1:12" ht="16.5" customHeight="1" x14ac:dyDescent="0.15">
      <c r="A58" s="210"/>
      <c r="B58" s="210"/>
      <c r="C58" s="210"/>
      <c r="D58" s="210"/>
      <c r="E58" s="212"/>
      <c r="F58" s="212"/>
      <c r="G58" s="211"/>
      <c r="H58" s="211"/>
      <c r="I58" s="211"/>
      <c r="J58" s="210"/>
      <c r="K58" s="212"/>
    </row>
    <row r="59" spans="1:12" ht="16.5" customHeight="1" x14ac:dyDescent="0.15">
      <c r="A59" s="210"/>
      <c r="B59" s="210"/>
      <c r="C59" s="210"/>
      <c r="D59" s="210"/>
      <c r="E59" s="212"/>
      <c r="F59" s="211"/>
      <c r="G59" s="211"/>
      <c r="H59" s="211"/>
      <c r="I59" s="210"/>
      <c r="J59" s="212"/>
      <c r="K59" s="222"/>
    </row>
    <row r="60" spans="1:12" ht="16.5" customHeight="1" x14ac:dyDescent="0.15">
      <c r="A60" s="210"/>
      <c r="B60" s="210"/>
      <c r="C60" s="210"/>
      <c r="D60" s="210"/>
      <c r="E60" s="212"/>
      <c r="F60" s="211"/>
      <c r="G60" s="211"/>
      <c r="H60" s="211"/>
      <c r="I60" s="210"/>
      <c r="J60" s="212"/>
      <c r="K60" s="222"/>
    </row>
    <row r="61" spans="1:12" ht="16.5" customHeight="1" x14ac:dyDescent="0.15">
      <c r="A61" s="210"/>
      <c r="B61" s="210"/>
      <c r="C61" s="210"/>
      <c r="D61" s="210"/>
      <c r="E61" s="212"/>
      <c r="F61" s="211"/>
      <c r="G61" s="211"/>
      <c r="H61" s="211"/>
      <c r="I61" s="210"/>
      <c r="J61" s="212"/>
      <c r="K61" s="222"/>
    </row>
    <row r="62" spans="1:12" ht="16.5" customHeight="1" x14ac:dyDescent="0.15">
      <c r="A62" s="210"/>
      <c r="B62" s="210"/>
      <c r="C62" s="210"/>
      <c r="D62" s="210"/>
      <c r="E62" s="212"/>
      <c r="F62" s="211"/>
      <c r="G62" s="211"/>
      <c r="H62" s="211"/>
      <c r="I62" s="210"/>
      <c r="J62" s="212"/>
      <c r="K62" s="222"/>
    </row>
    <row r="63" spans="1:12" ht="16.5" customHeight="1" x14ac:dyDescent="0.15">
      <c r="A63" s="210"/>
      <c r="B63" s="210"/>
      <c r="C63" s="210"/>
      <c r="D63" s="210"/>
      <c r="E63" s="212"/>
      <c r="F63" s="211"/>
      <c r="G63" s="211"/>
      <c r="H63" s="211"/>
      <c r="I63" s="210"/>
      <c r="J63" s="212"/>
      <c r="K63" s="222"/>
    </row>
    <row r="64" spans="1:12" ht="16.5" customHeight="1" x14ac:dyDescent="0.15">
      <c r="A64" s="210"/>
      <c r="B64" s="210"/>
      <c r="C64" s="210"/>
      <c r="D64" s="210"/>
      <c r="E64" s="212"/>
      <c r="F64" s="211"/>
      <c r="G64" s="211"/>
      <c r="H64" s="211"/>
      <c r="I64" s="210"/>
      <c r="J64" s="212"/>
      <c r="K64" s="222"/>
    </row>
    <row r="65" spans="1:11" ht="16.5" customHeight="1" x14ac:dyDescent="0.15">
      <c r="A65" s="210"/>
      <c r="B65" s="210"/>
      <c r="C65" s="210"/>
      <c r="D65" s="210"/>
      <c r="E65" s="212"/>
      <c r="F65" s="211"/>
      <c r="G65" s="211"/>
      <c r="H65" s="211"/>
      <c r="I65" s="210"/>
      <c r="J65" s="212"/>
      <c r="K65" s="222"/>
    </row>
    <row r="66" spans="1:11" ht="16.5" customHeight="1" x14ac:dyDescent="0.15">
      <c r="A66" s="210"/>
      <c r="B66" s="210"/>
      <c r="C66" s="210"/>
      <c r="D66" s="210"/>
      <c r="E66" s="212"/>
      <c r="F66" s="211"/>
      <c r="G66" s="211"/>
      <c r="H66" s="211"/>
      <c r="I66" s="210"/>
      <c r="J66" s="212"/>
      <c r="K66" s="222"/>
    </row>
    <row r="67" spans="1:11" ht="16.5" customHeight="1" x14ac:dyDescent="0.15">
      <c r="A67" s="210"/>
      <c r="B67" s="210"/>
      <c r="C67" s="210"/>
      <c r="D67" s="210"/>
      <c r="E67" s="212"/>
      <c r="F67" s="211"/>
      <c r="G67" s="211"/>
      <c r="H67" s="211"/>
      <c r="I67" s="210"/>
      <c r="J67" s="212"/>
      <c r="K67" s="222"/>
    </row>
    <row r="68" spans="1:11" ht="16.5" customHeight="1" x14ac:dyDescent="0.15">
      <c r="A68" s="210"/>
      <c r="B68" s="210"/>
      <c r="C68" s="210"/>
      <c r="D68" s="210"/>
      <c r="E68" s="212"/>
      <c r="F68" s="211"/>
      <c r="G68" s="211"/>
      <c r="H68" s="211"/>
      <c r="I68" s="210"/>
      <c r="J68" s="212"/>
      <c r="K68" s="222"/>
    </row>
    <row r="69" spans="1:11" ht="16.5" customHeight="1" x14ac:dyDescent="0.15">
      <c r="A69" s="210"/>
      <c r="B69" s="210"/>
      <c r="C69" s="210"/>
      <c r="D69" s="210"/>
      <c r="E69" s="212"/>
      <c r="F69" s="211"/>
      <c r="G69" s="211"/>
      <c r="H69" s="211"/>
      <c r="I69" s="210"/>
      <c r="J69" s="212"/>
      <c r="K69" s="222"/>
    </row>
    <row r="70" spans="1:11" ht="16.5" customHeight="1" x14ac:dyDescent="0.15">
      <c r="A70" s="210"/>
      <c r="B70" s="210"/>
      <c r="C70" s="210"/>
      <c r="D70" s="210"/>
      <c r="E70" s="212"/>
      <c r="F70" s="211"/>
      <c r="G70" s="211"/>
      <c r="H70" s="211"/>
      <c r="I70" s="210"/>
      <c r="J70" s="212"/>
      <c r="K70" s="222"/>
    </row>
    <row r="71" spans="1:11" ht="16.5" customHeight="1" x14ac:dyDescent="0.15">
      <c r="A71" s="210"/>
      <c r="B71" s="210"/>
      <c r="C71" s="210"/>
      <c r="D71" s="210"/>
      <c r="E71" s="212"/>
      <c r="F71" s="211"/>
      <c r="G71" s="211"/>
      <c r="H71" s="211"/>
      <c r="I71" s="210"/>
      <c r="J71" s="212"/>
      <c r="K71" s="222"/>
    </row>
    <row r="72" spans="1:11" ht="16.5" customHeight="1" x14ac:dyDescent="0.15">
      <c r="A72" s="210"/>
      <c r="B72" s="210"/>
      <c r="C72" s="210"/>
      <c r="D72" s="210"/>
      <c r="E72" s="212"/>
      <c r="F72" s="211"/>
      <c r="G72" s="211"/>
      <c r="H72" s="211"/>
      <c r="I72" s="210"/>
      <c r="J72" s="212"/>
      <c r="K72" s="222"/>
    </row>
    <row r="73" spans="1:11" ht="16.5" customHeight="1" x14ac:dyDescent="0.15">
      <c r="A73" s="210"/>
      <c r="B73" s="210"/>
      <c r="C73" s="210"/>
      <c r="D73" s="210"/>
      <c r="E73" s="212"/>
      <c r="F73" s="211"/>
      <c r="G73" s="211"/>
      <c r="H73" s="211"/>
      <c r="I73" s="210"/>
      <c r="J73" s="212"/>
      <c r="K73" s="222"/>
    </row>
    <row r="74" spans="1:11" ht="16.5" customHeight="1" x14ac:dyDescent="0.15">
      <c r="A74" s="210"/>
      <c r="B74" s="210"/>
      <c r="C74" s="210"/>
      <c r="D74" s="210"/>
      <c r="E74" s="212"/>
      <c r="F74" s="211"/>
      <c r="G74" s="211"/>
      <c r="H74" s="211"/>
      <c r="I74" s="210"/>
      <c r="J74" s="212"/>
      <c r="K74" s="222"/>
    </row>
    <row r="75" spans="1:11" ht="16.5" customHeight="1" x14ac:dyDescent="0.15">
      <c r="A75" s="210"/>
      <c r="B75" s="210"/>
      <c r="C75" s="210"/>
      <c r="D75" s="210"/>
      <c r="E75" s="212"/>
      <c r="F75" s="211"/>
      <c r="G75" s="211"/>
      <c r="H75" s="211"/>
      <c r="I75" s="210"/>
      <c r="J75" s="212"/>
      <c r="K75" s="222"/>
    </row>
    <row r="76" spans="1:11" ht="16.5" customHeight="1" x14ac:dyDescent="0.15">
      <c r="A76" s="210"/>
      <c r="B76" s="210"/>
      <c r="C76" s="210"/>
      <c r="D76" s="210"/>
      <c r="E76" s="212"/>
      <c r="F76" s="211"/>
      <c r="G76" s="211"/>
      <c r="H76" s="211"/>
      <c r="I76" s="210"/>
      <c r="J76" s="212"/>
      <c r="K76" s="222"/>
    </row>
    <row r="77" spans="1:11" ht="16.5" customHeight="1" x14ac:dyDescent="0.15">
      <c r="A77" s="210"/>
      <c r="B77" s="210"/>
      <c r="C77" s="210"/>
      <c r="D77" s="210"/>
      <c r="E77" s="212"/>
      <c r="F77" s="211"/>
      <c r="G77" s="211"/>
      <c r="H77" s="211"/>
      <c r="I77" s="210"/>
      <c r="J77" s="212"/>
      <c r="K77" s="222"/>
    </row>
    <row r="78" spans="1:11" ht="16.5" customHeight="1" x14ac:dyDescent="0.15">
      <c r="A78" s="210"/>
      <c r="B78" s="210"/>
      <c r="C78" s="210"/>
      <c r="D78" s="210"/>
      <c r="E78" s="212"/>
      <c r="F78" s="211"/>
      <c r="G78" s="211"/>
      <c r="H78" s="211"/>
      <c r="I78" s="210"/>
      <c r="J78" s="212"/>
      <c r="K78" s="222"/>
    </row>
    <row r="79" spans="1:11" ht="16.5" customHeight="1" x14ac:dyDescent="0.15">
      <c r="A79" s="210"/>
      <c r="B79" s="210"/>
      <c r="C79" s="210"/>
      <c r="D79" s="210"/>
      <c r="E79" s="212"/>
      <c r="F79" s="211"/>
      <c r="G79" s="211"/>
      <c r="H79" s="211"/>
      <c r="I79" s="210"/>
      <c r="J79" s="212"/>
      <c r="K79" s="222"/>
    </row>
    <row r="80" spans="1:11" ht="16.5" customHeight="1" x14ac:dyDescent="0.15">
      <c r="A80" s="210"/>
      <c r="B80" s="210"/>
      <c r="C80" s="210"/>
      <c r="D80" s="210"/>
      <c r="E80" s="212"/>
      <c r="F80" s="211"/>
      <c r="G80" s="211"/>
      <c r="H80" s="211"/>
      <c r="I80" s="210"/>
      <c r="J80" s="212"/>
      <c r="K80" s="222"/>
    </row>
    <row r="81" spans="1:11" ht="16.5" customHeight="1" x14ac:dyDescent="0.15">
      <c r="A81" s="210"/>
      <c r="B81" s="210"/>
      <c r="C81" s="210"/>
      <c r="D81" s="210"/>
      <c r="E81" s="212"/>
      <c r="F81" s="211"/>
      <c r="G81" s="211"/>
      <c r="H81" s="211"/>
      <c r="I81" s="210"/>
      <c r="J81" s="212"/>
      <c r="K81" s="222"/>
    </row>
    <row r="82" spans="1:11" ht="16.5" customHeight="1" x14ac:dyDescent="0.15">
      <c r="A82" s="210"/>
      <c r="B82" s="210"/>
      <c r="C82" s="210"/>
      <c r="D82" s="210"/>
      <c r="E82" s="212"/>
      <c r="F82" s="211"/>
      <c r="G82" s="211"/>
      <c r="H82" s="211"/>
      <c r="I82" s="210"/>
      <c r="J82" s="212"/>
      <c r="K82" s="222"/>
    </row>
    <row r="83" spans="1:11" ht="16.5" customHeight="1" x14ac:dyDescent="0.15">
      <c r="A83" s="210"/>
      <c r="B83" s="210"/>
      <c r="C83" s="210"/>
      <c r="D83" s="210"/>
      <c r="E83" s="212"/>
      <c r="F83" s="211"/>
      <c r="G83" s="211"/>
      <c r="H83" s="211"/>
      <c r="I83" s="210"/>
      <c r="J83" s="212"/>
      <c r="K83" s="222"/>
    </row>
    <row r="84" spans="1:11" ht="16.5" customHeight="1" x14ac:dyDescent="0.15">
      <c r="A84" s="210"/>
      <c r="B84" s="210"/>
      <c r="C84" s="210"/>
      <c r="D84" s="210"/>
      <c r="E84" s="212"/>
      <c r="F84" s="211"/>
      <c r="G84" s="211"/>
      <c r="H84" s="211"/>
      <c r="I84" s="210"/>
      <c r="J84" s="212"/>
      <c r="K84" s="222"/>
    </row>
    <row r="85" spans="1:11" ht="16.5" customHeight="1" x14ac:dyDescent="0.15">
      <c r="A85" s="210"/>
      <c r="B85" s="210"/>
      <c r="C85" s="210"/>
      <c r="D85" s="210"/>
      <c r="E85" s="212"/>
      <c r="F85" s="211"/>
      <c r="G85" s="211"/>
      <c r="H85" s="211"/>
      <c r="I85" s="210"/>
      <c r="J85" s="212"/>
      <c r="K85" s="222"/>
    </row>
    <row r="86" spans="1:11" ht="16.5" customHeight="1" x14ac:dyDescent="0.15">
      <c r="A86" s="210"/>
      <c r="B86" s="210"/>
      <c r="C86" s="210"/>
      <c r="D86" s="210"/>
      <c r="E86" s="212"/>
      <c r="F86" s="211"/>
      <c r="G86" s="211"/>
      <c r="H86" s="211"/>
      <c r="I86" s="210"/>
      <c r="J86" s="212"/>
      <c r="K86" s="222"/>
    </row>
    <row r="87" spans="1:11" ht="16.5" customHeight="1" x14ac:dyDescent="0.15">
      <c r="A87" s="210"/>
      <c r="B87" s="210"/>
      <c r="C87" s="210"/>
      <c r="D87" s="210"/>
      <c r="E87" s="212"/>
      <c r="F87" s="211"/>
      <c r="G87" s="211"/>
      <c r="H87" s="211"/>
      <c r="I87" s="210"/>
      <c r="J87" s="212"/>
      <c r="K87" s="222"/>
    </row>
    <row r="88" spans="1:11" ht="16.5" customHeight="1" x14ac:dyDescent="0.15">
      <c r="A88" s="210"/>
      <c r="B88" s="210"/>
      <c r="C88" s="210"/>
      <c r="D88" s="210"/>
      <c r="E88" s="212"/>
      <c r="F88" s="211"/>
      <c r="G88" s="211"/>
      <c r="H88" s="211"/>
      <c r="I88" s="210"/>
      <c r="J88" s="212"/>
      <c r="K88" s="222"/>
    </row>
    <row r="89" spans="1:11" ht="16.5" customHeight="1" x14ac:dyDescent="0.15">
      <c r="A89" s="210"/>
      <c r="B89" s="210"/>
      <c r="C89" s="210"/>
      <c r="D89" s="210"/>
      <c r="E89" s="212"/>
      <c r="F89" s="211"/>
      <c r="G89" s="211"/>
      <c r="H89" s="211"/>
      <c r="I89" s="210"/>
      <c r="J89" s="212"/>
      <c r="K89" s="222"/>
    </row>
    <row r="90" spans="1:11" ht="16.5" customHeight="1" x14ac:dyDescent="0.15">
      <c r="A90" s="210"/>
      <c r="B90" s="210"/>
      <c r="C90" s="210"/>
      <c r="D90" s="210"/>
      <c r="E90" s="212"/>
      <c r="F90" s="211"/>
      <c r="G90" s="211"/>
      <c r="H90" s="211"/>
      <c r="I90" s="210"/>
      <c r="J90" s="212"/>
      <c r="K90" s="222"/>
    </row>
    <row r="91" spans="1:11" ht="16.5" customHeight="1" x14ac:dyDescent="0.15">
      <c r="A91" s="210"/>
      <c r="B91" s="210"/>
      <c r="C91" s="210"/>
      <c r="D91" s="210"/>
      <c r="E91" s="212"/>
      <c r="F91" s="211"/>
      <c r="G91" s="211"/>
      <c r="H91" s="211"/>
      <c r="I91" s="210"/>
      <c r="J91" s="212"/>
      <c r="K91" s="222"/>
    </row>
    <row r="92" spans="1:11" ht="16.5" customHeight="1" x14ac:dyDescent="0.15">
      <c r="A92" s="210"/>
      <c r="B92" s="210"/>
      <c r="C92" s="210"/>
      <c r="D92" s="210"/>
      <c r="E92" s="212"/>
      <c r="F92" s="211"/>
      <c r="G92" s="211"/>
      <c r="H92" s="211"/>
      <c r="I92" s="210"/>
      <c r="J92" s="212"/>
      <c r="K92" s="222"/>
    </row>
    <row r="93" spans="1:11" ht="16.5" customHeight="1" x14ac:dyDescent="0.15">
      <c r="A93" s="210"/>
      <c r="B93" s="210"/>
      <c r="C93" s="210"/>
      <c r="D93" s="210"/>
      <c r="E93" s="212"/>
      <c r="F93" s="211"/>
      <c r="G93" s="211"/>
      <c r="H93" s="211"/>
      <c r="I93" s="210"/>
      <c r="J93" s="212"/>
      <c r="K93" s="222"/>
    </row>
    <row r="94" spans="1:11" ht="16.5" customHeight="1" x14ac:dyDescent="0.15">
      <c r="A94" s="210"/>
      <c r="B94" s="210"/>
      <c r="C94" s="210"/>
      <c r="D94" s="210"/>
      <c r="E94" s="212"/>
      <c r="F94" s="211"/>
      <c r="G94" s="211"/>
      <c r="H94" s="211"/>
      <c r="I94" s="210"/>
      <c r="J94" s="212"/>
      <c r="K94" s="222"/>
    </row>
    <row r="95" spans="1:11" ht="16.5" customHeight="1" x14ac:dyDescent="0.15">
      <c r="A95" s="210"/>
      <c r="B95" s="210"/>
      <c r="C95" s="210"/>
      <c r="D95" s="210"/>
      <c r="E95" s="212"/>
      <c r="F95" s="211"/>
      <c r="G95" s="211"/>
      <c r="H95" s="211"/>
      <c r="I95" s="210"/>
      <c r="J95" s="212"/>
      <c r="K95" s="222"/>
    </row>
    <row r="96" spans="1:11" ht="16.5" customHeight="1" x14ac:dyDescent="0.15">
      <c r="A96" s="210"/>
      <c r="B96" s="210"/>
      <c r="C96" s="210"/>
      <c r="D96" s="210"/>
      <c r="E96" s="212"/>
      <c r="F96" s="211"/>
      <c r="G96" s="211"/>
      <c r="H96" s="211"/>
      <c r="I96" s="210"/>
      <c r="J96" s="212"/>
      <c r="K96" s="222"/>
    </row>
    <row r="97" spans="1:11" ht="16.5" customHeight="1" x14ac:dyDescent="0.15">
      <c r="A97" s="210"/>
      <c r="B97" s="210"/>
      <c r="C97" s="210"/>
      <c r="D97" s="210"/>
      <c r="E97" s="212"/>
      <c r="F97" s="211"/>
      <c r="G97" s="211"/>
      <c r="H97" s="211"/>
      <c r="I97" s="210"/>
      <c r="J97" s="212"/>
      <c r="K97" s="222"/>
    </row>
    <row r="98" spans="1:11" ht="16.5" customHeight="1" x14ac:dyDescent="0.15">
      <c r="A98" s="210"/>
      <c r="B98" s="210"/>
      <c r="C98" s="210"/>
      <c r="D98" s="210"/>
      <c r="E98" s="212"/>
      <c r="F98" s="211"/>
      <c r="G98" s="211"/>
      <c r="H98" s="211"/>
      <c r="I98" s="210"/>
      <c r="J98" s="212"/>
      <c r="K98" s="222"/>
    </row>
    <row r="99" spans="1:11" ht="16.5" customHeight="1" x14ac:dyDescent="0.15">
      <c r="A99" s="210"/>
      <c r="B99" s="210"/>
      <c r="C99" s="210"/>
      <c r="D99" s="210"/>
      <c r="E99" s="212"/>
      <c r="F99" s="211"/>
      <c r="G99" s="211"/>
      <c r="H99" s="211"/>
      <c r="I99" s="210"/>
      <c r="J99" s="212"/>
      <c r="K99" s="222"/>
    </row>
    <row r="100" spans="1:11" ht="16.5" customHeight="1" x14ac:dyDescent="0.15">
      <c r="A100" s="210"/>
      <c r="B100" s="210"/>
      <c r="C100" s="210"/>
      <c r="D100" s="210"/>
      <c r="E100" s="212"/>
      <c r="F100" s="211"/>
      <c r="G100" s="211"/>
      <c r="H100" s="211"/>
      <c r="I100" s="210"/>
      <c r="J100" s="212"/>
      <c r="K100" s="222"/>
    </row>
    <row r="101" spans="1:11" ht="16.5" customHeight="1" x14ac:dyDescent="0.15">
      <c r="A101" s="210"/>
      <c r="B101" s="210"/>
      <c r="C101" s="210"/>
      <c r="D101" s="210"/>
      <c r="E101" s="212"/>
      <c r="F101" s="211"/>
      <c r="G101" s="211"/>
      <c r="H101" s="211"/>
      <c r="I101" s="210"/>
      <c r="J101" s="212"/>
      <c r="K101" s="222"/>
    </row>
    <row r="102" spans="1:11" ht="16.5" customHeight="1" x14ac:dyDescent="0.15">
      <c r="A102" s="210"/>
      <c r="B102" s="210"/>
      <c r="C102" s="210"/>
      <c r="D102" s="210"/>
      <c r="E102" s="212"/>
      <c r="F102" s="211"/>
      <c r="G102" s="211"/>
      <c r="H102" s="211"/>
      <c r="I102" s="210"/>
      <c r="J102" s="212"/>
      <c r="K102" s="222"/>
    </row>
    <row r="103" spans="1:11" ht="16.5" customHeight="1" x14ac:dyDescent="0.15">
      <c r="A103" s="210"/>
      <c r="B103" s="210"/>
      <c r="C103" s="210"/>
      <c r="D103" s="210"/>
      <c r="E103" s="212"/>
      <c r="F103" s="211"/>
      <c r="G103" s="211"/>
      <c r="H103" s="211"/>
      <c r="I103" s="210"/>
      <c r="J103" s="212"/>
      <c r="K103" s="222"/>
    </row>
    <row r="104" spans="1:11" ht="16.5" customHeight="1" x14ac:dyDescent="0.15">
      <c r="A104" s="210"/>
      <c r="B104" s="210"/>
      <c r="C104" s="210"/>
      <c r="D104" s="210"/>
      <c r="E104" s="212"/>
      <c r="F104" s="211"/>
      <c r="G104" s="211"/>
      <c r="H104" s="211"/>
      <c r="I104" s="210"/>
      <c r="J104" s="212"/>
      <c r="K104" s="222"/>
    </row>
    <row r="105" spans="1:11" ht="16.5" customHeight="1" x14ac:dyDescent="0.15">
      <c r="A105" s="210"/>
      <c r="B105" s="210"/>
      <c r="C105" s="210"/>
      <c r="D105" s="210"/>
      <c r="E105" s="212"/>
      <c r="F105" s="211"/>
      <c r="G105" s="211"/>
      <c r="H105" s="211"/>
      <c r="I105" s="210"/>
      <c r="J105" s="212"/>
      <c r="K105" s="222"/>
    </row>
    <row r="106" spans="1:11" ht="16.5" customHeight="1" x14ac:dyDescent="0.15">
      <c r="A106" s="210"/>
      <c r="B106" s="210"/>
      <c r="C106" s="210"/>
      <c r="D106" s="210"/>
      <c r="E106" s="212"/>
      <c r="F106" s="211"/>
      <c r="G106" s="211"/>
      <c r="H106" s="211"/>
      <c r="I106" s="210"/>
      <c r="J106" s="212"/>
      <c r="K106" s="222"/>
    </row>
    <row r="107" spans="1:11" ht="16.5" customHeight="1" x14ac:dyDescent="0.15">
      <c r="A107" s="210"/>
      <c r="B107" s="210"/>
      <c r="C107" s="210"/>
      <c r="D107" s="210"/>
      <c r="E107" s="212"/>
      <c r="F107" s="211"/>
      <c r="G107" s="211"/>
      <c r="H107" s="211"/>
      <c r="I107" s="210"/>
      <c r="J107" s="212"/>
      <c r="K107" s="222"/>
    </row>
    <row r="108" spans="1:11" ht="16.5" customHeight="1" x14ac:dyDescent="0.15">
      <c r="A108" s="210"/>
      <c r="B108" s="210"/>
      <c r="C108" s="210"/>
      <c r="D108" s="210"/>
      <c r="E108" s="212"/>
      <c r="F108" s="211"/>
      <c r="G108" s="211"/>
      <c r="H108" s="211"/>
      <c r="I108" s="210"/>
      <c r="J108" s="212"/>
      <c r="K108" s="222"/>
    </row>
    <row r="109" spans="1:11" ht="16.5" customHeight="1" x14ac:dyDescent="0.15">
      <c r="A109" s="210"/>
      <c r="B109" s="210"/>
      <c r="C109" s="210"/>
      <c r="D109" s="210"/>
      <c r="E109" s="212"/>
      <c r="F109" s="211"/>
      <c r="G109" s="211"/>
      <c r="H109" s="211"/>
      <c r="I109" s="210"/>
      <c r="J109" s="212"/>
      <c r="K109" s="222"/>
    </row>
    <row r="110" spans="1:11" ht="16.5" customHeight="1" x14ac:dyDescent="0.15">
      <c r="A110" s="210"/>
      <c r="B110" s="210"/>
      <c r="C110" s="210"/>
      <c r="D110" s="210"/>
      <c r="E110" s="212"/>
      <c r="F110" s="211"/>
      <c r="G110" s="211"/>
      <c r="H110" s="211"/>
      <c r="I110" s="210"/>
      <c r="J110" s="212"/>
      <c r="K110" s="222"/>
    </row>
    <row r="111" spans="1:11" ht="16.5" customHeight="1" x14ac:dyDescent="0.15">
      <c r="A111" s="210"/>
      <c r="B111" s="210"/>
      <c r="C111" s="210"/>
      <c r="D111" s="210"/>
      <c r="E111" s="212"/>
      <c r="F111" s="211"/>
      <c r="G111" s="211"/>
      <c r="H111" s="211"/>
      <c r="I111" s="210"/>
      <c r="J111" s="212"/>
      <c r="K111" s="222"/>
    </row>
    <row r="112" spans="1:11" ht="16.5" customHeight="1" x14ac:dyDescent="0.15">
      <c r="A112" s="210"/>
      <c r="B112" s="210"/>
      <c r="C112" s="210"/>
      <c r="D112" s="210"/>
      <c r="E112" s="212"/>
      <c r="F112" s="212"/>
      <c r="G112" s="211"/>
      <c r="H112" s="211"/>
      <c r="I112" s="211"/>
      <c r="J112" s="210"/>
      <c r="K112" s="212"/>
    </row>
    <row r="113" spans="1:11" ht="16.5" customHeight="1" x14ac:dyDescent="0.15">
      <c r="A113" s="210"/>
      <c r="B113" s="210"/>
      <c r="C113" s="210"/>
      <c r="D113" s="210"/>
      <c r="E113" s="212"/>
      <c r="F113" s="212"/>
      <c r="G113" s="211"/>
      <c r="H113" s="211"/>
      <c r="I113" s="211"/>
      <c r="J113" s="210"/>
      <c r="K113" s="212"/>
    </row>
    <row r="114" spans="1:11" ht="16.5" customHeight="1" x14ac:dyDescent="0.15">
      <c r="A114" s="210"/>
      <c r="B114" s="210"/>
      <c r="C114" s="210"/>
      <c r="D114" s="210"/>
      <c r="E114" s="212"/>
      <c r="F114" s="212"/>
      <c r="G114" s="211"/>
      <c r="H114" s="211"/>
      <c r="I114" s="211"/>
      <c r="J114" s="210"/>
      <c r="K114" s="212"/>
    </row>
    <row r="115" spans="1:11" ht="16.5" customHeight="1" x14ac:dyDescent="0.15">
      <c r="A115" s="210"/>
      <c r="B115" s="210"/>
      <c r="C115" s="210"/>
      <c r="D115" s="210"/>
      <c r="E115" s="212"/>
      <c r="F115" s="212"/>
      <c r="G115" s="211"/>
      <c r="H115" s="211"/>
      <c r="I115" s="211"/>
      <c r="J115" s="210"/>
      <c r="K115" s="212"/>
    </row>
    <row r="116" spans="1:11" ht="19.5" customHeight="1" x14ac:dyDescent="0.15">
      <c r="A116" s="210"/>
      <c r="B116" s="210"/>
      <c r="C116" s="210"/>
      <c r="D116" s="210"/>
      <c r="E116" s="212"/>
      <c r="F116" s="212"/>
      <c r="G116" s="211"/>
      <c r="H116" s="211"/>
      <c r="I116" s="211"/>
      <c r="J116" s="210"/>
      <c r="K116" s="212"/>
    </row>
    <row r="117" spans="1:11" ht="19.5" customHeight="1" x14ac:dyDescent="0.15">
      <c r="A117" s="210"/>
      <c r="B117" s="210"/>
      <c r="C117" s="210"/>
      <c r="D117" s="210"/>
      <c r="E117" s="212"/>
      <c r="F117" s="212"/>
      <c r="G117" s="211"/>
      <c r="H117" s="211"/>
      <c r="I117" s="211"/>
      <c r="J117" s="210"/>
      <c r="K117" s="212"/>
    </row>
    <row r="118" spans="1:11" ht="19.5" customHeight="1" x14ac:dyDescent="0.15">
      <c r="A118" s="210"/>
      <c r="B118" s="210"/>
      <c r="C118" s="210"/>
      <c r="D118" s="210"/>
      <c r="E118" s="212"/>
      <c r="F118" s="212"/>
      <c r="G118" s="211"/>
      <c r="H118" s="211"/>
      <c r="I118" s="211"/>
      <c r="J118" s="210"/>
      <c r="K118" s="212"/>
    </row>
    <row r="119" spans="1:11" ht="19.5" customHeight="1" x14ac:dyDescent="0.15">
      <c r="A119" s="210"/>
      <c r="B119" s="210"/>
      <c r="C119" s="210"/>
      <c r="D119" s="210"/>
      <c r="E119" s="212"/>
      <c r="F119" s="212"/>
      <c r="G119" s="211"/>
      <c r="H119" s="211"/>
      <c r="I119" s="211"/>
      <c r="J119" s="210"/>
      <c r="K119" s="212"/>
    </row>
    <row r="120" spans="1:11" ht="19.5" customHeight="1" x14ac:dyDescent="0.15">
      <c r="A120" s="210"/>
      <c r="B120" s="210"/>
      <c r="C120" s="210"/>
      <c r="D120" s="210"/>
      <c r="E120" s="212"/>
      <c r="F120" s="212"/>
      <c r="G120" s="211"/>
      <c r="H120" s="211"/>
      <c r="I120" s="211"/>
      <c r="J120" s="210"/>
      <c r="K120" s="212"/>
    </row>
    <row r="121" spans="1:11" ht="19.5" customHeight="1" x14ac:dyDescent="0.15">
      <c r="A121" s="210"/>
      <c r="B121" s="210"/>
      <c r="C121" s="210"/>
      <c r="D121" s="210"/>
      <c r="E121" s="212"/>
      <c r="F121" s="212"/>
      <c r="G121" s="211"/>
      <c r="H121" s="211"/>
      <c r="I121" s="211"/>
      <c r="J121" s="210"/>
      <c r="K121" s="212"/>
    </row>
    <row r="122" spans="1:11" ht="19.5" customHeight="1" x14ac:dyDescent="0.15">
      <c r="A122" s="210"/>
      <c r="B122" s="210"/>
      <c r="C122" s="210"/>
      <c r="D122" s="210"/>
      <c r="E122" s="212"/>
      <c r="F122" s="212"/>
      <c r="G122" s="211"/>
      <c r="H122" s="211"/>
      <c r="I122" s="211"/>
      <c r="J122" s="210"/>
      <c r="K122" s="212"/>
    </row>
    <row r="123" spans="1:11" ht="19.5" customHeight="1" x14ac:dyDescent="0.15">
      <c r="A123" s="210"/>
      <c r="B123" s="210"/>
      <c r="C123" s="210"/>
      <c r="D123" s="210"/>
      <c r="E123" s="212"/>
      <c r="F123" s="212"/>
      <c r="G123" s="211"/>
      <c r="H123" s="211"/>
      <c r="I123" s="211"/>
      <c r="J123" s="210"/>
      <c r="K123" s="212"/>
    </row>
    <row r="124" spans="1:11" ht="19.5" customHeight="1" x14ac:dyDescent="0.15">
      <c r="A124" s="210"/>
      <c r="B124" s="210"/>
      <c r="C124" s="210"/>
      <c r="D124" s="210"/>
      <c r="E124" s="212"/>
      <c r="F124" s="212"/>
      <c r="G124" s="211"/>
      <c r="H124" s="211"/>
      <c r="I124" s="211"/>
      <c r="J124" s="210"/>
      <c r="K124" s="212"/>
    </row>
    <row r="125" spans="1:11" ht="19.5" customHeight="1" x14ac:dyDescent="0.15">
      <c r="A125" s="210"/>
      <c r="B125" s="210"/>
      <c r="C125" s="210"/>
      <c r="D125" s="210"/>
      <c r="E125" s="212"/>
      <c r="F125" s="212"/>
      <c r="G125" s="211"/>
      <c r="H125" s="211"/>
      <c r="I125" s="211"/>
      <c r="J125" s="210"/>
      <c r="K125" s="212"/>
    </row>
    <row r="126" spans="1:11" ht="19.5" customHeight="1" x14ac:dyDescent="0.15">
      <c r="A126" s="210"/>
      <c r="B126" s="210"/>
      <c r="C126" s="210"/>
      <c r="D126" s="210"/>
      <c r="E126" s="212"/>
      <c r="F126" s="212"/>
      <c r="G126" s="211"/>
      <c r="H126" s="211"/>
      <c r="I126" s="211"/>
      <c r="J126" s="210"/>
      <c r="K126" s="212"/>
    </row>
    <row r="127" spans="1:11" ht="19.5" customHeight="1" x14ac:dyDescent="0.15">
      <c r="A127" s="210"/>
      <c r="B127" s="210"/>
      <c r="C127" s="210"/>
      <c r="D127" s="210"/>
      <c r="E127" s="212"/>
      <c r="F127" s="212"/>
      <c r="G127" s="211"/>
      <c r="H127" s="211"/>
      <c r="I127" s="211"/>
      <c r="J127" s="210"/>
      <c r="K127" s="212"/>
    </row>
    <row r="128" spans="1:11" ht="19.5" customHeight="1" x14ac:dyDescent="0.15">
      <c r="A128" s="210"/>
      <c r="B128" s="210"/>
      <c r="C128" s="210"/>
      <c r="D128" s="210"/>
      <c r="E128" s="212"/>
      <c r="F128" s="212"/>
      <c r="G128" s="211"/>
      <c r="H128" s="211"/>
      <c r="I128" s="211"/>
      <c r="J128" s="210"/>
      <c r="K128" s="212"/>
    </row>
    <row r="129" spans="1:11" ht="19.5" customHeight="1" x14ac:dyDescent="0.15">
      <c r="A129" s="210"/>
      <c r="B129" s="210"/>
      <c r="C129" s="210"/>
      <c r="D129" s="210"/>
      <c r="E129" s="212"/>
      <c r="F129" s="212"/>
      <c r="G129" s="211"/>
      <c r="H129" s="211"/>
      <c r="I129" s="211"/>
      <c r="J129" s="210"/>
      <c r="K129" s="212"/>
    </row>
    <row r="130" spans="1:11" ht="19.5" customHeight="1" x14ac:dyDescent="0.15">
      <c r="A130" s="210"/>
      <c r="B130" s="210"/>
      <c r="C130" s="210"/>
      <c r="D130" s="210"/>
      <c r="E130" s="212"/>
      <c r="F130" s="212"/>
      <c r="G130" s="211"/>
      <c r="H130" s="211"/>
      <c r="I130" s="211"/>
      <c r="J130" s="210"/>
      <c r="K130" s="212"/>
    </row>
    <row r="131" spans="1:11" ht="19.5" customHeight="1" x14ac:dyDescent="0.15">
      <c r="A131" s="210"/>
      <c r="B131" s="210"/>
      <c r="C131" s="210"/>
      <c r="D131" s="210"/>
      <c r="E131" s="212"/>
      <c r="F131" s="212"/>
      <c r="G131" s="211"/>
      <c r="H131" s="211"/>
      <c r="I131" s="211"/>
      <c r="J131" s="210"/>
      <c r="K131" s="212"/>
    </row>
    <row r="132" spans="1:11" ht="19.5" customHeight="1" x14ac:dyDescent="0.15">
      <c r="A132" s="210"/>
      <c r="B132" s="210"/>
      <c r="C132" s="210"/>
      <c r="D132" s="210"/>
      <c r="E132" s="212"/>
      <c r="F132" s="212"/>
      <c r="G132" s="211"/>
      <c r="H132" s="211"/>
      <c r="I132" s="211"/>
      <c r="J132" s="210"/>
      <c r="K132" s="212"/>
    </row>
    <row r="133" spans="1:11" ht="19.5" customHeight="1" x14ac:dyDescent="0.15">
      <c r="A133" s="210"/>
      <c r="B133" s="210"/>
      <c r="C133" s="210"/>
      <c r="D133" s="210"/>
      <c r="E133" s="212"/>
      <c r="F133" s="212"/>
      <c r="G133" s="211"/>
      <c r="H133" s="211"/>
      <c r="I133" s="211"/>
      <c r="J133" s="210"/>
      <c r="K133" s="212"/>
    </row>
    <row r="134" spans="1:11" ht="19.5" customHeight="1" x14ac:dyDescent="0.15">
      <c r="A134" s="210"/>
      <c r="B134" s="210"/>
      <c r="C134" s="210"/>
      <c r="D134" s="210"/>
      <c r="E134" s="212"/>
      <c r="F134" s="212"/>
      <c r="G134" s="211"/>
      <c r="H134" s="211"/>
      <c r="I134" s="211"/>
      <c r="J134" s="210"/>
      <c r="K134" s="212"/>
    </row>
    <row r="135" spans="1:11" ht="19.5" customHeight="1" x14ac:dyDescent="0.15">
      <c r="A135" s="210"/>
      <c r="B135" s="210"/>
      <c r="C135" s="210"/>
      <c r="D135" s="210"/>
      <c r="E135" s="212"/>
      <c r="F135" s="212"/>
      <c r="G135" s="211"/>
      <c r="H135" s="211"/>
      <c r="I135" s="211"/>
      <c r="J135" s="210"/>
      <c r="K135" s="212"/>
    </row>
    <row r="136" spans="1:11" ht="19.5" customHeight="1" x14ac:dyDescent="0.15">
      <c r="A136" s="210"/>
      <c r="B136" s="210"/>
      <c r="C136" s="210"/>
      <c r="D136" s="210"/>
      <c r="E136" s="212"/>
      <c r="F136" s="212"/>
      <c r="G136" s="211"/>
      <c r="H136" s="211"/>
      <c r="I136" s="211"/>
      <c r="J136" s="210"/>
      <c r="K136" s="212"/>
    </row>
    <row r="137" spans="1:11" ht="19.5" customHeight="1" x14ac:dyDescent="0.15">
      <c r="A137" s="210"/>
      <c r="B137" s="210"/>
      <c r="C137" s="210"/>
      <c r="D137" s="210"/>
      <c r="E137" s="212"/>
      <c r="F137" s="212"/>
      <c r="G137" s="211"/>
      <c r="H137" s="211"/>
      <c r="I137" s="211"/>
      <c r="J137" s="210"/>
      <c r="K137" s="212"/>
    </row>
    <row r="138" spans="1:11" ht="19.5" customHeight="1" x14ac:dyDescent="0.15">
      <c r="A138" s="210"/>
      <c r="B138" s="210"/>
      <c r="C138" s="210"/>
      <c r="D138" s="210"/>
      <c r="E138" s="212"/>
      <c r="F138" s="212"/>
      <c r="G138" s="211"/>
      <c r="H138" s="211"/>
      <c r="I138" s="211"/>
      <c r="J138" s="210"/>
      <c r="K138" s="212"/>
    </row>
    <row r="139" spans="1:11" ht="19.5" customHeight="1" x14ac:dyDescent="0.15">
      <c r="E139" s="216"/>
      <c r="F139" s="216"/>
      <c r="G139" s="215"/>
      <c r="H139" s="215"/>
      <c r="I139" s="215"/>
      <c r="K139" s="216"/>
    </row>
    <row r="140" spans="1:11" ht="19.5" customHeight="1" x14ac:dyDescent="0.15">
      <c r="E140" s="216"/>
      <c r="F140" s="216"/>
      <c r="G140" s="215"/>
      <c r="H140" s="215"/>
      <c r="I140" s="215"/>
      <c r="K140" s="216"/>
    </row>
    <row r="141" spans="1:11" ht="19.5" customHeight="1" x14ac:dyDescent="0.15">
      <c r="E141" s="216"/>
      <c r="F141" s="216"/>
      <c r="G141" s="215"/>
      <c r="H141" s="215"/>
      <c r="I141" s="215"/>
      <c r="K141" s="216"/>
    </row>
    <row r="142" spans="1:11" ht="19.5" customHeight="1" x14ac:dyDescent="0.15">
      <c r="E142" s="216"/>
      <c r="F142" s="216"/>
      <c r="G142" s="215"/>
      <c r="H142" s="215"/>
      <c r="I142" s="215"/>
      <c r="K142" s="216"/>
    </row>
    <row r="143" spans="1:11" ht="19.5" customHeight="1" x14ac:dyDescent="0.15">
      <c r="E143" s="216"/>
      <c r="F143" s="216"/>
      <c r="G143" s="215"/>
      <c r="H143" s="215"/>
      <c r="I143" s="215"/>
      <c r="K143" s="216"/>
    </row>
    <row r="144" spans="1:11" ht="19.5" customHeight="1" x14ac:dyDescent="0.15">
      <c r="E144" s="216"/>
      <c r="F144" s="216"/>
      <c r="G144" s="215"/>
      <c r="H144" s="215"/>
      <c r="I144" s="215"/>
      <c r="K144" s="216"/>
    </row>
    <row r="145" spans="5:11" ht="19.5" customHeight="1" x14ac:dyDescent="0.15">
      <c r="E145" s="216"/>
      <c r="F145" s="216"/>
      <c r="G145" s="215"/>
      <c r="H145" s="215"/>
      <c r="I145" s="215"/>
      <c r="K145" s="216"/>
    </row>
    <row r="146" spans="5:11" ht="19.5" customHeight="1" x14ac:dyDescent="0.15">
      <c r="E146" s="216"/>
      <c r="F146" s="216"/>
      <c r="G146" s="215"/>
      <c r="H146" s="215"/>
      <c r="I146" s="215"/>
      <c r="K146" s="216"/>
    </row>
    <row r="147" spans="5:11" ht="19.5" customHeight="1" x14ac:dyDescent="0.15">
      <c r="E147" s="216"/>
      <c r="F147" s="216"/>
      <c r="G147" s="215"/>
      <c r="H147" s="215"/>
      <c r="I147" s="215"/>
      <c r="K147" s="216"/>
    </row>
    <row r="148" spans="5:11" ht="19.5" customHeight="1" x14ac:dyDescent="0.15">
      <c r="E148" s="216"/>
      <c r="F148" s="216"/>
      <c r="G148" s="215"/>
      <c r="H148" s="215"/>
      <c r="I148" s="215"/>
      <c r="K148" s="216"/>
    </row>
    <row r="149" spans="5:11" ht="19.5" customHeight="1" x14ac:dyDescent="0.15">
      <c r="E149" s="216"/>
      <c r="F149" s="216"/>
      <c r="G149" s="215"/>
      <c r="H149" s="215"/>
      <c r="I149" s="215"/>
      <c r="K149" s="216"/>
    </row>
    <row r="150" spans="5:11" ht="19.5" customHeight="1" x14ac:dyDescent="0.15">
      <c r="E150" s="216"/>
      <c r="F150" s="216"/>
      <c r="G150" s="215"/>
      <c r="H150" s="215"/>
      <c r="I150" s="215"/>
      <c r="K150" s="216"/>
    </row>
    <row r="151" spans="5:11" ht="19.5" customHeight="1" x14ac:dyDescent="0.15">
      <c r="E151" s="216"/>
      <c r="F151" s="216"/>
      <c r="G151" s="215"/>
      <c r="H151" s="215"/>
      <c r="I151" s="215"/>
      <c r="K151" s="216"/>
    </row>
    <row r="152" spans="5:11" ht="19.5" customHeight="1" x14ac:dyDescent="0.15">
      <c r="E152" s="216"/>
      <c r="F152" s="216"/>
      <c r="G152" s="215"/>
      <c r="H152" s="215"/>
      <c r="I152" s="215"/>
      <c r="K152" s="216"/>
    </row>
    <row r="153" spans="5:11" ht="19.5" customHeight="1" x14ac:dyDescent="0.15">
      <c r="E153" s="216"/>
      <c r="F153" s="216"/>
      <c r="G153" s="215"/>
      <c r="H153" s="215"/>
      <c r="I153" s="215"/>
      <c r="K153" s="216"/>
    </row>
    <row r="154" spans="5:11" ht="19.5" customHeight="1" x14ac:dyDescent="0.15">
      <c r="E154" s="216"/>
      <c r="F154" s="216"/>
      <c r="G154" s="215"/>
      <c r="H154" s="215"/>
      <c r="I154" s="215"/>
      <c r="K154" s="216"/>
    </row>
    <row r="155" spans="5:11" ht="19.5" customHeight="1" x14ac:dyDescent="0.15">
      <c r="E155" s="216"/>
      <c r="F155" s="216"/>
      <c r="G155" s="215"/>
      <c r="H155" s="215"/>
      <c r="I155" s="215"/>
      <c r="K155" s="216"/>
    </row>
    <row r="156" spans="5:11" ht="19.5" customHeight="1" x14ac:dyDescent="0.15">
      <c r="E156" s="216"/>
      <c r="F156" s="216"/>
      <c r="G156" s="215"/>
      <c r="H156" s="215"/>
      <c r="I156" s="215"/>
      <c r="K156" s="216"/>
    </row>
    <row r="157" spans="5:11" ht="19.5" customHeight="1" x14ac:dyDescent="0.15">
      <c r="E157" s="216"/>
      <c r="F157" s="216"/>
      <c r="G157" s="215"/>
      <c r="H157" s="215"/>
      <c r="I157" s="215"/>
      <c r="K157" s="216"/>
    </row>
    <row r="158" spans="5:11" ht="19.5" customHeight="1" x14ac:dyDescent="0.15">
      <c r="E158" s="216"/>
      <c r="F158" s="216"/>
      <c r="G158" s="215"/>
      <c r="H158" s="215"/>
      <c r="I158" s="215"/>
      <c r="K158" s="216"/>
    </row>
    <row r="159" spans="5:11" ht="19.5" customHeight="1" x14ac:dyDescent="0.15">
      <c r="E159" s="216"/>
      <c r="F159" s="216"/>
      <c r="G159" s="215"/>
      <c r="H159" s="215"/>
      <c r="I159" s="215"/>
      <c r="K159" s="216"/>
    </row>
    <row r="160" spans="5:11" ht="19.5" customHeight="1" x14ac:dyDescent="0.15">
      <c r="E160" s="216"/>
      <c r="F160" s="216"/>
      <c r="G160" s="215"/>
      <c r="H160" s="215"/>
      <c r="I160" s="215"/>
      <c r="K160" s="216"/>
    </row>
    <row r="161" spans="5:11" ht="19.5" customHeight="1" x14ac:dyDescent="0.15">
      <c r="E161" s="216"/>
      <c r="F161" s="216"/>
      <c r="G161" s="215"/>
      <c r="H161" s="215"/>
      <c r="I161" s="215"/>
      <c r="K161" s="216"/>
    </row>
    <row r="162" spans="5:11" ht="19.5" customHeight="1" x14ac:dyDescent="0.15">
      <c r="E162" s="216"/>
      <c r="F162" s="216"/>
      <c r="G162" s="215"/>
      <c r="H162" s="215"/>
      <c r="I162" s="215"/>
      <c r="K162" s="216"/>
    </row>
    <row r="163" spans="5:11" ht="19.5" customHeight="1" x14ac:dyDescent="0.15">
      <c r="E163" s="216"/>
      <c r="F163" s="216"/>
      <c r="G163" s="215"/>
      <c r="H163" s="215"/>
      <c r="I163" s="215"/>
      <c r="K163" s="216"/>
    </row>
    <row r="164" spans="5:11" ht="19.5" customHeight="1" x14ac:dyDescent="0.15">
      <c r="E164" s="216"/>
      <c r="F164" s="216"/>
      <c r="G164" s="215"/>
      <c r="H164" s="215"/>
      <c r="I164" s="215"/>
      <c r="K164" s="216"/>
    </row>
    <row r="165" spans="5:11" ht="19.5" customHeight="1" x14ac:dyDescent="0.15">
      <c r="E165" s="216"/>
      <c r="F165" s="216"/>
      <c r="G165" s="215"/>
      <c r="H165" s="215"/>
      <c r="I165" s="215"/>
      <c r="K165" s="216"/>
    </row>
    <row r="166" spans="5:11" ht="19.5" customHeight="1" x14ac:dyDescent="0.15">
      <c r="E166" s="216"/>
      <c r="F166" s="216"/>
      <c r="G166" s="215"/>
      <c r="H166" s="215"/>
      <c r="I166" s="215"/>
      <c r="K166" s="216"/>
    </row>
    <row r="167" spans="5:11" ht="19.5" customHeight="1" x14ac:dyDescent="0.15">
      <c r="E167" s="216"/>
      <c r="F167" s="216"/>
      <c r="G167" s="215"/>
      <c r="H167" s="215"/>
      <c r="I167" s="215"/>
      <c r="K167" s="216"/>
    </row>
    <row r="168" spans="5:11" ht="19.5" customHeight="1" x14ac:dyDescent="0.15">
      <c r="E168" s="216"/>
      <c r="F168" s="216"/>
      <c r="G168" s="215"/>
      <c r="H168" s="215"/>
      <c r="I168" s="215"/>
      <c r="K168" s="216"/>
    </row>
    <row r="169" spans="5:11" ht="19.5" customHeight="1" x14ac:dyDescent="0.15">
      <c r="E169" s="216"/>
      <c r="F169" s="216"/>
      <c r="G169" s="215"/>
      <c r="H169" s="215"/>
      <c r="I169" s="215"/>
      <c r="K169" s="216"/>
    </row>
    <row r="170" spans="5:11" ht="19.5" customHeight="1" x14ac:dyDescent="0.15">
      <c r="E170" s="216"/>
      <c r="F170" s="216"/>
      <c r="G170" s="215"/>
      <c r="H170" s="215"/>
      <c r="I170" s="215"/>
      <c r="K170" s="216"/>
    </row>
    <row r="171" spans="5:11" ht="19.5" customHeight="1" x14ac:dyDescent="0.15">
      <c r="E171" s="216"/>
      <c r="F171" s="216"/>
      <c r="G171" s="215"/>
      <c r="H171" s="215"/>
      <c r="I171" s="215"/>
      <c r="K171" s="216"/>
    </row>
    <row r="172" spans="5:11" ht="19.5" customHeight="1" x14ac:dyDescent="0.15">
      <c r="E172" s="216"/>
      <c r="F172" s="216"/>
      <c r="G172" s="215"/>
      <c r="H172" s="215"/>
      <c r="I172" s="215"/>
      <c r="K172" s="216"/>
    </row>
    <row r="173" spans="5:11" ht="19.5" customHeight="1" x14ac:dyDescent="0.15">
      <c r="E173" s="216"/>
      <c r="F173" s="216"/>
      <c r="G173" s="215"/>
      <c r="H173" s="215"/>
      <c r="I173" s="215"/>
      <c r="K173" s="216"/>
    </row>
    <row r="174" spans="5:11" ht="19.5" customHeight="1" x14ac:dyDescent="0.15">
      <c r="E174" s="216"/>
      <c r="F174" s="216"/>
      <c r="G174" s="215"/>
      <c r="H174" s="215"/>
      <c r="I174" s="215"/>
      <c r="K174" s="216"/>
    </row>
    <row r="175" spans="5:11" ht="19.5" customHeight="1" x14ac:dyDescent="0.15">
      <c r="E175" s="216"/>
      <c r="F175" s="216"/>
      <c r="G175" s="215"/>
      <c r="H175" s="215"/>
      <c r="I175" s="215"/>
      <c r="K175" s="216"/>
    </row>
    <row r="176" spans="5:11" ht="19.5" customHeight="1" x14ac:dyDescent="0.15">
      <c r="E176" s="216"/>
      <c r="F176" s="216"/>
      <c r="G176" s="215"/>
      <c r="H176" s="215"/>
      <c r="I176" s="215"/>
      <c r="K176" s="216"/>
    </row>
    <row r="177" spans="5:11" ht="19.5" customHeight="1" x14ac:dyDescent="0.15">
      <c r="E177" s="216"/>
      <c r="F177" s="216"/>
      <c r="G177" s="215"/>
      <c r="H177" s="215"/>
      <c r="I177" s="215"/>
      <c r="K177" s="216"/>
    </row>
    <row r="178" spans="5:11" ht="19.5" customHeight="1" x14ac:dyDescent="0.15">
      <c r="E178" s="216"/>
      <c r="F178" s="216"/>
      <c r="G178" s="215"/>
      <c r="H178" s="215"/>
      <c r="I178" s="215"/>
      <c r="K178" s="216"/>
    </row>
    <row r="179" spans="5:11" ht="19.5" customHeight="1" x14ac:dyDescent="0.15">
      <c r="E179" s="216"/>
      <c r="F179" s="216"/>
      <c r="G179" s="215"/>
      <c r="H179" s="215"/>
      <c r="I179" s="215"/>
      <c r="K179" s="216"/>
    </row>
    <row r="180" spans="5:11" ht="19.5" customHeight="1" x14ac:dyDescent="0.15">
      <c r="E180" s="216"/>
      <c r="F180" s="216"/>
      <c r="G180" s="215"/>
      <c r="H180" s="215"/>
      <c r="I180" s="215"/>
      <c r="K180" s="216"/>
    </row>
    <row r="181" spans="5:11" ht="19.5" customHeight="1" x14ac:dyDescent="0.15">
      <c r="E181" s="216"/>
      <c r="F181" s="216"/>
      <c r="G181" s="215"/>
      <c r="H181" s="215"/>
      <c r="I181" s="215"/>
      <c r="K181" s="216"/>
    </row>
    <row r="182" spans="5:11" ht="19.5" customHeight="1" x14ac:dyDescent="0.15">
      <c r="E182" s="216"/>
      <c r="F182" s="216"/>
      <c r="G182" s="215"/>
      <c r="H182" s="215"/>
      <c r="I182" s="215"/>
      <c r="K182" s="216"/>
    </row>
    <row r="183" spans="5:11" ht="19.5" customHeight="1" x14ac:dyDescent="0.15">
      <c r="E183" s="216"/>
      <c r="F183" s="216"/>
      <c r="G183" s="215"/>
      <c r="H183" s="215"/>
      <c r="I183" s="215"/>
      <c r="K183" s="216"/>
    </row>
    <row r="184" spans="5:11" ht="19.5" customHeight="1" x14ac:dyDescent="0.15">
      <c r="E184" s="216"/>
      <c r="F184" s="216"/>
      <c r="G184" s="215"/>
      <c r="H184" s="215"/>
      <c r="I184" s="215"/>
      <c r="K184" s="216"/>
    </row>
    <row r="185" spans="5:11" ht="19.5" customHeight="1" x14ac:dyDescent="0.15">
      <c r="E185" s="216"/>
      <c r="F185" s="216"/>
      <c r="G185" s="215"/>
      <c r="H185" s="215"/>
      <c r="I185" s="215"/>
      <c r="K185" s="216"/>
    </row>
    <row r="186" spans="5:11" ht="19.5" customHeight="1" x14ac:dyDescent="0.15">
      <c r="E186" s="216"/>
      <c r="F186" s="216"/>
      <c r="G186" s="215"/>
      <c r="H186" s="215"/>
      <c r="I186" s="215"/>
      <c r="K186" s="216"/>
    </row>
    <row r="187" spans="5:11" ht="19.5" customHeight="1" x14ac:dyDescent="0.15">
      <c r="E187" s="216"/>
      <c r="F187" s="216"/>
      <c r="G187" s="215"/>
      <c r="H187" s="215"/>
      <c r="I187" s="215"/>
      <c r="K187" s="216"/>
    </row>
    <row r="188" spans="5:11" ht="19.5" customHeight="1" x14ac:dyDescent="0.15">
      <c r="E188" s="216"/>
      <c r="F188" s="216"/>
      <c r="G188" s="215"/>
      <c r="H188" s="215"/>
      <c r="I188" s="215"/>
      <c r="K188" s="216"/>
    </row>
    <row r="189" spans="5:11" ht="19.5" customHeight="1" x14ac:dyDescent="0.15">
      <c r="E189" s="216"/>
      <c r="F189" s="216"/>
      <c r="G189" s="215"/>
      <c r="H189" s="215"/>
      <c r="I189" s="215"/>
      <c r="K189" s="216"/>
    </row>
    <row r="190" spans="5:11" ht="19.5" customHeight="1" x14ac:dyDescent="0.15">
      <c r="E190" s="216"/>
      <c r="F190" s="216"/>
      <c r="G190" s="215"/>
      <c r="H190" s="215"/>
      <c r="I190" s="215"/>
      <c r="K190" s="216"/>
    </row>
    <row r="191" spans="5:11" ht="19.5" customHeight="1" x14ac:dyDescent="0.15">
      <c r="E191" s="216"/>
      <c r="F191" s="216"/>
      <c r="G191" s="215"/>
      <c r="H191" s="215"/>
      <c r="I191" s="215"/>
      <c r="K191" s="216"/>
    </row>
    <row r="192" spans="5:11" ht="19.5" customHeight="1" x14ac:dyDescent="0.15">
      <c r="E192" s="216"/>
      <c r="F192" s="216"/>
      <c r="G192" s="215"/>
      <c r="H192" s="215"/>
      <c r="I192" s="215"/>
      <c r="K192" s="216"/>
    </row>
    <row r="193" spans="5:11" ht="19.5" customHeight="1" x14ac:dyDescent="0.15">
      <c r="E193" s="216"/>
      <c r="F193" s="216"/>
      <c r="G193" s="215"/>
      <c r="H193" s="215"/>
      <c r="I193" s="215"/>
      <c r="K193" s="216"/>
    </row>
    <row r="194" spans="5:11" ht="19.5" customHeight="1" x14ac:dyDescent="0.15">
      <c r="E194" s="216"/>
      <c r="F194" s="216"/>
      <c r="G194" s="215"/>
      <c r="H194" s="215"/>
      <c r="I194" s="215"/>
      <c r="K194" s="216"/>
    </row>
    <row r="195" spans="5:11" ht="19.5" customHeight="1" x14ac:dyDescent="0.15">
      <c r="E195" s="216"/>
      <c r="F195" s="216"/>
      <c r="G195" s="215"/>
      <c r="H195" s="215"/>
      <c r="I195" s="215"/>
      <c r="K195" s="216"/>
    </row>
    <row r="196" spans="5:11" ht="19.5" customHeight="1" x14ac:dyDescent="0.15">
      <c r="E196" s="216"/>
      <c r="F196" s="216"/>
      <c r="G196" s="215"/>
      <c r="H196" s="215"/>
      <c r="I196" s="215"/>
      <c r="K196" s="216"/>
    </row>
    <row r="197" spans="5:11" ht="19.5" customHeight="1" x14ac:dyDescent="0.15">
      <c r="E197" s="216"/>
      <c r="F197" s="216"/>
      <c r="G197" s="215"/>
      <c r="H197" s="215"/>
      <c r="I197" s="215"/>
      <c r="K197" s="216"/>
    </row>
    <row r="198" spans="5:11" ht="19.5" customHeight="1" x14ac:dyDescent="0.15">
      <c r="E198" s="216"/>
      <c r="F198" s="216"/>
      <c r="G198" s="215"/>
      <c r="H198" s="215"/>
      <c r="I198" s="215"/>
      <c r="K198" s="216"/>
    </row>
    <row r="199" spans="5:11" ht="19.5" customHeight="1" x14ac:dyDescent="0.15">
      <c r="E199" s="216"/>
      <c r="F199" s="216"/>
      <c r="G199" s="215"/>
      <c r="H199" s="215"/>
      <c r="I199" s="215"/>
      <c r="K199" s="216"/>
    </row>
    <row r="200" spans="5:11" ht="19.5" customHeight="1" x14ac:dyDescent="0.15">
      <c r="E200" s="216"/>
      <c r="F200" s="216"/>
      <c r="G200" s="215"/>
      <c r="H200" s="215"/>
      <c r="I200" s="215"/>
      <c r="K200" s="216"/>
    </row>
    <row r="201" spans="5:11" ht="19.5" customHeight="1" x14ac:dyDescent="0.15">
      <c r="E201" s="216"/>
      <c r="F201" s="216"/>
      <c r="G201" s="215"/>
      <c r="H201" s="215"/>
      <c r="I201" s="215"/>
      <c r="K201" s="216"/>
    </row>
    <row r="202" spans="5:11" ht="19.5" customHeight="1" x14ac:dyDescent="0.15">
      <c r="E202" s="216"/>
      <c r="F202" s="216"/>
      <c r="G202" s="215"/>
      <c r="H202" s="215"/>
      <c r="I202" s="215"/>
      <c r="K202" s="216"/>
    </row>
    <row r="203" spans="5:11" ht="19.5" customHeight="1" x14ac:dyDescent="0.15">
      <c r="E203" s="216"/>
      <c r="F203" s="216"/>
      <c r="G203" s="215"/>
      <c r="H203" s="215"/>
      <c r="I203" s="215"/>
      <c r="K203" s="216"/>
    </row>
    <row r="204" spans="5:11" ht="19.5" customHeight="1" x14ac:dyDescent="0.15">
      <c r="E204" s="216"/>
      <c r="F204" s="216"/>
      <c r="G204" s="215"/>
      <c r="H204" s="215"/>
      <c r="I204" s="215"/>
      <c r="K204" s="216"/>
    </row>
    <row r="205" spans="5:11" ht="19.5" customHeight="1" x14ac:dyDescent="0.15">
      <c r="E205" s="216"/>
      <c r="F205" s="216"/>
      <c r="G205" s="215"/>
      <c r="H205" s="215"/>
      <c r="I205" s="215"/>
      <c r="K205" s="216"/>
    </row>
    <row r="206" spans="5:11" ht="19.5" customHeight="1" x14ac:dyDescent="0.15">
      <c r="E206" s="216"/>
      <c r="F206" s="216"/>
      <c r="G206" s="215"/>
      <c r="H206" s="215"/>
      <c r="I206" s="215"/>
      <c r="K206" s="216"/>
    </row>
    <row r="207" spans="5:11" ht="19.5" customHeight="1" x14ac:dyDescent="0.15">
      <c r="E207" s="216"/>
      <c r="F207" s="216"/>
      <c r="G207" s="215"/>
      <c r="H207" s="215"/>
      <c r="I207" s="215"/>
      <c r="K207" s="216"/>
    </row>
    <row r="208" spans="5:11" ht="19.5" customHeight="1" x14ac:dyDescent="0.15">
      <c r="E208" s="216"/>
      <c r="F208" s="216"/>
      <c r="G208" s="215"/>
      <c r="H208" s="215"/>
      <c r="I208" s="215"/>
      <c r="K208" s="216"/>
    </row>
    <row r="209" spans="5:11" ht="19.5" customHeight="1" x14ac:dyDescent="0.15">
      <c r="E209" s="216"/>
      <c r="F209" s="216"/>
      <c r="G209" s="215"/>
      <c r="H209" s="215"/>
      <c r="I209" s="215"/>
      <c r="K209" s="216"/>
    </row>
    <row r="210" spans="5:11" ht="19.5" customHeight="1" x14ac:dyDescent="0.15">
      <c r="E210" s="216"/>
      <c r="F210" s="216"/>
      <c r="G210" s="215"/>
      <c r="H210" s="215"/>
      <c r="I210" s="215"/>
      <c r="K210" s="216"/>
    </row>
    <row r="211" spans="5:11" ht="19.5" customHeight="1" x14ac:dyDescent="0.15">
      <c r="E211" s="216"/>
      <c r="F211" s="216"/>
      <c r="G211" s="215"/>
      <c r="H211" s="215"/>
      <c r="I211" s="215"/>
      <c r="K211" s="216"/>
    </row>
    <row r="212" spans="5:11" ht="19.5" customHeight="1" x14ac:dyDescent="0.15">
      <c r="E212" s="216"/>
      <c r="F212" s="216"/>
      <c r="G212" s="215"/>
      <c r="H212" s="215"/>
      <c r="I212" s="215"/>
      <c r="K212" s="216"/>
    </row>
    <row r="213" spans="5:11" ht="19.5" customHeight="1" x14ac:dyDescent="0.15">
      <c r="E213" s="216"/>
      <c r="F213" s="216"/>
      <c r="G213" s="215"/>
      <c r="H213" s="215"/>
      <c r="I213" s="215"/>
      <c r="K213" s="216"/>
    </row>
    <row r="214" spans="5:11" ht="19.5" customHeight="1" x14ac:dyDescent="0.15">
      <c r="E214" s="216"/>
      <c r="F214" s="216"/>
      <c r="G214" s="215"/>
      <c r="H214" s="215"/>
      <c r="I214" s="215"/>
      <c r="K214" s="216"/>
    </row>
    <row r="215" spans="5:11" ht="19.5" customHeight="1" x14ac:dyDescent="0.15">
      <c r="E215" s="216"/>
      <c r="F215" s="216"/>
      <c r="G215" s="215"/>
      <c r="H215" s="215"/>
      <c r="I215" s="215"/>
      <c r="K215" s="216"/>
    </row>
    <row r="216" spans="5:11" ht="19.5" customHeight="1" x14ac:dyDescent="0.15">
      <c r="E216" s="216"/>
      <c r="F216" s="216"/>
      <c r="G216" s="215"/>
      <c r="H216" s="215"/>
      <c r="I216" s="215"/>
      <c r="K216" s="216"/>
    </row>
    <row r="217" spans="5:11" ht="19.5" customHeight="1" x14ac:dyDescent="0.15">
      <c r="E217" s="216"/>
      <c r="F217" s="216"/>
      <c r="G217" s="215"/>
      <c r="H217" s="215"/>
      <c r="I217" s="215"/>
      <c r="K217" s="216"/>
    </row>
    <row r="218" spans="5:11" ht="19.5" customHeight="1" x14ac:dyDescent="0.15">
      <c r="E218" s="216"/>
      <c r="F218" s="216"/>
      <c r="G218" s="215"/>
      <c r="H218" s="215"/>
      <c r="I218" s="215"/>
      <c r="K218" s="216"/>
    </row>
    <row r="219" spans="5:11" ht="19.5" customHeight="1" x14ac:dyDescent="0.15">
      <c r="E219" s="216"/>
      <c r="F219" s="216"/>
      <c r="G219" s="215"/>
      <c r="H219" s="215"/>
      <c r="I219" s="215"/>
      <c r="K219" s="216"/>
    </row>
    <row r="220" spans="5:11" ht="19.5" customHeight="1" x14ac:dyDescent="0.15">
      <c r="E220" s="216"/>
      <c r="F220" s="216"/>
      <c r="G220" s="215"/>
      <c r="H220" s="215"/>
      <c r="I220" s="215"/>
      <c r="K220" s="216"/>
    </row>
    <row r="221" spans="5:11" ht="19.5" customHeight="1" x14ac:dyDescent="0.15">
      <c r="E221" s="216"/>
      <c r="F221" s="216"/>
      <c r="G221" s="215"/>
      <c r="H221" s="215"/>
      <c r="I221" s="215"/>
      <c r="K221" s="216"/>
    </row>
    <row r="222" spans="5:11" ht="19.5" customHeight="1" x14ac:dyDescent="0.15">
      <c r="E222" s="216"/>
      <c r="F222" s="216"/>
      <c r="G222" s="215"/>
      <c r="H222" s="215"/>
      <c r="I222" s="215"/>
      <c r="K222" s="216"/>
    </row>
    <row r="223" spans="5:11" ht="19.5" customHeight="1" x14ac:dyDescent="0.15">
      <c r="E223" s="216"/>
      <c r="F223" s="216"/>
      <c r="G223" s="215"/>
      <c r="H223" s="215"/>
      <c r="I223" s="215"/>
      <c r="K223" s="216"/>
    </row>
    <row r="224" spans="5:11" ht="19.5" customHeight="1" x14ac:dyDescent="0.15">
      <c r="E224" s="216"/>
      <c r="F224" s="216"/>
      <c r="G224" s="215"/>
      <c r="H224" s="215"/>
      <c r="I224" s="215"/>
      <c r="K224" s="216"/>
    </row>
    <row r="225" spans="5:11" ht="19.5" customHeight="1" x14ac:dyDescent="0.15">
      <c r="E225" s="216"/>
      <c r="F225" s="216"/>
      <c r="G225" s="215"/>
      <c r="H225" s="215"/>
      <c r="I225" s="215"/>
      <c r="K225" s="216"/>
    </row>
    <row r="226" spans="5:11" ht="19.5" customHeight="1" x14ac:dyDescent="0.15">
      <c r="E226" s="216"/>
      <c r="F226" s="216"/>
      <c r="G226" s="215"/>
      <c r="H226" s="215"/>
      <c r="I226" s="215"/>
      <c r="K226" s="216"/>
    </row>
    <row r="227" spans="5:11" ht="19.5" customHeight="1" x14ac:dyDescent="0.15">
      <c r="E227" s="216"/>
      <c r="F227" s="216"/>
      <c r="G227" s="215"/>
      <c r="H227" s="215"/>
      <c r="I227" s="215"/>
      <c r="K227" s="216"/>
    </row>
    <row r="228" spans="5:11" ht="19.5" customHeight="1" x14ac:dyDescent="0.15">
      <c r="E228" s="216"/>
      <c r="F228" s="216"/>
      <c r="G228" s="215"/>
      <c r="H228" s="215"/>
      <c r="I228" s="215"/>
      <c r="K228" s="216"/>
    </row>
    <row r="229" spans="5:11" ht="19.5" customHeight="1" x14ac:dyDescent="0.15">
      <c r="E229" s="216"/>
      <c r="F229" s="216"/>
      <c r="G229" s="215"/>
      <c r="H229" s="215"/>
      <c r="I229" s="215"/>
      <c r="K229" s="216"/>
    </row>
    <row r="230" spans="5:11" ht="19.5" customHeight="1" x14ac:dyDescent="0.15">
      <c r="E230" s="216"/>
      <c r="F230" s="216"/>
      <c r="G230" s="215"/>
      <c r="H230" s="215"/>
      <c r="I230" s="215"/>
      <c r="K230" s="216"/>
    </row>
    <row r="231" spans="5:11" ht="19.5" customHeight="1" x14ac:dyDescent="0.15">
      <c r="E231" s="216"/>
      <c r="F231" s="216"/>
      <c r="G231" s="215"/>
      <c r="H231" s="215"/>
      <c r="I231" s="215"/>
      <c r="K231" s="216"/>
    </row>
    <row r="232" spans="5:11" ht="19.5" customHeight="1" x14ac:dyDescent="0.15">
      <c r="E232" s="216"/>
      <c r="F232" s="216"/>
      <c r="G232" s="215"/>
      <c r="H232" s="215"/>
      <c r="I232" s="215"/>
      <c r="K232" s="216"/>
    </row>
    <row r="233" spans="5:11" ht="19.5" customHeight="1" x14ac:dyDescent="0.15">
      <c r="E233" s="216"/>
      <c r="F233" s="216"/>
      <c r="G233" s="215"/>
      <c r="H233" s="215"/>
      <c r="I233" s="215"/>
      <c r="K233" s="216"/>
    </row>
    <row r="234" spans="5:11" ht="19.5" customHeight="1" x14ac:dyDescent="0.15">
      <c r="E234" s="216"/>
      <c r="F234" s="216"/>
      <c r="G234" s="215"/>
      <c r="H234" s="215"/>
      <c r="I234" s="215"/>
      <c r="K234" s="216"/>
    </row>
    <row r="235" spans="5:11" ht="19.5" customHeight="1" x14ac:dyDescent="0.15">
      <c r="E235" s="216"/>
      <c r="F235" s="216"/>
      <c r="G235" s="215"/>
      <c r="H235" s="215"/>
      <c r="I235" s="215"/>
      <c r="K235" s="216"/>
    </row>
    <row r="236" spans="5:11" ht="19.5" customHeight="1" x14ac:dyDescent="0.15">
      <c r="E236" s="216"/>
      <c r="F236" s="216"/>
      <c r="G236" s="215"/>
      <c r="H236" s="215"/>
      <c r="I236" s="215"/>
      <c r="K236" s="216"/>
    </row>
    <row r="237" spans="5:11" ht="19.5" customHeight="1" x14ac:dyDescent="0.15">
      <c r="E237" s="216"/>
      <c r="F237" s="216"/>
      <c r="G237" s="215"/>
      <c r="H237" s="215"/>
      <c r="I237" s="215"/>
      <c r="K237" s="216"/>
    </row>
    <row r="238" spans="5:11" ht="19.5" customHeight="1" x14ac:dyDescent="0.15">
      <c r="E238" s="216"/>
      <c r="F238" s="216"/>
      <c r="G238" s="215"/>
      <c r="H238" s="215"/>
      <c r="I238" s="215"/>
      <c r="K238" s="216"/>
    </row>
    <row r="239" spans="5:11" ht="19.5" customHeight="1" x14ac:dyDescent="0.15">
      <c r="E239" s="216"/>
      <c r="F239" s="216"/>
      <c r="G239" s="215"/>
      <c r="H239" s="215"/>
      <c r="I239" s="215"/>
      <c r="K239" s="216"/>
    </row>
    <row r="240" spans="5:11" ht="19.5" customHeight="1" x14ac:dyDescent="0.15">
      <c r="E240" s="216"/>
      <c r="F240" s="216"/>
      <c r="G240" s="215"/>
      <c r="H240" s="215"/>
      <c r="I240" s="215"/>
      <c r="K240" s="216"/>
    </row>
    <row r="241" spans="5:11" ht="19.5" customHeight="1" x14ac:dyDescent="0.15">
      <c r="E241" s="216"/>
      <c r="F241" s="216"/>
      <c r="G241" s="215"/>
      <c r="H241" s="215"/>
      <c r="I241" s="215"/>
      <c r="K241" s="216"/>
    </row>
    <row r="242" spans="5:11" ht="19.5" customHeight="1" x14ac:dyDescent="0.15">
      <c r="E242" s="216"/>
      <c r="F242" s="216"/>
      <c r="G242" s="215"/>
      <c r="H242" s="215"/>
      <c r="I242" s="215"/>
      <c r="K242" s="216"/>
    </row>
    <row r="243" spans="5:11" ht="19.5" customHeight="1" x14ac:dyDescent="0.15">
      <c r="E243" s="216"/>
      <c r="F243" s="216"/>
      <c r="G243" s="215"/>
      <c r="H243" s="215"/>
      <c r="I243" s="215"/>
      <c r="K243" s="216"/>
    </row>
    <row r="244" spans="5:11" ht="19.5" customHeight="1" x14ac:dyDescent="0.15">
      <c r="E244" s="216"/>
      <c r="F244" s="216"/>
      <c r="G244" s="215"/>
      <c r="H244" s="215"/>
      <c r="I244" s="215"/>
      <c r="K244" s="216"/>
    </row>
    <row r="245" spans="5:11" ht="19.5" customHeight="1" x14ac:dyDescent="0.15">
      <c r="E245" s="216"/>
      <c r="F245" s="216"/>
      <c r="G245" s="215"/>
      <c r="H245" s="215"/>
      <c r="I245" s="215"/>
      <c r="K245" s="216"/>
    </row>
    <row r="246" spans="5:11" ht="19.5" customHeight="1" x14ac:dyDescent="0.15">
      <c r="E246" s="216"/>
      <c r="F246" s="216"/>
      <c r="G246" s="215"/>
      <c r="H246" s="215"/>
      <c r="I246" s="215"/>
      <c r="K246" s="216"/>
    </row>
    <row r="247" spans="5:11" ht="19.5" customHeight="1" x14ac:dyDescent="0.15">
      <c r="E247" s="216"/>
      <c r="F247" s="216"/>
      <c r="G247" s="215"/>
      <c r="H247" s="215"/>
      <c r="I247" s="215"/>
      <c r="K247" s="216"/>
    </row>
    <row r="248" spans="5:11" ht="19.5" customHeight="1" x14ac:dyDescent="0.15">
      <c r="E248" s="216"/>
      <c r="F248" s="216"/>
      <c r="G248" s="215"/>
      <c r="H248" s="215"/>
      <c r="I248" s="215"/>
      <c r="K248" s="216"/>
    </row>
    <row r="249" spans="5:11" ht="19.5" customHeight="1" x14ac:dyDescent="0.15">
      <c r="E249" s="216"/>
      <c r="F249" s="216"/>
      <c r="G249" s="215"/>
      <c r="H249" s="215"/>
      <c r="I249" s="215"/>
      <c r="K249" s="216"/>
    </row>
    <row r="250" spans="5:11" ht="19.5" customHeight="1" x14ac:dyDescent="0.15">
      <c r="E250" s="216"/>
      <c r="F250" s="216"/>
      <c r="G250" s="215"/>
      <c r="H250" s="215"/>
      <c r="I250" s="215"/>
      <c r="K250" s="216"/>
    </row>
    <row r="251" spans="5:11" ht="19.5" customHeight="1" x14ac:dyDescent="0.15">
      <c r="E251" s="216"/>
      <c r="F251" s="216"/>
      <c r="G251" s="215"/>
      <c r="H251" s="215"/>
      <c r="I251" s="215"/>
      <c r="K251" s="216"/>
    </row>
    <row r="252" spans="5:11" ht="19.5" customHeight="1" x14ac:dyDescent="0.15">
      <c r="E252" s="216"/>
      <c r="F252" s="216"/>
      <c r="G252" s="215"/>
      <c r="H252" s="215"/>
      <c r="I252" s="215"/>
      <c r="K252" s="216"/>
    </row>
    <row r="253" spans="5:11" ht="19.5" customHeight="1" x14ac:dyDescent="0.15">
      <c r="E253" s="216"/>
      <c r="F253" s="216"/>
      <c r="G253" s="215"/>
      <c r="H253" s="215"/>
      <c r="I253" s="215"/>
      <c r="K253" s="216"/>
    </row>
    <row r="254" spans="5:11" ht="19.5" customHeight="1" x14ac:dyDescent="0.15">
      <c r="E254" s="216"/>
      <c r="F254" s="216"/>
      <c r="G254" s="215"/>
      <c r="H254" s="215"/>
      <c r="I254" s="215"/>
      <c r="K254" s="216"/>
    </row>
    <row r="255" spans="5:11" ht="19.5" customHeight="1" x14ac:dyDescent="0.15">
      <c r="E255" s="216"/>
      <c r="F255" s="216"/>
      <c r="G255" s="215"/>
      <c r="H255" s="215"/>
      <c r="I255" s="215"/>
      <c r="K255" s="216"/>
    </row>
    <row r="256" spans="5:11" ht="19.5" customHeight="1" x14ac:dyDescent="0.15">
      <c r="E256" s="216"/>
      <c r="F256" s="216"/>
      <c r="G256" s="215"/>
      <c r="H256" s="215"/>
      <c r="I256" s="215"/>
      <c r="K256" s="216"/>
    </row>
    <row r="257" spans="5:11" ht="19.5" customHeight="1" x14ac:dyDescent="0.15">
      <c r="E257" s="216"/>
      <c r="F257" s="216"/>
      <c r="G257" s="215"/>
      <c r="H257" s="215"/>
      <c r="I257" s="215"/>
      <c r="K257" s="216"/>
    </row>
    <row r="258" spans="5:11" ht="19.5" customHeight="1" x14ac:dyDescent="0.15">
      <c r="E258" s="216"/>
      <c r="F258" s="216"/>
      <c r="G258" s="215"/>
      <c r="H258" s="215"/>
      <c r="I258" s="215"/>
      <c r="K258" s="216"/>
    </row>
    <row r="259" spans="5:11" ht="19.5" customHeight="1" x14ac:dyDescent="0.15">
      <c r="E259" s="216"/>
      <c r="F259" s="216"/>
      <c r="G259" s="215"/>
      <c r="H259" s="215"/>
      <c r="I259" s="215"/>
      <c r="K259" s="216"/>
    </row>
    <row r="260" spans="5:11" ht="19.5" customHeight="1" x14ac:dyDescent="0.15">
      <c r="E260" s="216"/>
      <c r="F260" s="216"/>
      <c r="G260" s="215"/>
      <c r="H260" s="215"/>
      <c r="I260" s="215"/>
      <c r="K260" s="216"/>
    </row>
    <row r="261" spans="5:11" ht="19.5" customHeight="1" x14ac:dyDescent="0.15">
      <c r="E261" s="216"/>
      <c r="F261" s="216"/>
      <c r="G261" s="215"/>
      <c r="H261" s="215"/>
      <c r="I261" s="215"/>
      <c r="K261" s="216"/>
    </row>
    <row r="262" spans="5:11" ht="19.5" customHeight="1" x14ac:dyDescent="0.15">
      <c r="E262" s="216"/>
      <c r="F262" s="216"/>
      <c r="G262" s="215"/>
      <c r="H262" s="215"/>
      <c r="I262" s="215"/>
      <c r="K262" s="216"/>
    </row>
    <row r="263" spans="5:11" ht="19.5" customHeight="1" x14ac:dyDescent="0.15">
      <c r="E263" s="216"/>
      <c r="F263" s="216"/>
      <c r="G263" s="215"/>
      <c r="H263" s="215"/>
      <c r="I263" s="215"/>
      <c r="K263" s="216"/>
    </row>
    <row r="264" spans="5:11" ht="19.5" customHeight="1" x14ac:dyDescent="0.15">
      <c r="E264" s="216"/>
      <c r="F264" s="216"/>
      <c r="G264" s="215"/>
      <c r="H264" s="215"/>
      <c r="I264" s="215"/>
      <c r="K264" s="216"/>
    </row>
    <row r="265" spans="5:11" ht="19.5" customHeight="1" x14ac:dyDescent="0.15">
      <c r="E265" s="216"/>
      <c r="F265" s="216"/>
      <c r="G265" s="215"/>
      <c r="H265" s="215"/>
      <c r="I265" s="215"/>
      <c r="K265" s="216"/>
    </row>
    <row r="266" spans="5:11" ht="19.5" customHeight="1" x14ac:dyDescent="0.15">
      <c r="E266" s="216"/>
      <c r="F266" s="216"/>
      <c r="G266" s="215"/>
      <c r="H266" s="215"/>
      <c r="I266" s="215"/>
      <c r="K266" s="216"/>
    </row>
    <row r="267" spans="5:11" ht="19.5" customHeight="1" x14ac:dyDescent="0.15">
      <c r="E267" s="216"/>
      <c r="F267" s="216"/>
      <c r="G267" s="215"/>
      <c r="H267" s="215"/>
      <c r="I267" s="215"/>
      <c r="K267" s="216"/>
    </row>
    <row r="268" spans="5:11" ht="19.5" customHeight="1" x14ac:dyDescent="0.15">
      <c r="E268" s="216"/>
      <c r="F268" s="216"/>
      <c r="G268" s="215"/>
      <c r="H268" s="215"/>
      <c r="I268" s="215"/>
      <c r="K268" s="216"/>
    </row>
    <row r="269" spans="5:11" ht="19.5" customHeight="1" x14ac:dyDescent="0.15">
      <c r="E269" s="216"/>
      <c r="F269" s="216"/>
      <c r="G269" s="215"/>
      <c r="H269" s="215"/>
      <c r="I269" s="215"/>
      <c r="K269" s="216"/>
    </row>
    <row r="270" spans="5:11" ht="19.5" customHeight="1" x14ac:dyDescent="0.15">
      <c r="E270" s="216"/>
      <c r="F270" s="216"/>
      <c r="G270" s="215"/>
      <c r="H270" s="215"/>
      <c r="I270" s="215"/>
      <c r="K270" s="216"/>
    </row>
    <row r="271" spans="5:11" ht="19.5" customHeight="1" x14ac:dyDescent="0.15">
      <c r="E271" s="216"/>
      <c r="F271" s="216"/>
      <c r="G271" s="215"/>
      <c r="H271" s="215"/>
      <c r="I271" s="215"/>
      <c r="K271" s="216"/>
    </row>
    <row r="272" spans="5:11" ht="19.5" customHeight="1" x14ac:dyDescent="0.15">
      <c r="E272" s="216"/>
      <c r="F272" s="216"/>
      <c r="G272" s="215"/>
      <c r="H272" s="215"/>
      <c r="I272" s="215"/>
      <c r="K272" s="216"/>
    </row>
    <row r="273" spans="5:11" ht="19.5" customHeight="1" x14ac:dyDescent="0.15">
      <c r="E273" s="216"/>
      <c r="F273" s="216"/>
      <c r="G273" s="215"/>
      <c r="H273" s="215"/>
      <c r="I273" s="215"/>
      <c r="K273" s="216"/>
    </row>
    <row r="274" spans="5:11" ht="19.5" customHeight="1" x14ac:dyDescent="0.15">
      <c r="E274" s="216"/>
      <c r="F274" s="216"/>
      <c r="G274" s="215"/>
      <c r="H274" s="215"/>
      <c r="I274" s="215"/>
      <c r="K274" s="216"/>
    </row>
    <row r="275" spans="5:11" ht="19.5" customHeight="1" x14ac:dyDescent="0.15">
      <c r="E275" s="216"/>
      <c r="F275" s="216"/>
      <c r="G275" s="215"/>
      <c r="H275" s="215"/>
      <c r="I275" s="215"/>
      <c r="K275" s="216"/>
    </row>
    <row r="276" spans="5:11" ht="19.5" customHeight="1" x14ac:dyDescent="0.15">
      <c r="E276" s="216"/>
      <c r="F276" s="216"/>
      <c r="G276" s="215"/>
      <c r="H276" s="215"/>
      <c r="I276" s="215"/>
      <c r="K276" s="216"/>
    </row>
    <row r="277" spans="5:11" ht="19.5" customHeight="1" x14ac:dyDescent="0.15">
      <c r="E277" s="216"/>
      <c r="F277" s="216"/>
      <c r="G277" s="215"/>
      <c r="H277" s="215"/>
      <c r="I277" s="215"/>
      <c r="K277" s="216"/>
    </row>
    <row r="278" spans="5:11" ht="19.5" customHeight="1" x14ac:dyDescent="0.15">
      <c r="E278" s="216"/>
      <c r="F278" s="216"/>
      <c r="G278" s="215"/>
      <c r="H278" s="215"/>
      <c r="I278" s="215"/>
      <c r="K278" s="216"/>
    </row>
    <row r="279" spans="5:11" ht="19.5" customHeight="1" x14ac:dyDescent="0.15">
      <c r="E279" s="216"/>
      <c r="F279" s="216"/>
      <c r="G279" s="215"/>
      <c r="H279" s="215"/>
      <c r="I279" s="215"/>
      <c r="K279" s="216"/>
    </row>
    <row r="280" spans="5:11" ht="19.5" customHeight="1" x14ac:dyDescent="0.15">
      <c r="E280" s="216"/>
      <c r="F280" s="216"/>
      <c r="G280" s="215"/>
      <c r="H280" s="215"/>
      <c r="I280" s="215"/>
      <c r="K280" s="216"/>
    </row>
    <row r="281" spans="5:11" ht="19.5" customHeight="1" x14ac:dyDescent="0.15">
      <c r="E281" s="216"/>
      <c r="F281" s="216"/>
      <c r="G281" s="215"/>
      <c r="H281" s="215"/>
      <c r="I281" s="215"/>
      <c r="K281" s="216"/>
    </row>
    <row r="282" spans="5:11" ht="19.5" customHeight="1" x14ac:dyDescent="0.15">
      <c r="E282" s="216"/>
      <c r="F282" s="216"/>
      <c r="G282" s="215"/>
      <c r="H282" s="215"/>
      <c r="I282" s="215"/>
      <c r="K282" s="216"/>
    </row>
    <row r="283" spans="5:11" ht="19.5" customHeight="1" x14ac:dyDescent="0.15">
      <c r="E283" s="216"/>
      <c r="F283" s="216"/>
      <c r="G283" s="215"/>
      <c r="H283" s="215"/>
      <c r="I283" s="215"/>
      <c r="K283" s="216"/>
    </row>
    <row r="284" spans="5:11" ht="19.5" customHeight="1" x14ac:dyDescent="0.15">
      <c r="E284" s="216"/>
      <c r="F284" s="216"/>
      <c r="G284" s="215"/>
      <c r="H284" s="215"/>
      <c r="I284" s="215"/>
      <c r="K284" s="216"/>
    </row>
    <row r="285" spans="5:11" ht="19.5" customHeight="1" x14ac:dyDescent="0.15">
      <c r="E285" s="216"/>
      <c r="F285" s="216"/>
      <c r="G285" s="215"/>
      <c r="H285" s="215"/>
      <c r="I285" s="215"/>
      <c r="K285" s="216"/>
    </row>
    <row r="286" spans="5:11" ht="19.5" customHeight="1" x14ac:dyDescent="0.15">
      <c r="E286" s="216"/>
      <c r="F286" s="216"/>
      <c r="G286" s="215"/>
      <c r="H286" s="215"/>
      <c r="I286" s="215"/>
      <c r="K286" s="216"/>
    </row>
    <row r="287" spans="5:11" ht="19.5" customHeight="1" x14ac:dyDescent="0.15">
      <c r="E287" s="216"/>
      <c r="F287" s="216"/>
      <c r="G287" s="215"/>
      <c r="H287" s="215"/>
      <c r="I287" s="215"/>
      <c r="K287" s="216"/>
    </row>
    <row r="288" spans="5:11" ht="19.5" customHeight="1" x14ac:dyDescent="0.15">
      <c r="E288" s="216"/>
      <c r="F288" s="216"/>
      <c r="G288" s="215"/>
      <c r="H288" s="215"/>
      <c r="I288" s="215"/>
      <c r="K288" s="216"/>
    </row>
    <row r="289" spans="5:11" ht="19.5" customHeight="1" x14ac:dyDescent="0.15">
      <c r="E289" s="216"/>
      <c r="F289" s="216"/>
      <c r="G289" s="215"/>
      <c r="H289" s="215"/>
      <c r="I289" s="215"/>
      <c r="K289" s="216"/>
    </row>
    <row r="290" spans="5:11" ht="19.5" customHeight="1" x14ac:dyDescent="0.15">
      <c r="E290" s="216"/>
      <c r="F290" s="216"/>
      <c r="G290" s="215"/>
      <c r="H290" s="215"/>
      <c r="I290" s="215"/>
      <c r="K290" s="216"/>
    </row>
    <row r="291" spans="5:11" ht="19.5" customHeight="1" x14ac:dyDescent="0.15">
      <c r="E291" s="216"/>
      <c r="F291" s="216"/>
      <c r="G291" s="215"/>
      <c r="H291" s="215"/>
      <c r="I291" s="215"/>
      <c r="K291" s="216"/>
    </row>
    <row r="292" spans="5:11" ht="19.5" customHeight="1" x14ac:dyDescent="0.15">
      <c r="E292" s="216"/>
      <c r="F292" s="216"/>
      <c r="G292" s="215"/>
      <c r="H292" s="215"/>
      <c r="I292" s="215"/>
      <c r="K292" s="216"/>
    </row>
    <row r="293" spans="5:11" ht="19.5" customHeight="1" x14ac:dyDescent="0.15">
      <c r="E293" s="216"/>
      <c r="F293" s="216"/>
      <c r="G293" s="215"/>
      <c r="H293" s="215"/>
      <c r="I293" s="215"/>
      <c r="K293" s="216"/>
    </row>
    <row r="294" spans="5:11" ht="19.5" customHeight="1" x14ac:dyDescent="0.15">
      <c r="E294" s="216"/>
      <c r="F294" s="216"/>
      <c r="G294" s="215"/>
      <c r="H294" s="215"/>
      <c r="I294" s="215"/>
      <c r="K294" s="216"/>
    </row>
    <row r="295" spans="5:11" ht="19.5" customHeight="1" x14ac:dyDescent="0.15">
      <c r="E295" s="216"/>
      <c r="F295" s="216"/>
      <c r="G295" s="215"/>
      <c r="H295" s="215"/>
      <c r="I295" s="215"/>
      <c r="K295" s="216"/>
    </row>
    <row r="296" spans="5:11" ht="19.5" customHeight="1" x14ac:dyDescent="0.15">
      <c r="E296" s="216"/>
      <c r="F296" s="216"/>
      <c r="G296" s="215"/>
      <c r="H296" s="215"/>
      <c r="I296" s="215"/>
      <c r="K296" s="216"/>
    </row>
    <row r="297" spans="5:11" ht="19.5" customHeight="1" x14ac:dyDescent="0.15">
      <c r="E297" s="216"/>
      <c r="F297" s="216"/>
      <c r="G297" s="215"/>
      <c r="H297" s="215"/>
      <c r="I297" s="215"/>
      <c r="K297" s="216"/>
    </row>
    <row r="298" spans="5:11" ht="19.5" customHeight="1" x14ac:dyDescent="0.15">
      <c r="E298" s="216"/>
      <c r="F298" s="216"/>
      <c r="G298" s="215"/>
      <c r="H298" s="215"/>
      <c r="I298" s="215"/>
      <c r="K298" s="216"/>
    </row>
    <row r="299" spans="5:11" ht="19.5" customHeight="1" x14ac:dyDescent="0.15">
      <c r="E299" s="216"/>
      <c r="F299" s="216"/>
      <c r="G299" s="215"/>
      <c r="H299" s="215"/>
      <c r="I299" s="215"/>
      <c r="K299" s="216"/>
    </row>
    <row r="300" spans="5:11" ht="19.5" customHeight="1" x14ac:dyDescent="0.15">
      <c r="E300" s="216"/>
      <c r="F300" s="216"/>
      <c r="G300" s="215"/>
      <c r="H300" s="215"/>
      <c r="I300" s="215"/>
      <c r="K300" s="216"/>
    </row>
    <row r="301" spans="5:11" ht="19.5" customHeight="1" x14ac:dyDescent="0.15">
      <c r="E301" s="216"/>
      <c r="F301" s="216"/>
      <c r="G301" s="215"/>
      <c r="H301" s="215"/>
      <c r="I301" s="215"/>
      <c r="K301" s="216"/>
    </row>
    <row r="302" spans="5:11" ht="19.5" customHeight="1" x14ac:dyDescent="0.15">
      <c r="E302" s="216"/>
      <c r="F302" s="216"/>
      <c r="G302" s="215"/>
      <c r="H302" s="215"/>
      <c r="I302" s="215"/>
      <c r="K302" s="216"/>
    </row>
    <row r="303" spans="5:11" ht="19.5" customHeight="1" x14ac:dyDescent="0.15">
      <c r="E303" s="216"/>
      <c r="F303" s="216"/>
      <c r="G303" s="215"/>
      <c r="H303" s="215"/>
      <c r="I303" s="215"/>
      <c r="K303" s="216"/>
    </row>
    <row r="304" spans="5:11" ht="19.5" customHeight="1" x14ac:dyDescent="0.15">
      <c r="E304" s="216"/>
      <c r="F304" s="216"/>
      <c r="G304" s="215"/>
      <c r="H304" s="215"/>
      <c r="I304" s="215"/>
      <c r="K304" s="216"/>
    </row>
    <row r="305" spans="5:11" ht="19.5" customHeight="1" x14ac:dyDescent="0.15">
      <c r="E305" s="216"/>
      <c r="F305" s="216"/>
      <c r="G305" s="215"/>
      <c r="H305" s="215"/>
      <c r="I305" s="215"/>
      <c r="K305" s="216"/>
    </row>
    <row r="306" spans="5:11" ht="19.5" customHeight="1" x14ac:dyDescent="0.15">
      <c r="E306" s="216"/>
      <c r="F306" s="216"/>
      <c r="G306" s="215"/>
      <c r="H306" s="215"/>
      <c r="I306" s="215"/>
      <c r="K306" s="216"/>
    </row>
    <row r="307" spans="5:11" ht="19.5" customHeight="1" x14ac:dyDescent="0.15">
      <c r="E307" s="216"/>
      <c r="F307" s="216"/>
      <c r="G307" s="215"/>
      <c r="H307" s="215"/>
      <c r="I307" s="215"/>
      <c r="K307" s="216"/>
    </row>
    <row r="308" spans="5:11" ht="19.5" customHeight="1" x14ac:dyDescent="0.15">
      <c r="E308" s="216"/>
      <c r="F308" s="216"/>
      <c r="G308" s="215"/>
      <c r="H308" s="215"/>
      <c r="I308" s="215"/>
      <c r="K308" s="216"/>
    </row>
    <row r="309" spans="5:11" ht="19.5" customHeight="1" x14ac:dyDescent="0.15">
      <c r="E309" s="216"/>
      <c r="F309" s="216"/>
      <c r="G309" s="215"/>
      <c r="H309" s="215"/>
      <c r="I309" s="215"/>
      <c r="K309" s="216"/>
    </row>
    <row r="310" spans="5:11" ht="19.5" customHeight="1" x14ac:dyDescent="0.15">
      <c r="E310" s="216"/>
      <c r="F310" s="216"/>
      <c r="G310" s="215"/>
      <c r="H310" s="215"/>
      <c r="I310" s="215"/>
      <c r="K310" s="216"/>
    </row>
    <row r="311" spans="5:11" ht="19.5" customHeight="1" x14ac:dyDescent="0.15">
      <c r="E311" s="216"/>
      <c r="F311" s="216"/>
      <c r="G311" s="215"/>
      <c r="H311" s="215"/>
      <c r="I311" s="215"/>
      <c r="K311" s="216"/>
    </row>
    <row r="312" spans="5:11" ht="19.5" customHeight="1" x14ac:dyDescent="0.15">
      <c r="E312" s="216"/>
      <c r="F312" s="216"/>
      <c r="G312" s="215"/>
      <c r="H312" s="215"/>
      <c r="I312" s="215"/>
      <c r="K312" s="216"/>
    </row>
    <row r="313" spans="5:11" ht="19.5" customHeight="1" x14ac:dyDescent="0.15">
      <c r="E313" s="216"/>
      <c r="F313" s="216"/>
      <c r="G313" s="215"/>
      <c r="H313" s="215"/>
      <c r="I313" s="215"/>
      <c r="K313" s="216"/>
    </row>
    <row r="314" spans="5:11" ht="19.5" customHeight="1" x14ac:dyDescent="0.15">
      <c r="E314" s="216"/>
      <c r="F314" s="216"/>
      <c r="G314" s="215"/>
      <c r="H314" s="215"/>
      <c r="I314" s="215"/>
      <c r="K314" s="216"/>
    </row>
    <row r="315" spans="5:11" ht="19.5" customHeight="1" x14ac:dyDescent="0.15">
      <c r="E315" s="216"/>
      <c r="F315" s="216"/>
      <c r="G315" s="215"/>
      <c r="H315" s="215"/>
      <c r="I315" s="215"/>
      <c r="K315" s="216"/>
    </row>
    <row r="316" spans="5:11" ht="19.5" customHeight="1" x14ac:dyDescent="0.15">
      <c r="E316" s="216"/>
      <c r="F316" s="216"/>
      <c r="G316" s="215"/>
      <c r="H316" s="215"/>
      <c r="I316" s="215"/>
      <c r="K316" s="216"/>
    </row>
    <row r="317" spans="5:11" ht="19.5" customHeight="1" x14ac:dyDescent="0.15">
      <c r="E317" s="216"/>
      <c r="F317" s="216"/>
      <c r="G317" s="215"/>
      <c r="H317" s="215"/>
      <c r="I317" s="215"/>
      <c r="K317" s="216"/>
    </row>
    <row r="318" spans="5:11" ht="19.5" customHeight="1" x14ac:dyDescent="0.15">
      <c r="E318" s="216"/>
      <c r="F318" s="216"/>
      <c r="G318" s="215"/>
      <c r="H318" s="215"/>
      <c r="I318" s="215"/>
      <c r="K318" s="216"/>
    </row>
    <row r="319" spans="5:11" ht="19.5" customHeight="1" x14ac:dyDescent="0.15">
      <c r="E319" s="216"/>
      <c r="F319" s="216"/>
      <c r="G319" s="215"/>
      <c r="H319" s="215"/>
      <c r="I319" s="215"/>
      <c r="K319" s="216"/>
    </row>
    <row r="320" spans="5:11" ht="19.5" customHeight="1" x14ac:dyDescent="0.15">
      <c r="E320" s="216"/>
      <c r="F320" s="216"/>
      <c r="G320" s="215"/>
      <c r="H320" s="215"/>
      <c r="I320" s="215"/>
      <c r="K320" s="216"/>
    </row>
    <row r="321" spans="5:11" ht="19.5" customHeight="1" x14ac:dyDescent="0.15">
      <c r="E321" s="216"/>
      <c r="F321" s="216"/>
      <c r="G321" s="215"/>
      <c r="H321" s="215"/>
      <c r="I321" s="215"/>
      <c r="K321" s="216"/>
    </row>
    <row r="322" spans="5:11" ht="19.5" customHeight="1" x14ac:dyDescent="0.15">
      <c r="E322" s="216"/>
      <c r="F322" s="216"/>
      <c r="G322" s="215"/>
      <c r="H322" s="215"/>
      <c r="I322" s="215"/>
      <c r="K322" s="216"/>
    </row>
    <row r="323" spans="5:11" ht="19.5" customHeight="1" x14ac:dyDescent="0.15">
      <c r="E323" s="216"/>
      <c r="F323" s="216"/>
      <c r="G323" s="215"/>
      <c r="H323" s="215"/>
      <c r="I323" s="215"/>
      <c r="K323" s="216"/>
    </row>
    <row r="324" spans="5:11" ht="19.5" customHeight="1" x14ac:dyDescent="0.15">
      <c r="E324" s="216"/>
      <c r="F324" s="216"/>
      <c r="G324" s="215"/>
      <c r="H324" s="215"/>
      <c r="I324" s="215"/>
      <c r="K324" s="216"/>
    </row>
    <row r="325" spans="5:11" ht="19.5" customHeight="1" x14ac:dyDescent="0.15">
      <c r="E325" s="216"/>
      <c r="F325" s="216"/>
      <c r="G325" s="215"/>
      <c r="H325" s="215"/>
      <c r="I325" s="215"/>
      <c r="K325" s="216"/>
    </row>
    <row r="326" spans="5:11" ht="19.5" customHeight="1" x14ac:dyDescent="0.15">
      <c r="E326" s="216"/>
      <c r="F326" s="216"/>
      <c r="G326" s="215"/>
      <c r="H326" s="215"/>
      <c r="I326" s="215"/>
      <c r="K326" s="216"/>
    </row>
    <row r="327" spans="5:11" ht="19.5" customHeight="1" x14ac:dyDescent="0.15">
      <c r="E327" s="216"/>
      <c r="F327" s="216"/>
      <c r="G327" s="215"/>
      <c r="H327" s="215"/>
      <c r="I327" s="215"/>
      <c r="K327" s="216"/>
    </row>
    <row r="328" spans="5:11" ht="19.5" customHeight="1" x14ac:dyDescent="0.15">
      <c r="E328" s="216"/>
      <c r="F328" s="216"/>
      <c r="G328" s="215"/>
      <c r="H328" s="215"/>
      <c r="I328" s="215"/>
      <c r="K328" s="216"/>
    </row>
    <row r="329" spans="5:11" ht="19.5" customHeight="1" x14ac:dyDescent="0.15">
      <c r="E329" s="216"/>
      <c r="F329" s="216"/>
      <c r="G329" s="215"/>
      <c r="H329" s="215"/>
      <c r="I329" s="215"/>
      <c r="K329" s="216"/>
    </row>
    <row r="330" spans="5:11" ht="19.5" customHeight="1" x14ac:dyDescent="0.15">
      <c r="E330" s="216"/>
      <c r="F330" s="216"/>
      <c r="G330" s="215"/>
      <c r="H330" s="215"/>
      <c r="I330" s="215"/>
      <c r="K330" s="216"/>
    </row>
    <row r="331" spans="5:11" ht="19.5" customHeight="1" x14ac:dyDescent="0.15">
      <c r="E331" s="216"/>
      <c r="F331" s="216"/>
      <c r="G331" s="215"/>
      <c r="H331" s="215"/>
      <c r="I331" s="215"/>
      <c r="K331" s="216"/>
    </row>
    <row r="332" spans="5:11" ht="19.5" customHeight="1" x14ac:dyDescent="0.15">
      <c r="E332" s="216"/>
      <c r="F332" s="216"/>
      <c r="G332" s="215"/>
      <c r="H332" s="215"/>
      <c r="I332" s="215"/>
      <c r="K332" s="216"/>
    </row>
    <row r="333" spans="5:11" ht="19.5" customHeight="1" x14ac:dyDescent="0.15">
      <c r="E333" s="216"/>
      <c r="F333" s="216"/>
      <c r="G333" s="215"/>
      <c r="H333" s="215"/>
      <c r="I333" s="215"/>
      <c r="K333" s="216"/>
    </row>
    <row r="334" spans="5:11" ht="19.5" customHeight="1" x14ac:dyDescent="0.15">
      <c r="E334" s="216"/>
      <c r="F334" s="216"/>
      <c r="G334" s="215"/>
      <c r="H334" s="215"/>
      <c r="I334" s="215"/>
      <c r="K334" s="216"/>
    </row>
    <row r="335" spans="5:11" ht="19.5" customHeight="1" x14ac:dyDescent="0.15">
      <c r="E335" s="216"/>
      <c r="F335" s="216"/>
      <c r="G335" s="215"/>
      <c r="H335" s="215"/>
      <c r="I335" s="215"/>
      <c r="K335" s="216"/>
    </row>
    <row r="336" spans="5:11" ht="19.5" customHeight="1" x14ac:dyDescent="0.15">
      <c r="E336" s="216"/>
      <c r="F336" s="216"/>
      <c r="G336" s="215"/>
      <c r="H336" s="215"/>
      <c r="I336" s="215"/>
      <c r="K336" s="216"/>
    </row>
    <row r="337" spans="5:11" ht="19.5" customHeight="1" x14ac:dyDescent="0.15">
      <c r="E337" s="216"/>
      <c r="F337" s="216"/>
      <c r="G337" s="215"/>
      <c r="H337" s="215"/>
      <c r="I337" s="215"/>
      <c r="K337" s="216"/>
    </row>
    <row r="338" spans="5:11" ht="19.5" customHeight="1" x14ac:dyDescent="0.15">
      <c r="E338" s="216"/>
      <c r="F338" s="216"/>
      <c r="G338" s="215"/>
      <c r="H338" s="215"/>
      <c r="I338" s="215"/>
      <c r="K338" s="216"/>
    </row>
    <row r="339" spans="5:11" ht="19.5" customHeight="1" x14ac:dyDescent="0.15">
      <c r="E339" s="216"/>
      <c r="F339" s="216"/>
      <c r="G339" s="215"/>
      <c r="H339" s="215"/>
      <c r="I339" s="215"/>
      <c r="K339" s="216"/>
    </row>
    <row r="340" spans="5:11" ht="19.5" customHeight="1" x14ac:dyDescent="0.15">
      <c r="E340" s="216"/>
      <c r="F340" s="216"/>
      <c r="G340" s="215"/>
      <c r="H340" s="215"/>
      <c r="I340" s="215"/>
      <c r="K340" s="216"/>
    </row>
    <row r="341" spans="5:11" ht="19.5" customHeight="1" x14ac:dyDescent="0.15">
      <c r="E341" s="216"/>
      <c r="F341" s="216"/>
      <c r="G341" s="215"/>
      <c r="H341" s="215"/>
      <c r="I341" s="215"/>
      <c r="K341" s="216"/>
    </row>
    <row r="342" spans="5:11" ht="19.5" customHeight="1" x14ac:dyDescent="0.15">
      <c r="E342" s="216"/>
      <c r="F342" s="216"/>
      <c r="G342" s="215"/>
      <c r="H342" s="215"/>
      <c r="I342" s="215"/>
      <c r="K342" s="216"/>
    </row>
    <row r="343" spans="5:11" ht="19.5" customHeight="1" x14ac:dyDescent="0.15">
      <c r="E343" s="216"/>
      <c r="F343" s="216"/>
      <c r="G343" s="215"/>
      <c r="H343" s="215"/>
      <c r="I343" s="215"/>
      <c r="K343" s="216"/>
    </row>
    <row r="344" spans="5:11" ht="19.5" customHeight="1" x14ac:dyDescent="0.15">
      <c r="E344" s="216"/>
      <c r="F344" s="216"/>
      <c r="G344" s="215"/>
      <c r="H344" s="215"/>
      <c r="I344" s="215"/>
      <c r="K344" s="216"/>
    </row>
    <row r="345" spans="5:11" ht="19.5" customHeight="1" x14ac:dyDescent="0.15">
      <c r="E345" s="216"/>
      <c r="F345" s="216"/>
      <c r="G345" s="215"/>
      <c r="H345" s="215"/>
      <c r="I345" s="215"/>
      <c r="K345" s="216"/>
    </row>
    <row r="346" spans="5:11" ht="19.5" customHeight="1" x14ac:dyDescent="0.15">
      <c r="E346" s="216"/>
      <c r="F346" s="216"/>
      <c r="G346" s="215"/>
      <c r="H346" s="215"/>
      <c r="I346" s="215"/>
      <c r="K346" s="216"/>
    </row>
    <row r="347" spans="5:11" ht="19.5" customHeight="1" x14ac:dyDescent="0.15">
      <c r="E347" s="216"/>
      <c r="F347" s="216"/>
      <c r="G347" s="215"/>
      <c r="H347" s="215"/>
      <c r="I347" s="215"/>
      <c r="K347" s="216"/>
    </row>
    <row r="348" spans="5:11" ht="19.5" customHeight="1" x14ac:dyDescent="0.15">
      <c r="E348" s="216"/>
      <c r="F348" s="216"/>
      <c r="G348" s="215"/>
      <c r="H348" s="215"/>
      <c r="I348" s="215"/>
      <c r="K348" s="216"/>
    </row>
    <row r="349" spans="5:11" ht="19.5" customHeight="1" x14ac:dyDescent="0.15">
      <c r="E349" s="216"/>
      <c r="F349" s="216"/>
      <c r="G349" s="215"/>
      <c r="H349" s="215"/>
      <c r="I349" s="215"/>
      <c r="K349" s="216"/>
    </row>
    <row r="350" spans="5:11" ht="19.5" customHeight="1" x14ac:dyDescent="0.15">
      <c r="E350" s="216"/>
      <c r="F350" s="216"/>
      <c r="G350" s="215"/>
      <c r="H350" s="215"/>
      <c r="I350" s="215"/>
      <c r="K350" s="216"/>
    </row>
    <row r="351" spans="5:11" ht="19.5" customHeight="1" x14ac:dyDescent="0.15">
      <c r="E351" s="216"/>
      <c r="F351" s="216"/>
      <c r="G351" s="215"/>
      <c r="H351" s="215"/>
      <c r="I351" s="215"/>
      <c r="K351" s="216"/>
    </row>
    <row r="352" spans="5:11" ht="19.5" customHeight="1" x14ac:dyDescent="0.15">
      <c r="E352" s="216"/>
      <c r="F352" s="216"/>
      <c r="G352" s="215"/>
      <c r="H352" s="215"/>
      <c r="I352" s="215"/>
      <c r="K352" s="216"/>
    </row>
    <row r="353" spans="5:11" ht="16.5" x14ac:dyDescent="0.15">
      <c r="E353" s="216"/>
      <c r="F353" s="216"/>
      <c r="G353" s="215"/>
      <c r="H353" s="215"/>
      <c r="I353" s="215"/>
      <c r="K353" s="216"/>
    </row>
    <row r="354" spans="5:11" ht="16.5" x14ac:dyDescent="0.15">
      <c r="E354" s="216"/>
      <c r="F354" s="216"/>
      <c r="G354" s="215"/>
      <c r="H354" s="215"/>
      <c r="I354" s="215"/>
      <c r="K354" s="216"/>
    </row>
    <row r="355" spans="5:11" ht="16.5" x14ac:dyDescent="0.15">
      <c r="E355" s="216"/>
      <c r="F355" s="216"/>
      <c r="G355" s="215"/>
      <c r="H355" s="215"/>
      <c r="I355" s="215"/>
      <c r="K355" s="216"/>
    </row>
    <row r="356" spans="5:11" ht="16.5" x14ac:dyDescent="0.15">
      <c r="E356" s="216"/>
      <c r="F356" s="216"/>
      <c r="G356" s="215"/>
      <c r="H356" s="215"/>
      <c r="I356" s="215"/>
      <c r="K356" s="216"/>
    </row>
    <row r="357" spans="5:11" ht="16.5" x14ac:dyDescent="0.15">
      <c r="E357" s="216"/>
      <c r="F357" s="216"/>
      <c r="G357" s="215"/>
      <c r="H357" s="215"/>
      <c r="I357" s="215"/>
      <c r="K357" s="216"/>
    </row>
    <row r="358" spans="5:11" ht="16.5" x14ac:dyDescent="0.15">
      <c r="E358" s="216"/>
      <c r="F358" s="216"/>
      <c r="G358" s="215"/>
      <c r="H358" s="215"/>
      <c r="I358" s="215"/>
      <c r="K358" s="216"/>
    </row>
    <row r="359" spans="5:11" ht="16.5" x14ac:dyDescent="0.15">
      <c r="E359" s="216"/>
      <c r="F359" s="216"/>
      <c r="G359" s="215"/>
      <c r="H359" s="215"/>
      <c r="I359" s="215"/>
      <c r="K359" s="216"/>
    </row>
    <row r="360" spans="5:11" ht="16.5" x14ac:dyDescent="0.15">
      <c r="E360" s="216"/>
      <c r="F360" s="216"/>
      <c r="G360" s="215"/>
      <c r="H360" s="215"/>
      <c r="I360" s="215"/>
      <c r="K360" s="216"/>
    </row>
    <row r="361" spans="5:11" ht="16.5" x14ac:dyDescent="0.15">
      <c r="E361" s="216"/>
      <c r="F361" s="216"/>
      <c r="G361" s="215"/>
      <c r="H361" s="215"/>
      <c r="I361" s="215"/>
      <c r="K361" s="216"/>
    </row>
    <row r="362" spans="5:11" ht="16.5" x14ac:dyDescent="0.15">
      <c r="E362" s="216"/>
      <c r="F362" s="216"/>
      <c r="G362" s="215"/>
      <c r="H362" s="215"/>
      <c r="I362" s="215"/>
      <c r="K362" s="216"/>
    </row>
    <row r="363" spans="5:11" ht="16.5" x14ac:dyDescent="0.15">
      <c r="E363" s="216"/>
      <c r="F363" s="216"/>
      <c r="G363" s="215"/>
      <c r="H363" s="215"/>
      <c r="I363" s="215"/>
      <c r="K363" s="216"/>
    </row>
    <row r="364" spans="5:11" ht="16.5" x14ac:dyDescent="0.15">
      <c r="E364" s="216"/>
      <c r="F364" s="216"/>
      <c r="G364" s="215"/>
      <c r="H364" s="215"/>
      <c r="I364" s="215"/>
      <c r="K364" s="216"/>
    </row>
    <row r="365" spans="5:11" ht="16.5" x14ac:dyDescent="0.15">
      <c r="E365" s="216"/>
      <c r="F365" s="216"/>
      <c r="G365" s="215"/>
      <c r="H365" s="215"/>
      <c r="I365" s="215"/>
      <c r="K365" s="216"/>
    </row>
    <row r="366" spans="5:11" ht="16.5" x14ac:dyDescent="0.15">
      <c r="E366" s="216"/>
      <c r="F366" s="216"/>
      <c r="G366" s="215"/>
      <c r="H366" s="215"/>
      <c r="I366" s="215"/>
      <c r="K366" s="216"/>
    </row>
    <row r="367" spans="5:11" ht="16.5" x14ac:dyDescent="0.15">
      <c r="E367" s="216"/>
      <c r="F367" s="216"/>
      <c r="G367" s="215"/>
      <c r="H367" s="215"/>
      <c r="I367" s="215"/>
      <c r="K367" s="216"/>
    </row>
    <row r="368" spans="5:11" ht="16.5" x14ac:dyDescent="0.15">
      <c r="E368" s="216"/>
      <c r="F368" s="216"/>
      <c r="G368" s="215"/>
      <c r="H368" s="215"/>
      <c r="I368" s="215"/>
      <c r="K368" s="216"/>
    </row>
    <row r="369" spans="5:11" ht="16.5" x14ac:dyDescent="0.15">
      <c r="E369" s="216"/>
      <c r="F369" s="216"/>
      <c r="G369" s="215"/>
      <c r="H369" s="215"/>
      <c r="I369" s="215"/>
      <c r="K369" s="216"/>
    </row>
    <row r="370" spans="5:11" ht="16.5" x14ac:dyDescent="0.15">
      <c r="E370" s="216"/>
      <c r="F370" s="216"/>
      <c r="G370" s="215"/>
      <c r="H370" s="215"/>
      <c r="I370" s="215"/>
      <c r="K370" s="216"/>
    </row>
    <row r="371" spans="5:11" ht="16.5" x14ac:dyDescent="0.15">
      <c r="E371" s="216"/>
      <c r="F371" s="216"/>
      <c r="G371" s="215"/>
      <c r="H371" s="215"/>
      <c r="I371" s="215"/>
      <c r="K371" s="216"/>
    </row>
    <row r="372" spans="5:11" ht="16.5" x14ac:dyDescent="0.15">
      <c r="E372" s="216"/>
      <c r="F372" s="216"/>
      <c r="G372" s="215"/>
      <c r="H372" s="215"/>
      <c r="I372" s="215"/>
      <c r="K372" s="216"/>
    </row>
    <row r="373" spans="5:11" ht="16.5" x14ac:dyDescent="0.15">
      <c r="E373" s="216"/>
      <c r="F373" s="216"/>
      <c r="G373" s="215"/>
      <c r="H373" s="215"/>
      <c r="I373" s="215"/>
      <c r="K373" s="216"/>
    </row>
    <row r="374" spans="5:11" ht="16.5" x14ac:dyDescent="0.15">
      <c r="E374" s="216"/>
      <c r="F374" s="216"/>
      <c r="G374" s="215"/>
      <c r="H374" s="215"/>
      <c r="I374" s="215"/>
      <c r="K374" s="216"/>
    </row>
    <row r="375" spans="5:11" ht="16.5" x14ac:dyDescent="0.15">
      <c r="E375" s="216"/>
      <c r="F375" s="216"/>
      <c r="G375" s="215"/>
      <c r="H375" s="215"/>
      <c r="I375" s="215"/>
      <c r="K375" s="216"/>
    </row>
    <row r="376" spans="5:11" ht="16.5" x14ac:dyDescent="0.15">
      <c r="E376" s="216"/>
      <c r="F376" s="216"/>
      <c r="G376" s="215"/>
      <c r="H376" s="215"/>
      <c r="I376" s="215"/>
      <c r="K376" s="216"/>
    </row>
    <row r="377" spans="5:11" ht="16.5" x14ac:dyDescent="0.15">
      <c r="E377" s="216"/>
      <c r="F377" s="216"/>
      <c r="G377" s="215"/>
      <c r="H377" s="215"/>
      <c r="I377" s="215"/>
      <c r="K377" s="216"/>
    </row>
    <row r="378" spans="5:11" ht="16.5" x14ac:dyDescent="0.15">
      <c r="E378" s="216"/>
      <c r="F378" s="216"/>
      <c r="G378" s="215"/>
      <c r="H378" s="215"/>
      <c r="I378" s="215"/>
      <c r="K378" s="216"/>
    </row>
    <row r="379" spans="5:11" ht="16.5" x14ac:dyDescent="0.15">
      <c r="E379" s="216"/>
      <c r="F379" s="216"/>
      <c r="G379" s="215"/>
      <c r="H379" s="215"/>
      <c r="I379" s="215"/>
      <c r="K379" s="216"/>
    </row>
    <row r="380" spans="5:11" ht="16.5" x14ac:dyDescent="0.15">
      <c r="E380" s="216"/>
      <c r="F380" s="216"/>
      <c r="G380" s="215"/>
      <c r="H380" s="215"/>
      <c r="I380" s="215"/>
      <c r="K380" s="216"/>
    </row>
    <row r="381" spans="5:11" ht="16.5" x14ac:dyDescent="0.15">
      <c r="E381" s="216"/>
      <c r="F381" s="216"/>
      <c r="G381" s="215"/>
      <c r="H381" s="215"/>
      <c r="I381" s="215"/>
      <c r="K381" s="216"/>
    </row>
    <row r="382" spans="5:11" ht="16.5" x14ac:dyDescent="0.15">
      <c r="E382" s="216"/>
      <c r="F382" s="216"/>
      <c r="G382" s="215"/>
      <c r="H382" s="215"/>
      <c r="I382" s="215"/>
      <c r="K382" s="216"/>
    </row>
    <row r="383" spans="5:11" ht="16.5" x14ac:dyDescent="0.15">
      <c r="E383" s="216"/>
      <c r="F383" s="216"/>
      <c r="G383" s="215"/>
      <c r="H383" s="215"/>
      <c r="I383" s="215"/>
      <c r="K383" s="216"/>
    </row>
    <row r="384" spans="5:11" ht="16.5" x14ac:dyDescent="0.15">
      <c r="E384" s="216"/>
      <c r="F384" s="216"/>
      <c r="G384" s="215"/>
      <c r="H384" s="215"/>
      <c r="I384" s="215"/>
      <c r="K384" s="216"/>
    </row>
    <row r="385" spans="5:11" ht="16.5" x14ac:dyDescent="0.15">
      <c r="E385" s="216"/>
      <c r="F385" s="216"/>
      <c r="G385" s="215"/>
      <c r="H385" s="215"/>
      <c r="I385" s="215"/>
      <c r="K385" s="216"/>
    </row>
    <row r="386" spans="5:11" ht="16.5" x14ac:dyDescent="0.15">
      <c r="E386" s="216"/>
      <c r="F386" s="216"/>
      <c r="G386" s="215"/>
      <c r="H386" s="215"/>
      <c r="I386" s="215"/>
      <c r="K386" s="216"/>
    </row>
    <row r="387" spans="5:11" ht="16.5" x14ac:dyDescent="0.15">
      <c r="E387" s="216"/>
      <c r="F387" s="216"/>
      <c r="G387" s="215"/>
      <c r="H387" s="215"/>
      <c r="I387" s="215"/>
      <c r="K387" s="216"/>
    </row>
    <row r="388" spans="5:11" ht="16.5" x14ac:dyDescent="0.15">
      <c r="E388" s="216"/>
      <c r="F388" s="216"/>
      <c r="G388" s="215"/>
      <c r="H388" s="215"/>
      <c r="I388" s="215"/>
      <c r="K388" s="216"/>
    </row>
    <row r="389" spans="5:11" ht="16.5" x14ac:dyDescent="0.15">
      <c r="E389" s="216"/>
      <c r="F389" s="216"/>
      <c r="G389" s="215"/>
      <c r="H389" s="215"/>
      <c r="I389" s="215"/>
      <c r="K389" s="216"/>
    </row>
    <row r="390" spans="5:11" ht="16.5" x14ac:dyDescent="0.15">
      <c r="E390" s="216"/>
      <c r="F390" s="216"/>
      <c r="G390" s="215"/>
      <c r="H390" s="215"/>
      <c r="I390" s="215"/>
      <c r="K390" s="216"/>
    </row>
    <row r="391" spans="5:11" ht="16.5" x14ac:dyDescent="0.15">
      <c r="E391" s="216"/>
      <c r="F391" s="216"/>
      <c r="G391" s="215"/>
      <c r="H391" s="215"/>
      <c r="I391" s="215"/>
      <c r="K391" s="216"/>
    </row>
    <row r="392" spans="5:11" ht="16.5" x14ac:dyDescent="0.15">
      <c r="E392" s="216"/>
      <c r="F392" s="216"/>
      <c r="G392" s="215"/>
      <c r="H392" s="215"/>
      <c r="I392" s="215"/>
      <c r="K392" s="216"/>
    </row>
    <row r="393" spans="5:11" ht="16.5" x14ac:dyDescent="0.15">
      <c r="E393" s="216"/>
      <c r="F393" s="216"/>
      <c r="G393" s="215"/>
      <c r="H393" s="215"/>
      <c r="I393" s="215"/>
      <c r="K393" s="216"/>
    </row>
    <row r="394" spans="5:11" ht="16.5" x14ac:dyDescent="0.15">
      <c r="E394" s="216"/>
      <c r="F394" s="216"/>
      <c r="G394" s="215"/>
      <c r="H394" s="215"/>
      <c r="I394" s="215"/>
      <c r="K394" s="216"/>
    </row>
    <row r="395" spans="5:11" ht="16.5" x14ac:dyDescent="0.15">
      <c r="E395" s="216"/>
      <c r="F395" s="216"/>
      <c r="G395" s="215"/>
      <c r="H395" s="215"/>
      <c r="I395" s="215"/>
      <c r="K395" s="216"/>
    </row>
    <row r="396" spans="5:11" ht="16.5" x14ac:dyDescent="0.15">
      <c r="E396" s="216"/>
      <c r="F396" s="216"/>
      <c r="G396" s="215"/>
      <c r="H396" s="215"/>
      <c r="I396" s="215"/>
      <c r="K396" s="216"/>
    </row>
    <row r="397" spans="5:11" ht="16.5" x14ac:dyDescent="0.15">
      <c r="E397" s="216"/>
      <c r="F397" s="216"/>
      <c r="G397" s="215"/>
      <c r="H397" s="215"/>
      <c r="I397" s="215"/>
      <c r="K397" s="216"/>
    </row>
    <row r="398" spans="5:11" ht="16.5" x14ac:dyDescent="0.15">
      <c r="E398" s="216"/>
      <c r="F398" s="216"/>
      <c r="G398" s="215"/>
      <c r="H398" s="215"/>
      <c r="I398" s="215"/>
      <c r="K398" s="216"/>
    </row>
    <row r="399" spans="5:11" ht="16.5" x14ac:dyDescent="0.15">
      <c r="E399" s="216"/>
      <c r="F399" s="216"/>
      <c r="G399" s="215"/>
      <c r="H399" s="215"/>
      <c r="I399" s="215"/>
      <c r="K399" s="216"/>
    </row>
    <row r="400" spans="5:11" ht="16.5" x14ac:dyDescent="0.15">
      <c r="E400" s="216"/>
      <c r="F400" s="216"/>
      <c r="G400" s="215"/>
      <c r="H400" s="215"/>
      <c r="I400" s="215"/>
      <c r="K400" s="216"/>
    </row>
    <row r="401" spans="5:11" ht="16.5" x14ac:dyDescent="0.15">
      <c r="E401" s="216"/>
      <c r="F401" s="216"/>
      <c r="G401" s="215"/>
      <c r="H401" s="215"/>
      <c r="I401" s="215"/>
      <c r="K401" s="216"/>
    </row>
    <row r="402" spans="5:11" ht="16.5" x14ac:dyDescent="0.15">
      <c r="E402" s="216"/>
      <c r="F402" s="216"/>
      <c r="G402" s="215"/>
      <c r="H402" s="215"/>
      <c r="I402" s="215"/>
      <c r="K402" s="216"/>
    </row>
    <row r="403" spans="5:11" ht="16.5" x14ac:dyDescent="0.15">
      <c r="E403" s="216"/>
      <c r="F403" s="216"/>
      <c r="G403" s="215"/>
      <c r="H403" s="215"/>
      <c r="I403" s="215"/>
      <c r="K403" s="216"/>
    </row>
    <row r="404" spans="5:11" ht="16.5" x14ac:dyDescent="0.15">
      <c r="E404" s="216"/>
      <c r="F404" s="216"/>
      <c r="G404" s="215"/>
      <c r="H404" s="215"/>
      <c r="I404" s="215"/>
      <c r="K404" s="216"/>
    </row>
    <row r="405" spans="5:11" ht="16.5" x14ac:dyDescent="0.15">
      <c r="E405" s="216"/>
      <c r="F405" s="216"/>
      <c r="G405" s="215"/>
      <c r="H405" s="215"/>
      <c r="I405" s="215"/>
      <c r="K405" s="216"/>
    </row>
    <row r="406" spans="5:11" ht="16.5" x14ac:dyDescent="0.15">
      <c r="E406" s="216"/>
      <c r="F406" s="216"/>
      <c r="G406" s="215"/>
      <c r="H406" s="215"/>
      <c r="I406" s="215"/>
      <c r="K406" s="216"/>
    </row>
    <row r="407" spans="5:11" ht="16.5" x14ac:dyDescent="0.15">
      <c r="E407" s="216"/>
      <c r="F407" s="216"/>
      <c r="G407" s="215"/>
      <c r="H407" s="215"/>
      <c r="I407" s="215"/>
      <c r="K407" s="216"/>
    </row>
    <row r="408" spans="5:11" ht="16.5" x14ac:dyDescent="0.15">
      <c r="E408" s="216"/>
      <c r="F408" s="216"/>
      <c r="G408" s="215"/>
      <c r="H408" s="215"/>
      <c r="I408" s="215"/>
      <c r="K408" s="216"/>
    </row>
    <row r="409" spans="5:11" ht="16.5" x14ac:dyDescent="0.15">
      <c r="E409" s="216"/>
      <c r="F409" s="216"/>
      <c r="G409" s="215"/>
      <c r="H409" s="215"/>
      <c r="I409" s="215"/>
      <c r="K409" s="216"/>
    </row>
    <row r="410" spans="5:11" ht="16.5" x14ac:dyDescent="0.15">
      <c r="E410" s="216"/>
      <c r="F410" s="216"/>
      <c r="G410" s="215"/>
      <c r="H410" s="215"/>
      <c r="I410" s="215"/>
      <c r="K410" s="216"/>
    </row>
    <row r="411" spans="5:11" ht="16.5" x14ac:dyDescent="0.15">
      <c r="E411" s="216"/>
      <c r="F411" s="216"/>
      <c r="G411" s="215"/>
      <c r="H411" s="215"/>
      <c r="I411" s="215"/>
      <c r="K411" s="216"/>
    </row>
    <row r="412" spans="5:11" ht="16.5" x14ac:dyDescent="0.15">
      <c r="E412" s="216"/>
      <c r="F412" s="216"/>
      <c r="G412" s="215"/>
      <c r="H412" s="215"/>
      <c r="I412" s="215"/>
      <c r="K412" s="216"/>
    </row>
    <row r="413" spans="5:11" ht="16.5" x14ac:dyDescent="0.15">
      <c r="E413" s="216"/>
      <c r="F413" s="216"/>
      <c r="G413" s="215"/>
      <c r="H413" s="215"/>
      <c r="I413" s="215"/>
      <c r="K413" s="216"/>
    </row>
    <row r="414" spans="5:11" ht="16.5" x14ac:dyDescent="0.15">
      <c r="E414" s="216"/>
      <c r="F414" s="216"/>
      <c r="G414" s="215"/>
      <c r="H414" s="215"/>
      <c r="I414" s="215"/>
      <c r="K414" s="216"/>
    </row>
    <row r="415" spans="5:11" ht="16.5" x14ac:dyDescent="0.15">
      <c r="E415" s="216"/>
      <c r="F415" s="216"/>
      <c r="G415" s="215"/>
      <c r="H415" s="215"/>
      <c r="I415" s="215"/>
      <c r="K415" s="216"/>
    </row>
    <row r="416" spans="5:11" ht="16.5" x14ac:dyDescent="0.15">
      <c r="E416" s="216"/>
      <c r="F416" s="216"/>
      <c r="G416" s="215"/>
      <c r="H416" s="215"/>
      <c r="I416" s="215"/>
      <c r="K416" s="216"/>
    </row>
    <row r="417" spans="5:11" ht="16.5" x14ac:dyDescent="0.15">
      <c r="E417" s="216"/>
      <c r="F417" s="216"/>
      <c r="G417" s="215"/>
      <c r="H417" s="215"/>
      <c r="I417" s="215"/>
      <c r="K417" s="216"/>
    </row>
    <row r="418" spans="5:11" ht="16.5" x14ac:dyDescent="0.15">
      <c r="E418" s="216"/>
      <c r="F418" s="216"/>
      <c r="G418" s="215"/>
      <c r="H418" s="215"/>
      <c r="I418" s="215"/>
      <c r="K418" s="216"/>
    </row>
    <row r="419" spans="5:11" ht="16.5" x14ac:dyDescent="0.15">
      <c r="E419" s="216"/>
      <c r="F419" s="216"/>
      <c r="G419" s="215"/>
      <c r="H419" s="215"/>
      <c r="I419" s="215"/>
      <c r="K419" s="216"/>
    </row>
    <row r="420" spans="5:11" ht="16.5" x14ac:dyDescent="0.15">
      <c r="E420" s="216"/>
      <c r="F420" s="216"/>
      <c r="G420" s="215"/>
      <c r="H420" s="215"/>
      <c r="I420" s="215"/>
      <c r="K420" s="216"/>
    </row>
    <row r="421" spans="5:11" ht="16.5" x14ac:dyDescent="0.15">
      <c r="E421" s="216"/>
      <c r="F421" s="216"/>
      <c r="G421" s="215"/>
      <c r="H421" s="215"/>
      <c r="I421" s="215"/>
      <c r="K421" s="216"/>
    </row>
    <row r="422" spans="5:11" ht="16.5" x14ac:dyDescent="0.15">
      <c r="E422" s="216"/>
      <c r="F422" s="216"/>
      <c r="G422" s="215"/>
      <c r="H422" s="215"/>
      <c r="I422" s="215"/>
      <c r="K422" s="216"/>
    </row>
    <row r="423" spans="5:11" ht="16.5" x14ac:dyDescent="0.15">
      <c r="E423" s="216"/>
      <c r="F423" s="216"/>
      <c r="G423" s="215"/>
      <c r="H423" s="215"/>
      <c r="I423" s="215"/>
      <c r="K423" s="216"/>
    </row>
    <row r="424" spans="5:11" ht="16.5" x14ac:dyDescent="0.15">
      <c r="E424" s="216"/>
      <c r="F424" s="216"/>
      <c r="G424" s="215"/>
      <c r="H424" s="215"/>
      <c r="I424" s="215"/>
      <c r="K424" s="216"/>
    </row>
    <row r="425" spans="5:11" ht="16.5" x14ac:dyDescent="0.15">
      <c r="E425" s="216"/>
      <c r="F425" s="216"/>
      <c r="G425" s="215"/>
      <c r="H425" s="215"/>
      <c r="I425" s="215"/>
      <c r="K425" s="216"/>
    </row>
    <row r="426" spans="5:11" ht="16.5" x14ac:dyDescent="0.15">
      <c r="E426" s="216"/>
      <c r="F426" s="216"/>
      <c r="G426" s="215"/>
      <c r="H426" s="215"/>
      <c r="I426" s="215"/>
      <c r="K426" s="216"/>
    </row>
    <row r="427" spans="5:11" ht="16.5" x14ac:dyDescent="0.15">
      <c r="E427" s="216"/>
      <c r="F427" s="216"/>
      <c r="G427" s="215"/>
      <c r="H427" s="215"/>
      <c r="I427" s="215"/>
      <c r="K427" s="216"/>
    </row>
    <row r="428" spans="5:11" ht="16.5" x14ac:dyDescent="0.15">
      <c r="E428" s="216"/>
      <c r="F428" s="216"/>
      <c r="G428" s="215"/>
      <c r="H428" s="215"/>
      <c r="I428" s="215"/>
      <c r="K428" s="216"/>
    </row>
    <row r="429" spans="5:11" ht="16.5" x14ac:dyDescent="0.15">
      <c r="E429" s="216"/>
      <c r="F429" s="216"/>
      <c r="G429" s="215"/>
      <c r="H429" s="215"/>
      <c r="I429" s="215"/>
      <c r="K429" s="216"/>
    </row>
    <row r="430" spans="5:11" ht="16.5" x14ac:dyDescent="0.15">
      <c r="E430" s="216"/>
      <c r="F430" s="216"/>
      <c r="G430" s="215"/>
      <c r="H430" s="215"/>
      <c r="I430" s="215"/>
      <c r="K430" s="216"/>
    </row>
    <row r="431" spans="5:11" ht="16.5" x14ac:dyDescent="0.15">
      <c r="E431" s="216"/>
      <c r="F431" s="216"/>
      <c r="G431" s="215"/>
      <c r="H431" s="215"/>
      <c r="I431" s="215"/>
      <c r="K431" s="216"/>
    </row>
    <row r="432" spans="5:11" ht="16.5" x14ac:dyDescent="0.15">
      <c r="E432" s="216"/>
      <c r="F432" s="216"/>
      <c r="G432" s="215"/>
      <c r="H432" s="215"/>
      <c r="I432" s="215"/>
      <c r="K432" s="216"/>
    </row>
    <row r="433" spans="5:11" ht="16.5" x14ac:dyDescent="0.15">
      <c r="E433" s="216"/>
      <c r="F433" s="216"/>
      <c r="G433" s="215"/>
      <c r="H433" s="215"/>
      <c r="I433" s="215"/>
      <c r="K433" s="216"/>
    </row>
    <row r="434" spans="5:11" ht="16.5" x14ac:dyDescent="0.15">
      <c r="E434" s="216"/>
      <c r="F434" s="216"/>
      <c r="G434" s="215"/>
      <c r="H434" s="215"/>
      <c r="I434" s="215"/>
      <c r="K434" s="216"/>
    </row>
    <row r="435" spans="5:11" ht="16.5" x14ac:dyDescent="0.15">
      <c r="E435" s="216"/>
      <c r="F435" s="216"/>
      <c r="G435" s="215"/>
      <c r="H435" s="215"/>
      <c r="I435" s="215"/>
      <c r="K435" s="216"/>
    </row>
    <row r="436" spans="5:11" ht="16.5" x14ac:dyDescent="0.15">
      <c r="E436" s="216"/>
      <c r="F436" s="216"/>
      <c r="G436" s="215"/>
      <c r="H436" s="215"/>
      <c r="I436" s="215"/>
      <c r="K436" s="216"/>
    </row>
    <row r="437" spans="5:11" ht="16.5" x14ac:dyDescent="0.15">
      <c r="E437" s="216"/>
      <c r="F437" s="216"/>
      <c r="G437" s="215"/>
      <c r="H437" s="215"/>
      <c r="I437" s="215"/>
      <c r="K437" s="216"/>
    </row>
    <row r="438" spans="5:11" ht="16.5" x14ac:dyDescent="0.15">
      <c r="E438" s="216"/>
      <c r="F438" s="216"/>
      <c r="G438" s="215"/>
      <c r="H438" s="215"/>
      <c r="I438" s="215"/>
      <c r="K438" s="216"/>
    </row>
    <row r="439" spans="5:11" ht="16.5" x14ac:dyDescent="0.15">
      <c r="E439" s="216"/>
      <c r="F439" s="216"/>
      <c r="G439" s="215"/>
      <c r="H439" s="215"/>
      <c r="I439" s="215"/>
      <c r="K439" s="216"/>
    </row>
    <row r="440" spans="5:11" ht="16.5" x14ac:dyDescent="0.15">
      <c r="E440" s="216"/>
      <c r="F440" s="216"/>
      <c r="G440" s="215"/>
      <c r="H440" s="215"/>
      <c r="I440" s="215"/>
      <c r="K440" s="216"/>
    </row>
    <row r="441" spans="5:11" ht="16.5" x14ac:dyDescent="0.15">
      <c r="E441" s="216"/>
      <c r="F441" s="216"/>
      <c r="G441" s="215"/>
      <c r="H441" s="215"/>
      <c r="I441" s="215"/>
      <c r="K441" s="216"/>
    </row>
    <row r="442" spans="5:11" ht="16.5" x14ac:dyDescent="0.15">
      <c r="E442" s="216"/>
      <c r="F442" s="216"/>
      <c r="G442" s="215"/>
      <c r="H442" s="215"/>
      <c r="I442" s="215"/>
      <c r="K442" s="216"/>
    </row>
    <row r="443" spans="5:11" ht="16.5" x14ac:dyDescent="0.15">
      <c r="E443" s="216"/>
      <c r="F443" s="216"/>
      <c r="G443" s="215"/>
      <c r="H443" s="215"/>
      <c r="I443" s="215"/>
      <c r="K443" s="216"/>
    </row>
    <row r="444" spans="5:11" ht="16.5" x14ac:dyDescent="0.15">
      <c r="E444" s="216"/>
      <c r="F444" s="216"/>
      <c r="G444" s="215"/>
      <c r="H444" s="215"/>
      <c r="I444" s="215"/>
      <c r="K444" s="216"/>
    </row>
    <row r="445" spans="5:11" ht="16.5" x14ac:dyDescent="0.15">
      <c r="E445" s="216"/>
      <c r="F445" s="216"/>
      <c r="G445" s="215"/>
      <c r="H445" s="215"/>
      <c r="I445" s="215"/>
      <c r="K445" s="216"/>
    </row>
    <row r="446" spans="5:11" ht="16.5" x14ac:dyDescent="0.15">
      <c r="E446" s="216"/>
      <c r="F446" s="216"/>
      <c r="G446" s="215"/>
      <c r="H446" s="215"/>
      <c r="I446" s="215"/>
      <c r="K446" s="216"/>
    </row>
    <row r="447" spans="5:11" ht="16.5" x14ac:dyDescent="0.15">
      <c r="E447" s="216"/>
      <c r="F447" s="216"/>
      <c r="G447" s="215"/>
      <c r="H447" s="215"/>
      <c r="I447" s="215"/>
      <c r="K447" s="216"/>
    </row>
    <row r="448" spans="5:11" ht="16.5" x14ac:dyDescent="0.15">
      <c r="E448" s="216"/>
      <c r="F448" s="216"/>
      <c r="G448" s="215"/>
      <c r="H448" s="215"/>
      <c r="I448" s="215"/>
      <c r="K448" s="216"/>
    </row>
    <row r="449" spans="5:11" ht="16.5" x14ac:dyDescent="0.15">
      <c r="E449" s="216"/>
      <c r="F449" s="216"/>
      <c r="G449" s="215"/>
      <c r="H449" s="215"/>
      <c r="I449" s="215"/>
      <c r="K449" s="216"/>
    </row>
    <row r="450" spans="5:11" ht="16.5" x14ac:dyDescent="0.15">
      <c r="E450" s="216"/>
      <c r="F450" s="216"/>
      <c r="G450" s="215"/>
      <c r="H450" s="215"/>
      <c r="I450" s="215"/>
      <c r="K450" s="216"/>
    </row>
    <row r="451" spans="5:11" ht="16.5" x14ac:dyDescent="0.15">
      <c r="E451" s="216"/>
      <c r="F451" s="216"/>
      <c r="G451" s="215"/>
      <c r="H451" s="215"/>
      <c r="I451" s="215"/>
      <c r="K451" s="216"/>
    </row>
    <row r="452" spans="5:11" ht="16.5" x14ac:dyDescent="0.15">
      <c r="E452" s="216"/>
      <c r="F452" s="216"/>
      <c r="G452" s="215"/>
      <c r="H452" s="215"/>
      <c r="I452" s="215"/>
      <c r="K452" s="216"/>
    </row>
    <row r="453" spans="5:11" ht="16.5" x14ac:dyDescent="0.15">
      <c r="E453" s="216"/>
      <c r="F453" s="216"/>
      <c r="G453" s="215"/>
      <c r="H453" s="215"/>
      <c r="I453" s="215"/>
      <c r="K453" s="216"/>
    </row>
    <row r="454" spans="5:11" ht="16.5" x14ac:dyDescent="0.15">
      <c r="E454" s="216"/>
      <c r="F454" s="216"/>
      <c r="G454" s="215"/>
      <c r="H454" s="215"/>
      <c r="I454" s="215"/>
      <c r="K454" s="216"/>
    </row>
    <row r="455" spans="5:11" ht="16.5" x14ac:dyDescent="0.15">
      <c r="E455" s="216"/>
      <c r="F455" s="216"/>
      <c r="G455" s="215"/>
      <c r="H455" s="215"/>
      <c r="I455" s="215"/>
      <c r="K455" s="216"/>
    </row>
    <row r="456" spans="5:11" ht="16.5" x14ac:dyDescent="0.15">
      <c r="E456" s="216"/>
      <c r="F456" s="216"/>
      <c r="G456" s="215"/>
      <c r="H456" s="215"/>
      <c r="I456" s="215"/>
      <c r="K456" s="216"/>
    </row>
    <row r="457" spans="5:11" ht="16.5" x14ac:dyDescent="0.15">
      <c r="E457" s="216"/>
      <c r="F457" s="216"/>
      <c r="G457" s="215"/>
      <c r="H457" s="215"/>
      <c r="I457" s="215"/>
      <c r="K457" s="216"/>
    </row>
    <row r="458" spans="5:11" ht="16.5" x14ac:dyDescent="0.15">
      <c r="E458" s="216"/>
      <c r="F458" s="216"/>
      <c r="G458" s="215"/>
      <c r="H458" s="215"/>
      <c r="I458" s="215"/>
      <c r="K458" s="216"/>
    </row>
    <row r="459" spans="5:11" ht="16.5" x14ac:dyDescent="0.15">
      <c r="E459" s="216"/>
      <c r="F459" s="216"/>
      <c r="G459" s="215"/>
      <c r="H459" s="215"/>
      <c r="I459" s="215"/>
      <c r="K459" s="216"/>
    </row>
    <row r="460" spans="5:11" ht="16.5" x14ac:dyDescent="0.15">
      <c r="E460" s="216"/>
      <c r="F460" s="216"/>
      <c r="G460" s="215"/>
      <c r="H460" s="215"/>
      <c r="I460" s="215"/>
      <c r="K460" s="216"/>
    </row>
    <row r="461" spans="5:11" ht="16.5" x14ac:dyDescent="0.15">
      <c r="E461" s="216"/>
      <c r="F461" s="216"/>
      <c r="G461" s="215"/>
      <c r="H461" s="215"/>
      <c r="I461" s="215"/>
      <c r="K461" s="216"/>
    </row>
    <row r="462" spans="5:11" ht="16.5" x14ac:dyDescent="0.15">
      <c r="E462" s="216"/>
      <c r="F462" s="216"/>
      <c r="G462" s="215"/>
      <c r="H462" s="215"/>
      <c r="I462" s="215"/>
      <c r="K462" s="216"/>
    </row>
    <row r="463" spans="5:11" ht="16.5" x14ac:dyDescent="0.15">
      <c r="E463" s="216"/>
      <c r="F463" s="216"/>
      <c r="G463" s="215"/>
      <c r="H463" s="215"/>
      <c r="I463" s="215"/>
      <c r="K463" s="216"/>
    </row>
    <row r="464" spans="5:11" ht="16.5" x14ac:dyDescent="0.15">
      <c r="E464" s="216"/>
      <c r="F464" s="216"/>
      <c r="G464" s="215"/>
      <c r="H464" s="215"/>
      <c r="I464" s="215"/>
      <c r="K464" s="216"/>
    </row>
    <row r="465" spans="5:11" ht="16.5" x14ac:dyDescent="0.15">
      <c r="E465" s="216"/>
      <c r="F465" s="216"/>
      <c r="G465" s="215"/>
      <c r="H465" s="215"/>
      <c r="I465" s="215"/>
      <c r="K465" s="216"/>
    </row>
    <row r="466" spans="5:11" ht="16.5" x14ac:dyDescent="0.15">
      <c r="E466" s="216"/>
      <c r="F466" s="216"/>
      <c r="G466" s="215"/>
      <c r="H466" s="215"/>
      <c r="I466" s="215"/>
      <c r="K466" s="216"/>
    </row>
    <row r="467" spans="5:11" ht="16.5" x14ac:dyDescent="0.15">
      <c r="E467" s="216"/>
      <c r="F467" s="216"/>
      <c r="G467" s="215"/>
      <c r="H467" s="215"/>
      <c r="I467" s="215"/>
      <c r="K467" s="216"/>
    </row>
    <row r="468" spans="5:11" ht="16.5" x14ac:dyDescent="0.15">
      <c r="E468" s="216"/>
      <c r="F468" s="216"/>
      <c r="G468" s="215"/>
      <c r="H468" s="215"/>
      <c r="I468" s="215"/>
      <c r="K468" s="216"/>
    </row>
    <row r="469" spans="5:11" ht="16.5" x14ac:dyDescent="0.15">
      <c r="E469" s="216"/>
      <c r="F469" s="216"/>
      <c r="G469" s="215"/>
      <c r="H469" s="215"/>
      <c r="I469" s="215"/>
      <c r="K469" s="216"/>
    </row>
    <row r="470" spans="5:11" ht="16.5" x14ac:dyDescent="0.15">
      <c r="E470" s="216"/>
      <c r="F470" s="216"/>
      <c r="G470" s="215"/>
      <c r="H470" s="215"/>
      <c r="I470" s="215"/>
      <c r="K470" s="216"/>
    </row>
    <row r="471" spans="5:11" ht="16.5" x14ac:dyDescent="0.15">
      <c r="E471" s="216"/>
      <c r="F471" s="216"/>
      <c r="G471" s="215"/>
      <c r="H471" s="215"/>
      <c r="I471" s="215"/>
      <c r="K471" s="216"/>
    </row>
    <row r="472" spans="5:11" ht="16.5" x14ac:dyDescent="0.15">
      <c r="E472" s="216"/>
      <c r="F472" s="216"/>
      <c r="G472" s="215"/>
      <c r="H472" s="215"/>
      <c r="I472" s="215"/>
      <c r="K472" s="216"/>
    </row>
    <row r="473" spans="5:11" ht="16.5" x14ac:dyDescent="0.15">
      <c r="E473" s="216"/>
      <c r="F473" s="216"/>
      <c r="G473" s="215"/>
      <c r="H473" s="215"/>
      <c r="I473" s="215"/>
      <c r="K473" s="216"/>
    </row>
    <row r="474" spans="5:11" ht="16.5" x14ac:dyDescent="0.15">
      <c r="E474" s="216"/>
      <c r="F474" s="216"/>
      <c r="G474" s="215"/>
      <c r="H474" s="215"/>
      <c r="I474" s="215"/>
      <c r="K474" s="216"/>
    </row>
    <row r="475" spans="5:11" ht="16.5" x14ac:dyDescent="0.15">
      <c r="E475" s="216"/>
      <c r="F475" s="216"/>
      <c r="G475" s="215"/>
      <c r="H475" s="215"/>
      <c r="I475" s="215"/>
      <c r="K475" s="216"/>
    </row>
    <row r="476" spans="5:11" ht="16.5" x14ac:dyDescent="0.15">
      <c r="E476" s="216"/>
      <c r="F476" s="216"/>
      <c r="G476" s="215"/>
      <c r="H476" s="215"/>
      <c r="I476" s="215"/>
      <c r="K476" s="216"/>
    </row>
    <row r="477" spans="5:11" ht="16.5" x14ac:dyDescent="0.15">
      <c r="E477" s="216"/>
      <c r="F477" s="216"/>
      <c r="G477" s="215"/>
      <c r="H477" s="215"/>
      <c r="I477" s="215"/>
      <c r="K477" s="216"/>
    </row>
    <row r="478" spans="5:11" ht="16.5" x14ac:dyDescent="0.15">
      <c r="E478" s="216"/>
      <c r="F478" s="216"/>
      <c r="G478" s="215"/>
      <c r="H478" s="215"/>
      <c r="I478" s="215"/>
      <c r="K478" s="216"/>
    </row>
    <row r="479" spans="5:11" ht="16.5" x14ac:dyDescent="0.15">
      <c r="E479" s="216"/>
      <c r="F479" s="216"/>
      <c r="G479" s="215"/>
      <c r="H479" s="215"/>
      <c r="I479" s="215"/>
      <c r="K479" s="216"/>
    </row>
    <row r="480" spans="5:11" ht="16.5" x14ac:dyDescent="0.15">
      <c r="E480" s="216"/>
      <c r="F480" s="216"/>
      <c r="G480" s="215"/>
      <c r="H480" s="215"/>
      <c r="I480" s="215"/>
      <c r="K480" s="216"/>
    </row>
    <row r="481" spans="5:11" ht="16.5" x14ac:dyDescent="0.15">
      <c r="E481" s="216"/>
      <c r="F481" s="216"/>
      <c r="G481" s="215"/>
      <c r="H481" s="215"/>
      <c r="I481" s="215"/>
      <c r="K481" s="216"/>
    </row>
    <row r="482" spans="5:11" ht="16.5" x14ac:dyDescent="0.15">
      <c r="E482" s="216"/>
      <c r="F482" s="216"/>
      <c r="G482" s="215"/>
      <c r="H482" s="215"/>
      <c r="I482" s="215"/>
      <c r="K482" s="216"/>
    </row>
    <row r="483" spans="5:11" ht="16.5" x14ac:dyDescent="0.15">
      <c r="E483" s="216"/>
      <c r="F483" s="216"/>
      <c r="G483" s="215"/>
      <c r="H483" s="215"/>
      <c r="I483" s="215"/>
      <c r="K483" s="216"/>
    </row>
    <row r="484" spans="5:11" ht="16.5" x14ac:dyDescent="0.15">
      <c r="E484" s="216"/>
      <c r="F484" s="216"/>
      <c r="G484" s="215"/>
      <c r="H484" s="215"/>
      <c r="I484" s="215"/>
      <c r="K484" s="216"/>
    </row>
    <row r="485" spans="5:11" ht="16.5" x14ac:dyDescent="0.15">
      <c r="E485" s="216"/>
      <c r="F485" s="216"/>
      <c r="G485" s="215"/>
      <c r="H485" s="215"/>
      <c r="I485" s="215"/>
      <c r="K485" s="216"/>
    </row>
    <row r="486" spans="5:11" ht="16.5" x14ac:dyDescent="0.15">
      <c r="E486" s="216"/>
      <c r="F486" s="216"/>
      <c r="G486" s="215"/>
      <c r="H486" s="215"/>
      <c r="I486" s="215"/>
      <c r="K486" s="216"/>
    </row>
    <row r="487" spans="5:11" ht="16.5" x14ac:dyDescent="0.15">
      <c r="E487" s="216"/>
      <c r="F487" s="216"/>
      <c r="G487" s="215"/>
      <c r="H487" s="215"/>
      <c r="I487" s="215"/>
      <c r="K487" s="216"/>
    </row>
    <row r="488" spans="5:11" ht="16.5" x14ac:dyDescent="0.15">
      <c r="E488" s="216"/>
      <c r="F488" s="216"/>
      <c r="G488" s="215"/>
      <c r="H488" s="215"/>
      <c r="I488" s="215"/>
      <c r="K488" s="216"/>
    </row>
    <row r="489" spans="5:11" ht="16.5" x14ac:dyDescent="0.15">
      <c r="E489" s="216"/>
      <c r="F489" s="216"/>
      <c r="G489" s="215"/>
      <c r="H489" s="215"/>
      <c r="I489" s="215"/>
      <c r="K489" s="216"/>
    </row>
    <row r="490" spans="5:11" ht="16.5" x14ac:dyDescent="0.15">
      <c r="E490" s="216"/>
      <c r="F490" s="216"/>
      <c r="G490" s="215"/>
      <c r="H490" s="215"/>
      <c r="I490" s="215"/>
      <c r="K490" s="216"/>
    </row>
    <row r="491" spans="5:11" ht="16.5" x14ac:dyDescent="0.15">
      <c r="E491" s="216"/>
      <c r="F491" s="216"/>
      <c r="G491" s="215"/>
      <c r="H491" s="215"/>
      <c r="I491" s="215"/>
      <c r="K491" s="216"/>
    </row>
    <row r="492" spans="5:11" ht="16.5" x14ac:dyDescent="0.15">
      <c r="E492" s="216"/>
      <c r="F492" s="216"/>
      <c r="G492" s="215"/>
      <c r="H492" s="215"/>
      <c r="I492" s="215"/>
      <c r="K492" s="216"/>
    </row>
    <row r="493" spans="5:11" ht="16.5" x14ac:dyDescent="0.15">
      <c r="E493" s="216"/>
      <c r="F493" s="216"/>
      <c r="G493" s="215"/>
      <c r="H493" s="215"/>
      <c r="I493" s="215"/>
      <c r="K493" s="216"/>
    </row>
    <row r="494" spans="5:11" ht="16.5" x14ac:dyDescent="0.15">
      <c r="E494" s="216"/>
      <c r="F494" s="216"/>
      <c r="G494" s="215"/>
      <c r="H494" s="215"/>
      <c r="I494" s="215"/>
      <c r="K494" s="216"/>
    </row>
    <row r="495" spans="5:11" ht="16.5" x14ac:dyDescent="0.15">
      <c r="E495" s="216"/>
      <c r="F495" s="216"/>
      <c r="G495" s="215"/>
      <c r="H495" s="215"/>
      <c r="I495" s="215"/>
      <c r="K495" s="216"/>
    </row>
    <row r="496" spans="5:11" ht="16.5" x14ac:dyDescent="0.15">
      <c r="E496" s="216"/>
      <c r="F496" s="216"/>
      <c r="G496" s="215"/>
      <c r="H496" s="215"/>
      <c r="I496" s="215"/>
      <c r="K496" s="216"/>
    </row>
    <row r="497" spans="5:11" ht="16.5" x14ac:dyDescent="0.15">
      <c r="E497" s="216"/>
      <c r="F497" s="216"/>
      <c r="G497" s="215"/>
      <c r="H497" s="215"/>
      <c r="I497" s="215"/>
      <c r="K497" s="216"/>
    </row>
    <row r="498" spans="5:11" ht="16.5" x14ac:dyDescent="0.15">
      <c r="E498" s="216"/>
      <c r="F498" s="216"/>
      <c r="G498" s="215"/>
      <c r="H498" s="215"/>
      <c r="I498" s="215"/>
      <c r="K498" s="216"/>
    </row>
    <row r="499" spans="5:11" ht="16.5" x14ac:dyDescent="0.15">
      <c r="E499" s="216"/>
      <c r="F499" s="216"/>
      <c r="G499" s="215"/>
      <c r="H499" s="215"/>
      <c r="I499" s="215"/>
      <c r="K499" s="216"/>
    </row>
    <row r="500" spans="5:11" ht="16.5" x14ac:dyDescent="0.15">
      <c r="E500" s="216"/>
      <c r="F500" s="216"/>
      <c r="G500" s="215"/>
      <c r="H500" s="215"/>
      <c r="I500" s="215"/>
      <c r="K500" s="216"/>
    </row>
    <row r="501" spans="5:11" ht="16.5" x14ac:dyDescent="0.15">
      <c r="E501" s="216"/>
      <c r="F501" s="216"/>
      <c r="G501" s="215"/>
      <c r="H501" s="215"/>
      <c r="I501" s="215"/>
      <c r="K501" s="216"/>
    </row>
    <row r="502" spans="5:11" ht="16.5" x14ac:dyDescent="0.15">
      <c r="E502" s="216"/>
      <c r="F502" s="216"/>
      <c r="G502" s="215"/>
      <c r="H502" s="215"/>
      <c r="I502" s="215"/>
      <c r="K502" s="216"/>
    </row>
    <row r="503" spans="5:11" ht="16.5" x14ac:dyDescent="0.15">
      <c r="E503" s="216"/>
      <c r="F503" s="216"/>
      <c r="G503" s="215"/>
      <c r="H503" s="215"/>
      <c r="I503" s="215"/>
      <c r="K503" s="216"/>
    </row>
    <row r="504" spans="5:11" ht="16.5" x14ac:dyDescent="0.15">
      <c r="E504" s="216"/>
      <c r="F504" s="216"/>
      <c r="G504" s="215"/>
      <c r="H504" s="215"/>
      <c r="I504" s="215"/>
      <c r="K504" s="216"/>
    </row>
    <row r="505" spans="5:11" ht="16.5" x14ac:dyDescent="0.15">
      <c r="E505" s="216"/>
      <c r="F505" s="216"/>
      <c r="G505" s="215"/>
      <c r="H505" s="215"/>
      <c r="I505" s="215"/>
      <c r="K505" s="216"/>
    </row>
    <row r="506" spans="5:11" ht="16.5" x14ac:dyDescent="0.15">
      <c r="E506" s="216"/>
      <c r="F506" s="216"/>
      <c r="G506" s="215"/>
      <c r="H506" s="215"/>
      <c r="I506" s="215"/>
      <c r="K506" s="216"/>
    </row>
    <row r="507" spans="5:11" ht="16.5" x14ac:dyDescent="0.15">
      <c r="E507" s="216"/>
      <c r="F507" s="216"/>
      <c r="G507" s="215"/>
      <c r="H507" s="215"/>
      <c r="I507" s="215"/>
      <c r="K507" s="216"/>
    </row>
    <row r="508" spans="5:11" ht="16.5" x14ac:dyDescent="0.15">
      <c r="E508" s="216"/>
      <c r="F508" s="216"/>
      <c r="G508" s="215"/>
      <c r="H508" s="215"/>
      <c r="I508" s="215"/>
      <c r="K508" s="216"/>
    </row>
    <row r="509" spans="5:11" ht="16.5" x14ac:dyDescent="0.15">
      <c r="E509" s="216"/>
      <c r="F509" s="216"/>
      <c r="G509" s="215"/>
      <c r="H509" s="215"/>
      <c r="I509" s="215"/>
      <c r="K509" s="216"/>
    </row>
    <row r="510" spans="5:11" ht="16.5" x14ac:dyDescent="0.15">
      <c r="E510" s="216"/>
      <c r="F510" s="216"/>
      <c r="G510" s="215"/>
      <c r="H510" s="215"/>
      <c r="I510" s="215"/>
      <c r="K510" s="216"/>
    </row>
    <row r="511" spans="5:11" ht="16.5" x14ac:dyDescent="0.15">
      <c r="E511" s="216"/>
      <c r="F511" s="216"/>
      <c r="G511" s="215"/>
      <c r="H511" s="215"/>
      <c r="I511" s="215"/>
      <c r="K511" s="216"/>
    </row>
    <row r="512" spans="5:11" ht="16.5" x14ac:dyDescent="0.15">
      <c r="E512" s="216"/>
      <c r="F512" s="216"/>
      <c r="G512" s="215"/>
      <c r="H512" s="215"/>
      <c r="I512" s="215"/>
      <c r="K512" s="216"/>
    </row>
    <row r="513" spans="5:11" ht="16.5" x14ac:dyDescent="0.15">
      <c r="E513" s="216"/>
      <c r="F513" s="216"/>
      <c r="G513" s="215"/>
      <c r="H513" s="215"/>
      <c r="I513" s="215"/>
      <c r="K513" s="216"/>
    </row>
    <row r="514" spans="5:11" ht="16.5" x14ac:dyDescent="0.15">
      <c r="E514" s="216"/>
      <c r="F514" s="216"/>
      <c r="G514" s="215"/>
      <c r="H514" s="215"/>
      <c r="I514" s="215"/>
      <c r="K514" s="216"/>
    </row>
    <row r="515" spans="5:11" ht="16.5" x14ac:dyDescent="0.15">
      <c r="E515" s="216"/>
      <c r="F515" s="216"/>
      <c r="G515" s="215"/>
      <c r="H515" s="215"/>
      <c r="I515" s="215"/>
      <c r="K515" s="216"/>
    </row>
    <row r="516" spans="5:11" ht="16.5" x14ac:dyDescent="0.15">
      <c r="E516" s="216"/>
      <c r="F516" s="216"/>
      <c r="G516" s="215"/>
      <c r="H516" s="215"/>
      <c r="I516" s="215"/>
      <c r="K516" s="216"/>
    </row>
    <row r="517" spans="5:11" ht="16.5" x14ac:dyDescent="0.15">
      <c r="E517" s="216"/>
      <c r="F517" s="216"/>
      <c r="G517" s="215"/>
      <c r="H517" s="215"/>
      <c r="I517" s="215"/>
      <c r="K517" s="216"/>
    </row>
    <row r="518" spans="5:11" ht="16.5" x14ac:dyDescent="0.15">
      <c r="E518" s="216"/>
      <c r="F518" s="216"/>
      <c r="G518" s="215"/>
      <c r="H518" s="215"/>
      <c r="I518" s="215"/>
      <c r="K518" s="216"/>
    </row>
    <row r="519" spans="5:11" ht="16.5" x14ac:dyDescent="0.15">
      <c r="E519" s="216"/>
      <c r="F519" s="216"/>
      <c r="G519" s="215"/>
      <c r="H519" s="215"/>
      <c r="I519" s="215"/>
      <c r="K519" s="216"/>
    </row>
    <row r="520" spans="5:11" ht="16.5" x14ac:dyDescent="0.15">
      <c r="E520" s="216"/>
      <c r="F520" s="216"/>
      <c r="G520" s="215"/>
      <c r="H520" s="215"/>
      <c r="I520" s="215"/>
      <c r="K520" s="216"/>
    </row>
    <row r="521" spans="5:11" ht="16.5" x14ac:dyDescent="0.15">
      <c r="E521" s="216"/>
      <c r="F521" s="216"/>
      <c r="G521" s="215"/>
      <c r="H521" s="215"/>
      <c r="I521" s="215"/>
      <c r="K521" s="216"/>
    </row>
    <row r="522" spans="5:11" ht="16.5" x14ac:dyDescent="0.15">
      <c r="E522" s="216"/>
      <c r="F522" s="216"/>
      <c r="G522" s="215"/>
      <c r="H522" s="215"/>
      <c r="I522" s="215"/>
      <c r="K522" s="216"/>
    </row>
    <row r="523" spans="5:11" ht="16.5" x14ac:dyDescent="0.15">
      <c r="E523" s="216"/>
      <c r="F523" s="216"/>
      <c r="G523" s="215"/>
      <c r="H523" s="215"/>
      <c r="I523" s="215"/>
      <c r="K523" s="216"/>
    </row>
    <row r="524" spans="5:11" ht="16.5" x14ac:dyDescent="0.15">
      <c r="E524" s="216"/>
      <c r="F524" s="216"/>
      <c r="G524" s="215"/>
      <c r="H524" s="215"/>
      <c r="I524" s="215"/>
      <c r="K524" s="216"/>
    </row>
    <row r="525" spans="5:11" ht="16.5" x14ac:dyDescent="0.15">
      <c r="E525" s="216"/>
      <c r="F525" s="216"/>
      <c r="G525" s="215"/>
      <c r="H525" s="215"/>
      <c r="I525" s="215"/>
      <c r="K525" s="216"/>
    </row>
    <row r="526" spans="5:11" ht="16.5" x14ac:dyDescent="0.15">
      <c r="E526" s="216"/>
      <c r="F526" s="216"/>
      <c r="G526" s="215"/>
      <c r="H526" s="215"/>
      <c r="I526" s="215"/>
      <c r="K526" s="216"/>
    </row>
    <row r="527" spans="5:11" ht="16.5" x14ac:dyDescent="0.15">
      <c r="E527" s="216"/>
      <c r="F527" s="216"/>
      <c r="G527" s="215"/>
      <c r="H527" s="215"/>
      <c r="I527" s="215"/>
      <c r="K527" s="216"/>
    </row>
    <row r="528" spans="5:11" ht="16.5" x14ac:dyDescent="0.15">
      <c r="E528" s="216"/>
      <c r="F528" s="216"/>
      <c r="G528" s="215"/>
      <c r="H528" s="215"/>
      <c r="I528" s="215"/>
      <c r="K528" s="216"/>
    </row>
    <row r="529" spans="5:11" ht="16.5" x14ac:dyDescent="0.15">
      <c r="E529" s="216"/>
      <c r="F529" s="216"/>
      <c r="G529" s="215"/>
      <c r="H529" s="215"/>
      <c r="I529" s="215"/>
      <c r="K529" s="216"/>
    </row>
    <row r="530" spans="5:11" ht="16.5" x14ac:dyDescent="0.15">
      <c r="E530" s="216"/>
      <c r="F530" s="216"/>
      <c r="G530" s="215"/>
      <c r="H530" s="215"/>
      <c r="I530" s="215"/>
      <c r="K530" s="216"/>
    </row>
    <row r="531" spans="5:11" ht="16.5" x14ac:dyDescent="0.15">
      <c r="E531" s="216"/>
      <c r="F531" s="216"/>
      <c r="G531" s="215"/>
      <c r="H531" s="215"/>
      <c r="I531" s="215"/>
      <c r="K531" s="216"/>
    </row>
    <row r="532" spans="5:11" ht="16.5" x14ac:dyDescent="0.15">
      <c r="E532" s="216"/>
      <c r="F532" s="216"/>
      <c r="G532" s="215"/>
      <c r="H532" s="215"/>
      <c r="I532" s="215"/>
      <c r="K532" s="216"/>
    </row>
    <row r="533" spans="5:11" ht="16.5" x14ac:dyDescent="0.15">
      <c r="E533" s="216"/>
      <c r="F533" s="216"/>
      <c r="G533" s="215"/>
      <c r="H533" s="215"/>
      <c r="I533" s="215"/>
      <c r="K533" s="216"/>
    </row>
    <row r="534" spans="5:11" ht="16.5" x14ac:dyDescent="0.15">
      <c r="E534" s="216"/>
      <c r="F534" s="216"/>
      <c r="G534" s="215"/>
      <c r="H534" s="215"/>
      <c r="I534" s="215"/>
      <c r="K534" s="216"/>
    </row>
    <row r="535" spans="5:11" ht="16.5" x14ac:dyDescent="0.15">
      <c r="E535" s="216"/>
      <c r="F535" s="216"/>
      <c r="G535" s="215"/>
      <c r="H535" s="215"/>
      <c r="I535" s="215"/>
      <c r="K535" s="216"/>
    </row>
    <row r="536" spans="5:11" ht="16.5" x14ac:dyDescent="0.15">
      <c r="E536" s="216"/>
      <c r="F536" s="216"/>
      <c r="G536" s="215"/>
      <c r="H536" s="215"/>
      <c r="I536" s="215"/>
      <c r="K536" s="216"/>
    </row>
    <row r="537" spans="5:11" ht="16.5" x14ac:dyDescent="0.15">
      <c r="E537" s="216"/>
      <c r="F537" s="216"/>
      <c r="G537" s="215"/>
      <c r="H537" s="215"/>
      <c r="I537" s="215"/>
      <c r="K537" s="216"/>
    </row>
    <row r="538" spans="5:11" ht="16.5" x14ac:dyDescent="0.15">
      <c r="E538" s="216"/>
      <c r="F538" s="216"/>
      <c r="G538" s="215"/>
      <c r="H538" s="215"/>
      <c r="I538" s="215"/>
      <c r="K538" s="216"/>
    </row>
    <row r="539" spans="5:11" ht="16.5" x14ac:dyDescent="0.15">
      <c r="E539" s="216"/>
      <c r="F539" s="216"/>
      <c r="G539" s="215"/>
      <c r="H539" s="215"/>
      <c r="I539" s="215"/>
      <c r="K539" s="216"/>
    </row>
    <row r="540" spans="5:11" ht="16.5" x14ac:dyDescent="0.15">
      <c r="E540" s="216"/>
      <c r="F540" s="216"/>
      <c r="G540" s="215"/>
      <c r="H540" s="215"/>
      <c r="I540" s="215"/>
      <c r="K540" s="216"/>
    </row>
    <row r="541" spans="5:11" ht="16.5" x14ac:dyDescent="0.15">
      <c r="E541" s="216"/>
      <c r="F541" s="216"/>
      <c r="G541" s="215"/>
      <c r="H541" s="215"/>
      <c r="I541" s="215"/>
      <c r="K541" s="216"/>
    </row>
    <row r="542" spans="5:11" ht="16.5" x14ac:dyDescent="0.15">
      <c r="E542" s="216"/>
      <c r="F542" s="216"/>
      <c r="G542" s="215"/>
      <c r="H542" s="215"/>
      <c r="I542" s="215"/>
      <c r="K542" s="216"/>
    </row>
    <row r="543" spans="5:11" ht="16.5" x14ac:dyDescent="0.15">
      <c r="E543" s="216"/>
      <c r="F543" s="216"/>
      <c r="G543" s="215"/>
      <c r="H543" s="215"/>
      <c r="I543" s="215"/>
      <c r="K543" s="216"/>
    </row>
    <row r="544" spans="5:11" ht="16.5" x14ac:dyDescent="0.15">
      <c r="E544" s="216"/>
      <c r="F544" s="216"/>
      <c r="G544" s="215"/>
      <c r="H544" s="215"/>
      <c r="I544" s="215"/>
      <c r="K544" s="216"/>
    </row>
    <row r="545" spans="5:11" ht="16.5" x14ac:dyDescent="0.15">
      <c r="E545" s="216"/>
      <c r="F545" s="216"/>
      <c r="G545" s="215"/>
      <c r="H545" s="215"/>
      <c r="I545" s="215"/>
      <c r="K545" s="216"/>
    </row>
    <row r="546" spans="5:11" ht="16.5" x14ac:dyDescent="0.15">
      <c r="E546" s="216"/>
      <c r="F546" s="216"/>
      <c r="G546" s="215"/>
      <c r="H546" s="215"/>
      <c r="I546" s="215"/>
      <c r="K546" s="216"/>
    </row>
    <row r="547" spans="5:11" ht="16.5" x14ac:dyDescent="0.15">
      <c r="E547" s="216"/>
      <c r="F547" s="216"/>
      <c r="G547" s="215"/>
      <c r="H547" s="215"/>
      <c r="I547" s="215"/>
      <c r="K547" s="216"/>
    </row>
    <row r="548" spans="5:11" ht="16.5" x14ac:dyDescent="0.15">
      <c r="E548" s="216"/>
      <c r="F548" s="216"/>
      <c r="G548" s="215"/>
      <c r="H548" s="215"/>
      <c r="I548" s="215"/>
      <c r="K548" s="216"/>
    </row>
    <row r="549" spans="5:11" ht="16.5" x14ac:dyDescent="0.15">
      <c r="E549" s="216"/>
      <c r="F549" s="216"/>
      <c r="G549" s="215"/>
      <c r="H549" s="215"/>
      <c r="I549" s="215"/>
      <c r="K549" s="216"/>
    </row>
    <row r="550" spans="5:11" ht="16.5" x14ac:dyDescent="0.15">
      <c r="E550" s="216"/>
      <c r="F550" s="216"/>
      <c r="G550" s="215"/>
      <c r="H550" s="215"/>
      <c r="I550" s="215"/>
      <c r="K550" s="216"/>
    </row>
    <row r="551" spans="5:11" ht="16.5" x14ac:dyDescent="0.15">
      <c r="E551" s="216"/>
      <c r="F551" s="216"/>
      <c r="G551" s="215"/>
      <c r="H551" s="215"/>
      <c r="I551" s="215"/>
      <c r="K551" s="216"/>
    </row>
    <row r="552" spans="5:11" ht="16.5" x14ac:dyDescent="0.15">
      <c r="E552" s="216"/>
      <c r="F552" s="216"/>
      <c r="G552" s="215"/>
      <c r="H552" s="215"/>
      <c r="I552" s="215"/>
      <c r="K552" s="216"/>
    </row>
    <row r="553" spans="5:11" ht="16.5" x14ac:dyDescent="0.15">
      <c r="E553" s="216"/>
      <c r="F553" s="216"/>
      <c r="G553" s="215"/>
      <c r="H553" s="215"/>
      <c r="I553" s="215"/>
      <c r="K553" s="216"/>
    </row>
    <row r="554" spans="5:11" ht="16.5" x14ac:dyDescent="0.15">
      <c r="E554" s="216"/>
      <c r="F554" s="216"/>
      <c r="G554" s="215"/>
      <c r="H554" s="215"/>
      <c r="I554" s="215"/>
      <c r="K554" s="216"/>
    </row>
    <row r="555" spans="5:11" ht="16.5" x14ac:dyDescent="0.15">
      <c r="E555" s="216"/>
      <c r="F555" s="216"/>
      <c r="G555" s="215"/>
      <c r="H555" s="215"/>
      <c r="I555" s="215"/>
      <c r="K555" s="216"/>
    </row>
    <row r="556" spans="5:11" ht="16.5" x14ac:dyDescent="0.15">
      <c r="E556" s="216"/>
      <c r="F556" s="216"/>
      <c r="G556" s="215"/>
      <c r="H556" s="215"/>
      <c r="I556" s="215"/>
      <c r="K556" s="216"/>
    </row>
    <row r="557" spans="5:11" ht="16.5" x14ac:dyDescent="0.15">
      <c r="E557" s="216"/>
      <c r="F557" s="216"/>
      <c r="G557" s="215"/>
      <c r="H557" s="215"/>
      <c r="I557" s="215"/>
      <c r="K557" s="216"/>
    </row>
    <row r="558" spans="5:11" ht="16.5" x14ac:dyDescent="0.15">
      <c r="E558" s="216"/>
      <c r="F558" s="216"/>
      <c r="G558" s="215"/>
      <c r="H558" s="215"/>
      <c r="I558" s="215"/>
      <c r="K558" s="216"/>
    </row>
    <row r="559" spans="5:11" ht="16.5" x14ac:dyDescent="0.15">
      <c r="E559" s="216"/>
      <c r="F559" s="216"/>
      <c r="G559" s="215"/>
      <c r="H559" s="215"/>
      <c r="I559" s="215"/>
      <c r="K559" s="216"/>
    </row>
    <row r="560" spans="5:11" ht="16.5" x14ac:dyDescent="0.15">
      <c r="E560" s="216"/>
      <c r="F560" s="216"/>
      <c r="G560" s="215"/>
      <c r="H560" s="215"/>
      <c r="I560" s="215"/>
      <c r="K560" s="216"/>
    </row>
    <row r="561" spans="5:11" ht="16.5" x14ac:dyDescent="0.15">
      <c r="E561" s="216"/>
      <c r="F561" s="216"/>
      <c r="G561" s="215"/>
      <c r="H561" s="215"/>
      <c r="I561" s="215"/>
      <c r="K561" s="216"/>
    </row>
    <row r="562" spans="5:11" ht="16.5" x14ac:dyDescent="0.15">
      <c r="E562" s="216"/>
      <c r="F562" s="216"/>
      <c r="G562" s="215"/>
      <c r="H562" s="215"/>
      <c r="I562" s="215"/>
      <c r="K562" s="216"/>
    </row>
    <row r="563" spans="5:11" ht="16.5" x14ac:dyDescent="0.15">
      <c r="E563" s="216"/>
      <c r="F563" s="216"/>
      <c r="G563" s="215"/>
      <c r="H563" s="215"/>
      <c r="I563" s="215"/>
      <c r="K563" s="216"/>
    </row>
    <row r="564" spans="5:11" ht="16.5" x14ac:dyDescent="0.15">
      <c r="E564" s="216"/>
      <c r="F564" s="216"/>
      <c r="G564" s="215"/>
      <c r="H564" s="215"/>
      <c r="I564" s="215"/>
      <c r="K564" s="216"/>
    </row>
    <row r="565" spans="5:11" ht="16.5" x14ac:dyDescent="0.15">
      <c r="E565" s="216"/>
      <c r="F565" s="216"/>
      <c r="G565" s="215"/>
      <c r="H565" s="215"/>
      <c r="I565" s="215"/>
      <c r="K565" s="216"/>
    </row>
    <row r="566" spans="5:11" ht="16.5" x14ac:dyDescent="0.15">
      <c r="E566" s="216"/>
      <c r="F566" s="216"/>
      <c r="G566" s="215"/>
      <c r="H566" s="215"/>
      <c r="I566" s="215"/>
      <c r="K566" s="216"/>
    </row>
    <row r="567" spans="5:11" ht="16.5" x14ac:dyDescent="0.15">
      <c r="E567" s="216"/>
      <c r="F567" s="216"/>
      <c r="G567" s="215"/>
      <c r="H567" s="215"/>
      <c r="I567" s="215"/>
      <c r="K567" s="216"/>
    </row>
    <row r="568" spans="5:11" ht="16.5" x14ac:dyDescent="0.15">
      <c r="E568" s="216"/>
      <c r="F568" s="216"/>
      <c r="G568" s="215"/>
      <c r="H568" s="215"/>
      <c r="I568" s="215"/>
      <c r="K568" s="216"/>
    </row>
    <row r="569" spans="5:11" ht="16.5" x14ac:dyDescent="0.15">
      <c r="E569" s="216"/>
      <c r="F569" s="216"/>
      <c r="G569" s="215"/>
      <c r="H569" s="215"/>
      <c r="I569" s="215"/>
      <c r="K569" s="216"/>
    </row>
    <row r="570" spans="5:11" ht="16.5" x14ac:dyDescent="0.15">
      <c r="E570" s="216"/>
      <c r="F570" s="216"/>
      <c r="G570" s="215"/>
      <c r="H570" s="215"/>
      <c r="I570" s="215"/>
      <c r="K570" s="216"/>
    </row>
    <row r="571" spans="5:11" ht="16.5" x14ac:dyDescent="0.15">
      <c r="E571" s="216"/>
      <c r="F571" s="216"/>
      <c r="G571" s="215"/>
      <c r="H571" s="215"/>
      <c r="I571" s="215"/>
      <c r="K571" s="216"/>
    </row>
    <row r="572" spans="5:11" ht="16.5" x14ac:dyDescent="0.15">
      <c r="E572" s="216"/>
      <c r="F572" s="216"/>
      <c r="G572" s="215"/>
      <c r="H572" s="215"/>
      <c r="I572" s="215"/>
      <c r="K572" s="216"/>
    </row>
    <row r="573" spans="5:11" ht="16.5" x14ac:dyDescent="0.15">
      <c r="E573" s="216"/>
      <c r="F573" s="216"/>
      <c r="G573" s="215"/>
      <c r="H573" s="215"/>
      <c r="I573" s="215"/>
      <c r="K573" s="216"/>
    </row>
    <row r="574" spans="5:11" ht="16.5" x14ac:dyDescent="0.15">
      <c r="E574" s="216"/>
      <c r="F574" s="216"/>
      <c r="G574" s="215"/>
      <c r="H574" s="215"/>
      <c r="I574" s="215"/>
      <c r="K574" s="216"/>
    </row>
    <row r="575" spans="5:11" ht="16.5" x14ac:dyDescent="0.15">
      <c r="E575" s="216"/>
      <c r="F575" s="216"/>
      <c r="G575" s="215"/>
      <c r="H575" s="215"/>
      <c r="I575" s="215"/>
      <c r="K575" s="216"/>
    </row>
    <row r="576" spans="5:11" ht="16.5" x14ac:dyDescent="0.15">
      <c r="E576" s="216"/>
      <c r="F576" s="216"/>
      <c r="G576" s="215"/>
      <c r="H576" s="215"/>
      <c r="I576" s="215"/>
      <c r="K576" s="216"/>
    </row>
    <row r="577" spans="5:11" ht="16.5" x14ac:dyDescent="0.15">
      <c r="E577" s="216"/>
      <c r="F577" s="216"/>
      <c r="G577" s="215"/>
      <c r="H577" s="215"/>
      <c r="I577" s="215"/>
      <c r="K577" s="216"/>
    </row>
    <row r="578" spans="5:11" ht="16.5" x14ac:dyDescent="0.15">
      <c r="E578" s="216"/>
      <c r="F578" s="216"/>
      <c r="G578" s="215"/>
      <c r="H578" s="215"/>
      <c r="I578" s="215"/>
      <c r="K578" s="216"/>
    </row>
    <row r="579" spans="5:11" ht="16.5" x14ac:dyDescent="0.15">
      <c r="E579" s="216"/>
      <c r="F579" s="216"/>
      <c r="G579" s="215"/>
      <c r="H579" s="215"/>
      <c r="I579" s="215"/>
      <c r="K579" s="216"/>
    </row>
    <row r="580" spans="5:11" ht="16.5" x14ac:dyDescent="0.15">
      <c r="E580" s="216"/>
      <c r="F580" s="216"/>
      <c r="G580" s="215"/>
      <c r="H580" s="215"/>
      <c r="I580" s="215"/>
      <c r="K580" s="216"/>
    </row>
    <row r="581" spans="5:11" ht="16.5" x14ac:dyDescent="0.15">
      <c r="E581" s="216"/>
      <c r="F581" s="216"/>
      <c r="G581" s="215"/>
      <c r="H581" s="215"/>
      <c r="I581" s="215"/>
      <c r="K581" s="216"/>
    </row>
    <row r="582" spans="5:11" ht="16.5" x14ac:dyDescent="0.15">
      <c r="E582" s="216"/>
      <c r="F582" s="216"/>
      <c r="G582" s="215"/>
      <c r="H582" s="215"/>
      <c r="I582" s="215"/>
      <c r="K582" s="216"/>
    </row>
    <row r="583" spans="5:11" ht="16.5" x14ac:dyDescent="0.15">
      <c r="E583" s="216"/>
      <c r="F583" s="216"/>
      <c r="G583" s="215"/>
      <c r="H583" s="215"/>
      <c r="I583" s="215"/>
      <c r="K583" s="216"/>
    </row>
    <row r="584" spans="5:11" ht="16.5" x14ac:dyDescent="0.15">
      <c r="E584" s="216"/>
      <c r="F584" s="216"/>
      <c r="G584" s="215"/>
      <c r="H584" s="215"/>
      <c r="I584" s="215"/>
      <c r="K584" s="216"/>
    </row>
    <row r="585" spans="5:11" ht="16.5" x14ac:dyDescent="0.15">
      <c r="E585" s="216"/>
      <c r="F585" s="216"/>
      <c r="G585" s="215"/>
      <c r="H585" s="215"/>
      <c r="I585" s="215"/>
      <c r="K585" s="216"/>
    </row>
    <row r="586" spans="5:11" ht="16.5" x14ac:dyDescent="0.15">
      <c r="E586" s="216"/>
      <c r="F586" s="216"/>
      <c r="G586" s="215"/>
      <c r="H586" s="215"/>
      <c r="I586" s="215"/>
      <c r="K586" s="216"/>
    </row>
    <row r="587" spans="5:11" ht="16.5" x14ac:dyDescent="0.15">
      <c r="E587" s="216"/>
      <c r="F587" s="216"/>
      <c r="G587" s="215"/>
      <c r="H587" s="215"/>
      <c r="I587" s="215"/>
      <c r="K587" s="216"/>
    </row>
    <row r="588" spans="5:11" ht="16.5" x14ac:dyDescent="0.15">
      <c r="E588" s="216"/>
      <c r="F588" s="216"/>
      <c r="G588" s="215"/>
      <c r="H588" s="215"/>
      <c r="I588" s="215"/>
      <c r="K588" s="216"/>
    </row>
    <row r="589" spans="5:11" ht="16.5" x14ac:dyDescent="0.15">
      <c r="E589" s="216"/>
      <c r="F589" s="216"/>
      <c r="G589" s="215"/>
      <c r="H589" s="215"/>
      <c r="I589" s="215"/>
      <c r="K589" s="216"/>
    </row>
    <row r="590" spans="5:11" ht="16.5" x14ac:dyDescent="0.15">
      <c r="E590" s="216"/>
      <c r="F590" s="216"/>
      <c r="G590" s="215"/>
      <c r="H590" s="215"/>
      <c r="I590" s="215"/>
      <c r="K590" s="216"/>
    </row>
    <row r="591" spans="5:11" ht="16.5" x14ac:dyDescent="0.15">
      <c r="E591" s="216"/>
      <c r="F591" s="216"/>
      <c r="G591" s="215"/>
      <c r="H591" s="215"/>
      <c r="I591" s="215"/>
      <c r="K591" s="216"/>
    </row>
    <row r="592" spans="5:11" ht="16.5" x14ac:dyDescent="0.15">
      <c r="E592" s="216"/>
      <c r="F592" s="216"/>
      <c r="G592" s="215"/>
      <c r="H592" s="215"/>
      <c r="I592" s="215"/>
      <c r="K592" s="216"/>
    </row>
    <row r="593" spans="5:11" ht="16.5" x14ac:dyDescent="0.15">
      <c r="E593" s="216"/>
      <c r="F593" s="216"/>
      <c r="G593" s="215"/>
      <c r="H593" s="215"/>
      <c r="I593" s="215"/>
      <c r="K593" s="216"/>
    </row>
    <row r="594" spans="5:11" ht="16.5" x14ac:dyDescent="0.15">
      <c r="E594" s="216"/>
      <c r="F594" s="216"/>
      <c r="G594" s="215"/>
      <c r="H594" s="215"/>
      <c r="I594" s="215"/>
      <c r="K594" s="216"/>
    </row>
    <row r="595" spans="5:11" ht="16.5" x14ac:dyDescent="0.15">
      <c r="E595" s="216"/>
      <c r="F595" s="216"/>
      <c r="G595" s="215"/>
      <c r="H595" s="215"/>
      <c r="I595" s="215"/>
      <c r="K595" s="216"/>
    </row>
    <row r="596" spans="5:11" ht="16.5" x14ac:dyDescent="0.15">
      <c r="E596" s="216"/>
      <c r="F596" s="216"/>
      <c r="G596" s="215"/>
      <c r="H596" s="215"/>
      <c r="I596" s="215"/>
      <c r="K596" s="216"/>
    </row>
    <row r="597" spans="5:11" ht="16.5" x14ac:dyDescent="0.15">
      <c r="E597" s="216"/>
      <c r="F597" s="216"/>
      <c r="G597" s="215"/>
      <c r="H597" s="215"/>
      <c r="I597" s="215"/>
      <c r="K597" s="216"/>
    </row>
    <row r="598" spans="5:11" ht="16.5" x14ac:dyDescent="0.15">
      <c r="E598" s="216"/>
      <c r="F598" s="216"/>
      <c r="G598" s="215"/>
      <c r="H598" s="215"/>
      <c r="I598" s="215"/>
      <c r="K598" s="216"/>
    </row>
    <row r="599" spans="5:11" ht="16.5" x14ac:dyDescent="0.15">
      <c r="E599" s="216"/>
      <c r="F599" s="216"/>
      <c r="G599" s="215"/>
      <c r="H599" s="215"/>
      <c r="I599" s="215"/>
      <c r="K599" s="216"/>
    </row>
    <row r="600" spans="5:11" ht="16.5" x14ac:dyDescent="0.15">
      <c r="E600" s="216"/>
      <c r="F600" s="216"/>
      <c r="G600" s="215"/>
      <c r="H600" s="215"/>
      <c r="I600" s="215"/>
      <c r="K600" s="216"/>
    </row>
    <row r="601" spans="5:11" ht="16.5" x14ac:dyDescent="0.15">
      <c r="E601" s="216"/>
      <c r="F601" s="216"/>
      <c r="G601" s="215"/>
      <c r="H601" s="215"/>
      <c r="I601" s="215"/>
      <c r="K601" s="216"/>
    </row>
    <row r="602" spans="5:11" ht="16.5" x14ac:dyDescent="0.15">
      <c r="E602" s="216"/>
      <c r="F602" s="216"/>
      <c r="G602" s="215"/>
      <c r="H602" s="215"/>
      <c r="I602" s="215"/>
      <c r="K602" s="216"/>
    </row>
    <row r="603" spans="5:11" ht="16.5" x14ac:dyDescent="0.15">
      <c r="E603" s="216"/>
      <c r="F603" s="216"/>
      <c r="G603" s="215"/>
      <c r="H603" s="215"/>
      <c r="I603" s="215"/>
      <c r="K603" s="216"/>
    </row>
    <row r="604" spans="5:11" ht="16.5" x14ac:dyDescent="0.15">
      <c r="E604" s="216"/>
      <c r="F604" s="216"/>
      <c r="G604" s="215"/>
      <c r="H604" s="215"/>
      <c r="I604" s="215"/>
      <c r="K604" s="216"/>
    </row>
    <row r="605" spans="5:11" ht="16.5" x14ac:dyDescent="0.15">
      <c r="E605" s="216"/>
      <c r="F605" s="216"/>
      <c r="G605" s="215"/>
      <c r="H605" s="215"/>
      <c r="I605" s="215"/>
      <c r="K605" s="216"/>
    </row>
    <row r="606" spans="5:11" ht="16.5" x14ac:dyDescent="0.15">
      <c r="E606" s="216"/>
      <c r="F606" s="216"/>
      <c r="G606" s="215"/>
      <c r="H606" s="215"/>
      <c r="I606" s="215"/>
      <c r="K606" s="216"/>
    </row>
    <row r="607" spans="5:11" ht="16.5" x14ac:dyDescent="0.15">
      <c r="E607" s="216"/>
      <c r="F607" s="216"/>
      <c r="G607" s="215"/>
      <c r="H607" s="215"/>
      <c r="I607" s="215"/>
      <c r="K607" s="216"/>
    </row>
    <row r="608" spans="5:11" ht="16.5" x14ac:dyDescent="0.15">
      <c r="E608" s="216"/>
      <c r="F608" s="216"/>
      <c r="G608" s="215"/>
      <c r="H608" s="215"/>
      <c r="I608" s="215"/>
      <c r="K608" s="216"/>
    </row>
    <row r="609" spans="5:11" ht="16.5" x14ac:dyDescent="0.15">
      <c r="E609" s="216"/>
      <c r="F609" s="216"/>
      <c r="G609" s="215"/>
      <c r="H609" s="215"/>
      <c r="I609" s="215"/>
      <c r="K609" s="216"/>
    </row>
    <row r="610" spans="5:11" ht="16.5" x14ac:dyDescent="0.15">
      <c r="E610" s="216"/>
      <c r="F610" s="216"/>
      <c r="G610" s="215"/>
      <c r="H610" s="215"/>
      <c r="I610" s="215"/>
      <c r="K610" s="216"/>
    </row>
    <row r="611" spans="5:11" ht="16.5" x14ac:dyDescent="0.15">
      <c r="E611" s="216"/>
      <c r="F611" s="216"/>
      <c r="G611" s="215"/>
      <c r="H611" s="215"/>
      <c r="I611" s="215"/>
      <c r="K611" s="216"/>
    </row>
    <row r="612" spans="5:11" ht="16.5" x14ac:dyDescent="0.15">
      <c r="E612" s="216"/>
      <c r="F612" s="216"/>
      <c r="G612" s="215"/>
      <c r="H612" s="215"/>
      <c r="I612" s="215"/>
      <c r="K612" s="216"/>
    </row>
    <row r="613" spans="5:11" ht="16.5" x14ac:dyDescent="0.15">
      <c r="E613" s="216"/>
      <c r="F613" s="216"/>
      <c r="G613" s="215"/>
      <c r="H613" s="215"/>
      <c r="I613" s="215"/>
      <c r="K613" s="216"/>
    </row>
    <row r="614" spans="5:11" ht="16.5" x14ac:dyDescent="0.15">
      <c r="E614" s="216"/>
      <c r="F614" s="216"/>
      <c r="G614" s="215"/>
      <c r="H614" s="215"/>
      <c r="I614" s="215"/>
      <c r="K614" s="216"/>
    </row>
    <row r="615" spans="5:11" ht="16.5" x14ac:dyDescent="0.15">
      <c r="E615" s="216"/>
      <c r="F615" s="216"/>
      <c r="G615" s="215"/>
      <c r="H615" s="215"/>
      <c r="I615" s="215"/>
      <c r="K615" s="216"/>
    </row>
    <row r="616" spans="5:11" ht="16.5" x14ac:dyDescent="0.15">
      <c r="E616" s="216"/>
      <c r="F616" s="216"/>
      <c r="G616" s="215"/>
      <c r="H616" s="215"/>
      <c r="I616" s="215"/>
      <c r="K616" s="216"/>
    </row>
    <row r="617" spans="5:11" ht="16.5" x14ac:dyDescent="0.15">
      <c r="E617" s="216"/>
      <c r="F617" s="216"/>
      <c r="G617" s="215"/>
      <c r="H617" s="215"/>
      <c r="I617" s="215"/>
      <c r="K617" s="216"/>
    </row>
    <row r="618" spans="5:11" ht="16.5" x14ac:dyDescent="0.15">
      <c r="E618" s="216"/>
      <c r="F618" s="216"/>
      <c r="G618" s="215"/>
      <c r="H618" s="215"/>
      <c r="I618" s="215"/>
      <c r="K618" s="216"/>
    </row>
    <row r="619" spans="5:11" ht="16.5" x14ac:dyDescent="0.15">
      <c r="E619" s="216"/>
      <c r="F619" s="216"/>
      <c r="G619" s="215"/>
      <c r="H619" s="215"/>
      <c r="I619" s="215"/>
      <c r="K619" s="216"/>
    </row>
    <row r="620" spans="5:11" ht="16.5" x14ac:dyDescent="0.15">
      <c r="E620" s="216"/>
      <c r="F620" s="216"/>
      <c r="G620" s="215"/>
      <c r="H620" s="215"/>
      <c r="I620" s="215"/>
      <c r="K620" s="216"/>
    </row>
    <row r="621" spans="5:11" ht="16.5" x14ac:dyDescent="0.15">
      <c r="E621" s="216"/>
      <c r="F621" s="216"/>
      <c r="G621" s="215"/>
      <c r="H621" s="215"/>
      <c r="I621" s="215"/>
      <c r="K621" s="216"/>
    </row>
    <row r="622" spans="5:11" ht="16.5" x14ac:dyDescent="0.15">
      <c r="E622" s="216"/>
      <c r="F622" s="216"/>
      <c r="G622" s="215"/>
      <c r="H622" s="215"/>
      <c r="I622" s="215"/>
      <c r="K622" s="216"/>
    </row>
    <row r="623" spans="5:11" ht="16.5" x14ac:dyDescent="0.15">
      <c r="E623" s="216"/>
      <c r="F623" s="216"/>
      <c r="G623" s="215"/>
      <c r="H623" s="215"/>
      <c r="I623" s="215"/>
      <c r="K623" s="216"/>
    </row>
    <row r="624" spans="5:11" ht="16.5" x14ac:dyDescent="0.15">
      <c r="E624" s="216"/>
      <c r="F624" s="216"/>
      <c r="G624" s="215"/>
      <c r="H624" s="215"/>
      <c r="I624" s="215"/>
      <c r="K624" s="216"/>
    </row>
    <row r="625" spans="5:11" ht="16.5" x14ac:dyDescent="0.15">
      <c r="E625" s="216"/>
      <c r="F625" s="216"/>
      <c r="G625" s="215"/>
      <c r="H625" s="215"/>
      <c r="I625" s="215"/>
      <c r="K625" s="216"/>
    </row>
    <row r="626" spans="5:11" ht="16.5" x14ac:dyDescent="0.15">
      <c r="E626" s="216"/>
      <c r="F626" s="216"/>
      <c r="G626" s="215"/>
      <c r="H626" s="215"/>
      <c r="I626" s="215"/>
      <c r="K626" s="216"/>
    </row>
    <row r="627" spans="5:11" ht="16.5" x14ac:dyDescent="0.15">
      <c r="E627" s="216"/>
      <c r="F627" s="216"/>
      <c r="G627" s="215"/>
      <c r="H627" s="215"/>
      <c r="I627" s="215"/>
      <c r="K627" s="216"/>
    </row>
    <row r="628" spans="5:11" ht="16.5" x14ac:dyDescent="0.15">
      <c r="E628" s="216"/>
      <c r="F628" s="216"/>
      <c r="G628" s="215"/>
      <c r="H628" s="215"/>
      <c r="I628" s="215"/>
      <c r="K628" s="216"/>
    </row>
    <row r="629" spans="5:11" ht="16.5" x14ac:dyDescent="0.15">
      <c r="E629" s="216"/>
      <c r="F629" s="216"/>
      <c r="G629" s="215"/>
      <c r="H629" s="215"/>
      <c r="I629" s="215"/>
      <c r="K629" s="216"/>
    </row>
    <row r="630" spans="5:11" ht="16.5" x14ac:dyDescent="0.15">
      <c r="E630" s="216"/>
      <c r="F630" s="216"/>
      <c r="G630" s="215"/>
      <c r="H630" s="215"/>
      <c r="I630" s="215"/>
      <c r="K630" s="216"/>
    </row>
    <row r="631" spans="5:11" ht="16.5" x14ac:dyDescent="0.15">
      <c r="E631" s="216"/>
      <c r="F631" s="216"/>
      <c r="G631" s="215"/>
      <c r="H631" s="215"/>
      <c r="I631" s="215"/>
      <c r="K631" s="216"/>
    </row>
    <row r="632" spans="5:11" ht="16.5" x14ac:dyDescent="0.15">
      <c r="E632" s="216"/>
      <c r="F632" s="216"/>
      <c r="G632" s="215"/>
      <c r="H632" s="215"/>
      <c r="I632" s="215"/>
      <c r="K632" s="216"/>
    </row>
    <row r="633" spans="5:11" ht="16.5" x14ac:dyDescent="0.15">
      <c r="E633" s="216"/>
      <c r="F633" s="216"/>
      <c r="G633" s="215"/>
      <c r="H633" s="215"/>
      <c r="I633" s="215"/>
      <c r="K633" s="216"/>
    </row>
    <row r="634" spans="5:11" ht="16.5" x14ac:dyDescent="0.15">
      <c r="E634" s="216"/>
      <c r="F634" s="216"/>
      <c r="G634" s="215"/>
      <c r="H634" s="215"/>
      <c r="I634" s="215"/>
      <c r="K634" s="216"/>
    </row>
    <row r="635" spans="5:11" ht="16.5" x14ac:dyDescent="0.15">
      <c r="E635" s="216"/>
      <c r="F635" s="216"/>
      <c r="G635" s="215"/>
      <c r="H635" s="215"/>
      <c r="I635" s="215"/>
      <c r="K635" s="216"/>
    </row>
    <row r="636" spans="5:11" ht="16.5" x14ac:dyDescent="0.15">
      <c r="E636" s="216"/>
      <c r="F636" s="216"/>
      <c r="G636" s="215"/>
      <c r="H636" s="215"/>
      <c r="I636" s="215"/>
      <c r="K636" s="216"/>
    </row>
    <row r="637" spans="5:11" ht="16.5" x14ac:dyDescent="0.15">
      <c r="E637" s="216"/>
      <c r="F637" s="216"/>
      <c r="G637" s="215"/>
      <c r="H637" s="215"/>
      <c r="I637" s="215"/>
      <c r="K637" s="216"/>
    </row>
    <row r="638" spans="5:11" ht="16.5" x14ac:dyDescent="0.15">
      <c r="E638" s="216"/>
      <c r="F638" s="216"/>
      <c r="G638" s="215"/>
      <c r="H638" s="215"/>
      <c r="I638" s="215"/>
      <c r="K638" s="216"/>
    </row>
    <row r="639" spans="5:11" ht="16.5" x14ac:dyDescent="0.15">
      <c r="E639" s="216"/>
      <c r="F639" s="216"/>
      <c r="G639" s="215"/>
      <c r="H639" s="215"/>
      <c r="I639" s="215"/>
      <c r="K639" s="216"/>
    </row>
    <row r="640" spans="5:11" ht="16.5" x14ac:dyDescent="0.15">
      <c r="E640" s="216"/>
      <c r="F640" s="216"/>
      <c r="G640" s="215"/>
      <c r="H640" s="215"/>
      <c r="I640" s="215"/>
      <c r="K640" s="216"/>
    </row>
    <row r="641" spans="5:11" ht="16.5" x14ac:dyDescent="0.15">
      <c r="E641" s="216"/>
      <c r="F641" s="216"/>
      <c r="G641" s="215"/>
      <c r="H641" s="215"/>
      <c r="I641" s="215"/>
      <c r="K641" s="216"/>
    </row>
    <row r="642" spans="5:11" ht="16.5" x14ac:dyDescent="0.15">
      <c r="E642" s="216"/>
      <c r="F642" s="216"/>
      <c r="G642" s="215"/>
      <c r="H642" s="215"/>
      <c r="I642" s="215"/>
      <c r="K642" s="216"/>
    </row>
    <row r="643" spans="5:11" ht="16.5" x14ac:dyDescent="0.15">
      <c r="E643" s="216"/>
      <c r="F643" s="216"/>
      <c r="G643" s="215"/>
      <c r="H643" s="215"/>
      <c r="I643" s="215"/>
      <c r="K643" s="216"/>
    </row>
    <row r="644" spans="5:11" ht="16.5" x14ac:dyDescent="0.15">
      <c r="E644" s="216"/>
      <c r="F644" s="216"/>
      <c r="G644" s="215"/>
      <c r="H644" s="215"/>
      <c r="I644" s="215"/>
      <c r="K644" s="216"/>
    </row>
    <row r="645" spans="5:11" ht="16.5" x14ac:dyDescent="0.15">
      <c r="E645" s="216"/>
      <c r="F645" s="216"/>
      <c r="G645" s="215"/>
      <c r="H645" s="215"/>
      <c r="I645" s="215"/>
      <c r="K645" s="216"/>
    </row>
    <row r="646" spans="5:11" ht="16.5" x14ac:dyDescent="0.15">
      <c r="E646" s="216"/>
      <c r="F646" s="216"/>
      <c r="G646" s="215"/>
      <c r="H646" s="215"/>
      <c r="I646" s="215"/>
      <c r="K646" s="216"/>
    </row>
    <row r="647" spans="5:11" ht="16.5" x14ac:dyDescent="0.15">
      <c r="E647" s="216"/>
      <c r="F647" s="216"/>
      <c r="G647" s="215"/>
      <c r="H647" s="215"/>
      <c r="I647" s="215"/>
      <c r="K647" s="216"/>
    </row>
    <row r="648" spans="5:11" ht="16.5" x14ac:dyDescent="0.15">
      <c r="E648" s="216"/>
      <c r="F648" s="216"/>
      <c r="G648" s="215"/>
      <c r="H648" s="215"/>
      <c r="I648" s="215"/>
      <c r="K648" s="216"/>
    </row>
    <row r="649" spans="5:11" ht="16.5" x14ac:dyDescent="0.15">
      <c r="E649" s="216"/>
      <c r="F649" s="216"/>
      <c r="G649" s="215"/>
      <c r="H649" s="215"/>
      <c r="I649" s="215"/>
      <c r="K649" s="216"/>
    </row>
    <row r="650" spans="5:11" ht="16.5" x14ac:dyDescent="0.15">
      <c r="E650" s="216"/>
      <c r="F650" s="216"/>
      <c r="G650" s="215"/>
      <c r="H650" s="215"/>
      <c r="I650" s="215"/>
      <c r="K650" s="216"/>
    </row>
    <row r="651" spans="5:11" ht="16.5" x14ac:dyDescent="0.15">
      <c r="E651" s="216"/>
      <c r="F651" s="216"/>
      <c r="G651" s="215"/>
      <c r="H651" s="215"/>
      <c r="I651" s="215"/>
      <c r="K651" s="216"/>
    </row>
    <row r="652" spans="5:11" ht="16.5" x14ac:dyDescent="0.15">
      <c r="E652" s="216"/>
      <c r="F652" s="216"/>
      <c r="G652" s="215"/>
      <c r="H652" s="215"/>
      <c r="I652" s="215"/>
      <c r="K652" s="216"/>
    </row>
    <row r="653" spans="5:11" ht="16.5" x14ac:dyDescent="0.15">
      <c r="E653" s="216"/>
      <c r="F653" s="216"/>
      <c r="G653" s="215"/>
      <c r="H653" s="215"/>
      <c r="I653" s="215"/>
      <c r="K653" s="216"/>
    </row>
    <row r="654" spans="5:11" ht="16.5" x14ac:dyDescent="0.15">
      <c r="E654" s="216"/>
      <c r="F654" s="216"/>
      <c r="G654" s="215"/>
      <c r="H654" s="215"/>
      <c r="I654" s="215"/>
      <c r="K654" s="216"/>
    </row>
    <row r="655" spans="5:11" ht="16.5" x14ac:dyDescent="0.15">
      <c r="E655" s="216"/>
      <c r="F655" s="216"/>
      <c r="G655" s="215"/>
      <c r="H655" s="215"/>
      <c r="I655" s="215"/>
      <c r="K655" s="216"/>
    </row>
    <row r="656" spans="5:11" ht="16.5" x14ac:dyDescent="0.15">
      <c r="E656" s="216"/>
      <c r="F656" s="216"/>
      <c r="G656" s="215"/>
      <c r="H656" s="215"/>
      <c r="I656" s="215"/>
      <c r="K656" s="216"/>
    </row>
    <row r="657" spans="5:11" ht="16.5" x14ac:dyDescent="0.15">
      <c r="E657" s="216"/>
      <c r="F657" s="216"/>
      <c r="G657" s="215"/>
      <c r="H657" s="215"/>
      <c r="I657" s="215"/>
      <c r="K657" s="216"/>
    </row>
    <row r="658" spans="5:11" ht="16.5" x14ac:dyDescent="0.15">
      <c r="E658" s="216"/>
      <c r="F658" s="216"/>
      <c r="G658" s="215"/>
      <c r="H658" s="215"/>
      <c r="I658" s="215"/>
      <c r="K658" s="216"/>
    </row>
    <row r="659" spans="5:11" ht="16.5" x14ac:dyDescent="0.15">
      <c r="E659" s="216"/>
      <c r="F659" s="216"/>
      <c r="G659" s="215"/>
      <c r="H659" s="215"/>
      <c r="I659" s="215"/>
      <c r="K659" s="216"/>
    </row>
    <row r="660" spans="5:11" ht="16.5" x14ac:dyDescent="0.15">
      <c r="E660" s="216"/>
      <c r="F660" s="216"/>
      <c r="G660" s="215"/>
      <c r="H660" s="215"/>
      <c r="I660" s="215"/>
      <c r="K660" s="216"/>
    </row>
    <row r="661" spans="5:11" ht="16.5" x14ac:dyDescent="0.15">
      <c r="E661" s="216"/>
      <c r="F661" s="216"/>
      <c r="G661" s="215"/>
      <c r="H661" s="215"/>
      <c r="I661" s="215"/>
      <c r="K661" s="216"/>
    </row>
    <row r="662" spans="5:11" ht="16.5" x14ac:dyDescent="0.15">
      <c r="E662" s="216"/>
      <c r="F662" s="216"/>
      <c r="G662" s="215"/>
      <c r="H662" s="215"/>
      <c r="I662" s="215"/>
      <c r="K662" s="216"/>
    </row>
    <row r="663" spans="5:11" ht="16.5" x14ac:dyDescent="0.15">
      <c r="E663" s="216"/>
      <c r="F663" s="216"/>
      <c r="G663" s="215"/>
      <c r="H663" s="215"/>
      <c r="I663" s="215"/>
      <c r="K663" s="216"/>
    </row>
    <row r="664" spans="5:11" ht="16.5" x14ac:dyDescent="0.15">
      <c r="E664" s="216"/>
      <c r="F664" s="216"/>
      <c r="G664" s="215"/>
      <c r="H664" s="215"/>
      <c r="I664" s="215"/>
      <c r="K664" s="216"/>
    </row>
    <row r="665" spans="5:11" ht="16.5" x14ac:dyDescent="0.15">
      <c r="E665" s="216"/>
      <c r="F665" s="216"/>
      <c r="G665" s="215"/>
      <c r="H665" s="215"/>
      <c r="I665" s="215"/>
      <c r="K665" s="216"/>
    </row>
    <row r="666" spans="5:11" ht="16.5" x14ac:dyDescent="0.15">
      <c r="E666" s="216"/>
      <c r="F666" s="216"/>
      <c r="G666" s="215"/>
      <c r="H666" s="215"/>
      <c r="I666" s="215"/>
      <c r="K666" s="216"/>
    </row>
    <row r="667" spans="5:11" ht="16.5" x14ac:dyDescent="0.15">
      <c r="E667" s="216"/>
      <c r="F667" s="216"/>
      <c r="G667" s="215"/>
      <c r="H667" s="215"/>
      <c r="I667" s="215"/>
      <c r="K667" s="216"/>
    </row>
    <row r="668" spans="5:11" ht="16.5" x14ac:dyDescent="0.15">
      <c r="E668" s="216"/>
      <c r="F668" s="216"/>
      <c r="G668" s="215"/>
      <c r="H668" s="215"/>
      <c r="I668" s="215"/>
      <c r="K668" s="216"/>
    </row>
    <row r="669" spans="5:11" ht="16.5" x14ac:dyDescent="0.15">
      <c r="E669" s="216"/>
      <c r="F669" s="216"/>
      <c r="G669" s="215"/>
      <c r="H669" s="215"/>
      <c r="I669" s="215"/>
      <c r="K669" s="216"/>
    </row>
    <row r="670" spans="5:11" ht="16.5" x14ac:dyDescent="0.15">
      <c r="E670" s="216"/>
      <c r="F670" s="216"/>
      <c r="G670" s="215"/>
      <c r="H670" s="215"/>
      <c r="I670" s="215"/>
      <c r="K670" s="216"/>
    </row>
    <row r="671" spans="5:11" ht="16.5" x14ac:dyDescent="0.15">
      <c r="E671" s="216"/>
      <c r="F671" s="216"/>
      <c r="G671" s="215"/>
      <c r="H671" s="215"/>
      <c r="I671" s="215"/>
      <c r="K671" s="216"/>
    </row>
    <row r="672" spans="5:11" ht="16.5" x14ac:dyDescent="0.15">
      <c r="E672" s="216"/>
      <c r="F672" s="216"/>
      <c r="G672" s="215"/>
      <c r="H672" s="215"/>
      <c r="I672" s="215"/>
      <c r="K672" s="216"/>
    </row>
    <row r="673" spans="5:11" ht="16.5" x14ac:dyDescent="0.15">
      <c r="E673" s="216"/>
      <c r="F673" s="216"/>
      <c r="G673" s="215"/>
      <c r="H673" s="215"/>
      <c r="I673" s="215"/>
      <c r="K673" s="216"/>
    </row>
    <row r="674" spans="5:11" ht="16.5" x14ac:dyDescent="0.15">
      <c r="E674" s="216"/>
      <c r="F674" s="216"/>
      <c r="G674" s="215"/>
      <c r="H674" s="215"/>
      <c r="I674" s="215"/>
      <c r="K674" s="216"/>
    </row>
    <row r="675" spans="5:11" ht="16.5" x14ac:dyDescent="0.15">
      <c r="E675" s="216"/>
      <c r="F675" s="216"/>
      <c r="G675" s="215"/>
      <c r="H675" s="215"/>
      <c r="I675" s="215"/>
      <c r="K675" s="216"/>
    </row>
    <row r="676" spans="5:11" ht="16.5" x14ac:dyDescent="0.15">
      <c r="E676" s="216"/>
      <c r="F676" s="216"/>
      <c r="G676" s="215"/>
      <c r="H676" s="215"/>
      <c r="I676" s="215"/>
      <c r="K676" s="216"/>
    </row>
    <row r="677" spans="5:11" ht="16.5" x14ac:dyDescent="0.15">
      <c r="E677" s="216"/>
      <c r="F677" s="216"/>
      <c r="G677" s="215"/>
      <c r="H677" s="215"/>
      <c r="I677" s="215"/>
      <c r="K677" s="216"/>
    </row>
    <row r="678" spans="5:11" ht="16.5" x14ac:dyDescent="0.15">
      <c r="E678" s="216"/>
      <c r="F678" s="216"/>
      <c r="G678" s="215"/>
      <c r="H678" s="215"/>
      <c r="I678" s="215"/>
      <c r="K678" s="216"/>
    </row>
    <row r="679" spans="5:11" ht="16.5" x14ac:dyDescent="0.15">
      <c r="E679" s="216"/>
      <c r="F679" s="216"/>
      <c r="G679" s="215"/>
      <c r="H679" s="215"/>
      <c r="I679" s="215"/>
      <c r="K679" s="216"/>
    </row>
    <row r="680" spans="5:11" ht="16.5" x14ac:dyDescent="0.15">
      <c r="E680" s="216"/>
      <c r="F680" s="216"/>
      <c r="G680" s="215"/>
      <c r="H680" s="215"/>
      <c r="I680" s="215"/>
      <c r="K680" s="216"/>
    </row>
    <row r="681" spans="5:11" ht="16.5" x14ac:dyDescent="0.15">
      <c r="E681" s="216"/>
      <c r="F681" s="216"/>
      <c r="G681" s="215"/>
      <c r="H681" s="215"/>
      <c r="I681" s="215"/>
      <c r="K681" s="216"/>
    </row>
    <row r="682" spans="5:11" ht="16.5" x14ac:dyDescent="0.15">
      <c r="E682" s="216"/>
      <c r="F682" s="216"/>
      <c r="G682" s="215"/>
      <c r="H682" s="215"/>
      <c r="I682" s="215"/>
      <c r="K682" s="216"/>
    </row>
    <row r="683" spans="5:11" ht="16.5" x14ac:dyDescent="0.15">
      <c r="E683" s="216"/>
      <c r="F683" s="216"/>
      <c r="G683" s="215"/>
      <c r="H683" s="215"/>
      <c r="I683" s="215"/>
      <c r="K683" s="216"/>
    </row>
    <row r="684" spans="5:11" ht="16.5" x14ac:dyDescent="0.15">
      <c r="E684" s="216"/>
      <c r="F684" s="216"/>
      <c r="G684" s="215"/>
      <c r="H684" s="215"/>
      <c r="I684" s="215"/>
      <c r="K684" s="216"/>
    </row>
    <row r="685" spans="5:11" ht="16.5" x14ac:dyDescent="0.15">
      <c r="E685" s="216"/>
      <c r="F685" s="216"/>
      <c r="G685" s="215"/>
      <c r="H685" s="215"/>
      <c r="I685" s="215"/>
      <c r="K685" s="216"/>
    </row>
    <row r="686" spans="5:11" ht="16.5" x14ac:dyDescent="0.15">
      <c r="E686" s="216"/>
      <c r="F686" s="216"/>
      <c r="G686" s="215"/>
      <c r="H686" s="215"/>
      <c r="I686" s="215"/>
      <c r="K686" s="216"/>
    </row>
    <row r="687" spans="5:11" ht="16.5" x14ac:dyDescent="0.15">
      <c r="E687" s="216"/>
      <c r="F687" s="216"/>
      <c r="G687" s="215"/>
      <c r="H687" s="215"/>
      <c r="I687" s="215"/>
      <c r="K687" s="216"/>
    </row>
    <row r="688" spans="5:11" ht="16.5" x14ac:dyDescent="0.15">
      <c r="E688" s="216"/>
      <c r="F688" s="216"/>
      <c r="G688" s="215"/>
      <c r="H688" s="215"/>
      <c r="I688" s="215"/>
      <c r="K688" s="216"/>
    </row>
    <row r="689" spans="5:11" ht="16.5" x14ac:dyDescent="0.15">
      <c r="E689" s="216"/>
      <c r="F689" s="216"/>
      <c r="G689" s="215"/>
      <c r="H689" s="215"/>
      <c r="I689" s="215"/>
      <c r="K689" s="216"/>
    </row>
    <row r="690" spans="5:11" ht="16.5" x14ac:dyDescent="0.15">
      <c r="E690" s="216"/>
      <c r="F690" s="216"/>
      <c r="G690" s="215"/>
      <c r="H690" s="215"/>
      <c r="I690" s="215"/>
      <c r="K690" s="216"/>
    </row>
    <row r="691" spans="5:11" ht="16.5" x14ac:dyDescent="0.15">
      <c r="E691" s="216"/>
      <c r="F691" s="216"/>
      <c r="G691" s="215"/>
      <c r="H691" s="215"/>
      <c r="I691" s="215"/>
      <c r="K691" s="216"/>
    </row>
    <row r="692" spans="5:11" ht="16.5" x14ac:dyDescent="0.15">
      <c r="E692" s="216"/>
      <c r="F692" s="216"/>
      <c r="G692" s="215"/>
      <c r="H692" s="215"/>
      <c r="I692" s="215"/>
      <c r="K692" s="216"/>
    </row>
    <row r="693" spans="5:11" ht="16.5" x14ac:dyDescent="0.15">
      <c r="E693" s="216"/>
      <c r="F693" s="216"/>
      <c r="G693" s="215"/>
      <c r="H693" s="215"/>
      <c r="I693" s="215"/>
      <c r="K693" s="216"/>
    </row>
    <row r="694" spans="5:11" ht="16.5" x14ac:dyDescent="0.15">
      <c r="E694" s="216"/>
      <c r="F694" s="216"/>
      <c r="G694" s="215"/>
      <c r="H694" s="215"/>
      <c r="I694" s="215"/>
      <c r="K694" s="216"/>
    </row>
    <row r="695" spans="5:11" ht="16.5" x14ac:dyDescent="0.15">
      <c r="E695" s="216"/>
      <c r="F695" s="216"/>
      <c r="G695" s="215"/>
      <c r="H695" s="215"/>
      <c r="I695" s="215"/>
      <c r="K695" s="216"/>
    </row>
    <row r="696" spans="5:11" ht="16.5" x14ac:dyDescent="0.15">
      <c r="E696" s="216"/>
      <c r="F696" s="216"/>
      <c r="G696" s="215"/>
      <c r="H696" s="215"/>
      <c r="I696" s="215"/>
      <c r="K696" s="216"/>
    </row>
    <row r="697" spans="5:11" ht="16.5" x14ac:dyDescent="0.15">
      <c r="E697" s="216"/>
      <c r="F697" s="216"/>
      <c r="G697" s="215"/>
      <c r="H697" s="215"/>
      <c r="I697" s="215"/>
      <c r="K697" s="216"/>
    </row>
    <row r="698" spans="5:11" ht="16.5" x14ac:dyDescent="0.15">
      <c r="E698" s="216"/>
      <c r="F698" s="216"/>
      <c r="G698" s="215"/>
      <c r="H698" s="215"/>
      <c r="I698" s="215"/>
      <c r="K698" s="216"/>
    </row>
    <row r="699" spans="5:11" ht="16.5" x14ac:dyDescent="0.15">
      <c r="E699" s="216"/>
      <c r="F699" s="216"/>
      <c r="G699" s="215"/>
      <c r="H699" s="215"/>
      <c r="I699" s="215"/>
      <c r="K699" s="216"/>
    </row>
    <row r="700" spans="5:11" ht="16.5" x14ac:dyDescent="0.15">
      <c r="E700" s="216"/>
      <c r="F700" s="216"/>
      <c r="G700" s="215"/>
      <c r="H700" s="215"/>
      <c r="I700" s="215"/>
      <c r="K700" s="216"/>
    </row>
    <row r="701" spans="5:11" ht="16.5" x14ac:dyDescent="0.15">
      <c r="E701" s="216"/>
      <c r="F701" s="216"/>
      <c r="G701" s="215"/>
      <c r="H701" s="215"/>
      <c r="I701" s="215"/>
      <c r="K701" s="216"/>
    </row>
    <row r="702" spans="5:11" ht="16.5" x14ac:dyDescent="0.15">
      <c r="E702" s="216"/>
      <c r="F702" s="216"/>
      <c r="G702" s="215"/>
      <c r="H702" s="215"/>
      <c r="I702" s="215"/>
      <c r="K702" s="216"/>
    </row>
    <row r="703" spans="5:11" ht="16.5" x14ac:dyDescent="0.15">
      <c r="E703" s="216"/>
      <c r="F703" s="216"/>
      <c r="G703" s="215"/>
      <c r="H703" s="215"/>
      <c r="I703" s="215"/>
      <c r="K703" s="216"/>
    </row>
    <row r="704" spans="5:11" ht="16.5" x14ac:dyDescent="0.15">
      <c r="E704" s="216"/>
      <c r="F704" s="216"/>
      <c r="G704" s="215"/>
      <c r="H704" s="215"/>
      <c r="I704" s="215"/>
      <c r="K704" s="216"/>
    </row>
    <row r="705" spans="5:11" ht="16.5" x14ac:dyDescent="0.15">
      <c r="E705" s="216"/>
      <c r="F705" s="216"/>
      <c r="G705" s="215"/>
      <c r="H705" s="215"/>
      <c r="I705" s="215"/>
      <c r="K705" s="216"/>
    </row>
    <row r="706" spans="5:11" ht="16.5" x14ac:dyDescent="0.15">
      <c r="E706" s="216"/>
      <c r="F706" s="216"/>
      <c r="G706" s="215"/>
      <c r="H706" s="215"/>
      <c r="I706" s="215"/>
      <c r="K706" s="216"/>
    </row>
    <row r="707" spans="5:11" ht="16.5" x14ac:dyDescent="0.15">
      <c r="E707" s="216"/>
      <c r="F707" s="216"/>
      <c r="G707" s="215"/>
      <c r="H707" s="215"/>
      <c r="I707" s="215"/>
      <c r="K707" s="216"/>
    </row>
    <row r="708" spans="5:11" ht="16.5" x14ac:dyDescent="0.15">
      <c r="E708" s="216"/>
      <c r="F708" s="216"/>
      <c r="G708" s="215"/>
      <c r="H708" s="215"/>
      <c r="I708" s="215"/>
      <c r="K708" s="216"/>
    </row>
    <row r="709" spans="5:11" ht="16.5" x14ac:dyDescent="0.15">
      <c r="E709" s="216"/>
      <c r="F709" s="216"/>
      <c r="G709" s="215"/>
      <c r="H709" s="215"/>
      <c r="I709" s="215"/>
      <c r="K709" s="216"/>
    </row>
    <row r="710" spans="5:11" ht="16.5" x14ac:dyDescent="0.15">
      <c r="E710" s="216"/>
      <c r="F710" s="216"/>
      <c r="G710" s="215"/>
      <c r="H710" s="215"/>
      <c r="I710" s="215"/>
      <c r="K710" s="216"/>
    </row>
    <row r="711" spans="5:11" ht="16.5" x14ac:dyDescent="0.15">
      <c r="E711" s="216"/>
      <c r="F711" s="216"/>
      <c r="G711" s="215"/>
      <c r="H711" s="215"/>
      <c r="I711" s="215"/>
      <c r="K711" s="216"/>
    </row>
    <row r="712" spans="5:11" ht="16.5" x14ac:dyDescent="0.15">
      <c r="E712" s="216"/>
      <c r="F712" s="216"/>
      <c r="G712" s="215"/>
      <c r="H712" s="215"/>
      <c r="I712" s="215"/>
      <c r="K712" s="216"/>
    </row>
    <row r="713" spans="5:11" ht="16.5" x14ac:dyDescent="0.15">
      <c r="E713" s="216"/>
      <c r="F713" s="216"/>
      <c r="G713" s="215"/>
      <c r="H713" s="215"/>
      <c r="I713" s="215"/>
      <c r="K713" s="216"/>
    </row>
    <row r="714" spans="5:11" ht="16.5" x14ac:dyDescent="0.15">
      <c r="E714" s="216"/>
      <c r="F714" s="216"/>
      <c r="G714" s="215"/>
      <c r="H714" s="215"/>
      <c r="I714" s="215"/>
      <c r="K714" s="216"/>
    </row>
    <row r="715" spans="5:11" ht="16.5" x14ac:dyDescent="0.15">
      <c r="E715" s="216"/>
      <c r="F715" s="216"/>
      <c r="G715" s="215"/>
      <c r="H715" s="215"/>
      <c r="I715" s="215"/>
      <c r="K715" s="216"/>
    </row>
    <row r="716" spans="5:11" ht="16.5" x14ac:dyDescent="0.15">
      <c r="E716" s="216"/>
      <c r="F716" s="216"/>
      <c r="G716" s="215"/>
      <c r="H716" s="215"/>
      <c r="I716" s="215"/>
      <c r="K716" s="216"/>
    </row>
    <row r="717" spans="5:11" ht="16.5" x14ac:dyDescent="0.15">
      <c r="E717" s="216"/>
      <c r="F717" s="216"/>
      <c r="G717" s="215"/>
      <c r="H717" s="215"/>
      <c r="I717" s="215"/>
      <c r="K717" s="216"/>
    </row>
    <row r="718" spans="5:11" ht="16.5" x14ac:dyDescent="0.15">
      <c r="E718" s="216"/>
      <c r="F718" s="216"/>
      <c r="G718" s="215"/>
      <c r="H718" s="215"/>
      <c r="I718" s="215"/>
      <c r="K718" s="216"/>
    </row>
    <row r="719" spans="5:11" ht="16.5" x14ac:dyDescent="0.15">
      <c r="E719" s="216"/>
      <c r="F719" s="216"/>
      <c r="G719" s="215"/>
      <c r="H719" s="215"/>
      <c r="I719" s="215"/>
      <c r="K719" s="216"/>
    </row>
    <row r="720" spans="5:11" ht="16.5" x14ac:dyDescent="0.15">
      <c r="E720" s="216"/>
      <c r="F720" s="216"/>
      <c r="G720" s="215"/>
      <c r="H720" s="215"/>
      <c r="I720" s="215"/>
      <c r="K720" s="216"/>
    </row>
    <row r="721" spans="5:11" ht="16.5" x14ac:dyDescent="0.15">
      <c r="E721" s="216"/>
      <c r="F721" s="216"/>
      <c r="G721" s="215"/>
      <c r="H721" s="215"/>
      <c r="I721" s="215"/>
      <c r="K721" s="216"/>
    </row>
    <row r="722" spans="5:11" ht="16.5" x14ac:dyDescent="0.15">
      <c r="E722" s="216"/>
      <c r="F722" s="216"/>
      <c r="G722" s="215"/>
      <c r="H722" s="215"/>
      <c r="I722" s="215"/>
      <c r="K722" s="216"/>
    </row>
    <row r="723" spans="5:11" ht="16.5" x14ac:dyDescent="0.15">
      <c r="E723" s="216"/>
      <c r="F723" s="216"/>
      <c r="G723" s="215"/>
      <c r="H723" s="215"/>
      <c r="I723" s="215"/>
      <c r="K723" s="216"/>
    </row>
    <row r="724" spans="5:11" ht="16.5" x14ac:dyDescent="0.15">
      <c r="E724" s="216"/>
      <c r="F724" s="216"/>
      <c r="G724" s="215"/>
      <c r="H724" s="215"/>
      <c r="I724" s="215"/>
      <c r="K724" s="216"/>
    </row>
    <row r="725" spans="5:11" ht="16.5" x14ac:dyDescent="0.15">
      <c r="E725" s="216"/>
      <c r="F725" s="216"/>
      <c r="G725" s="215"/>
      <c r="H725" s="215"/>
      <c r="I725" s="215"/>
      <c r="K725" s="216"/>
    </row>
    <row r="726" spans="5:11" ht="16.5" x14ac:dyDescent="0.15">
      <c r="E726" s="216"/>
      <c r="F726" s="216"/>
      <c r="G726" s="215"/>
      <c r="H726" s="215"/>
      <c r="I726" s="215"/>
      <c r="K726" s="216"/>
    </row>
    <row r="727" spans="5:11" ht="16.5" x14ac:dyDescent="0.15">
      <c r="E727" s="216"/>
      <c r="F727" s="216"/>
      <c r="G727" s="215"/>
      <c r="H727" s="215"/>
      <c r="I727" s="215"/>
      <c r="K727" s="216"/>
    </row>
    <row r="728" spans="5:11" ht="16.5" x14ac:dyDescent="0.15">
      <c r="E728" s="216"/>
      <c r="F728" s="216"/>
      <c r="G728" s="215"/>
      <c r="H728" s="215"/>
      <c r="I728" s="215"/>
      <c r="K728" s="216"/>
    </row>
    <row r="729" spans="5:11" ht="16.5" x14ac:dyDescent="0.15">
      <c r="E729" s="216"/>
      <c r="F729" s="216"/>
      <c r="G729" s="215"/>
      <c r="H729" s="215"/>
      <c r="I729" s="215"/>
      <c r="K729" s="216"/>
    </row>
    <row r="730" spans="5:11" ht="16.5" x14ac:dyDescent="0.15">
      <c r="E730" s="216"/>
      <c r="F730" s="216"/>
      <c r="G730" s="215"/>
      <c r="H730" s="215"/>
      <c r="I730" s="215"/>
      <c r="K730" s="216"/>
    </row>
    <row r="731" spans="5:11" ht="16.5" x14ac:dyDescent="0.15">
      <c r="E731" s="216"/>
      <c r="F731" s="216"/>
      <c r="G731" s="215"/>
      <c r="H731" s="215"/>
      <c r="I731" s="215"/>
      <c r="K731" s="216"/>
    </row>
    <row r="732" spans="5:11" ht="16.5" x14ac:dyDescent="0.15">
      <c r="E732" s="216"/>
      <c r="F732" s="216"/>
      <c r="G732" s="215"/>
      <c r="H732" s="215"/>
      <c r="I732" s="215"/>
      <c r="K732" s="216"/>
    </row>
    <row r="733" spans="5:11" ht="16.5" x14ac:dyDescent="0.15">
      <c r="E733" s="216"/>
      <c r="F733" s="216"/>
      <c r="G733" s="215"/>
      <c r="H733" s="215"/>
      <c r="I733" s="215"/>
      <c r="K733" s="216"/>
    </row>
    <row r="734" spans="5:11" ht="16.5" x14ac:dyDescent="0.15">
      <c r="E734" s="216"/>
      <c r="F734" s="216"/>
      <c r="G734" s="215"/>
      <c r="H734" s="215"/>
      <c r="I734" s="215"/>
      <c r="K734" s="216"/>
    </row>
    <row r="735" spans="5:11" ht="16.5" x14ac:dyDescent="0.15">
      <c r="E735" s="216"/>
      <c r="F735" s="216"/>
      <c r="G735" s="215"/>
      <c r="H735" s="215"/>
      <c r="I735" s="215"/>
      <c r="K735" s="216"/>
    </row>
    <row r="736" spans="5:11" ht="16.5" x14ac:dyDescent="0.15">
      <c r="E736" s="216"/>
      <c r="F736" s="216"/>
      <c r="G736" s="215"/>
      <c r="H736" s="215"/>
      <c r="I736" s="215"/>
      <c r="K736" s="216"/>
    </row>
    <row r="737" spans="5:11" ht="16.5" x14ac:dyDescent="0.15">
      <c r="E737" s="216"/>
      <c r="F737" s="216"/>
      <c r="G737" s="215"/>
      <c r="H737" s="215"/>
      <c r="I737" s="215"/>
      <c r="K737" s="216"/>
    </row>
    <row r="738" spans="5:11" ht="16.5" x14ac:dyDescent="0.15">
      <c r="E738" s="216"/>
      <c r="F738" s="216"/>
      <c r="G738" s="215"/>
      <c r="H738" s="215"/>
      <c r="I738" s="215"/>
      <c r="K738" s="216"/>
    </row>
    <row r="739" spans="5:11" ht="16.5" x14ac:dyDescent="0.15">
      <c r="E739" s="216"/>
      <c r="F739" s="216"/>
      <c r="G739" s="215"/>
      <c r="H739" s="215"/>
      <c r="I739" s="215"/>
      <c r="K739" s="216"/>
    </row>
    <row r="740" spans="5:11" ht="16.5" x14ac:dyDescent="0.15">
      <c r="E740" s="216"/>
      <c r="F740" s="216"/>
      <c r="G740" s="215"/>
      <c r="H740" s="215"/>
      <c r="I740" s="215"/>
      <c r="K740" s="216"/>
    </row>
    <row r="741" spans="5:11" ht="16.5" x14ac:dyDescent="0.15">
      <c r="E741" s="216"/>
      <c r="F741" s="216"/>
      <c r="G741" s="215"/>
      <c r="H741" s="215"/>
      <c r="I741" s="215"/>
      <c r="K741" s="216"/>
    </row>
    <row r="742" spans="5:11" ht="16.5" x14ac:dyDescent="0.15">
      <c r="E742" s="216"/>
      <c r="F742" s="216"/>
      <c r="G742" s="215"/>
      <c r="H742" s="215"/>
      <c r="I742" s="215"/>
      <c r="K742" s="216"/>
    </row>
    <row r="743" spans="5:11" ht="16.5" x14ac:dyDescent="0.15">
      <c r="E743" s="216"/>
      <c r="F743" s="216"/>
      <c r="G743" s="215"/>
      <c r="H743" s="215"/>
      <c r="I743" s="215"/>
      <c r="K743" s="216"/>
    </row>
    <row r="744" spans="5:11" ht="16.5" x14ac:dyDescent="0.15">
      <c r="E744" s="216"/>
      <c r="F744" s="216"/>
      <c r="G744" s="215"/>
      <c r="H744" s="215"/>
      <c r="I744" s="215"/>
      <c r="K744" s="216"/>
    </row>
    <row r="745" spans="5:11" ht="16.5" x14ac:dyDescent="0.15">
      <c r="E745" s="216"/>
      <c r="F745" s="216"/>
      <c r="G745" s="215"/>
      <c r="H745" s="215"/>
      <c r="I745" s="215"/>
      <c r="K745" s="216"/>
    </row>
    <row r="746" spans="5:11" ht="16.5" x14ac:dyDescent="0.15">
      <c r="E746" s="216"/>
      <c r="F746" s="216"/>
      <c r="G746" s="215"/>
      <c r="H746" s="215"/>
      <c r="I746" s="215"/>
      <c r="K746" s="216"/>
    </row>
    <row r="747" spans="5:11" ht="16.5" x14ac:dyDescent="0.15">
      <c r="E747" s="216"/>
      <c r="F747" s="216"/>
      <c r="G747" s="215"/>
      <c r="H747" s="215"/>
      <c r="I747" s="215"/>
      <c r="K747" s="216"/>
    </row>
    <row r="748" spans="5:11" ht="16.5" x14ac:dyDescent="0.15">
      <c r="E748" s="216"/>
      <c r="F748" s="216"/>
      <c r="G748" s="215"/>
      <c r="H748" s="215"/>
      <c r="I748" s="215"/>
      <c r="K748" s="216"/>
    </row>
    <row r="749" spans="5:11" ht="16.5" x14ac:dyDescent="0.15">
      <c r="E749" s="216"/>
      <c r="F749" s="216"/>
      <c r="G749" s="215"/>
      <c r="H749" s="215"/>
      <c r="I749" s="215"/>
      <c r="K749" s="216"/>
    </row>
    <row r="750" spans="5:11" ht="16.5" x14ac:dyDescent="0.15">
      <c r="E750" s="216"/>
      <c r="F750" s="216"/>
      <c r="G750" s="215"/>
      <c r="H750" s="215"/>
      <c r="I750" s="215"/>
      <c r="K750" s="216"/>
    </row>
    <row r="751" spans="5:11" ht="16.5" x14ac:dyDescent="0.15">
      <c r="E751" s="216"/>
      <c r="F751" s="216"/>
      <c r="G751" s="215"/>
      <c r="H751" s="215"/>
      <c r="I751" s="215"/>
      <c r="K751" s="216"/>
    </row>
    <row r="752" spans="5:11" ht="16.5" x14ac:dyDescent="0.15">
      <c r="E752" s="216"/>
      <c r="F752" s="216"/>
      <c r="G752" s="215"/>
      <c r="H752" s="215"/>
      <c r="I752" s="215"/>
      <c r="K752" s="216"/>
    </row>
    <row r="753" spans="5:11" ht="16.5" x14ac:dyDescent="0.15">
      <c r="E753" s="216"/>
      <c r="F753" s="216"/>
      <c r="G753" s="215"/>
      <c r="H753" s="215"/>
      <c r="I753" s="215"/>
      <c r="K753" s="216"/>
    </row>
    <row r="754" spans="5:11" ht="16.5" x14ac:dyDescent="0.15">
      <c r="E754" s="216"/>
      <c r="F754" s="216"/>
      <c r="G754" s="215"/>
      <c r="H754" s="215"/>
      <c r="I754" s="215"/>
      <c r="K754" s="216"/>
    </row>
    <row r="755" spans="5:11" ht="16.5" x14ac:dyDescent="0.15">
      <c r="E755" s="216"/>
      <c r="F755" s="216"/>
      <c r="G755" s="215"/>
      <c r="H755" s="215"/>
      <c r="I755" s="215"/>
      <c r="K755" s="216"/>
    </row>
    <row r="756" spans="5:11" ht="16.5" x14ac:dyDescent="0.15">
      <c r="E756" s="216"/>
      <c r="F756" s="216"/>
      <c r="G756" s="215"/>
      <c r="H756" s="215"/>
      <c r="I756" s="215"/>
      <c r="K756" s="216"/>
    </row>
    <row r="757" spans="5:11" ht="16.5" x14ac:dyDescent="0.15">
      <c r="E757" s="216"/>
      <c r="F757" s="216"/>
      <c r="G757" s="215"/>
      <c r="H757" s="215"/>
      <c r="I757" s="215"/>
      <c r="K757" s="216"/>
    </row>
    <row r="758" spans="5:11" ht="16.5" x14ac:dyDescent="0.15">
      <c r="E758" s="216"/>
      <c r="F758" s="216"/>
      <c r="G758" s="215"/>
      <c r="H758" s="215"/>
      <c r="I758" s="215"/>
      <c r="K758" s="216"/>
    </row>
    <row r="759" spans="5:11" ht="16.5" x14ac:dyDescent="0.15">
      <c r="E759" s="216"/>
      <c r="F759" s="216"/>
      <c r="G759" s="215"/>
      <c r="H759" s="215"/>
      <c r="I759" s="215"/>
      <c r="K759" s="216"/>
    </row>
    <row r="760" spans="5:11" ht="16.5" x14ac:dyDescent="0.15">
      <c r="E760" s="216"/>
      <c r="F760" s="216"/>
      <c r="G760" s="215"/>
      <c r="H760" s="215"/>
      <c r="I760" s="215"/>
      <c r="K760" s="216"/>
    </row>
    <row r="761" spans="5:11" ht="16.5" x14ac:dyDescent="0.15">
      <c r="E761" s="216"/>
      <c r="F761" s="216"/>
      <c r="G761" s="215"/>
      <c r="H761" s="215"/>
      <c r="I761" s="215"/>
      <c r="K761" s="216"/>
    </row>
    <row r="762" spans="5:11" ht="16.5" x14ac:dyDescent="0.15">
      <c r="E762" s="216"/>
      <c r="F762" s="216"/>
      <c r="G762" s="215"/>
      <c r="H762" s="215"/>
      <c r="I762" s="215"/>
      <c r="K762" s="216"/>
    </row>
    <row r="763" spans="5:11" ht="16.5" x14ac:dyDescent="0.15">
      <c r="E763" s="216"/>
      <c r="F763" s="216"/>
      <c r="G763" s="215"/>
      <c r="H763" s="215"/>
      <c r="I763" s="215"/>
      <c r="K763" s="216"/>
    </row>
    <row r="764" spans="5:11" ht="16.5" x14ac:dyDescent="0.15">
      <c r="E764" s="216"/>
      <c r="F764" s="216"/>
      <c r="G764" s="215"/>
      <c r="H764" s="215"/>
      <c r="I764" s="215"/>
      <c r="K764" s="216"/>
    </row>
    <row r="765" spans="5:11" ht="16.5" x14ac:dyDescent="0.15">
      <c r="E765" s="216"/>
      <c r="F765" s="216"/>
      <c r="G765" s="215"/>
      <c r="H765" s="215"/>
      <c r="I765" s="215"/>
      <c r="K765" s="216"/>
    </row>
    <row r="766" spans="5:11" ht="16.5" x14ac:dyDescent="0.15">
      <c r="E766" s="216"/>
      <c r="F766" s="216"/>
      <c r="G766" s="215"/>
      <c r="H766" s="215"/>
      <c r="I766" s="215"/>
      <c r="K766" s="216"/>
    </row>
    <row r="767" spans="5:11" ht="16.5" x14ac:dyDescent="0.15">
      <c r="E767" s="216"/>
      <c r="F767" s="216"/>
      <c r="G767" s="215"/>
      <c r="H767" s="215"/>
      <c r="I767" s="215"/>
      <c r="K767" s="216"/>
    </row>
    <row r="768" spans="5:11" ht="16.5" x14ac:dyDescent="0.15">
      <c r="E768" s="216"/>
      <c r="F768" s="216"/>
      <c r="G768" s="215"/>
      <c r="H768" s="215"/>
      <c r="I768" s="215"/>
      <c r="K768" s="216"/>
    </row>
    <row r="769" spans="5:11" ht="16.5" x14ac:dyDescent="0.15">
      <c r="E769" s="216"/>
      <c r="F769" s="216"/>
      <c r="G769" s="215"/>
      <c r="H769" s="215"/>
      <c r="I769" s="215"/>
      <c r="K769" s="216"/>
    </row>
    <row r="770" spans="5:11" ht="16.5" x14ac:dyDescent="0.15">
      <c r="E770" s="216"/>
      <c r="F770" s="216"/>
      <c r="G770" s="215"/>
      <c r="H770" s="215"/>
      <c r="I770" s="215"/>
      <c r="K770" s="216"/>
    </row>
    <row r="771" spans="5:11" ht="16.5" x14ac:dyDescent="0.15">
      <c r="E771" s="216"/>
      <c r="F771" s="216"/>
      <c r="G771" s="215"/>
      <c r="H771" s="215"/>
      <c r="I771" s="215"/>
      <c r="K771" s="216"/>
    </row>
    <row r="772" spans="5:11" ht="16.5" x14ac:dyDescent="0.15">
      <c r="E772" s="216"/>
      <c r="F772" s="216"/>
      <c r="G772" s="215"/>
      <c r="H772" s="215"/>
      <c r="I772" s="215"/>
      <c r="K772" s="216"/>
    </row>
    <row r="773" spans="5:11" ht="16.5" x14ac:dyDescent="0.15">
      <c r="E773" s="216"/>
      <c r="F773" s="216"/>
      <c r="G773" s="215"/>
      <c r="H773" s="215"/>
      <c r="I773" s="215"/>
      <c r="K773" s="216"/>
    </row>
    <row r="774" spans="5:11" ht="16.5" x14ac:dyDescent="0.15">
      <c r="E774" s="216"/>
      <c r="F774" s="216"/>
      <c r="G774" s="215"/>
      <c r="H774" s="215"/>
      <c r="I774" s="215"/>
      <c r="K774" s="216"/>
    </row>
    <row r="775" spans="5:11" ht="16.5" x14ac:dyDescent="0.15">
      <c r="E775" s="216"/>
      <c r="F775" s="216"/>
      <c r="G775" s="215"/>
      <c r="H775" s="215"/>
      <c r="I775" s="215"/>
      <c r="K775" s="216"/>
    </row>
    <row r="776" spans="5:11" ht="16.5" x14ac:dyDescent="0.15">
      <c r="E776" s="216"/>
      <c r="F776" s="216"/>
      <c r="G776" s="215"/>
      <c r="H776" s="215"/>
      <c r="I776" s="215"/>
      <c r="K776" s="216"/>
    </row>
    <row r="777" spans="5:11" ht="16.5" x14ac:dyDescent="0.15">
      <c r="E777" s="216"/>
      <c r="F777" s="216"/>
      <c r="G777" s="215"/>
      <c r="H777" s="215"/>
      <c r="I777" s="215"/>
      <c r="K777" s="216"/>
    </row>
    <row r="778" spans="5:11" ht="16.5" x14ac:dyDescent="0.15">
      <c r="E778" s="216"/>
      <c r="F778" s="216"/>
      <c r="G778" s="215"/>
      <c r="H778" s="215"/>
      <c r="I778" s="215"/>
      <c r="K778" s="216"/>
    </row>
    <row r="779" spans="5:11" ht="16.5" x14ac:dyDescent="0.15">
      <c r="E779" s="216"/>
      <c r="F779" s="216"/>
      <c r="G779" s="215"/>
      <c r="H779" s="215"/>
      <c r="I779" s="215"/>
      <c r="K779" s="216"/>
    </row>
    <row r="780" spans="5:11" ht="16.5" x14ac:dyDescent="0.15">
      <c r="E780" s="216"/>
      <c r="F780" s="216"/>
      <c r="G780" s="215"/>
      <c r="H780" s="215"/>
      <c r="I780" s="215"/>
      <c r="K780" s="216"/>
    </row>
    <row r="781" spans="5:11" ht="16.5" x14ac:dyDescent="0.15">
      <c r="E781" s="216"/>
      <c r="F781" s="216"/>
      <c r="G781" s="215"/>
      <c r="H781" s="215"/>
      <c r="I781" s="215"/>
      <c r="K781" s="216"/>
    </row>
    <row r="782" spans="5:11" ht="16.5" x14ac:dyDescent="0.15">
      <c r="E782" s="216"/>
      <c r="F782" s="216"/>
      <c r="G782" s="215"/>
      <c r="H782" s="215"/>
      <c r="I782" s="215"/>
      <c r="K782" s="216"/>
    </row>
    <row r="783" spans="5:11" ht="16.5" x14ac:dyDescent="0.15">
      <c r="E783" s="216"/>
      <c r="F783" s="216"/>
      <c r="G783" s="215"/>
      <c r="H783" s="215"/>
      <c r="I783" s="215"/>
      <c r="K783" s="216"/>
    </row>
    <row r="784" spans="5:11" ht="16.5" x14ac:dyDescent="0.15">
      <c r="E784" s="216"/>
      <c r="F784" s="216"/>
      <c r="G784" s="215"/>
      <c r="H784" s="215"/>
      <c r="I784" s="215"/>
      <c r="K784" s="216"/>
    </row>
    <row r="785" spans="5:11" ht="16.5" x14ac:dyDescent="0.15">
      <c r="E785" s="216"/>
      <c r="F785" s="216"/>
      <c r="G785" s="215"/>
      <c r="H785" s="215"/>
      <c r="I785" s="215"/>
      <c r="K785" s="216"/>
    </row>
    <row r="786" spans="5:11" ht="16.5" x14ac:dyDescent="0.15">
      <c r="E786" s="216"/>
      <c r="F786" s="216"/>
      <c r="G786" s="215"/>
      <c r="H786" s="215"/>
      <c r="I786" s="215"/>
      <c r="K786" s="216"/>
    </row>
    <row r="787" spans="5:11" ht="16.5" x14ac:dyDescent="0.15">
      <c r="E787" s="216"/>
      <c r="F787" s="216"/>
      <c r="G787" s="215"/>
      <c r="H787" s="215"/>
      <c r="I787" s="215"/>
      <c r="K787" s="216"/>
    </row>
    <row r="788" spans="5:11" ht="16.5" x14ac:dyDescent="0.15">
      <c r="E788" s="216"/>
      <c r="F788" s="216"/>
      <c r="G788" s="215"/>
      <c r="H788" s="215"/>
      <c r="I788" s="215"/>
      <c r="K788" s="216"/>
    </row>
    <row r="789" spans="5:11" ht="16.5" x14ac:dyDescent="0.15">
      <c r="E789" s="216"/>
      <c r="F789" s="216"/>
      <c r="G789" s="215"/>
      <c r="H789" s="215"/>
      <c r="I789" s="215"/>
      <c r="K789" s="216"/>
    </row>
    <row r="790" spans="5:11" ht="16.5" x14ac:dyDescent="0.15">
      <c r="E790" s="216"/>
      <c r="F790" s="216"/>
      <c r="G790" s="215"/>
      <c r="H790" s="215"/>
      <c r="I790" s="215"/>
      <c r="K790" s="216"/>
    </row>
    <row r="791" spans="5:11" ht="16.5" x14ac:dyDescent="0.15">
      <c r="E791" s="216"/>
      <c r="F791" s="216"/>
      <c r="G791" s="215"/>
      <c r="H791" s="215"/>
      <c r="I791" s="215"/>
      <c r="K791" s="216"/>
    </row>
    <row r="792" spans="5:11" ht="16.5" x14ac:dyDescent="0.15">
      <c r="E792" s="216"/>
      <c r="F792" s="216"/>
      <c r="G792" s="215"/>
      <c r="H792" s="215"/>
      <c r="I792" s="215"/>
      <c r="K792" s="216"/>
    </row>
    <row r="793" spans="5:11" ht="16.5" x14ac:dyDescent="0.15">
      <c r="E793" s="216"/>
      <c r="F793" s="216"/>
      <c r="G793" s="215"/>
      <c r="H793" s="215"/>
      <c r="I793" s="215"/>
      <c r="K793" s="216"/>
    </row>
    <row r="794" spans="5:11" ht="16.5" x14ac:dyDescent="0.15">
      <c r="E794" s="216"/>
      <c r="F794" s="216"/>
      <c r="G794" s="215"/>
      <c r="H794" s="215"/>
      <c r="I794" s="215"/>
      <c r="K794" s="216"/>
    </row>
    <row r="795" spans="5:11" ht="16.5" x14ac:dyDescent="0.15">
      <c r="E795" s="216"/>
      <c r="F795" s="216"/>
      <c r="G795" s="215"/>
      <c r="H795" s="215"/>
      <c r="I795" s="215"/>
      <c r="K795" s="216"/>
    </row>
    <row r="796" spans="5:11" ht="16.5" x14ac:dyDescent="0.15">
      <c r="E796" s="216"/>
      <c r="F796" s="216"/>
      <c r="G796" s="215"/>
      <c r="H796" s="215"/>
      <c r="I796" s="215"/>
      <c r="K796" s="216"/>
    </row>
    <row r="797" spans="5:11" ht="16.5" x14ac:dyDescent="0.15">
      <c r="E797" s="216"/>
      <c r="F797" s="216"/>
      <c r="G797" s="215"/>
      <c r="H797" s="215"/>
      <c r="I797" s="215"/>
      <c r="K797" s="216"/>
    </row>
    <row r="798" spans="5:11" ht="16.5" x14ac:dyDescent="0.15">
      <c r="E798" s="216"/>
      <c r="F798" s="216"/>
      <c r="G798" s="215"/>
      <c r="H798" s="215"/>
      <c r="I798" s="215"/>
      <c r="K798" s="216"/>
    </row>
    <row r="799" spans="5:11" ht="16.5" x14ac:dyDescent="0.15">
      <c r="E799" s="216"/>
      <c r="F799" s="216"/>
      <c r="G799" s="215"/>
      <c r="H799" s="215"/>
      <c r="I799" s="215"/>
      <c r="K799" s="216"/>
    </row>
    <row r="800" spans="5:11" ht="16.5" x14ac:dyDescent="0.15">
      <c r="E800" s="216"/>
      <c r="F800" s="216"/>
      <c r="G800" s="215"/>
      <c r="H800" s="215"/>
      <c r="I800" s="215"/>
      <c r="K800" s="216"/>
    </row>
    <row r="801" spans="5:11" ht="16.5" x14ac:dyDescent="0.15">
      <c r="E801" s="216"/>
      <c r="F801" s="216"/>
      <c r="G801" s="215"/>
      <c r="H801" s="215"/>
      <c r="I801" s="215"/>
      <c r="K801" s="216"/>
    </row>
    <row r="802" spans="5:11" ht="16.5" x14ac:dyDescent="0.15">
      <c r="E802" s="216"/>
      <c r="F802" s="216"/>
      <c r="G802" s="215"/>
      <c r="H802" s="215"/>
      <c r="I802" s="215"/>
      <c r="K802" s="216"/>
    </row>
    <row r="803" spans="5:11" ht="16.5" x14ac:dyDescent="0.15">
      <c r="E803" s="216"/>
      <c r="F803" s="216"/>
      <c r="G803" s="215"/>
      <c r="H803" s="215"/>
      <c r="I803" s="215"/>
      <c r="K803" s="216"/>
    </row>
    <row r="804" spans="5:11" ht="16.5" x14ac:dyDescent="0.15">
      <c r="E804" s="216"/>
      <c r="F804" s="216"/>
      <c r="G804" s="215"/>
      <c r="H804" s="215"/>
      <c r="I804" s="215"/>
      <c r="K804" s="216"/>
    </row>
    <row r="805" spans="5:11" ht="16.5" x14ac:dyDescent="0.15">
      <c r="E805" s="216"/>
      <c r="F805" s="216"/>
      <c r="G805" s="215"/>
      <c r="H805" s="215"/>
      <c r="I805" s="215"/>
      <c r="K805" s="216"/>
    </row>
    <row r="806" spans="5:11" ht="16.5" x14ac:dyDescent="0.15">
      <c r="E806" s="216"/>
      <c r="F806" s="216"/>
      <c r="G806" s="215"/>
      <c r="H806" s="215"/>
      <c r="I806" s="215"/>
      <c r="K806" s="216"/>
    </row>
    <row r="807" spans="5:11" ht="16.5" x14ac:dyDescent="0.15">
      <c r="E807" s="216"/>
      <c r="F807" s="216"/>
      <c r="G807" s="215"/>
      <c r="H807" s="215"/>
      <c r="I807" s="215"/>
      <c r="K807" s="216"/>
    </row>
    <row r="808" spans="5:11" ht="16.5" x14ac:dyDescent="0.15">
      <c r="E808" s="216"/>
      <c r="F808" s="216"/>
      <c r="G808" s="215"/>
      <c r="H808" s="215"/>
      <c r="I808" s="215"/>
      <c r="K808" s="216"/>
    </row>
    <row r="809" spans="5:11" ht="16.5" x14ac:dyDescent="0.15">
      <c r="E809" s="216"/>
      <c r="F809" s="216"/>
      <c r="G809" s="215"/>
      <c r="H809" s="215"/>
      <c r="I809" s="215"/>
      <c r="K809" s="216"/>
    </row>
    <row r="810" spans="5:11" ht="16.5" x14ac:dyDescent="0.15">
      <c r="E810" s="216"/>
      <c r="F810" s="216"/>
      <c r="G810" s="215"/>
      <c r="H810" s="215"/>
      <c r="I810" s="215"/>
      <c r="K810" s="216"/>
    </row>
    <row r="811" spans="5:11" ht="16.5" x14ac:dyDescent="0.15">
      <c r="E811" s="216"/>
      <c r="F811" s="216"/>
      <c r="G811" s="215"/>
      <c r="H811" s="215"/>
      <c r="I811" s="215"/>
      <c r="K811" s="216"/>
    </row>
    <row r="812" spans="5:11" ht="16.5" x14ac:dyDescent="0.15">
      <c r="E812" s="216"/>
      <c r="F812" s="216"/>
      <c r="G812" s="215"/>
      <c r="H812" s="215"/>
      <c r="I812" s="215"/>
      <c r="K812" s="216"/>
    </row>
    <row r="813" spans="5:11" ht="16.5" x14ac:dyDescent="0.15">
      <c r="E813" s="216"/>
      <c r="F813" s="216"/>
      <c r="G813" s="215"/>
      <c r="H813" s="215"/>
      <c r="I813" s="215"/>
      <c r="K813" s="216"/>
    </row>
    <row r="814" spans="5:11" ht="16.5" x14ac:dyDescent="0.15">
      <c r="E814" s="216"/>
      <c r="F814" s="216"/>
      <c r="G814" s="215"/>
      <c r="H814" s="215"/>
      <c r="I814" s="215"/>
      <c r="K814" s="216"/>
    </row>
    <row r="815" spans="5:11" ht="16.5" x14ac:dyDescent="0.15">
      <c r="E815" s="216"/>
      <c r="F815" s="216"/>
      <c r="G815" s="215"/>
      <c r="H815" s="215"/>
      <c r="I815" s="215"/>
      <c r="K815" s="216"/>
    </row>
    <row r="816" spans="5:11" ht="16.5" x14ac:dyDescent="0.15">
      <c r="E816" s="216"/>
      <c r="F816" s="216"/>
      <c r="G816" s="215"/>
      <c r="H816" s="215"/>
      <c r="I816" s="215"/>
      <c r="K816" s="216"/>
    </row>
    <row r="817" spans="5:11" ht="16.5" x14ac:dyDescent="0.15">
      <c r="E817" s="216"/>
      <c r="F817" s="216"/>
      <c r="G817" s="215"/>
      <c r="H817" s="215"/>
      <c r="I817" s="215"/>
      <c r="K817" s="216"/>
    </row>
    <row r="818" spans="5:11" ht="16.5" x14ac:dyDescent="0.15">
      <c r="E818" s="216"/>
      <c r="F818" s="216"/>
      <c r="G818" s="215"/>
      <c r="H818" s="215"/>
      <c r="I818" s="215"/>
      <c r="K818" s="216"/>
    </row>
    <row r="819" spans="5:11" ht="16.5" x14ac:dyDescent="0.15">
      <c r="E819" s="216"/>
      <c r="F819" s="216"/>
      <c r="G819" s="215"/>
      <c r="H819" s="215"/>
      <c r="I819" s="215"/>
      <c r="K819" s="216"/>
    </row>
    <row r="820" spans="5:11" ht="16.5" x14ac:dyDescent="0.15">
      <c r="E820" s="216"/>
      <c r="F820" s="216"/>
      <c r="G820" s="215"/>
      <c r="H820" s="215"/>
      <c r="I820" s="215"/>
      <c r="K820" s="216"/>
    </row>
    <row r="821" spans="5:11" ht="16.5" x14ac:dyDescent="0.15">
      <c r="E821" s="216"/>
      <c r="F821" s="216"/>
      <c r="G821" s="215"/>
      <c r="H821" s="215"/>
      <c r="I821" s="215"/>
      <c r="K821" s="216"/>
    </row>
    <row r="822" spans="5:11" ht="16.5" x14ac:dyDescent="0.15">
      <c r="E822" s="216"/>
      <c r="F822" s="216"/>
      <c r="G822" s="215"/>
      <c r="H822" s="215"/>
      <c r="I822" s="215"/>
      <c r="K822" s="216"/>
    </row>
    <row r="823" spans="5:11" ht="16.5" x14ac:dyDescent="0.15">
      <c r="E823" s="216"/>
      <c r="F823" s="216"/>
      <c r="G823" s="215"/>
      <c r="H823" s="215"/>
      <c r="I823" s="215"/>
      <c r="K823" s="216"/>
    </row>
    <row r="824" spans="5:11" ht="16.5" x14ac:dyDescent="0.15">
      <c r="E824" s="216"/>
      <c r="F824" s="216"/>
      <c r="G824" s="215"/>
      <c r="H824" s="215"/>
      <c r="I824" s="215"/>
      <c r="K824" s="216"/>
    </row>
    <row r="825" spans="5:11" ht="16.5" x14ac:dyDescent="0.15">
      <c r="E825" s="216"/>
      <c r="F825" s="216"/>
      <c r="G825" s="215"/>
      <c r="H825" s="215"/>
      <c r="I825" s="215"/>
      <c r="K825" s="216"/>
    </row>
    <row r="826" spans="5:11" ht="16.5" x14ac:dyDescent="0.15">
      <c r="E826" s="216"/>
      <c r="F826" s="216"/>
      <c r="G826" s="215"/>
      <c r="H826" s="215"/>
      <c r="I826" s="215"/>
      <c r="K826" s="216"/>
    </row>
    <row r="827" spans="5:11" ht="16.5" x14ac:dyDescent="0.15">
      <c r="E827" s="216"/>
      <c r="F827" s="216"/>
      <c r="G827" s="215"/>
      <c r="H827" s="215"/>
      <c r="I827" s="215"/>
      <c r="K827" s="216"/>
    </row>
    <row r="828" spans="5:11" ht="16.5" x14ac:dyDescent="0.15">
      <c r="E828" s="216"/>
      <c r="F828" s="216"/>
      <c r="G828" s="215"/>
      <c r="H828" s="215"/>
      <c r="I828" s="215"/>
      <c r="K828" s="216"/>
    </row>
    <row r="829" spans="5:11" ht="16.5" x14ac:dyDescent="0.15">
      <c r="E829" s="216"/>
      <c r="F829" s="216"/>
      <c r="G829" s="215"/>
      <c r="H829" s="215"/>
      <c r="I829" s="215"/>
      <c r="K829" s="216"/>
    </row>
    <row r="830" spans="5:11" ht="16.5" x14ac:dyDescent="0.15">
      <c r="E830" s="216"/>
      <c r="F830" s="216"/>
      <c r="G830" s="215"/>
      <c r="H830" s="215"/>
      <c r="I830" s="215"/>
      <c r="K830" s="216"/>
    </row>
    <row r="831" spans="5:11" ht="16.5" x14ac:dyDescent="0.15">
      <c r="E831" s="216"/>
      <c r="F831" s="216"/>
      <c r="G831" s="215"/>
      <c r="H831" s="215"/>
      <c r="I831" s="215"/>
      <c r="K831" s="216"/>
    </row>
    <row r="832" spans="5:11" ht="16.5" x14ac:dyDescent="0.15">
      <c r="E832" s="216"/>
      <c r="F832" s="216"/>
      <c r="G832" s="215"/>
      <c r="H832" s="215"/>
      <c r="I832" s="215"/>
      <c r="K832" s="216"/>
    </row>
    <row r="833" spans="5:11" ht="16.5" x14ac:dyDescent="0.15">
      <c r="E833" s="216"/>
      <c r="F833" s="216"/>
      <c r="G833" s="215"/>
      <c r="H833" s="215"/>
      <c r="I833" s="215"/>
      <c r="K833" s="216"/>
    </row>
    <row r="834" spans="5:11" ht="16.5" x14ac:dyDescent="0.15">
      <c r="E834" s="216"/>
      <c r="F834" s="216"/>
      <c r="G834" s="215"/>
      <c r="H834" s="215"/>
      <c r="I834" s="215"/>
      <c r="K834" s="216"/>
    </row>
    <row r="835" spans="5:11" ht="16.5" x14ac:dyDescent="0.15">
      <c r="E835" s="216"/>
      <c r="F835" s="216"/>
      <c r="G835" s="215"/>
      <c r="H835" s="215"/>
      <c r="I835" s="215"/>
      <c r="K835" s="216"/>
    </row>
    <row r="836" spans="5:11" ht="16.5" x14ac:dyDescent="0.15">
      <c r="E836" s="216"/>
      <c r="F836" s="216"/>
      <c r="G836" s="215"/>
      <c r="H836" s="215"/>
      <c r="I836" s="215"/>
      <c r="K836" s="216"/>
    </row>
    <row r="837" spans="5:11" ht="16.5" x14ac:dyDescent="0.15">
      <c r="E837" s="216"/>
      <c r="F837" s="216"/>
      <c r="G837" s="215"/>
      <c r="H837" s="215"/>
      <c r="I837" s="215"/>
      <c r="K837" s="216"/>
    </row>
    <row r="838" spans="5:11" ht="16.5" x14ac:dyDescent="0.15">
      <c r="E838" s="216"/>
      <c r="F838" s="216"/>
      <c r="G838" s="215"/>
      <c r="H838" s="215"/>
      <c r="I838" s="215"/>
      <c r="K838" s="216"/>
    </row>
    <row r="839" spans="5:11" ht="16.5" x14ac:dyDescent="0.15">
      <c r="E839" s="216"/>
      <c r="F839" s="216"/>
      <c r="G839" s="215"/>
      <c r="H839" s="215"/>
      <c r="I839" s="215"/>
      <c r="K839" s="216"/>
    </row>
    <row r="840" spans="5:11" ht="16.5" x14ac:dyDescent="0.15">
      <c r="E840" s="216"/>
      <c r="F840" s="216"/>
      <c r="G840" s="215"/>
      <c r="H840" s="215"/>
      <c r="I840" s="215"/>
      <c r="K840" s="216"/>
    </row>
    <row r="841" spans="5:11" ht="16.5" x14ac:dyDescent="0.15">
      <c r="E841" s="216"/>
      <c r="F841" s="216"/>
      <c r="G841" s="215"/>
      <c r="H841" s="215"/>
      <c r="I841" s="215"/>
      <c r="K841" s="216"/>
    </row>
    <row r="842" spans="5:11" ht="16.5" x14ac:dyDescent="0.15">
      <c r="E842" s="216"/>
      <c r="F842" s="216"/>
      <c r="G842" s="215"/>
      <c r="H842" s="215"/>
      <c r="I842" s="215"/>
      <c r="K842" s="216"/>
    </row>
    <row r="843" spans="5:11" ht="16.5" x14ac:dyDescent="0.15">
      <c r="E843" s="216"/>
      <c r="F843" s="216"/>
      <c r="G843" s="215"/>
      <c r="H843" s="215"/>
      <c r="I843" s="215"/>
      <c r="K843" s="216"/>
    </row>
    <row r="844" spans="5:11" ht="16.5" x14ac:dyDescent="0.15">
      <c r="E844" s="216"/>
      <c r="F844" s="216"/>
      <c r="G844" s="215"/>
      <c r="H844" s="215"/>
      <c r="I844" s="215"/>
      <c r="K844" s="216"/>
    </row>
    <row r="845" spans="5:11" ht="16.5" x14ac:dyDescent="0.15">
      <c r="E845" s="216"/>
      <c r="F845" s="216"/>
      <c r="G845" s="215"/>
      <c r="H845" s="215"/>
      <c r="I845" s="215"/>
      <c r="K845" s="216"/>
    </row>
    <row r="846" spans="5:11" ht="16.5" x14ac:dyDescent="0.15">
      <c r="E846" s="216"/>
      <c r="F846" s="216"/>
      <c r="G846" s="215"/>
      <c r="H846" s="215"/>
      <c r="I846" s="215"/>
      <c r="K846" s="216"/>
    </row>
    <row r="847" spans="5:11" ht="16.5" x14ac:dyDescent="0.15">
      <c r="E847" s="216"/>
      <c r="F847" s="216"/>
      <c r="G847" s="215"/>
      <c r="H847" s="215"/>
      <c r="I847" s="215"/>
      <c r="K847" s="216"/>
    </row>
    <row r="848" spans="5:11" ht="16.5" x14ac:dyDescent="0.15">
      <c r="E848" s="216"/>
      <c r="F848" s="216"/>
      <c r="G848" s="215"/>
      <c r="H848" s="215"/>
      <c r="I848" s="215"/>
      <c r="K848" s="216"/>
    </row>
    <row r="849" spans="5:11" ht="16.5" x14ac:dyDescent="0.15">
      <c r="E849" s="216"/>
      <c r="F849" s="216"/>
      <c r="G849" s="215"/>
      <c r="H849" s="215"/>
      <c r="I849" s="215"/>
      <c r="K849" s="216"/>
    </row>
    <row r="850" spans="5:11" ht="16.5" x14ac:dyDescent="0.15">
      <c r="E850" s="216"/>
      <c r="F850" s="216"/>
      <c r="G850" s="215"/>
      <c r="H850" s="215"/>
      <c r="I850" s="215"/>
      <c r="K850" s="216"/>
    </row>
    <row r="851" spans="5:11" ht="16.5" x14ac:dyDescent="0.15">
      <c r="E851" s="216"/>
      <c r="F851" s="216"/>
      <c r="G851" s="215"/>
      <c r="H851" s="215"/>
      <c r="I851" s="215"/>
      <c r="K851" s="216"/>
    </row>
    <row r="852" spans="5:11" ht="16.5" x14ac:dyDescent="0.15">
      <c r="E852" s="216"/>
      <c r="F852" s="216"/>
      <c r="G852" s="215"/>
      <c r="H852" s="215"/>
      <c r="I852" s="215"/>
      <c r="K852" s="216"/>
    </row>
    <row r="853" spans="5:11" ht="16.5" x14ac:dyDescent="0.15">
      <c r="E853" s="216"/>
      <c r="F853" s="216"/>
      <c r="G853" s="215"/>
      <c r="H853" s="215"/>
      <c r="I853" s="215"/>
      <c r="K853" s="216"/>
    </row>
    <row r="854" spans="5:11" ht="16.5" x14ac:dyDescent="0.15">
      <c r="E854" s="216"/>
      <c r="F854" s="216"/>
      <c r="G854" s="215"/>
      <c r="H854" s="215"/>
      <c r="I854" s="215"/>
      <c r="K854" s="216"/>
    </row>
    <row r="855" spans="5:11" ht="16.5" x14ac:dyDescent="0.15">
      <c r="E855" s="216"/>
      <c r="F855" s="216"/>
      <c r="G855" s="215"/>
      <c r="H855" s="215"/>
      <c r="I855" s="215"/>
      <c r="K855" s="216"/>
    </row>
    <row r="856" spans="5:11" ht="16.5" x14ac:dyDescent="0.15">
      <c r="E856" s="216"/>
      <c r="F856" s="216"/>
      <c r="G856" s="215"/>
      <c r="H856" s="215"/>
      <c r="I856" s="215"/>
      <c r="K856" s="216"/>
    </row>
    <row r="857" spans="5:11" ht="16.5" x14ac:dyDescent="0.15">
      <c r="E857" s="216"/>
      <c r="F857" s="216"/>
      <c r="G857" s="215"/>
      <c r="H857" s="215"/>
      <c r="I857" s="215"/>
      <c r="K857" s="216"/>
    </row>
    <row r="858" spans="5:11" ht="16.5" x14ac:dyDescent="0.15">
      <c r="E858" s="216"/>
      <c r="F858" s="216"/>
      <c r="G858" s="215"/>
      <c r="H858" s="215"/>
      <c r="I858" s="215"/>
      <c r="K858" s="216"/>
    </row>
    <row r="859" spans="5:11" ht="16.5" x14ac:dyDescent="0.15">
      <c r="E859" s="216"/>
      <c r="F859" s="216"/>
      <c r="G859" s="215"/>
      <c r="H859" s="215"/>
      <c r="I859" s="215"/>
      <c r="K859" s="216"/>
    </row>
    <row r="860" spans="5:11" ht="16.5" x14ac:dyDescent="0.15">
      <c r="E860" s="216"/>
      <c r="F860" s="216"/>
      <c r="G860" s="215"/>
      <c r="H860" s="215"/>
      <c r="I860" s="215"/>
      <c r="K860" s="216"/>
    </row>
    <row r="861" spans="5:11" ht="16.5" x14ac:dyDescent="0.15">
      <c r="E861" s="216"/>
      <c r="F861" s="216"/>
      <c r="G861" s="215"/>
      <c r="H861" s="215"/>
      <c r="I861" s="215"/>
      <c r="K861" s="216"/>
    </row>
    <row r="862" spans="5:11" ht="16.5" x14ac:dyDescent="0.15">
      <c r="E862" s="216"/>
      <c r="F862" s="216"/>
      <c r="G862" s="215"/>
      <c r="H862" s="215"/>
      <c r="I862" s="215"/>
      <c r="K862" s="216"/>
    </row>
    <row r="863" spans="5:11" ht="16.5" x14ac:dyDescent="0.15">
      <c r="E863" s="216"/>
      <c r="F863" s="216"/>
      <c r="G863" s="215"/>
      <c r="H863" s="215"/>
      <c r="I863" s="215"/>
      <c r="K863" s="216"/>
    </row>
    <row r="864" spans="5:11" ht="16.5" x14ac:dyDescent="0.15">
      <c r="E864" s="216"/>
      <c r="F864" s="216"/>
      <c r="G864" s="215"/>
      <c r="H864" s="215"/>
      <c r="I864" s="215"/>
      <c r="K864" s="216"/>
    </row>
    <row r="865" spans="5:11" ht="16.5" x14ac:dyDescent="0.15">
      <c r="E865" s="216"/>
      <c r="F865" s="216"/>
      <c r="G865" s="215"/>
      <c r="H865" s="215"/>
      <c r="I865" s="215"/>
      <c r="K865" s="216"/>
    </row>
    <row r="866" spans="5:11" ht="16.5" x14ac:dyDescent="0.15">
      <c r="E866" s="216"/>
      <c r="F866" s="216"/>
      <c r="G866" s="215"/>
      <c r="H866" s="215"/>
      <c r="I866" s="215"/>
      <c r="K866" s="216"/>
    </row>
    <row r="867" spans="5:11" ht="16.5" x14ac:dyDescent="0.15">
      <c r="E867" s="216"/>
      <c r="F867" s="216"/>
      <c r="G867" s="215"/>
      <c r="H867" s="215"/>
      <c r="I867" s="215"/>
      <c r="K867" s="216"/>
    </row>
    <row r="868" spans="5:11" ht="16.5" x14ac:dyDescent="0.15">
      <c r="E868" s="216"/>
      <c r="F868" s="216"/>
      <c r="G868" s="215"/>
      <c r="H868" s="215"/>
      <c r="I868" s="215"/>
      <c r="K868" s="216"/>
    </row>
    <row r="869" spans="5:11" ht="16.5" x14ac:dyDescent="0.15">
      <c r="E869" s="216"/>
      <c r="F869" s="216"/>
      <c r="G869" s="215"/>
      <c r="H869" s="215"/>
      <c r="I869" s="215"/>
      <c r="K869" s="216"/>
    </row>
    <row r="870" spans="5:11" ht="16.5" x14ac:dyDescent="0.15">
      <c r="E870" s="216"/>
      <c r="F870" s="216"/>
      <c r="G870" s="215"/>
      <c r="H870" s="215"/>
      <c r="I870" s="215"/>
      <c r="K870" s="216"/>
    </row>
    <row r="871" spans="5:11" ht="16.5" x14ac:dyDescent="0.15">
      <c r="E871" s="216"/>
      <c r="F871" s="216"/>
      <c r="G871" s="215"/>
      <c r="H871" s="215"/>
      <c r="I871" s="215"/>
      <c r="K871" s="216"/>
    </row>
    <row r="872" spans="5:11" ht="16.5" x14ac:dyDescent="0.15">
      <c r="E872" s="216"/>
      <c r="F872" s="216"/>
      <c r="G872" s="215"/>
      <c r="H872" s="215"/>
      <c r="I872" s="215"/>
      <c r="K872" s="216"/>
    </row>
    <row r="873" spans="5:11" ht="16.5" x14ac:dyDescent="0.15">
      <c r="E873" s="216"/>
      <c r="F873" s="216"/>
      <c r="G873" s="215"/>
      <c r="H873" s="215"/>
      <c r="I873" s="215"/>
      <c r="K873" s="216"/>
    </row>
    <row r="874" spans="5:11" ht="16.5" x14ac:dyDescent="0.15">
      <c r="E874" s="216"/>
      <c r="F874" s="216"/>
      <c r="G874" s="215"/>
      <c r="H874" s="215"/>
      <c r="I874" s="215"/>
      <c r="K874" s="216"/>
    </row>
    <row r="875" spans="5:11" ht="16.5" x14ac:dyDescent="0.15">
      <c r="E875" s="216"/>
      <c r="F875" s="216"/>
      <c r="G875" s="215"/>
      <c r="H875" s="215"/>
      <c r="I875" s="215"/>
      <c r="K875" s="216"/>
    </row>
    <row r="876" spans="5:11" ht="16.5" x14ac:dyDescent="0.15">
      <c r="E876" s="216"/>
      <c r="F876" s="216"/>
      <c r="G876" s="215"/>
      <c r="H876" s="215"/>
      <c r="I876" s="215"/>
      <c r="K876" s="216"/>
    </row>
    <row r="877" spans="5:11" ht="16.5" x14ac:dyDescent="0.15">
      <c r="E877" s="216"/>
      <c r="F877" s="216"/>
      <c r="G877" s="215"/>
      <c r="H877" s="215"/>
      <c r="I877" s="215"/>
      <c r="K877" s="216"/>
    </row>
    <row r="878" spans="5:11" ht="16.5" x14ac:dyDescent="0.15">
      <c r="E878" s="216"/>
      <c r="F878" s="216"/>
      <c r="G878" s="215"/>
      <c r="H878" s="215"/>
      <c r="I878" s="215"/>
      <c r="K878" s="216"/>
    </row>
    <row r="879" spans="5:11" ht="16.5" x14ac:dyDescent="0.15">
      <c r="E879" s="216"/>
      <c r="F879" s="216"/>
      <c r="G879" s="215"/>
      <c r="H879" s="215"/>
      <c r="I879" s="215"/>
      <c r="K879" s="216"/>
    </row>
    <row r="880" spans="5:11" ht="16.5" x14ac:dyDescent="0.15">
      <c r="E880" s="216"/>
      <c r="F880" s="216"/>
      <c r="G880" s="215"/>
      <c r="H880" s="215"/>
      <c r="I880" s="215"/>
      <c r="K880" s="216"/>
    </row>
    <row r="881" spans="5:11" ht="16.5" x14ac:dyDescent="0.15">
      <c r="E881" s="216"/>
      <c r="F881" s="216"/>
      <c r="G881" s="215"/>
      <c r="H881" s="215"/>
      <c r="I881" s="215"/>
      <c r="K881" s="216"/>
    </row>
    <row r="882" spans="5:11" ht="16.5" x14ac:dyDescent="0.15">
      <c r="E882" s="216"/>
      <c r="F882" s="216"/>
      <c r="G882" s="215"/>
      <c r="H882" s="215"/>
      <c r="I882" s="215"/>
      <c r="K882" s="216"/>
    </row>
    <row r="883" spans="5:11" ht="16.5" x14ac:dyDescent="0.15">
      <c r="E883" s="216"/>
      <c r="F883" s="216"/>
      <c r="G883" s="215"/>
      <c r="H883" s="215"/>
      <c r="I883" s="215"/>
      <c r="K883" s="216"/>
    </row>
    <row r="884" spans="5:11" ht="16.5" x14ac:dyDescent="0.15">
      <c r="E884" s="216"/>
      <c r="F884" s="216"/>
      <c r="G884" s="215"/>
      <c r="H884" s="215"/>
      <c r="I884" s="215"/>
      <c r="K884" s="216"/>
    </row>
    <row r="885" spans="5:11" ht="16.5" x14ac:dyDescent="0.15">
      <c r="E885" s="216"/>
      <c r="F885" s="216"/>
      <c r="G885" s="215"/>
      <c r="H885" s="215"/>
      <c r="I885" s="215"/>
      <c r="K885" s="216"/>
    </row>
    <row r="886" spans="5:11" ht="16.5" x14ac:dyDescent="0.15">
      <c r="E886" s="216"/>
      <c r="F886" s="216"/>
      <c r="G886" s="215"/>
      <c r="H886" s="215"/>
      <c r="I886" s="215"/>
      <c r="K886" s="216"/>
    </row>
    <row r="887" spans="5:11" ht="16.5" x14ac:dyDescent="0.15">
      <c r="E887" s="216"/>
      <c r="F887" s="216"/>
      <c r="G887" s="215"/>
      <c r="H887" s="215"/>
      <c r="I887" s="215"/>
      <c r="K887" s="216"/>
    </row>
    <row r="888" spans="5:11" ht="16.5" x14ac:dyDescent="0.15">
      <c r="E888" s="216"/>
      <c r="F888" s="216"/>
      <c r="G888" s="215"/>
      <c r="H888" s="215"/>
      <c r="I888" s="215"/>
      <c r="K888" s="216"/>
    </row>
    <row r="889" spans="5:11" ht="16.5" x14ac:dyDescent="0.15">
      <c r="E889" s="216"/>
      <c r="F889" s="216"/>
      <c r="G889" s="215"/>
      <c r="H889" s="215"/>
      <c r="I889" s="215"/>
      <c r="K889" s="216"/>
    </row>
    <row r="890" spans="5:11" ht="16.5" x14ac:dyDescent="0.15">
      <c r="E890" s="216"/>
      <c r="F890" s="216"/>
      <c r="G890" s="215"/>
      <c r="H890" s="215"/>
      <c r="I890" s="215"/>
      <c r="K890" s="216"/>
    </row>
    <row r="891" spans="5:11" ht="16.5" x14ac:dyDescent="0.15">
      <c r="E891" s="216"/>
      <c r="F891" s="216"/>
      <c r="G891" s="215"/>
      <c r="H891" s="215"/>
      <c r="I891" s="215"/>
      <c r="K891" s="216"/>
    </row>
    <row r="892" spans="5:11" ht="16.5" x14ac:dyDescent="0.15">
      <c r="E892" s="216"/>
      <c r="F892" s="216"/>
      <c r="G892" s="215"/>
      <c r="H892" s="215"/>
      <c r="I892" s="215"/>
      <c r="K892" s="216"/>
    </row>
    <row r="893" spans="5:11" ht="16.5" x14ac:dyDescent="0.15">
      <c r="E893" s="216"/>
      <c r="F893" s="216"/>
      <c r="G893" s="215"/>
      <c r="H893" s="215"/>
      <c r="I893" s="215"/>
      <c r="K893" s="216"/>
    </row>
    <row r="894" spans="5:11" ht="16.5" x14ac:dyDescent="0.15">
      <c r="E894" s="216"/>
      <c r="F894" s="216"/>
      <c r="G894" s="215"/>
      <c r="H894" s="215"/>
      <c r="I894" s="215"/>
      <c r="K894" s="216"/>
    </row>
    <row r="895" spans="5:11" ht="16.5" x14ac:dyDescent="0.15">
      <c r="E895" s="216"/>
      <c r="F895" s="216"/>
      <c r="G895" s="215"/>
      <c r="H895" s="215"/>
      <c r="I895" s="215"/>
      <c r="K895" s="216"/>
    </row>
    <row r="896" spans="5:11" ht="16.5" x14ac:dyDescent="0.15">
      <c r="E896" s="216"/>
      <c r="F896" s="216"/>
      <c r="G896" s="215"/>
      <c r="H896" s="215"/>
      <c r="I896" s="215"/>
      <c r="K896" s="216"/>
    </row>
    <row r="897" spans="5:11" ht="16.5" x14ac:dyDescent="0.15">
      <c r="E897" s="216"/>
      <c r="F897" s="216"/>
      <c r="G897" s="215"/>
      <c r="H897" s="215"/>
      <c r="I897" s="215"/>
      <c r="K897" s="216"/>
    </row>
    <row r="898" spans="5:11" ht="16.5" x14ac:dyDescent="0.15">
      <c r="E898" s="216"/>
      <c r="F898" s="216"/>
      <c r="G898" s="215"/>
      <c r="H898" s="215"/>
      <c r="I898" s="215"/>
      <c r="K898" s="216"/>
    </row>
    <row r="899" spans="5:11" ht="16.5" x14ac:dyDescent="0.15">
      <c r="E899" s="216"/>
      <c r="F899" s="216"/>
      <c r="G899" s="215"/>
      <c r="H899" s="215"/>
      <c r="I899" s="215"/>
      <c r="K899" s="216"/>
    </row>
    <row r="900" spans="5:11" ht="16.5" x14ac:dyDescent="0.15">
      <c r="E900" s="216"/>
      <c r="F900" s="216"/>
      <c r="G900" s="215"/>
      <c r="H900" s="215"/>
      <c r="I900" s="215"/>
      <c r="K900" s="216"/>
    </row>
    <row r="901" spans="5:11" ht="16.5" x14ac:dyDescent="0.15">
      <c r="E901" s="216"/>
      <c r="F901" s="216"/>
      <c r="G901" s="215"/>
      <c r="H901" s="215"/>
      <c r="I901" s="215"/>
      <c r="K901" s="216"/>
    </row>
    <row r="902" spans="5:11" ht="16.5" x14ac:dyDescent="0.15">
      <c r="E902" s="216"/>
      <c r="F902" s="216"/>
      <c r="G902" s="215"/>
      <c r="H902" s="215"/>
      <c r="I902" s="215"/>
      <c r="K902" s="216"/>
    </row>
    <row r="903" spans="5:11" ht="16.5" x14ac:dyDescent="0.15">
      <c r="E903" s="216"/>
      <c r="F903" s="216"/>
      <c r="G903" s="215"/>
      <c r="H903" s="215"/>
      <c r="I903" s="215"/>
      <c r="K903" s="216"/>
    </row>
    <row r="904" spans="5:11" ht="16.5" x14ac:dyDescent="0.15">
      <c r="E904" s="216"/>
      <c r="F904" s="216"/>
      <c r="G904" s="215"/>
      <c r="H904" s="215"/>
      <c r="I904" s="215"/>
      <c r="K904" s="216"/>
    </row>
    <row r="905" spans="5:11" ht="16.5" x14ac:dyDescent="0.15">
      <c r="E905" s="216"/>
      <c r="F905" s="216"/>
      <c r="G905" s="215"/>
      <c r="H905" s="215"/>
      <c r="I905" s="215"/>
      <c r="K905" s="216"/>
    </row>
    <row r="906" spans="5:11" ht="16.5" x14ac:dyDescent="0.15">
      <c r="E906" s="216"/>
      <c r="F906" s="216"/>
      <c r="G906" s="215"/>
      <c r="H906" s="215"/>
      <c r="I906" s="215"/>
      <c r="K906" s="216"/>
    </row>
    <row r="907" spans="5:11" ht="16.5" x14ac:dyDescent="0.15">
      <c r="E907" s="216"/>
      <c r="F907" s="216"/>
      <c r="G907" s="215"/>
      <c r="H907" s="215"/>
      <c r="I907" s="215"/>
      <c r="K907" s="216"/>
    </row>
    <row r="908" spans="5:11" ht="16.5" x14ac:dyDescent="0.15">
      <c r="E908" s="216"/>
      <c r="F908" s="216"/>
      <c r="G908" s="215"/>
      <c r="H908" s="215"/>
      <c r="I908" s="215"/>
      <c r="K908" s="216"/>
    </row>
    <row r="909" spans="5:11" ht="16.5" x14ac:dyDescent="0.15">
      <c r="E909" s="216"/>
      <c r="F909" s="216"/>
      <c r="G909" s="215"/>
      <c r="H909" s="215"/>
      <c r="I909" s="215"/>
      <c r="K909" s="216"/>
    </row>
    <row r="910" spans="5:11" ht="16.5" x14ac:dyDescent="0.15">
      <c r="E910" s="216"/>
      <c r="F910" s="216"/>
      <c r="G910" s="215"/>
      <c r="H910" s="215"/>
      <c r="I910" s="215"/>
      <c r="K910" s="216"/>
    </row>
    <row r="911" spans="5:11" ht="16.5" x14ac:dyDescent="0.15">
      <c r="E911" s="216"/>
      <c r="F911" s="216"/>
      <c r="G911" s="215"/>
      <c r="H911" s="215"/>
      <c r="I911" s="215"/>
      <c r="K911" s="216"/>
    </row>
    <row r="912" spans="5:11" ht="16.5" x14ac:dyDescent="0.15">
      <c r="E912" s="216"/>
      <c r="F912" s="216"/>
      <c r="G912" s="215"/>
      <c r="H912" s="215"/>
      <c r="I912" s="215"/>
      <c r="K912" s="216"/>
    </row>
    <row r="913" spans="5:11" ht="16.5" x14ac:dyDescent="0.15">
      <c r="E913" s="216"/>
      <c r="F913" s="216"/>
      <c r="G913" s="215"/>
      <c r="H913" s="215"/>
      <c r="I913" s="215"/>
      <c r="K913" s="216"/>
    </row>
    <row r="914" spans="5:11" ht="16.5" x14ac:dyDescent="0.15">
      <c r="E914" s="216"/>
      <c r="F914" s="216"/>
      <c r="G914" s="215"/>
      <c r="H914" s="215"/>
      <c r="I914" s="215"/>
      <c r="K914" s="216"/>
    </row>
    <row r="915" spans="5:11" ht="16.5" x14ac:dyDescent="0.15">
      <c r="E915" s="216"/>
      <c r="F915" s="216"/>
      <c r="G915" s="215"/>
      <c r="H915" s="215"/>
      <c r="I915" s="215"/>
      <c r="K915" s="216"/>
    </row>
    <row r="916" spans="5:11" ht="16.5" x14ac:dyDescent="0.15">
      <c r="E916" s="216"/>
      <c r="F916" s="216"/>
      <c r="G916" s="215"/>
      <c r="H916" s="215"/>
      <c r="I916" s="215"/>
      <c r="K916" s="216"/>
    </row>
    <row r="917" spans="5:11" ht="16.5" x14ac:dyDescent="0.15">
      <c r="E917" s="216"/>
      <c r="F917" s="216"/>
      <c r="G917" s="215"/>
      <c r="H917" s="215"/>
      <c r="I917" s="215"/>
      <c r="K917" s="216"/>
    </row>
    <row r="918" spans="5:11" ht="16.5" x14ac:dyDescent="0.15">
      <c r="E918" s="216"/>
      <c r="F918" s="216"/>
      <c r="G918" s="215"/>
      <c r="H918" s="215"/>
      <c r="I918" s="215"/>
      <c r="K918" s="216"/>
    </row>
    <row r="919" spans="5:11" ht="16.5" x14ac:dyDescent="0.15">
      <c r="E919" s="216"/>
      <c r="F919" s="216"/>
      <c r="G919" s="215"/>
      <c r="H919" s="215"/>
      <c r="I919" s="215"/>
      <c r="K919" s="216"/>
    </row>
    <row r="920" spans="5:11" ht="16.5" x14ac:dyDescent="0.15">
      <c r="E920" s="216"/>
      <c r="F920" s="216"/>
      <c r="G920" s="215"/>
      <c r="H920" s="215"/>
      <c r="I920" s="215"/>
      <c r="K920" s="216"/>
    </row>
    <row r="921" spans="5:11" ht="16.5" x14ac:dyDescent="0.15">
      <c r="E921" s="216"/>
      <c r="F921" s="216"/>
      <c r="G921" s="215"/>
      <c r="H921" s="215"/>
      <c r="I921" s="215"/>
      <c r="K921" s="216"/>
    </row>
    <row r="922" spans="5:11" ht="16.5" x14ac:dyDescent="0.15">
      <c r="E922" s="216"/>
      <c r="F922" s="216"/>
      <c r="G922" s="215"/>
      <c r="H922" s="215"/>
      <c r="I922" s="215"/>
      <c r="K922" s="216"/>
    </row>
    <row r="923" spans="5:11" x14ac:dyDescent="0.15">
      <c r="E923" s="216"/>
      <c r="F923" s="216"/>
      <c r="G923" s="219"/>
      <c r="H923" s="219"/>
      <c r="I923" s="219"/>
      <c r="K923" s="216"/>
    </row>
    <row r="924" spans="5:11" x14ac:dyDescent="0.15">
      <c r="E924" s="216"/>
      <c r="F924" s="216"/>
      <c r="G924" s="219"/>
      <c r="H924" s="219"/>
      <c r="I924" s="219"/>
      <c r="K924" s="216"/>
    </row>
    <row r="925" spans="5:11" x14ac:dyDescent="0.15">
      <c r="E925" s="216"/>
      <c r="F925" s="216"/>
      <c r="G925" s="219"/>
      <c r="H925" s="219"/>
      <c r="I925" s="219"/>
      <c r="K925" s="216"/>
    </row>
    <row r="926" spans="5:11" x14ac:dyDescent="0.15">
      <c r="E926" s="216"/>
      <c r="F926" s="216"/>
      <c r="G926" s="219"/>
      <c r="H926" s="219"/>
      <c r="I926" s="219"/>
      <c r="K926" s="216"/>
    </row>
    <row r="927" spans="5:11" x14ac:dyDescent="0.15">
      <c r="E927" s="216"/>
      <c r="F927" s="216"/>
      <c r="G927" s="219"/>
      <c r="H927" s="219"/>
      <c r="I927" s="219"/>
      <c r="K927" s="216"/>
    </row>
    <row r="928" spans="5:11" x14ac:dyDescent="0.15">
      <c r="E928" s="216"/>
      <c r="F928" s="216"/>
      <c r="G928" s="219"/>
      <c r="H928" s="219"/>
      <c r="I928" s="219"/>
      <c r="K928" s="216"/>
    </row>
    <row r="929" spans="5:11" x14ac:dyDescent="0.15">
      <c r="E929" s="216"/>
      <c r="F929" s="216"/>
      <c r="G929" s="219"/>
      <c r="H929" s="219"/>
      <c r="I929" s="219"/>
      <c r="K929" s="216"/>
    </row>
    <row r="930" spans="5:11" x14ac:dyDescent="0.15">
      <c r="E930" s="216"/>
      <c r="F930" s="216"/>
      <c r="G930" s="219"/>
      <c r="H930" s="219"/>
      <c r="I930" s="219"/>
      <c r="K930" s="216"/>
    </row>
    <row r="931" spans="5:11" x14ac:dyDescent="0.15">
      <c r="E931" s="216"/>
      <c r="F931" s="216"/>
      <c r="G931" s="219"/>
      <c r="H931" s="219"/>
      <c r="I931" s="219"/>
      <c r="K931" s="216"/>
    </row>
    <row r="932" spans="5:11" x14ac:dyDescent="0.15">
      <c r="E932" s="216"/>
      <c r="F932" s="216"/>
      <c r="G932" s="219"/>
      <c r="H932" s="219"/>
      <c r="I932" s="219"/>
      <c r="K932" s="216"/>
    </row>
    <row r="933" spans="5:11" x14ac:dyDescent="0.15">
      <c r="E933" s="216"/>
      <c r="F933" s="216"/>
      <c r="G933" s="219"/>
      <c r="H933" s="219"/>
      <c r="I933" s="219"/>
      <c r="K933" s="216"/>
    </row>
    <row r="934" spans="5:11" x14ac:dyDescent="0.15">
      <c r="E934" s="216"/>
      <c r="F934" s="216"/>
      <c r="G934" s="219"/>
      <c r="H934" s="219"/>
      <c r="I934" s="219"/>
      <c r="K934" s="216"/>
    </row>
    <row r="935" spans="5:11" x14ac:dyDescent="0.15">
      <c r="E935" s="216"/>
      <c r="F935" s="216"/>
      <c r="G935" s="219"/>
      <c r="H935" s="219"/>
      <c r="I935" s="219"/>
      <c r="K935" s="216"/>
    </row>
    <row r="936" spans="5:11" x14ac:dyDescent="0.15">
      <c r="E936" s="216"/>
      <c r="F936" s="216"/>
      <c r="G936" s="219"/>
      <c r="H936" s="219"/>
      <c r="I936" s="219"/>
      <c r="K936" s="216"/>
    </row>
    <row r="937" spans="5:11" x14ac:dyDescent="0.15">
      <c r="E937" s="216"/>
      <c r="F937" s="216"/>
      <c r="G937" s="219"/>
      <c r="H937" s="219"/>
      <c r="I937" s="219"/>
      <c r="K937" s="216"/>
    </row>
    <row r="938" spans="5:11" x14ac:dyDescent="0.15">
      <c r="E938" s="216"/>
      <c r="F938" s="216"/>
      <c r="G938" s="219"/>
      <c r="H938" s="219"/>
      <c r="I938" s="219"/>
      <c r="K938" s="216"/>
    </row>
    <row r="939" spans="5:11" x14ac:dyDescent="0.15">
      <c r="E939" s="216"/>
      <c r="F939" s="216"/>
      <c r="G939" s="219"/>
      <c r="H939" s="219"/>
      <c r="I939" s="219"/>
      <c r="K939" s="216"/>
    </row>
    <row r="940" spans="5:11" x14ac:dyDescent="0.15">
      <c r="E940" s="216"/>
      <c r="F940" s="216"/>
      <c r="G940" s="219"/>
      <c r="H940" s="219"/>
      <c r="I940" s="219"/>
      <c r="K940" s="216"/>
    </row>
    <row r="941" spans="5:11" x14ac:dyDescent="0.15">
      <c r="E941" s="216"/>
      <c r="F941" s="216"/>
      <c r="G941" s="219"/>
      <c r="H941" s="219"/>
      <c r="I941" s="219"/>
      <c r="K941" s="216"/>
    </row>
    <row r="942" spans="5:11" x14ac:dyDescent="0.15">
      <c r="E942" s="216"/>
      <c r="F942" s="216"/>
      <c r="G942" s="219"/>
      <c r="H942" s="219"/>
      <c r="I942" s="219"/>
      <c r="K942" s="216"/>
    </row>
    <row r="943" spans="5:11" x14ac:dyDescent="0.15">
      <c r="E943" s="216"/>
      <c r="F943" s="216"/>
      <c r="G943" s="219"/>
      <c r="H943" s="219"/>
      <c r="I943" s="219"/>
      <c r="K943" s="216"/>
    </row>
    <row r="944" spans="5:11" x14ac:dyDescent="0.15">
      <c r="E944" s="216"/>
      <c r="F944" s="216"/>
      <c r="G944" s="219"/>
      <c r="H944" s="219"/>
      <c r="I944" s="219"/>
      <c r="K944" s="216"/>
    </row>
    <row r="945" spans="5:11" x14ac:dyDescent="0.15">
      <c r="E945" s="216"/>
      <c r="F945" s="216"/>
      <c r="G945" s="219"/>
      <c r="H945" s="219"/>
      <c r="I945" s="219"/>
      <c r="K945" s="216"/>
    </row>
    <row r="946" spans="5:11" x14ac:dyDescent="0.15">
      <c r="E946" s="216"/>
      <c r="F946" s="216"/>
      <c r="G946" s="219"/>
      <c r="H946" s="219"/>
      <c r="I946" s="219"/>
      <c r="K946" s="216"/>
    </row>
    <row r="947" spans="5:11" x14ac:dyDescent="0.15">
      <c r="E947" s="216"/>
      <c r="F947" s="216"/>
      <c r="G947" s="219"/>
      <c r="H947" s="219"/>
      <c r="I947" s="219"/>
      <c r="K947" s="216"/>
    </row>
    <row r="948" spans="5:11" x14ac:dyDescent="0.15">
      <c r="E948" s="216"/>
      <c r="F948" s="216"/>
      <c r="G948" s="219"/>
      <c r="H948" s="219"/>
      <c r="I948" s="219"/>
      <c r="K948" s="216"/>
    </row>
    <row r="949" spans="5:11" x14ac:dyDescent="0.15">
      <c r="E949" s="216"/>
      <c r="F949" s="216"/>
      <c r="G949" s="219"/>
      <c r="H949" s="219"/>
      <c r="I949" s="219"/>
      <c r="K949" s="216"/>
    </row>
    <row r="950" spans="5:11" x14ac:dyDescent="0.15">
      <c r="E950" s="216"/>
      <c r="F950" s="216"/>
      <c r="G950" s="219"/>
      <c r="H950" s="219"/>
      <c r="I950" s="219"/>
      <c r="K950" s="216"/>
    </row>
    <row r="951" spans="5:11" x14ac:dyDescent="0.15">
      <c r="E951" s="216"/>
      <c r="F951" s="216"/>
      <c r="G951" s="219"/>
      <c r="H951" s="219"/>
      <c r="I951" s="219"/>
      <c r="K951" s="216"/>
    </row>
    <row r="952" spans="5:11" x14ac:dyDescent="0.15">
      <c r="E952" s="216"/>
      <c r="F952" s="216"/>
      <c r="G952" s="219"/>
      <c r="H952" s="219"/>
      <c r="I952" s="219"/>
      <c r="K952" s="216"/>
    </row>
    <row r="953" spans="5:11" x14ac:dyDescent="0.15">
      <c r="E953" s="216"/>
      <c r="F953" s="216"/>
      <c r="G953" s="219"/>
      <c r="H953" s="219"/>
      <c r="I953" s="219"/>
      <c r="K953" s="216"/>
    </row>
    <row r="954" spans="5:11" x14ac:dyDescent="0.15">
      <c r="E954" s="216"/>
      <c r="F954" s="216"/>
      <c r="G954" s="219"/>
      <c r="H954" s="219"/>
      <c r="I954" s="219"/>
      <c r="K954" s="216"/>
    </row>
    <row r="955" spans="5:11" x14ac:dyDescent="0.15">
      <c r="E955" s="216"/>
      <c r="F955" s="216"/>
      <c r="G955" s="219"/>
      <c r="H955" s="219"/>
      <c r="I955" s="219"/>
      <c r="K955" s="216"/>
    </row>
    <row r="956" spans="5:11" x14ac:dyDescent="0.15">
      <c r="E956" s="216"/>
      <c r="F956" s="216"/>
      <c r="G956" s="219"/>
      <c r="H956" s="219"/>
      <c r="I956" s="219"/>
      <c r="K956" s="216"/>
    </row>
    <row r="957" spans="5:11" x14ac:dyDescent="0.15">
      <c r="E957" s="216"/>
      <c r="F957" s="216"/>
      <c r="G957" s="219"/>
      <c r="H957" s="219"/>
      <c r="I957" s="219"/>
      <c r="K957" s="216"/>
    </row>
    <row r="958" spans="5:11" x14ac:dyDescent="0.15">
      <c r="E958" s="216"/>
      <c r="F958" s="216"/>
      <c r="G958" s="219"/>
      <c r="H958" s="219"/>
      <c r="I958" s="219"/>
      <c r="K958" s="216"/>
    </row>
    <row r="959" spans="5:11" x14ac:dyDescent="0.15">
      <c r="E959" s="216"/>
      <c r="F959" s="216"/>
      <c r="G959" s="219"/>
      <c r="H959" s="219"/>
      <c r="I959" s="219"/>
      <c r="K959" s="216"/>
    </row>
    <row r="960" spans="5:11" x14ac:dyDescent="0.15">
      <c r="E960" s="216"/>
      <c r="F960" s="216"/>
      <c r="G960" s="219"/>
      <c r="H960" s="219"/>
      <c r="I960" s="219"/>
      <c r="K960" s="216"/>
    </row>
    <row r="961" spans="5:11" x14ac:dyDescent="0.15">
      <c r="E961" s="216"/>
      <c r="F961" s="216"/>
      <c r="G961" s="219"/>
      <c r="H961" s="219"/>
      <c r="I961" s="219"/>
      <c r="K961" s="216"/>
    </row>
    <row r="962" spans="5:11" x14ac:dyDescent="0.15">
      <c r="E962" s="216"/>
      <c r="F962" s="216"/>
      <c r="G962" s="219"/>
      <c r="H962" s="219"/>
      <c r="I962" s="219"/>
      <c r="K962" s="216"/>
    </row>
    <row r="963" spans="5:11" x14ac:dyDescent="0.15">
      <c r="E963" s="216"/>
      <c r="F963" s="216"/>
      <c r="G963" s="219"/>
      <c r="H963" s="219"/>
      <c r="I963" s="219"/>
      <c r="K963" s="216"/>
    </row>
    <row r="964" spans="5:11" x14ac:dyDescent="0.15">
      <c r="E964" s="216"/>
      <c r="F964" s="216"/>
      <c r="G964" s="219"/>
      <c r="H964" s="219"/>
      <c r="I964" s="219"/>
      <c r="K964" s="216"/>
    </row>
    <row r="965" spans="5:11" x14ac:dyDescent="0.15">
      <c r="E965" s="216"/>
      <c r="F965" s="216"/>
      <c r="G965" s="219"/>
      <c r="H965" s="219"/>
      <c r="I965" s="219"/>
      <c r="K965" s="216"/>
    </row>
    <row r="966" spans="5:11" x14ac:dyDescent="0.15">
      <c r="E966" s="216"/>
      <c r="F966" s="216"/>
      <c r="G966" s="219"/>
      <c r="H966" s="219"/>
      <c r="I966" s="219"/>
      <c r="K966" s="216"/>
    </row>
    <row r="967" spans="5:11" x14ac:dyDescent="0.15">
      <c r="E967" s="216"/>
      <c r="F967" s="216"/>
      <c r="G967" s="219"/>
      <c r="H967" s="219"/>
      <c r="I967" s="219"/>
      <c r="K967" s="216"/>
    </row>
    <row r="968" spans="5:11" x14ac:dyDescent="0.15">
      <c r="E968" s="216"/>
      <c r="F968" s="216"/>
      <c r="G968" s="219"/>
      <c r="H968" s="219"/>
      <c r="I968" s="219"/>
      <c r="K968" s="216"/>
    </row>
    <row r="969" spans="5:11" x14ac:dyDescent="0.15">
      <c r="E969" s="216"/>
      <c r="F969" s="216"/>
      <c r="G969" s="219"/>
      <c r="H969" s="219"/>
      <c r="I969" s="219"/>
      <c r="K969" s="216"/>
    </row>
    <row r="970" spans="5:11" x14ac:dyDescent="0.15">
      <c r="E970" s="216"/>
      <c r="F970" s="216"/>
      <c r="G970" s="219"/>
      <c r="H970" s="219"/>
      <c r="I970" s="219"/>
      <c r="K970" s="216"/>
    </row>
    <row r="971" spans="5:11" x14ac:dyDescent="0.15">
      <c r="E971" s="216"/>
      <c r="F971" s="216"/>
      <c r="G971" s="219"/>
      <c r="H971" s="219"/>
      <c r="I971" s="219"/>
      <c r="K971" s="216"/>
    </row>
    <row r="972" spans="5:11" x14ac:dyDescent="0.15">
      <c r="E972" s="216"/>
      <c r="F972" s="216"/>
      <c r="G972" s="219"/>
      <c r="H972" s="219"/>
      <c r="I972" s="219"/>
      <c r="K972" s="216"/>
    </row>
    <row r="973" spans="5:11" x14ac:dyDescent="0.15">
      <c r="E973" s="216"/>
      <c r="F973" s="216"/>
      <c r="G973" s="219"/>
      <c r="H973" s="219"/>
      <c r="I973" s="219"/>
      <c r="K973" s="216"/>
    </row>
    <row r="974" spans="5:11" x14ac:dyDescent="0.15">
      <c r="E974" s="216"/>
      <c r="F974" s="216"/>
      <c r="G974" s="219"/>
      <c r="H974" s="219"/>
      <c r="I974" s="219"/>
      <c r="K974" s="216"/>
    </row>
    <row r="975" spans="5:11" x14ac:dyDescent="0.15">
      <c r="E975" s="216"/>
      <c r="F975" s="216"/>
      <c r="G975" s="219"/>
      <c r="H975" s="219"/>
      <c r="I975" s="219"/>
      <c r="K975" s="216"/>
    </row>
    <row r="976" spans="5:11" x14ac:dyDescent="0.15">
      <c r="E976" s="216"/>
      <c r="F976" s="216"/>
      <c r="G976" s="219"/>
      <c r="H976" s="219"/>
      <c r="I976" s="219"/>
      <c r="K976" s="216"/>
    </row>
    <row r="977" spans="5:11" x14ac:dyDescent="0.15">
      <c r="E977" s="216"/>
      <c r="F977" s="216"/>
      <c r="G977" s="219"/>
      <c r="H977" s="219"/>
      <c r="I977" s="219"/>
      <c r="K977" s="216"/>
    </row>
    <row r="978" spans="5:11" x14ac:dyDescent="0.15">
      <c r="E978" s="216"/>
      <c r="F978" s="216"/>
      <c r="G978" s="219"/>
      <c r="H978" s="219"/>
      <c r="I978" s="219"/>
      <c r="K978" s="216"/>
    </row>
    <row r="979" spans="5:11" x14ac:dyDescent="0.15">
      <c r="E979" s="216"/>
      <c r="F979" s="216"/>
      <c r="G979" s="219"/>
      <c r="H979" s="219"/>
      <c r="I979" s="219"/>
      <c r="K979" s="216"/>
    </row>
    <row r="980" spans="5:11" x14ac:dyDescent="0.15">
      <c r="E980" s="216"/>
      <c r="F980" s="216"/>
      <c r="G980" s="219"/>
      <c r="H980" s="219"/>
      <c r="I980" s="219"/>
      <c r="K980" s="216"/>
    </row>
    <row r="981" spans="5:11" x14ac:dyDescent="0.15">
      <c r="E981" s="216"/>
      <c r="F981" s="216"/>
      <c r="G981" s="219"/>
      <c r="H981" s="219"/>
      <c r="I981" s="219"/>
      <c r="K981" s="216"/>
    </row>
    <row r="982" spans="5:11" x14ac:dyDescent="0.15">
      <c r="E982" s="216"/>
      <c r="F982" s="216"/>
      <c r="G982" s="219"/>
      <c r="H982" s="219"/>
      <c r="I982" s="219"/>
      <c r="K982" s="216"/>
    </row>
    <row r="983" spans="5:11" x14ac:dyDescent="0.15">
      <c r="E983" s="216"/>
      <c r="F983" s="216"/>
      <c r="G983" s="219"/>
      <c r="H983" s="219"/>
      <c r="I983" s="219"/>
      <c r="K983" s="216"/>
    </row>
    <row r="984" spans="5:11" x14ac:dyDescent="0.15">
      <c r="E984" s="216"/>
      <c r="F984" s="216"/>
      <c r="G984" s="219"/>
      <c r="H984" s="219"/>
      <c r="I984" s="219"/>
      <c r="K984" s="216"/>
    </row>
    <row r="985" spans="5:11" x14ac:dyDescent="0.15">
      <c r="E985" s="216"/>
      <c r="F985" s="216"/>
      <c r="G985" s="219"/>
      <c r="H985" s="219"/>
      <c r="I985" s="219"/>
      <c r="K985" s="216"/>
    </row>
    <row r="986" spans="5:11" x14ac:dyDescent="0.15">
      <c r="E986" s="216"/>
      <c r="F986" s="216"/>
      <c r="G986" s="219"/>
      <c r="H986" s="219"/>
      <c r="I986" s="219"/>
      <c r="K986" s="216"/>
    </row>
    <row r="987" spans="5:11" x14ac:dyDescent="0.15">
      <c r="E987" s="216"/>
      <c r="F987" s="216"/>
      <c r="G987" s="219"/>
      <c r="H987" s="219"/>
      <c r="I987" s="219"/>
      <c r="K987" s="216"/>
    </row>
    <row r="988" spans="5:11" x14ac:dyDescent="0.15">
      <c r="E988" s="216"/>
      <c r="F988" s="216"/>
      <c r="G988" s="219"/>
      <c r="H988" s="219"/>
      <c r="I988" s="219"/>
      <c r="K988" s="216"/>
    </row>
    <row r="989" spans="5:11" x14ac:dyDescent="0.15">
      <c r="E989" s="216"/>
      <c r="F989" s="216"/>
      <c r="G989" s="219"/>
      <c r="H989" s="219"/>
      <c r="I989" s="219"/>
      <c r="K989" s="216"/>
    </row>
    <row r="990" spans="5:11" x14ac:dyDescent="0.15">
      <c r="E990" s="216"/>
      <c r="F990" s="216"/>
      <c r="G990" s="219"/>
      <c r="H990" s="219"/>
      <c r="I990" s="219"/>
      <c r="K990" s="216"/>
    </row>
    <row r="991" spans="5:11" x14ac:dyDescent="0.15">
      <c r="E991" s="216"/>
      <c r="F991" s="216"/>
      <c r="G991" s="219"/>
      <c r="H991" s="219"/>
      <c r="I991" s="219"/>
      <c r="K991" s="216"/>
    </row>
    <row r="992" spans="5:11" x14ac:dyDescent="0.15">
      <c r="E992" s="216"/>
      <c r="F992" s="216"/>
      <c r="G992" s="219"/>
      <c r="H992" s="219"/>
      <c r="I992" s="219"/>
      <c r="K992" s="216"/>
    </row>
    <row r="993" spans="5:11" x14ac:dyDescent="0.15">
      <c r="E993" s="216"/>
      <c r="F993" s="216"/>
      <c r="G993" s="219"/>
      <c r="H993" s="219"/>
      <c r="I993" s="219"/>
      <c r="K993" s="216"/>
    </row>
    <row r="994" spans="5:11" x14ac:dyDescent="0.15">
      <c r="E994" s="216"/>
      <c r="F994" s="216"/>
      <c r="G994" s="219"/>
      <c r="H994" s="219"/>
      <c r="I994" s="219"/>
      <c r="K994" s="216"/>
    </row>
    <row r="995" spans="5:11" x14ac:dyDescent="0.15">
      <c r="E995" s="216"/>
      <c r="F995" s="216"/>
      <c r="G995" s="219"/>
      <c r="H995" s="219"/>
      <c r="I995" s="219"/>
      <c r="K995" s="216"/>
    </row>
    <row r="996" spans="5:11" x14ac:dyDescent="0.15">
      <c r="E996" s="216"/>
      <c r="F996" s="216"/>
      <c r="G996" s="219"/>
      <c r="H996" s="219"/>
      <c r="I996" s="219"/>
      <c r="K996" s="216"/>
    </row>
    <row r="997" spans="5:11" x14ac:dyDescent="0.15">
      <c r="E997" s="216"/>
      <c r="F997" s="216"/>
      <c r="G997" s="219"/>
      <c r="H997" s="219"/>
      <c r="I997" s="219"/>
      <c r="K997" s="216"/>
    </row>
    <row r="998" spans="5:11" x14ac:dyDescent="0.15">
      <c r="E998" s="216"/>
      <c r="F998" s="216"/>
      <c r="G998" s="219"/>
      <c r="H998" s="219"/>
      <c r="I998" s="219"/>
      <c r="K998" s="216"/>
    </row>
    <row r="999" spans="5:11" x14ac:dyDescent="0.15">
      <c r="E999" s="216"/>
      <c r="F999" s="216"/>
      <c r="G999" s="219"/>
      <c r="H999" s="219"/>
      <c r="I999" s="219"/>
      <c r="K999" s="216"/>
    </row>
    <row r="1000" spans="5:11" x14ac:dyDescent="0.15">
      <c r="E1000" s="216"/>
      <c r="F1000" s="216"/>
      <c r="G1000" s="219"/>
      <c r="H1000" s="219"/>
      <c r="I1000" s="219"/>
      <c r="K1000" s="216"/>
    </row>
    <row r="1001" spans="5:11" x14ac:dyDescent="0.15">
      <c r="E1001" s="216"/>
      <c r="F1001" s="216"/>
      <c r="G1001" s="219"/>
      <c r="H1001" s="219"/>
      <c r="I1001" s="219"/>
      <c r="K1001" s="216"/>
    </row>
    <row r="1002" spans="5:11" x14ac:dyDescent="0.15">
      <c r="E1002" s="216"/>
      <c r="F1002" s="216"/>
      <c r="G1002" s="219"/>
      <c r="H1002" s="219"/>
      <c r="I1002" s="219"/>
      <c r="K1002" s="216"/>
    </row>
    <row r="1003" spans="5:11" x14ac:dyDescent="0.15">
      <c r="E1003" s="216"/>
      <c r="F1003" s="216"/>
      <c r="G1003" s="219"/>
      <c r="H1003" s="219"/>
      <c r="I1003" s="219"/>
      <c r="K1003" s="216"/>
    </row>
    <row r="1004" spans="5:11" x14ac:dyDescent="0.15">
      <c r="E1004" s="216"/>
      <c r="F1004" s="216"/>
      <c r="G1004" s="219"/>
      <c r="H1004" s="219"/>
      <c r="I1004" s="219"/>
      <c r="K1004" s="216"/>
    </row>
    <row r="1005" spans="5:11" x14ac:dyDescent="0.15">
      <c r="E1005" s="216"/>
      <c r="F1005" s="216"/>
      <c r="G1005" s="219"/>
      <c r="H1005" s="219"/>
      <c r="I1005" s="219"/>
      <c r="K1005" s="216"/>
    </row>
    <row r="1006" spans="5:11" x14ac:dyDescent="0.15">
      <c r="E1006" s="216"/>
      <c r="F1006" s="216"/>
      <c r="G1006" s="219"/>
      <c r="H1006" s="219"/>
      <c r="I1006" s="219"/>
      <c r="K1006" s="216"/>
    </row>
    <row r="1007" spans="5:11" x14ac:dyDescent="0.15">
      <c r="E1007" s="216"/>
      <c r="F1007" s="216"/>
      <c r="G1007" s="219"/>
      <c r="H1007" s="219"/>
      <c r="I1007" s="219"/>
      <c r="K1007" s="216"/>
    </row>
    <row r="1008" spans="5:11" x14ac:dyDescent="0.15">
      <c r="E1008" s="216"/>
      <c r="F1008" s="216"/>
      <c r="G1008" s="219"/>
      <c r="H1008" s="219"/>
      <c r="I1008" s="219"/>
      <c r="K1008" s="216"/>
    </row>
    <row r="1009" spans="5:11" x14ac:dyDescent="0.15">
      <c r="E1009" s="216"/>
      <c r="F1009" s="216"/>
      <c r="G1009" s="219"/>
      <c r="H1009" s="219"/>
      <c r="I1009" s="219"/>
      <c r="K1009" s="216"/>
    </row>
    <row r="1010" spans="5:11" x14ac:dyDescent="0.15">
      <c r="E1010" s="216"/>
      <c r="F1010" s="216"/>
      <c r="G1010" s="219"/>
      <c r="H1010" s="219"/>
      <c r="I1010" s="219"/>
      <c r="K1010" s="216"/>
    </row>
    <row r="1011" spans="5:11" x14ac:dyDescent="0.15">
      <c r="E1011" s="216"/>
      <c r="F1011" s="216"/>
      <c r="G1011" s="219"/>
      <c r="H1011" s="219"/>
      <c r="I1011" s="219"/>
      <c r="K1011" s="216"/>
    </row>
    <row r="1012" spans="5:11" x14ac:dyDescent="0.15">
      <c r="E1012" s="216"/>
      <c r="F1012" s="216"/>
      <c r="G1012" s="219"/>
      <c r="H1012" s="219"/>
      <c r="I1012" s="219"/>
      <c r="K1012" s="216"/>
    </row>
    <row r="1013" spans="5:11" x14ac:dyDescent="0.15">
      <c r="E1013" s="216"/>
      <c r="F1013" s="216"/>
      <c r="G1013" s="219"/>
      <c r="H1013" s="219"/>
      <c r="I1013" s="219"/>
      <c r="K1013" s="216"/>
    </row>
    <row r="1014" spans="5:11" x14ac:dyDescent="0.15">
      <c r="E1014" s="216"/>
      <c r="F1014" s="216"/>
      <c r="G1014" s="219"/>
      <c r="H1014" s="219"/>
      <c r="I1014" s="219"/>
      <c r="K1014" s="216"/>
    </row>
    <row r="1015" spans="5:11" x14ac:dyDescent="0.15">
      <c r="E1015" s="216"/>
      <c r="F1015" s="216"/>
      <c r="G1015" s="219"/>
      <c r="H1015" s="219"/>
      <c r="I1015" s="219"/>
      <c r="K1015" s="216"/>
    </row>
    <row r="1016" spans="5:11" x14ac:dyDescent="0.15">
      <c r="E1016" s="216"/>
      <c r="F1016" s="216"/>
      <c r="G1016" s="219"/>
      <c r="H1016" s="219"/>
      <c r="I1016" s="219"/>
      <c r="K1016" s="216"/>
    </row>
    <row r="1017" spans="5:11" x14ac:dyDescent="0.15">
      <c r="E1017" s="216"/>
      <c r="F1017" s="216"/>
      <c r="G1017" s="219"/>
      <c r="H1017" s="219"/>
      <c r="I1017" s="219"/>
      <c r="K1017" s="216"/>
    </row>
    <row r="1018" spans="5:11" x14ac:dyDescent="0.15">
      <c r="E1018" s="216"/>
      <c r="F1018" s="216"/>
      <c r="G1018" s="219"/>
      <c r="H1018" s="219"/>
      <c r="I1018" s="219"/>
      <c r="K1018" s="216"/>
    </row>
    <row r="1019" spans="5:11" x14ac:dyDescent="0.15">
      <c r="E1019" s="216"/>
      <c r="F1019" s="216"/>
      <c r="G1019" s="219"/>
      <c r="H1019" s="219"/>
      <c r="I1019" s="219"/>
      <c r="K1019" s="216"/>
    </row>
    <row r="1020" spans="5:11" x14ac:dyDescent="0.15">
      <c r="E1020" s="216"/>
      <c r="F1020" s="216"/>
      <c r="G1020" s="219"/>
      <c r="H1020" s="219"/>
      <c r="I1020" s="219"/>
      <c r="K1020" s="216"/>
    </row>
    <row r="1021" spans="5:11" x14ac:dyDescent="0.15">
      <c r="E1021" s="216"/>
      <c r="F1021" s="216"/>
      <c r="G1021" s="219"/>
      <c r="H1021" s="219"/>
      <c r="I1021" s="219"/>
      <c r="K1021" s="216"/>
    </row>
    <row r="1022" spans="5:11" x14ac:dyDescent="0.15">
      <c r="E1022" s="216"/>
      <c r="F1022" s="216"/>
      <c r="G1022" s="219"/>
      <c r="H1022" s="219"/>
      <c r="I1022" s="219"/>
      <c r="K1022" s="216"/>
    </row>
    <row r="1023" spans="5:11" x14ac:dyDescent="0.15">
      <c r="E1023" s="216"/>
      <c r="F1023" s="216"/>
      <c r="G1023" s="219"/>
      <c r="H1023" s="219"/>
      <c r="I1023" s="219"/>
      <c r="K1023" s="216"/>
    </row>
    <row r="1024" spans="5:11" x14ac:dyDescent="0.15">
      <c r="E1024" s="216"/>
      <c r="F1024" s="216"/>
      <c r="G1024" s="219"/>
      <c r="H1024" s="219"/>
      <c r="I1024" s="219"/>
      <c r="K1024" s="216"/>
    </row>
    <row r="1025" spans="5:11" x14ac:dyDescent="0.15">
      <c r="E1025" s="216"/>
      <c r="F1025" s="216"/>
      <c r="G1025" s="219"/>
      <c r="H1025" s="219"/>
      <c r="I1025" s="219"/>
      <c r="K1025" s="216"/>
    </row>
    <row r="1026" spans="5:11" x14ac:dyDescent="0.15">
      <c r="E1026" s="216"/>
      <c r="F1026" s="216"/>
      <c r="G1026" s="219"/>
      <c r="H1026" s="219"/>
      <c r="I1026" s="219"/>
      <c r="K1026" s="216"/>
    </row>
    <row r="1027" spans="5:11" x14ac:dyDescent="0.15">
      <c r="E1027" s="216"/>
      <c r="F1027" s="216"/>
      <c r="G1027" s="219"/>
      <c r="H1027" s="219"/>
      <c r="I1027" s="219"/>
      <c r="K1027" s="216"/>
    </row>
    <row r="1028" spans="5:11" x14ac:dyDescent="0.15">
      <c r="E1028" s="216"/>
      <c r="F1028" s="216"/>
      <c r="G1028" s="219"/>
      <c r="H1028" s="219"/>
      <c r="I1028" s="219"/>
      <c r="K1028" s="216"/>
    </row>
    <row r="1029" spans="5:11" x14ac:dyDescent="0.15">
      <c r="E1029" s="216"/>
      <c r="F1029" s="216"/>
      <c r="G1029" s="219"/>
      <c r="H1029" s="219"/>
      <c r="I1029" s="219"/>
      <c r="K1029" s="216"/>
    </row>
    <row r="1030" spans="5:11" x14ac:dyDescent="0.15">
      <c r="E1030" s="216"/>
      <c r="F1030" s="216"/>
      <c r="G1030" s="219"/>
      <c r="H1030" s="219"/>
      <c r="I1030" s="219"/>
      <c r="K1030" s="216"/>
    </row>
    <row r="1031" spans="5:11" x14ac:dyDescent="0.15">
      <c r="E1031" s="216"/>
      <c r="F1031" s="216"/>
      <c r="G1031" s="219"/>
      <c r="H1031" s="219"/>
      <c r="I1031" s="219"/>
      <c r="K1031" s="216"/>
    </row>
    <row r="1032" spans="5:11" x14ac:dyDescent="0.15">
      <c r="E1032" s="216"/>
      <c r="F1032" s="216"/>
      <c r="G1032" s="219"/>
      <c r="H1032" s="219"/>
      <c r="I1032" s="219"/>
      <c r="K1032" s="216"/>
    </row>
    <row r="1033" spans="5:11" x14ac:dyDescent="0.15">
      <c r="E1033" s="216"/>
      <c r="F1033" s="216"/>
      <c r="G1033" s="219"/>
      <c r="H1033" s="219"/>
      <c r="I1033" s="219"/>
      <c r="K1033" s="216"/>
    </row>
    <row r="1034" spans="5:11" x14ac:dyDescent="0.15">
      <c r="E1034" s="216"/>
      <c r="F1034" s="216"/>
      <c r="G1034" s="219"/>
      <c r="H1034" s="219"/>
      <c r="I1034" s="219"/>
      <c r="K1034" s="216"/>
    </row>
    <row r="1035" spans="5:11" x14ac:dyDescent="0.15">
      <c r="E1035" s="216"/>
      <c r="F1035" s="216"/>
      <c r="G1035" s="219"/>
      <c r="H1035" s="219"/>
      <c r="I1035" s="219"/>
      <c r="K1035" s="216"/>
    </row>
    <row r="1036" spans="5:11" x14ac:dyDescent="0.15">
      <c r="E1036" s="216"/>
      <c r="F1036" s="216"/>
      <c r="G1036" s="219"/>
      <c r="H1036" s="219"/>
      <c r="I1036" s="219"/>
      <c r="K1036" s="216"/>
    </row>
    <row r="1037" spans="5:11" x14ac:dyDescent="0.15">
      <c r="E1037" s="216"/>
      <c r="F1037" s="216"/>
      <c r="G1037" s="219"/>
      <c r="H1037" s="219"/>
      <c r="I1037" s="219"/>
      <c r="K1037" s="216"/>
    </row>
    <row r="1038" spans="5:11" x14ac:dyDescent="0.15">
      <c r="E1038" s="216"/>
      <c r="F1038" s="216"/>
      <c r="G1038" s="219"/>
      <c r="H1038" s="219"/>
      <c r="I1038" s="219"/>
      <c r="K1038" s="216"/>
    </row>
    <row r="1039" spans="5:11" x14ac:dyDescent="0.15">
      <c r="E1039" s="216"/>
      <c r="F1039" s="216"/>
      <c r="G1039" s="219"/>
      <c r="H1039" s="219"/>
      <c r="I1039" s="219"/>
      <c r="K1039" s="216"/>
    </row>
    <row r="1040" spans="5:11" x14ac:dyDescent="0.15">
      <c r="E1040" s="216"/>
      <c r="F1040" s="216"/>
      <c r="G1040" s="219"/>
      <c r="H1040" s="219"/>
      <c r="I1040" s="219"/>
      <c r="K1040" s="216"/>
    </row>
    <row r="1041" spans="5:11" x14ac:dyDescent="0.15">
      <c r="E1041" s="216"/>
      <c r="F1041" s="216"/>
      <c r="G1041" s="219"/>
      <c r="H1041" s="219"/>
      <c r="I1041" s="219"/>
      <c r="K1041" s="216"/>
    </row>
    <row r="1042" spans="5:11" x14ac:dyDescent="0.15">
      <c r="E1042" s="216"/>
      <c r="F1042" s="216"/>
      <c r="G1042" s="219"/>
      <c r="H1042" s="219"/>
      <c r="I1042" s="219"/>
      <c r="K1042" s="216"/>
    </row>
    <row r="1043" spans="5:11" x14ac:dyDescent="0.15">
      <c r="E1043" s="216"/>
      <c r="F1043" s="216"/>
      <c r="G1043" s="219"/>
      <c r="H1043" s="219"/>
      <c r="I1043" s="219"/>
      <c r="K1043" s="216"/>
    </row>
    <row r="1044" spans="5:11" x14ac:dyDescent="0.15">
      <c r="E1044" s="216"/>
      <c r="F1044" s="216"/>
      <c r="G1044" s="219"/>
      <c r="H1044" s="219"/>
      <c r="I1044" s="219"/>
      <c r="K1044" s="216"/>
    </row>
    <row r="1045" spans="5:11" x14ac:dyDescent="0.15">
      <c r="E1045" s="216"/>
      <c r="F1045" s="216"/>
      <c r="G1045" s="219"/>
      <c r="H1045" s="219"/>
      <c r="I1045" s="219"/>
      <c r="K1045" s="216"/>
    </row>
    <row r="1046" spans="5:11" x14ac:dyDescent="0.15">
      <c r="E1046" s="216"/>
      <c r="F1046" s="216"/>
      <c r="G1046" s="219"/>
      <c r="H1046" s="219"/>
      <c r="I1046" s="219"/>
      <c r="K1046" s="216"/>
    </row>
    <row r="1047" spans="5:11" x14ac:dyDescent="0.15">
      <c r="E1047" s="216"/>
      <c r="F1047" s="216"/>
      <c r="G1047" s="219"/>
      <c r="H1047" s="219"/>
      <c r="I1047" s="219"/>
      <c r="K1047" s="216"/>
    </row>
    <row r="1048" spans="5:11" x14ac:dyDescent="0.15">
      <c r="E1048" s="216"/>
      <c r="F1048" s="216"/>
      <c r="G1048" s="219"/>
      <c r="H1048" s="219"/>
      <c r="I1048" s="219"/>
      <c r="K1048" s="216"/>
    </row>
    <row r="1049" spans="5:11" x14ac:dyDescent="0.15">
      <c r="E1049" s="216"/>
      <c r="F1049" s="216"/>
      <c r="G1049" s="219"/>
      <c r="H1049" s="219"/>
      <c r="I1049" s="219"/>
      <c r="K1049" s="216"/>
    </row>
    <row r="1050" spans="5:11" x14ac:dyDescent="0.15">
      <c r="E1050" s="216"/>
      <c r="F1050" s="216"/>
      <c r="G1050" s="219"/>
      <c r="H1050" s="219"/>
      <c r="I1050" s="219"/>
      <c r="K1050" s="216"/>
    </row>
    <row r="1051" spans="5:11" x14ac:dyDescent="0.15">
      <c r="E1051" s="216"/>
      <c r="F1051" s="216"/>
      <c r="G1051" s="219"/>
      <c r="H1051" s="219"/>
      <c r="I1051" s="219"/>
      <c r="K1051" s="216"/>
    </row>
    <row r="1052" spans="5:11" x14ac:dyDescent="0.15">
      <c r="E1052" s="216"/>
      <c r="F1052" s="216"/>
      <c r="G1052" s="219"/>
      <c r="H1052" s="219"/>
      <c r="I1052" s="219"/>
      <c r="K1052" s="216"/>
    </row>
    <row r="1053" spans="5:11" x14ac:dyDescent="0.15">
      <c r="E1053" s="216"/>
      <c r="F1053" s="216"/>
      <c r="G1053" s="219"/>
      <c r="H1053" s="219"/>
      <c r="I1053" s="219"/>
      <c r="K1053" s="216"/>
    </row>
    <row r="1054" spans="5:11" x14ac:dyDescent="0.15">
      <c r="E1054" s="216"/>
      <c r="F1054" s="216"/>
      <c r="G1054" s="219"/>
      <c r="H1054" s="219"/>
      <c r="I1054" s="219"/>
      <c r="K1054" s="216"/>
    </row>
    <row r="1055" spans="5:11" x14ac:dyDescent="0.15">
      <c r="E1055" s="216"/>
      <c r="F1055" s="216"/>
      <c r="G1055" s="219"/>
      <c r="H1055" s="219"/>
      <c r="I1055" s="219"/>
      <c r="K1055" s="216"/>
    </row>
    <row r="1056" spans="5:11" x14ac:dyDescent="0.15">
      <c r="E1056" s="216"/>
      <c r="F1056" s="216"/>
      <c r="G1056" s="219"/>
      <c r="H1056" s="219"/>
      <c r="I1056" s="219"/>
      <c r="K1056" s="216"/>
    </row>
    <row r="1057" spans="5:11" x14ac:dyDescent="0.15">
      <c r="E1057" s="216"/>
      <c r="F1057" s="216"/>
      <c r="G1057" s="219"/>
      <c r="H1057" s="219"/>
      <c r="I1057" s="219"/>
      <c r="K1057" s="216"/>
    </row>
    <row r="1058" spans="5:11" x14ac:dyDescent="0.15">
      <c r="E1058" s="216"/>
      <c r="F1058" s="216"/>
      <c r="G1058" s="219"/>
      <c r="H1058" s="219"/>
      <c r="I1058" s="219"/>
      <c r="K1058" s="216"/>
    </row>
    <row r="1059" spans="5:11" x14ac:dyDescent="0.15">
      <c r="E1059" s="216"/>
      <c r="F1059" s="216"/>
      <c r="G1059" s="219"/>
      <c r="H1059" s="219"/>
      <c r="I1059" s="219"/>
      <c r="K1059" s="216"/>
    </row>
    <row r="1060" spans="5:11" x14ac:dyDescent="0.15">
      <c r="E1060" s="216"/>
      <c r="F1060" s="216"/>
      <c r="G1060" s="219"/>
      <c r="H1060" s="219"/>
      <c r="I1060" s="219"/>
      <c r="K1060" s="216"/>
    </row>
    <row r="1061" spans="5:11" x14ac:dyDescent="0.15">
      <c r="E1061" s="216"/>
      <c r="F1061" s="216"/>
      <c r="G1061" s="219"/>
      <c r="H1061" s="219"/>
      <c r="I1061" s="219"/>
      <c r="K1061" s="216"/>
    </row>
    <row r="1062" spans="5:11" x14ac:dyDescent="0.15">
      <c r="E1062" s="216"/>
      <c r="F1062" s="216"/>
      <c r="G1062" s="219"/>
      <c r="H1062" s="219"/>
      <c r="I1062" s="219"/>
      <c r="K1062" s="216"/>
    </row>
    <row r="1063" spans="5:11" x14ac:dyDescent="0.15">
      <c r="E1063" s="216"/>
      <c r="F1063" s="216"/>
      <c r="G1063" s="219"/>
      <c r="H1063" s="219"/>
      <c r="I1063" s="219"/>
      <c r="K1063" s="216"/>
    </row>
    <row r="1064" spans="5:11" x14ac:dyDescent="0.15">
      <c r="E1064" s="216"/>
      <c r="F1064" s="216"/>
      <c r="G1064" s="219"/>
      <c r="H1064" s="219"/>
      <c r="I1064" s="219"/>
      <c r="K1064" s="216"/>
    </row>
    <row r="1065" spans="5:11" x14ac:dyDescent="0.15">
      <c r="E1065" s="216"/>
      <c r="F1065" s="216"/>
      <c r="G1065" s="219"/>
      <c r="H1065" s="219"/>
      <c r="I1065" s="219"/>
      <c r="K1065" s="216"/>
    </row>
    <row r="1066" spans="5:11" x14ac:dyDescent="0.15">
      <c r="E1066" s="216"/>
      <c r="F1066" s="216"/>
      <c r="G1066" s="219"/>
      <c r="H1066" s="219"/>
      <c r="I1066" s="219"/>
      <c r="K1066" s="216"/>
    </row>
    <row r="1067" spans="5:11" x14ac:dyDescent="0.15">
      <c r="E1067" s="216"/>
      <c r="F1067" s="216"/>
      <c r="G1067" s="219"/>
      <c r="H1067" s="219"/>
      <c r="I1067" s="219"/>
      <c r="K1067" s="216"/>
    </row>
    <row r="1068" spans="5:11" x14ac:dyDescent="0.15">
      <c r="E1068" s="216"/>
      <c r="F1068" s="216"/>
      <c r="G1068" s="219"/>
      <c r="H1068" s="219"/>
      <c r="I1068" s="219"/>
      <c r="K1068" s="216"/>
    </row>
    <row r="1069" spans="5:11" x14ac:dyDescent="0.15">
      <c r="E1069" s="216"/>
      <c r="F1069" s="216"/>
      <c r="G1069" s="219"/>
      <c r="H1069" s="219"/>
      <c r="I1069" s="219"/>
      <c r="K1069" s="216"/>
    </row>
    <row r="1070" spans="5:11" x14ac:dyDescent="0.15">
      <c r="E1070" s="216"/>
      <c r="F1070" s="216"/>
      <c r="G1070" s="219"/>
      <c r="H1070" s="219"/>
      <c r="I1070" s="219"/>
      <c r="K1070" s="216"/>
    </row>
    <row r="1071" spans="5:11" x14ac:dyDescent="0.15">
      <c r="E1071" s="216"/>
      <c r="F1071" s="216"/>
      <c r="G1071" s="219"/>
      <c r="H1071" s="219"/>
      <c r="I1071" s="219"/>
      <c r="K1071" s="216"/>
    </row>
    <row r="1072" spans="5:11" x14ac:dyDescent="0.15">
      <c r="E1072" s="216"/>
      <c r="F1072" s="216"/>
      <c r="G1072" s="219"/>
      <c r="H1072" s="219"/>
      <c r="I1072" s="219"/>
      <c r="K1072" s="216"/>
    </row>
    <row r="1073" spans="5:11" x14ac:dyDescent="0.15">
      <c r="E1073" s="216"/>
      <c r="F1073" s="216"/>
      <c r="G1073" s="219"/>
      <c r="H1073" s="219"/>
      <c r="I1073" s="219"/>
      <c r="K1073" s="216"/>
    </row>
    <row r="1074" spans="5:11" x14ac:dyDescent="0.15">
      <c r="E1074" s="216"/>
      <c r="F1074" s="216"/>
      <c r="G1074" s="219"/>
      <c r="H1074" s="219"/>
      <c r="I1074" s="219"/>
      <c r="K1074" s="216"/>
    </row>
    <row r="1075" spans="5:11" x14ac:dyDescent="0.15">
      <c r="E1075" s="216"/>
      <c r="F1075" s="216"/>
      <c r="G1075" s="219"/>
      <c r="H1075" s="219"/>
      <c r="I1075" s="219"/>
      <c r="K1075" s="216"/>
    </row>
    <row r="1076" spans="5:11" x14ac:dyDescent="0.15">
      <c r="E1076" s="216"/>
      <c r="F1076" s="216"/>
      <c r="G1076" s="219"/>
      <c r="H1076" s="219"/>
      <c r="I1076" s="219"/>
      <c r="K1076" s="216"/>
    </row>
    <row r="1077" spans="5:11" x14ac:dyDescent="0.15">
      <c r="E1077" s="216"/>
      <c r="F1077" s="216"/>
      <c r="G1077" s="219"/>
      <c r="H1077" s="219"/>
      <c r="I1077" s="219"/>
      <c r="K1077" s="216"/>
    </row>
    <row r="1078" spans="5:11" x14ac:dyDescent="0.15">
      <c r="E1078" s="216"/>
      <c r="F1078" s="216"/>
      <c r="G1078" s="219"/>
      <c r="H1078" s="219"/>
      <c r="I1078" s="219"/>
      <c r="K1078" s="216"/>
    </row>
    <row r="1079" spans="5:11" x14ac:dyDescent="0.15">
      <c r="E1079" s="216"/>
      <c r="F1079" s="216"/>
      <c r="G1079" s="219"/>
      <c r="H1079" s="219"/>
      <c r="I1079" s="219"/>
      <c r="K1079" s="216"/>
    </row>
    <row r="1080" spans="5:11" x14ac:dyDescent="0.15">
      <c r="E1080" s="216"/>
      <c r="F1080" s="216"/>
      <c r="G1080" s="219"/>
      <c r="H1080" s="219"/>
      <c r="I1080" s="219"/>
      <c r="K1080" s="216"/>
    </row>
    <row r="1081" spans="5:11" x14ac:dyDescent="0.15">
      <c r="E1081" s="216"/>
      <c r="F1081" s="216"/>
      <c r="G1081" s="219"/>
      <c r="H1081" s="219"/>
      <c r="I1081" s="219"/>
      <c r="K1081" s="216"/>
    </row>
    <row r="1082" spans="5:11" x14ac:dyDescent="0.15">
      <c r="E1082" s="216"/>
      <c r="F1082" s="216"/>
      <c r="G1082" s="219"/>
      <c r="H1082" s="219"/>
      <c r="I1082" s="219"/>
      <c r="K1082" s="216"/>
    </row>
    <row r="1083" spans="5:11" x14ac:dyDescent="0.15">
      <c r="E1083" s="216"/>
      <c r="F1083" s="216"/>
      <c r="G1083" s="219"/>
      <c r="H1083" s="219"/>
      <c r="I1083" s="219"/>
      <c r="K1083" s="216"/>
    </row>
    <row r="1084" spans="5:11" x14ac:dyDescent="0.15">
      <c r="E1084" s="216"/>
      <c r="F1084" s="216"/>
      <c r="G1084" s="219"/>
      <c r="H1084" s="219"/>
      <c r="I1084" s="219"/>
      <c r="K1084" s="216"/>
    </row>
    <row r="1085" spans="5:11" x14ac:dyDescent="0.15">
      <c r="E1085" s="216"/>
      <c r="F1085" s="216"/>
      <c r="G1085" s="219"/>
      <c r="H1085" s="219"/>
      <c r="I1085" s="219"/>
      <c r="K1085" s="216"/>
    </row>
    <row r="1086" spans="5:11" x14ac:dyDescent="0.15">
      <c r="E1086" s="216"/>
      <c r="F1086" s="216"/>
      <c r="G1086" s="219"/>
      <c r="H1086" s="219"/>
      <c r="I1086" s="219"/>
      <c r="K1086" s="216"/>
    </row>
    <row r="1087" spans="5:11" x14ac:dyDescent="0.15">
      <c r="E1087" s="216"/>
      <c r="F1087" s="216"/>
      <c r="G1087" s="219"/>
      <c r="H1087" s="219"/>
      <c r="I1087" s="219"/>
      <c r="K1087" s="216"/>
    </row>
    <row r="1088" spans="5:11" x14ac:dyDescent="0.15">
      <c r="E1088" s="216"/>
      <c r="F1088" s="216"/>
      <c r="G1088" s="219"/>
      <c r="H1088" s="219"/>
      <c r="I1088" s="219"/>
      <c r="K1088" s="216"/>
    </row>
    <row r="1089" spans="5:11" x14ac:dyDescent="0.15">
      <c r="E1089" s="216"/>
      <c r="F1089" s="216"/>
      <c r="G1089" s="219"/>
      <c r="H1089" s="219"/>
      <c r="I1089" s="219"/>
      <c r="K1089" s="216"/>
    </row>
    <row r="1090" spans="5:11" x14ac:dyDescent="0.15">
      <c r="E1090" s="216"/>
      <c r="F1090" s="216"/>
      <c r="G1090" s="219"/>
      <c r="H1090" s="219"/>
      <c r="I1090" s="219"/>
      <c r="K1090" s="216"/>
    </row>
    <row r="1091" spans="5:11" x14ac:dyDescent="0.15">
      <c r="E1091" s="216"/>
      <c r="F1091" s="216"/>
      <c r="G1091" s="219"/>
      <c r="H1091" s="219"/>
      <c r="I1091" s="219"/>
      <c r="K1091" s="216"/>
    </row>
    <row r="1092" spans="5:11" x14ac:dyDescent="0.15">
      <c r="E1092" s="216"/>
      <c r="F1092" s="216"/>
      <c r="G1092" s="219"/>
      <c r="H1092" s="219"/>
      <c r="I1092" s="219"/>
      <c r="K1092" s="216"/>
    </row>
    <row r="1093" spans="5:11" x14ac:dyDescent="0.15">
      <c r="E1093" s="216"/>
      <c r="F1093" s="216"/>
      <c r="G1093" s="219"/>
      <c r="H1093" s="219"/>
      <c r="I1093" s="219"/>
      <c r="K1093" s="216"/>
    </row>
    <row r="1094" spans="5:11" x14ac:dyDescent="0.15">
      <c r="E1094" s="216"/>
      <c r="F1094" s="216"/>
      <c r="G1094" s="219"/>
      <c r="H1094" s="219"/>
      <c r="I1094" s="219"/>
      <c r="K1094" s="216"/>
    </row>
    <row r="1095" spans="5:11" x14ac:dyDescent="0.15">
      <c r="E1095" s="216"/>
      <c r="F1095" s="216"/>
      <c r="G1095" s="219"/>
      <c r="H1095" s="219"/>
      <c r="I1095" s="219"/>
      <c r="K1095" s="216"/>
    </row>
    <row r="1096" spans="5:11" x14ac:dyDescent="0.15">
      <c r="E1096" s="216"/>
      <c r="F1096" s="216"/>
      <c r="G1096" s="219"/>
      <c r="H1096" s="219"/>
      <c r="I1096" s="219"/>
      <c r="K1096" s="216"/>
    </row>
    <row r="1097" spans="5:11" x14ac:dyDescent="0.15">
      <c r="E1097" s="216"/>
      <c r="F1097" s="216"/>
      <c r="G1097" s="219"/>
      <c r="H1097" s="219"/>
      <c r="I1097" s="219"/>
      <c r="K1097" s="216"/>
    </row>
    <row r="1098" spans="5:11" x14ac:dyDescent="0.15">
      <c r="E1098" s="216"/>
      <c r="F1098" s="216"/>
      <c r="G1098" s="219"/>
      <c r="H1098" s="219"/>
      <c r="I1098" s="219"/>
      <c r="K1098" s="216"/>
    </row>
    <row r="1099" spans="5:11" x14ac:dyDescent="0.15">
      <c r="E1099" s="216"/>
      <c r="F1099" s="216"/>
      <c r="G1099" s="219"/>
      <c r="H1099" s="219"/>
      <c r="I1099" s="219"/>
      <c r="K1099" s="216"/>
    </row>
    <row r="1100" spans="5:11" x14ac:dyDescent="0.15">
      <c r="E1100" s="216"/>
      <c r="F1100" s="216"/>
      <c r="G1100" s="219"/>
      <c r="H1100" s="219"/>
      <c r="I1100" s="219"/>
      <c r="K1100" s="216"/>
    </row>
    <row r="1101" spans="5:11" x14ac:dyDescent="0.15">
      <c r="E1101" s="216"/>
      <c r="F1101" s="216"/>
      <c r="G1101" s="219"/>
      <c r="H1101" s="219"/>
      <c r="I1101" s="219"/>
      <c r="K1101" s="216"/>
    </row>
    <row r="1102" spans="5:11" x14ac:dyDescent="0.15">
      <c r="E1102" s="216"/>
      <c r="F1102" s="216"/>
      <c r="G1102" s="219"/>
      <c r="H1102" s="219"/>
      <c r="I1102" s="219"/>
      <c r="K1102" s="216"/>
    </row>
    <row r="1103" spans="5:11" x14ac:dyDescent="0.15">
      <c r="E1103" s="216"/>
      <c r="F1103" s="216"/>
      <c r="G1103" s="219"/>
      <c r="H1103" s="219"/>
      <c r="I1103" s="219"/>
      <c r="K1103" s="216"/>
    </row>
    <row r="1104" spans="5:11" x14ac:dyDescent="0.15">
      <c r="E1104" s="216"/>
      <c r="F1104" s="216"/>
      <c r="G1104" s="219"/>
      <c r="H1104" s="219"/>
      <c r="I1104" s="219"/>
      <c r="K1104" s="216"/>
    </row>
    <row r="1105" spans="5:11" x14ac:dyDescent="0.15">
      <c r="E1105" s="216"/>
      <c r="F1105" s="216"/>
      <c r="G1105" s="219"/>
      <c r="H1105" s="219"/>
      <c r="I1105" s="219"/>
      <c r="K1105" s="216"/>
    </row>
    <row r="1106" spans="5:11" x14ac:dyDescent="0.15">
      <c r="E1106" s="216"/>
      <c r="F1106" s="216"/>
      <c r="G1106" s="219"/>
      <c r="H1106" s="219"/>
      <c r="I1106" s="219"/>
      <c r="K1106" s="216"/>
    </row>
    <row r="1107" spans="5:11" x14ac:dyDescent="0.15">
      <c r="E1107" s="216"/>
      <c r="F1107" s="216"/>
      <c r="G1107" s="219"/>
      <c r="H1107" s="219"/>
      <c r="I1107" s="219"/>
      <c r="K1107" s="216"/>
    </row>
    <row r="1108" spans="5:11" x14ac:dyDescent="0.15">
      <c r="E1108" s="216"/>
      <c r="F1108" s="216"/>
      <c r="G1108" s="219"/>
      <c r="H1108" s="219"/>
      <c r="I1108" s="219"/>
      <c r="K1108" s="216"/>
    </row>
    <row r="1109" spans="5:11" x14ac:dyDescent="0.15">
      <c r="E1109" s="216"/>
      <c r="F1109" s="216"/>
      <c r="G1109" s="219"/>
      <c r="H1109" s="219"/>
      <c r="I1109" s="219"/>
      <c r="K1109" s="216"/>
    </row>
    <row r="1110" spans="5:11" x14ac:dyDescent="0.15">
      <c r="E1110" s="216"/>
      <c r="F1110" s="216"/>
      <c r="G1110" s="219"/>
      <c r="H1110" s="219"/>
      <c r="I1110" s="219"/>
      <c r="K1110" s="216"/>
    </row>
    <row r="1111" spans="5:11" x14ac:dyDescent="0.15">
      <c r="E1111" s="216"/>
      <c r="F1111" s="216"/>
      <c r="G1111" s="219"/>
      <c r="H1111" s="219"/>
      <c r="I1111" s="219"/>
      <c r="K1111" s="216"/>
    </row>
    <row r="1112" spans="5:11" x14ac:dyDescent="0.15">
      <c r="E1112" s="216"/>
      <c r="F1112" s="216"/>
      <c r="G1112" s="219"/>
      <c r="H1112" s="219"/>
      <c r="I1112" s="219"/>
      <c r="K1112" s="216"/>
    </row>
    <row r="1113" spans="5:11" x14ac:dyDescent="0.15">
      <c r="E1113" s="216"/>
      <c r="F1113" s="216"/>
      <c r="G1113" s="219"/>
      <c r="H1113" s="219"/>
      <c r="I1113" s="219"/>
      <c r="K1113" s="216"/>
    </row>
    <row r="1114" spans="5:11" x14ac:dyDescent="0.15">
      <c r="E1114" s="216"/>
      <c r="F1114" s="216"/>
      <c r="G1114" s="219"/>
      <c r="H1114" s="219"/>
      <c r="I1114" s="219"/>
      <c r="K1114" s="216"/>
    </row>
    <row r="1115" spans="5:11" x14ac:dyDescent="0.15">
      <c r="E1115" s="216"/>
      <c r="F1115" s="216"/>
      <c r="G1115" s="219"/>
      <c r="H1115" s="219"/>
      <c r="I1115" s="219"/>
      <c r="K1115" s="216"/>
    </row>
    <row r="1116" spans="5:11" x14ac:dyDescent="0.15">
      <c r="E1116" s="216"/>
      <c r="F1116" s="216"/>
      <c r="G1116" s="219"/>
      <c r="H1116" s="219"/>
      <c r="I1116" s="219"/>
      <c r="K1116" s="216"/>
    </row>
    <row r="1117" spans="5:11" x14ac:dyDescent="0.15">
      <c r="E1117" s="216"/>
      <c r="F1117" s="216"/>
      <c r="G1117" s="219"/>
      <c r="H1117" s="219"/>
      <c r="I1117" s="219"/>
      <c r="K1117" s="216"/>
    </row>
    <row r="1118" spans="5:11" x14ac:dyDescent="0.15">
      <c r="E1118" s="216"/>
      <c r="F1118" s="216"/>
      <c r="G1118" s="219"/>
      <c r="H1118" s="219"/>
      <c r="I1118" s="219"/>
      <c r="K1118" s="216"/>
    </row>
    <row r="1119" spans="5:11" x14ac:dyDescent="0.15">
      <c r="E1119" s="216"/>
      <c r="F1119" s="216"/>
      <c r="G1119" s="219"/>
      <c r="H1119" s="219"/>
      <c r="I1119" s="219"/>
      <c r="K1119" s="216"/>
    </row>
    <row r="1120" spans="5:11" x14ac:dyDescent="0.15">
      <c r="E1120" s="216"/>
      <c r="F1120" s="216"/>
      <c r="G1120" s="219"/>
      <c r="H1120" s="219"/>
      <c r="I1120" s="219"/>
      <c r="K1120" s="216"/>
    </row>
    <row r="1121" spans="5:11" x14ac:dyDescent="0.15">
      <c r="E1121" s="216"/>
      <c r="F1121" s="216"/>
      <c r="G1121" s="219"/>
      <c r="H1121" s="219"/>
      <c r="I1121" s="219"/>
      <c r="K1121" s="216"/>
    </row>
    <row r="1122" spans="5:11" x14ac:dyDescent="0.15">
      <c r="E1122" s="216"/>
      <c r="F1122" s="216"/>
      <c r="G1122" s="219"/>
      <c r="H1122" s="219"/>
      <c r="I1122" s="219"/>
      <c r="K1122" s="216"/>
    </row>
    <row r="1123" spans="5:11" x14ac:dyDescent="0.15">
      <c r="E1123" s="216"/>
      <c r="F1123" s="216"/>
      <c r="G1123" s="219"/>
      <c r="H1123" s="219"/>
      <c r="I1123" s="219"/>
      <c r="K1123" s="216"/>
    </row>
    <row r="1124" spans="5:11" x14ac:dyDescent="0.15">
      <c r="E1124" s="216"/>
      <c r="F1124" s="216"/>
      <c r="G1124" s="219"/>
      <c r="H1124" s="219"/>
      <c r="I1124" s="219"/>
      <c r="K1124" s="216"/>
    </row>
    <row r="1125" spans="5:11" x14ac:dyDescent="0.15">
      <c r="E1125" s="216"/>
      <c r="F1125" s="216"/>
      <c r="G1125" s="219"/>
      <c r="H1125" s="219"/>
      <c r="I1125" s="219"/>
      <c r="K1125" s="216"/>
    </row>
    <row r="1126" spans="5:11" x14ac:dyDescent="0.15">
      <c r="E1126" s="216"/>
      <c r="F1126" s="216"/>
      <c r="G1126" s="219"/>
      <c r="H1126" s="219"/>
      <c r="I1126" s="219"/>
      <c r="K1126" s="216"/>
    </row>
    <row r="1127" spans="5:11" x14ac:dyDescent="0.15">
      <c r="E1127" s="216"/>
      <c r="F1127" s="216"/>
      <c r="G1127" s="219"/>
      <c r="H1127" s="219"/>
      <c r="I1127" s="219"/>
      <c r="K1127" s="216"/>
    </row>
    <row r="1128" spans="5:11" x14ac:dyDescent="0.15">
      <c r="E1128" s="216"/>
      <c r="F1128" s="216"/>
      <c r="G1128" s="219"/>
      <c r="H1128" s="219"/>
      <c r="I1128" s="219"/>
      <c r="K1128" s="216"/>
    </row>
    <row r="1129" spans="5:11" x14ac:dyDescent="0.15">
      <c r="E1129" s="216"/>
      <c r="F1129" s="216"/>
      <c r="G1129" s="219"/>
      <c r="H1129" s="219"/>
      <c r="I1129" s="219"/>
      <c r="K1129" s="216"/>
    </row>
    <row r="1130" spans="5:11" x14ac:dyDescent="0.15">
      <c r="E1130" s="216"/>
      <c r="F1130" s="216"/>
      <c r="G1130" s="219"/>
      <c r="H1130" s="219"/>
      <c r="I1130" s="219"/>
      <c r="K1130" s="216"/>
    </row>
    <row r="1131" spans="5:11" x14ac:dyDescent="0.15">
      <c r="E1131" s="216"/>
      <c r="F1131" s="216"/>
      <c r="G1131" s="219"/>
      <c r="H1131" s="219"/>
      <c r="I1131" s="219"/>
      <c r="K1131" s="216"/>
    </row>
    <row r="1132" spans="5:11" x14ac:dyDescent="0.15">
      <c r="E1132" s="216"/>
      <c r="F1132" s="216"/>
      <c r="G1132" s="219"/>
      <c r="H1132" s="219"/>
      <c r="I1132" s="219"/>
      <c r="K1132" s="216"/>
    </row>
    <row r="1133" spans="5:11" x14ac:dyDescent="0.15">
      <c r="E1133" s="216"/>
      <c r="F1133" s="216"/>
      <c r="G1133" s="219"/>
      <c r="H1133" s="219"/>
      <c r="I1133" s="219"/>
      <c r="K1133" s="216"/>
    </row>
    <row r="1134" spans="5:11" x14ac:dyDescent="0.15">
      <c r="E1134" s="216"/>
      <c r="F1134" s="216"/>
      <c r="G1134" s="219"/>
      <c r="H1134" s="219"/>
      <c r="I1134" s="219"/>
      <c r="K1134" s="216"/>
    </row>
    <row r="1135" spans="5:11" x14ac:dyDescent="0.15">
      <c r="E1135" s="216"/>
      <c r="F1135" s="216"/>
      <c r="G1135" s="219"/>
      <c r="H1135" s="219"/>
      <c r="I1135" s="219"/>
      <c r="K1135" s="216"/>
    </row>
    <row r="1136" spans="5:11" x14ac:dyDescent="0.15">
      <c r="E1136" s="216"/>
      <c r="F1136" s="216"/>
      <c r="G1136" s="219"/>
      <c r="H1136" s="219"/>
      <c r="I1136" s="219"/>
      <c r="K1136" s="216"/>
    </row>
    <row r="1137" spans="5:11" x14ac:dyDescent="0.15">
      <c r="E1137" s="216"/>
      <c r="F1137" s="216"/>
      <c r="G1137" s="219"/>
      <c r="H1137" s="219"/>
      <c r="I1137" s="219"/>
      <c r="K1137" s="216"/>
    </row>
    <row r="1138" spans="5:11" x14ac:dyDescent="0.15">
      <c r="E1138" s="216"/>
      <c r="F1138" s="216"/>
      <c r="G1138" s="219"/>
      <c r="H1138" s="219"/>
      <c r="I1138" s="219"/>
      <c r="K1138" s="216"/>
    </row>
    <row r="1139" spans="5:11" x14ac:dyDescent="0.15">
      <c r="E1139" s="216"/>
      <c r="F1139" s="216"/>
      <c r="G1139" s="219"/>
      <c r="H1139" s="219"/>
      <c r="I1139" s="219"/>
      <c r="K1139" s="216"/>
    </row>
    <row r="1140" spans="5:11" x14ac:dyDescent="0.15">
      <c r="E1140" s="216"/>
      <c r="F1140" s="216"/>
      <c r="G1140" s="219"/>
      <c r="H1140" s="219"/>
      <c r="I1140" s="219"/>
      <c r="K1140" s="216"/>
    </row>
    <row r="1141" spans="5:11" x14ac:dyDescent="0.15">
      <c r="E1141" s="216"/>
      <c r="F1141" s="216"/>
      <c r="G1141" s="219"/>
      <c r="H1141" s="219"/>
      <c r="I1141" s="219"/>
      <c r="K1141" s="216"/>
    </row>
    <row r="1142" spans="5:11" x14ac:dyDescent="0.15">
      <c r="E1142" s="216"/>
      <c r="F1142" s="216"/>
      <c r="G1142" s="219"/>
      <c r="H1142" s="219"/>
      <c r="I1142" s="219"/>
      <c r="K1142" s="216"/>
    </row>
    <row r="1143" spans="5:11" x14ac:dyDescent="0.15">
      <c r="E1143" s="216"/>
      <c r="F1143" s="216"/>
      <c r="G1143" s="219"/>
      <c r="H1143" s="219"/>
      <c r="I1143" s="219"/>
      <c r="K1143" s="216"/>
    </row>
    <row r="1144" spans="5:11" x14ac:dyDescent="0.15">
      <c r="E1144" s="216"/>
      <c r="F1144" s="216"/>
      <c r="G1144" s="219"/>
      <c r="H1144" s="219"/>
      <c r="I1144" s="219"/>
      <c r="K1144" s="216"/>
    </row>
    <row r="1145" spans="5:11" x14ac:dyDescent="0.15">
      <c r="E1145" s="216"/>
      <c r="F1145" s="216"/>
      <c r="G1145" s="219"/>
      <c r="H1145" s="219"/>
      <c r="I1145" s="219"/>
      <c r="K1145" s="216"/>
    </row>
    <row r="1146" spans="5:11" x14ac:dyDescent="0.15">
      <c r="G1146" s="219"/>
      <c r="H1146" s="219"/>
      <c r="I1146" s="219"/>
    </row>
    <row r="1147" spans="5:11" x14ac:dyDescent="0.15">
      <c r="G1147" s="219"/>
      <c r="H1147" s="219"/>
      <c r="I1147" s="219"/>
    </row>
    <row r="1148" spans="5:11" x14ac:dyDescent="0.15">
      <c r="G1148" s="219"/>
      <c r="H1148" s="219"/>
      <c r="I1148" s="219"/>
    </row>
    <row r="1149" spans="5:11" x14ac:dyDescent="0.15">
      <c r="G1149" s="219"/>
      <c r="H1149" s="219"/>
      <c r="I1149" s="219"/>
    </row>
    <row r="1150" spans="5:11" x14ac:dyDescent="0.15">
      <c r="G1150" s="219"/>
      <c r="H1150" s="219"/>
      <c r="I1150" s="219"/>
    </row>
    <row r="1151" spans="5:11" x14ac:dyDescent="0.15">
      <c r="G1151" s="219"/>
      <c r="H1151" s="219"/>
      <c r="I1151" s="219"/>
    </row>
    <row r="1152" spans="5:11" x14ac:dyDescent="0.15">
      <c r="G1152" s="219"/>
      <c r="H1152" s="219"/>
      <c r="I1152" s="219"/>
    </row>
    <row r="1153" spans="7:9" x14ac:dyDescent="0.15">
      <c r="G1153" s="219"/>
      <c r="H1153" s="219"/>
      <c r="I1153" s="219"/>
    </row>
    <row r="1154" spans="7:9" x14ac:dyDescent="0.15">
      <c r="G1154" s="219"/>
      <c r="H1154" s="219"/>
      <c r="I1154" s="219"/>
    </row>
    <row r="1155" spans="7:9" x14ac:dyDescent="0.15">
      <c r="G1155" s="219"/>
      <c r="H1155" s="219"/>
      <c r="I1155" s="219"/>
    </row>
    <row r="1156" spans="7:9" x14ac:dyDescent="0.15">
      <c r="G1156" s="221"/>
      <c r="H1156" s="221"/>
      <c r="I1156" s="221"/>
    </row>
    <row r="1157" spans="7:9" x14ac:dyDescent="0.15">
      <c r="G1157" s="221"/>
      <c r="H1157" s="221"/>
      <c r="I1157" s="221"/>
    </row>
    <row r="1158" spans="7:9" x14ac:dyDescent="0.15">
      <c r="G1158" s="221"/>
      <c r="H1158" s="221"/>
      <c r="I1158" s="221"/>
    </row>
    <row r="1159" spans="7:9" x14ac:dyDescent="0.15">
      <c r="G1159" s="221"/>
      <c r="H1159" s="221"/>
      <c r="I1159" s="221"/>
    </row>
    <row r="1160" spans="7:9" x14ac:dyDescent="0.15">
      <c r="G1160" s="221"/>
      <c r="H1160" s="221"/>
      <c r="I1160" s="221"/>
    </row>
    <row r="1161" spans="7:9" x14ac:dyDescent="0.15">
      <c r="G1161" s="221"/>
      <c r="H1161" s="221"/>
      <c r="I1161" s="221"/>
    </row>
    <row r="1162" spans="7:9" x14ac:dyDescent="0.15">
      <c r="G1162" s="221"/>
      <c r="H1162" s="221"/>
      <c r="I1162" s="221"/>
    </row>
    <row r="1163" spans="7:9" x14ac:dyDescent="0.15">
      <c r="G1163" s="221"/>
      <c r="H1163" s="221"/>
      <c r="I1163" s="221"/>
    </row>
    <row r="1164" spans="7:9" x14ac:dyDescent="0.15">
      <c r="G1164" s="221"/>
      <c r="H1164" s="221"/>
      <c r="I1164" s="221"/>
    </row>
    <row r="1165" spans="7:9" x14ac:dyDescent="0.15">
      <c r="G1165" s="221"/>
      <c r="H1165" s="221"/>
      <c r="I1165" s="221"/>
    </row>
    <row r="1166" spans="7:9" x14ac:dyDescent="0.15">
      <c r="G1166" s="221"/>
      <c r="H1166" s="221"/>
      <c r="I1166" s="221"/>
    </row>
    <row r="1167" spans="7:9" x14ac:dyDescent="0.15">
      <c r="G1167" s="221"/>
      <c r="H1167" s="221"/>
      <c r="I1167" s="221"/>
    </row>
    <row r="1168" spans="7:9" x14ac:dyDescent="0.15">
      <c r="G1168" s="221"/>
      <c r="H1168" s="221"/>
      <c r="I1168" s="221"/>
    </row>
    <row r="1169" spans="7:9" x14ac:dyDescent="0.15">
      <c r="G1169" s="221"/>
      <c r="H1169" s="221"/>
      <c r="I1169" s="221"/>
    </row>
    <row r="1170" spans="7:9" x14ac:dyDescent="0.15">
      <c r="G1170" s="221"/>
      <c r="H1170" s="221"/>
      <c r="I1170" s="221"/>
    </row>
    <row r="1171" spans="7:9" x14ac:dyDescent="0.15">
      <c r="G1171" s="221"/>
      <c r="H1171" s="221"/>
      <c r="I1171" s="221"/>
    </row>
    <row r="1172" spans="7:9" x14ac:dyDescent="0.15">
      <c r="G1172" s="221"/>
      <c r="H1172" s="221"/>
      <c r="I1172" s="221"/>
    </row>
    <row r="1173" spans="7:9" x14ac:dyDescent="0.15">
      <c r="G1173" s="221"/>
      <c r="H1173" s="221"/>
      <c r="I1173" s="221"/>
    </row>
    <row r="1174" spans="7:9" x14ac:dyDescent="0.15">
      <c r="G1174" s="221"/>
      <c r="H1174" s="221"/>
      <c r="I1174" s="221"/>
    </row>
    <row r="1175" spans="7:9" x14ac:dyDescent="0.15">
      <c r="G1175" s="221"/>
      <c r="H1175" s="221"/>
      <c r="I1175" s="221"/>
    </row>
    <row r="1176" spans="7:9" x14ac:dyDescent="0.15">
      <c r="G1176" s="221"/>
      <c r="H1176" s="221"/>
      <c r="I1176" s="221"/>
    </row>
    <row r="1177" spans="7:9" x14ac:dyDescent="0.15">
      <c r="G1177" s="221"/>
      <c r="H1177" s="221"/>
      <c r="I1177" s="221"/>
    </row>
    <row r="1178" spans="7:9" x14ac:dyDescent="0.15">
      <c r="G1178" s="221"/>
      <c r="H1178" s="221"/>
      <c r="I1178" s="221"/>
    </row>
    <row r="1179" spans="7:9" x14ac:dyDescent="0.15">
      <c r="G1179" s="221"/>
      <c r="H1179" s="221"/>
      <c r="I1179" s="221"/>
    </row>
    <row r="1180" spans="7:9" x14ac:dyDescent="0.15">
      <c r="G1180" s="221"/>
      <c r="H1180" s="221"/>
      <c r="I1180" s="221"/>
    </row>
    <row r="1181" spans="7:9" x14ac:dyDescent="0.15">
      <c r="G1181" s="221"/>
      <c r="H1181" s="221"/>
      <c r="I1181" s="221"/>
    </row>
    <row r="1182" spans="7:9" x14ac:dyDescent="0.15">
      <c r="G1182" s="221"/>
      <c r="H1182" s="221"/>
      <c r="I1182" s="221"/>
    </row>
    <row r="1183" spans="7:9" x14ac:dyDescent="0.15">
      <c r="G1183" s="221"/>
      <c r="H1183" s="221"/>
      <c r="I1183" s="221"/>
    </row>
    <row r="1184" spans="7:9" x14ac:dyDescent="0.15">
      <c r="G1184" s="221"/>
      <c r="H1184" s="221"/>
      <c r="I1184" s="221"/>
    </row>
    <row r="1185" spans="7:9" x14ac:dyDescent="0.15">
      <c r="G1185" s="221"/>
      <c r="H1185" s="221"/>
      <c r="I1185" s="221"/>
    </row>
    <row r="1186" spans="7:9" x14ac:dyDescent="0.15">
      <c r="G1186" s="221"/>
      <c r="H1186" s="221"/>
      <c r="I1186" s="221"/>
    </row>
    <row r="1187" spans="7:9" x14ac:dyDescent="0.15">
      <c r="G1187" s="221"/>
      <c r="H1187" s="221"/>
      <c r="I1187" s="221"/>
    </row>
    <row r="1188" spans="7:9" x14ac:dyDescent="0.15">
      <c r="G1188" s="221"/>
      <c r="H1188" s="221"/>
      <c r="I1188" s="221"/>
    </row>
    <row r="1189" spans="7:9" x14ac:dyDescent="0.15">
      <c r="G1189" s="221"/>
      <c r="H1189" s="221"/>
      <c r="I1189" s="221"/>
    </row>
    <row r="1190" spans="7:9" x14ac:dyDescent="0.15">
      <c r="G1190" s="221"/>
      <c r="H1190" s="221"/>
      <c r="I1190" s="221"/>
    </row>
    <row r="1191" spans="7:9" x14ac:dyDescent="0.15">
      <c r="G1191" s="221"/>
      <c r="H1191" s="221"/>
      <c r="I1191" s="221"/>
    </row>
    <row r="1192" spans="7:9" x14ac:dyDescent="0.15">
      <c r="G1192" s="221"/>
      <c r="H1192" s="221"/>
      <c r="I1192" s="221"/>
    </row>
    <row r="1193" spans="7:9" x14ac:dyDescent="0.15">
      <c r="G1193" s="221"/>
      <c r="H1193" s="221"/>
      <c r="I1193" s="221"/>
    </row>
    <row r="1194" spans="7:9" x14ac:dyDescent="0.15">
      <c r="G1194" s="221"/>
      <c r="H1194" s="221"/>
      <c r="I1194" s="221"/>
    </row>
    <row r="1195" spans="7:9" x14ac:dyDescent="0.15">
      <c r="G1195" s="221"/>
      <c r="H1195" s="221"/>
      <c r="I1195" s="221"/>
    </row>
    <row r="1196" spans="7:9" x14ac:dyDescent="0.15">
      <c r="G1196" s="221"/>
      <c r="H1196" s="221"/>
      <c r="I1196" s="221"/>
    </row>
    <row r="1197" spans="7:9" x14ac:dyDescent="0.15">
      <c r="G1197" s="221"/>
      <c r="H1197" s="221"/>
      <c r="I1197" s="221"/>
    </row>
    <row r="1198" spans="7:9" x14ac:dyDescent="0.15">
      <c r="G1198" s="221"/>
      <c r="H1198" s="221"/>
      <c r="I1198" s="221"/>
    </row>
    <row r="1199" spans="7:9" x14ac:dyDescent="0.15">
      <c r="G1199" s="221"/>
      <c r="H1199" s="221"/>
      <c r="I1199" s="221"/>
    </row>
    <row r="1200" spans="7:9" x14ac:dyDescent="0.15">
      <c r="G1200" s="221"/>
      <c r="H1200" s="221"/>
      <c r="I1200" s="221"/>
    </row>
    <row r="1201" spans="7:9" x14ac:dyDescent="0.15">
      <c r="G1201" s="221"/>
      <c r="H1201" s="221"/>
      <c r="I1201" s="221"/>
    </row>
    <row r="1202" spans="7:9" x14ac:dyDescent="0.15">
      <c r="G1202" s="221"/>
      <c r="H1202" s="221"/>
      <c r="I1202" s="221"/>
    </row>
    <row r="1203" spans="7:9" x14ac:dyDescent="0.15">
      <c r="G1203" s="221"/>
      <c r="H1203" s="221"/>
      <c r="I1203" s="221"/>
    </row>
    <row r="1204" spans="7:9" x14ac:dyDescent="0.15">
      <c r="G1204" s="221"/>
      <c r="H1204" s="221"/>
      <c r="I1204" s="221"/>
    </row>
    <row r="1205" spans="7:9" x14ac:dyDescent="0.15">
      <c r="G1205" s="221"/>
      <c r="H1205" s="221"/>
      <c r="I1205" s="221"/>
    </row>
    <row r="1206" spans="7:9" x14ac:dyDescent="0.15">
      <c r="G1206" s="221"/>
      <c r="H1206" s="221"/>
      <c r="I1206" s="221"/>
    </row>
    <row r="1207" spans="7:9" x14ac:dyDescent="0.15">
      <c r="G1207" s="221"/>
      <c r="H1207" s="221"/>
      <c r="I1207" s="221"/>
    </row>
    <row r="1208" spans="7:9" x14ac:dyDescent="0.15">
      <c r="G1208" s="221"/>
      <c r="H1208" s="221"/>
      <c r="I1208" s="221"/>
    </row>
    <row r="1209" spans="7:9" x14ac:dyDescent="0.15">
      <c r="G1209" s="221"/>
      <c r="H1209" s="221"/>
      <c r="I1209" s="221"/>
    </row>
    <row r="1210" spans="7:9" x14ac:dyDescent="0.15">
      <c r="G1210" s="221"/>
      <c r="H1210" s="221"/>
      <c r="I1210" s="221"/>
    </row>
    <row r="1211" spans="7:9" x14ac:dyDescent="0.15">
      <c r="G1211" s="221"/>
      <c r="H1211" s="221"/>
      <c r="I1211" s="221"/>
    </row>
    <row r="1212" spans="7:9" x14ac:dyDescent="0.15">
      <c r="G1212" s="221"/>
      <c r="H1212" s="221"/>
      <c r="I1212" s="221"/>
    </row>
    <row r="1213" spans="7:9" x14ac:dyDescent="0.15">
      <c r="G1213" s="221"/>
      <c r="H1213" s="221"/>
      <c r="I1213" s="221"/>
    </row>
    <row r="1214" spans="7:9" x14ac:dyDescent="0.15">
      <c r="G1214" s="221"/>
      <c r="H1214" s="221"/>
      <c r="I1214" s="221"/>
    </row>
    <row r="1215" spans="7:9" x14ac:dyDescent="0.15">
      <c r="G1215" s="221"/>
      <c r="H1215" s="221"/>
      <c r="I1215" s="221"/>
    </row>
    <row r="1216" spans="7:9" x14ac:dyDescent="0.15">
      <c r="G1216" s="221"/>
      <c r="H1216" s="221"/>
      <c r="I1216" s="221"/>
    </row>
    <row r="1217" spans="7:9" x14ac:dyDescent="0.15">
      <c r="G1217" s="221"/>
      <c r="H1217" s="221"/>
      <c r="I1217" s="221"/>
    </row>
    <row r="1218" spans="7:9" x14ac:dyDescent="0.15">
      <c r="G1218" s="221"/>
      <c r="H1218" s="221"/>
      <c r="I1218" s="221"/>
    </row>
    <row r="1219" spans="7:9" x14ac:dyDescent="0.15">
      <c r="G1219" s="221"/>
      <c r="H1219" s="221"/>
      <c r="I1219" s="221"/>
    </row>
    <row r="1220" spans="7:9" x14ac:dyDescent="0.15">
      <c r="G1220" s="221"/>
      <c r="H1220" s="221"/>
      <c r="I1220" s="221"/>
    </row>
    <row r="1221" spans="7:9" x14ac:dyDescent="0.15">
      <c r="G1221" s="221"/>
      <c r="H1221" s="221"/>
      <c r="I1221" s="221"/>
    </row>
    <row r="1222" spans="7:9" x14ac:dyDescent="0.15">
      <c r="G1222" s="221"/>
      <c r="H1222" s="221"/>
      <c r="I1222" s="221"/>
    </row>
    <row r="1223" spans="7:9" x14ac:dyDescent="0.15">
      <c r="G1223" s="221"/>
      <c r="H1223" s="221"/>
      <c r="I1223" s="221"/>
    </row>
    <row r="1224" spans="7:9" x14ac:dyDescent="0.15">
      <c r="G1224" s="221"/>
      <c r="H1224" s="221"/>
      <c r="I1224" s="221"/>
    </row>
    <row r="1225" spans="7:9" x14ac:dyDescent="0.15">
      <c r="G1225" s="221"/>
      <c r="H1225" s="221"/>
      <c r="I1225" s="221"/>
    </row>
    <row r="1226" spans="7:9" x14ac:dyDescent="0.15">
      <c r="G1226" s="221"/>
      <c r="H1226" s="221"/>
      <c r="I1226" s="221"/>
    </row>
    <row r="1227" spans="7:9" x14ac:dyDescent="0.15">
      <c r="G1227" s="221"/>
      <c r="H1227" s="221"/>
      <c r="I1227" s="221"/>
    </row>
    <row r="1228" spans="7:9" x14ac:dyDescent="0.15">
      <c r="G1228" s="221"/>
      <c r="H1228" s="221"/>
      <c r="I1228" s="221"/>
    </row>
    <row r="1229" spans="7:9" x14ac:dyDescent="0.15">
      <c r="G1229" s="221"/>
      <c r="H1229" s="221"/>
      <c r="I1229" s="221"/>
    </row>
    <row r="1230" spans="7:9" x14ac:dyDescent="0.15">
      <c r="G1230" s="221"/>
      <c r="H1230" s="221"/>
      <c r="I1230" s="221"/>
    </row>
    <row r="1231" spans="7:9" x14ac:dyDescent="0.15">
      <c r="G1231" s="221"/>
      <c r="H1231" s="221"/>
      <c r="I1231" s="221"/>
    </row>
    <row r="1232" spans="7:9" x14ac:dyDescent="0.15">
      <c r="G1232" s="221"/>
      <c r="H1232" s="221"/>
      <c r="I1232" s="221"/>
    </row>
    <row r="1233" spans="7:9" x14ac:dyDescent="0.15">
      <c r="G1233" s="221"/>
      <c r="H1233" s="221"/>
      <c r="I1233" s="221"/>
    </row>
    <row r="1234" spans="7:9" x14ac:dyDescent="0.15">
      <c r="G1234" s="221"/>
      <c r="H1234" s="221"/>
      <c r="I1234" s="221"/>
    </row>
    <row r="1235" spans="7:9" x14ac:dyDescent="0.15">
      <c r="G1235" s="221"/>
      <c r="H1235" s="221"/>
      <c r="I1235" s="221"/>
    </row>
    <row r="1236" spans="7:9" x14ac:dyDescent="0.15">
      <c r="G1236" s="221"/>
      <c r="H1236" s="221"/>
      <c r="I1236" s="221"/>
    </row>
    <row r="1237" spans="7:9" x14ac:dyDescent="0.15">
      <c r="G1237" s="221"/>
      <c r="H1237" s="221"/>
      <c r="I1237" s="221"/>
    </row>
    <row r="1238" spans="7:9" x14ac:dyDescent="0.15">
      <c r="G1238" s="221"/>
      <c r="H1238" s="221"/>
      <c r="I1238" s="221"/>
    </row>
    <row r="1239" spans="7:9" x14ac:dyDescent="0.15">
      <c r="G1239" s="221"/>
      <c r="H1239" s="221"/>
      <c r="I1239" s="221"/>
    </row>
    <row r="1240" spans="7:9" x14ac:dyDescent="0.15">
      <c r="G1240" s="221"/>
      <c r="H1240" s="221"/>
      <c r="I1240" s="221"/>
    </row>
    <row r="1241" spans="7:9" x14ac:dyDescent="0.15">
      <c r="G1241" s="221"/>
      <c r="H1241" s="221"/>
      <c r="I1241" s="221"/>
    </row>
    <row r="1242" spans="7:9" x14ac:dyDescent="0.15">
      <c r="G1242" s="221"/>
      <c r="H1242" s="221"/>
      <c r="I1242" s="221"/>
    </row>
    <row r="1243" spans="7:9" x14ac:dyDescent="0.15">
      <c r="G1243" s="221"/>
      <c r="H1243" s="221"/>
      <c r="I1243" s="221"/>
    </row>
    <row r="1244" spans="7:9" x14ac:dyDescent="0.15">
      <c r="G1244" s="221"/>
      <c r="H1244" s="221"/>
      <c r="I1244" s="221"/>
    </row>
    <row r="1245" spans="7:9" x14ac:dyDescent="0.15">
      <c r="G1245" s="221"/>
      <c r="H1245" s="221"/>
      <c r="I1245" s="221"/>
    </row>
    <row r="1246" spans="7:9" x14ac:dyDescent="0.15">
      <c r="G1246" s="221"/>
      <c r="H1246" s="221"/>
      <c r="I1246" s="221"/>
    </row>
    <row r="1247" spans="7:9" x14ac:dyDescent="0.15">
      <c r="G1247" s="221"/>
      <c r="H1247" s="221"/>
      <c r="I1247" s="221"/>
    </row>
    <row r="1248" spans="7:9" x14ac:dyDescent="0.15">
      <c r="G1248" s="221"/>
      <c r="H1248" s="221"/>
      <c r="I1248" s="221"/>
    </row>
    <row r="1249" spans="7:9" x14ac:dyDescent="0.15">
      <c r="G1249" s="221"/>
      <c r="H1249" s="221"/>
      <c r="I1249" s="221"/>
    </row>
    <row r="1250" spans="7:9" x14ac:dyDescent="0.15">
      <c r="G1250" s="221"/>
      <c r="H1250" s="221"/>
      <c r="I1250" s="221"/>
    </row>
    <row r="1251" spans="7:9" x14ac:dyDescent="0.15">
      <c r="G1251" s="221"/>
      <c r="H1251" s="221"/>
      <c r="I1251" s="221"/>
    </row>
    <row r="1252" spans="7:9" x14ac:dyDescent="0.15">
      <c r="G1252" s="221"/>
      <c r="H1252" s="221"/>
      <c r="I1252" s="221"/>
    </row>
    <row r="1253" spans="7:9" x14ac:dyDescent="0.15">
      <c r="G1253" s="221"/>
      <c r="H1253" s="221"/>
      <c r="I1253" s="221"/>
    </row>
    <row r="1254" spans="7:9" x14ac:dyDescent="0.15">
      <c r="G1254" s="221"/>
      <c r="H1254" s="221"/>
      <c r="I1254" s="221"/>
    </row>
    <row r="1255" spans="7:9" x14ac:dyDescent="0.15">
      <c r="G1255" s="221"/>
      <c r="H1255" s="221"/>
      <c r="I1255" s="221"/>
    </row>
    <row r="1256" spans="7:9" x14ac:dyDescent="0.15">
      <c r="G1256" s="221"/>
      <c r="H1256" s="221"/>
      <c r="I1256" s="221"/>
    </row>
    <row r="1257" spans="7:9" x14ac:dyDescent="0.15">
      <c r="G1257" s="221"/>
      <c r="H1257" s="221"/>
      <c r="I1257" s="221"/>
    </row>
    <row r="1258" spans="7:9" x14ac:dyDescent="0.15">
      <c r="G1258" s="221"/>
      <c r="H1258" s="221"/>
      <c r="I1258" s="221"/>
    </row>
    <row r="1259" spans="7:9" x14ac:dyDescent="0.15">
      <c r="G1259" s="221"/>
      <c r="H1259" s="221"/>
      <c r="I1259" s="221"/>
    </row>
    <row r="1260" spans="7:9" x14ac:dyDescent="0.15">
      <c r="G1260" s="221"/>
      <c r="H1260" s="221"/>
      <c r="I1260" s="221"/>
    </row>
    <row r="1261" spans="7:9" x14ac:dyDescent="0.15">
      <c r="G1261" s="221"/>
      <c r="H1261" s="221"/>
      <c r="I1261" s="221"/>
    </row>
    <row r="1262" spans="7:9" x14ac:dyDescent="0.15">
      <c r="G1262" s="221"/>
      <c r="H1262" s="221"/>
      <c r="I1262" s="221"/>
    </row>
    <row r="1263" spans="7:9" x14ac:dyDescent="0.15">
      <c r="G1263" s="221"/>
      <c r="H1263" s="221"/>
      <c r="I1263" s="221"/>
    </row>
    <row r="1264" spans="7:9" x14ac:dyDescent="0.15">
      <c r="G1264" s="221"/>
      <c r="H1264" s="221"/>
      <c r="I1264" s="221"/>
    </row>
    <row r="1265" spans="7:9" x14ac:dyDescent="0.15">
      <c r="G1265" s="221"/>
      <c r="H1265" s="221"/>
      <c r="I1265" s="221"/>
    </row>
    <row r="1266" spans="7:9" x14ac:dyDescent="0.15">
      <c r="G1266" s="221"/>
      <c r="H1266" s="221"/>
      <c r="I1266" s="221"/>
    </row>
    <row r="1267" spans="7:9" x14ac:dyDescent="0.15">
      <c r="G1267" s="221"/>
      <c r="H1267" s="221"/>
      <c r="I1267" s="221"/>
    </row>
    <row r="1268" spans="7:9" x14ac:dyDescent="0.15">
      <c r="G1268" s="221"/>
      <c r="H1268" s="221"/>
      <c r="I1268" s="221"/>
    </row>
    <row r="1269" spans="7:9" x14ac:dyDescent="0.15">
      <c r="G1269" s="221"/>
      <c r="H1269" s="221"/>
      <c r="I1269" s="221"/>
    </row>
    <row r="1270" spans="7:9" x14ac:dyDescent="0.15">
      <c r="G1270" s="221"/>
      <c r="H1270" s="221"/>
      <c r="I1270" s="221"/>
    </row>
    <row r="1271" spans="7:9" x14ac:dyDescent="0.15">
      <c r="G1271" s="221"/>
      <c r="H1271" s="221"/>
      <c r="I1271" s="221"/>
    </row>
    <row r="1272" spans="7:9" x14ac:dyDescent="0.15">
      <c r="G1272" s="221"/>
      <c r="H1272" s="221"/>
      <c r="I1272" s="221"/>
    </row>
    <row r="1273" spans="7:9" x14ac:dyDescent="0.15">
      <c r="G1273" s="221"/>
      <c r="H1273" s="221"/>
      <c r="I1273" s="221"/>
    </row>
    <row r="1274" spans="7:9" x14ac:dyDescent="0.15">
      <c r="G1274" s="221"/>
      <c r="H1274" s="221"/>
      <c r="I1274" s="221"/>
    </row>
    <row r="1275" spans="7:9" x14ac:dyDescent="0.15">
      <c r="G1275" s="221"/>
      <c r="H1275" s="221"/>
      <c r="I1275" s="221"/>
    </row>
    <row r="1276" spans="7:9" x14ac:dyDescent="0.15">
      <c r="G1276" s="221"/>
      <c r="H1276" s="221"/>
      <c r="I1276" s="221"/>
    </row>
    <row r="1277" spans="7:9" x14ac:dyDescent="0.15">
      <c r="G1277" s="221"/>
      <c r="H1277" s="221"/>
      <c r="I1277" s="221"/>
    </row>
    <row r="1278" spans="7:9" x14ac:dyDescent="0.15">
      <c r="G1278" s="221"/>
      <c r="H1278" s="221"/>
      <c r="I1278" s="221"/>
    </row>
    <row r="1279" spans="7:9" x14ac:dyDescent="0.15">
      <c r="G1279" s="221"/>
      <c r="H1279" s="221"/>
      <c r="I1279" s="221"/>
    </row>
    <row r="1280" spans="7:9" x14ac:dyDescent="0.15">
      <c r="G1280" s="221"/>
      <c r="H1280" s="221"/>
      <c r="I1280" s="221"/>
    </row>
    <row r="1281" spans="7:9" x14ac:dyDescent="0.15">
      <c r="G1281" s="221"/>
      <c r="H1281" s="221"/>
      <c r="I1281" s="221"/>
    </row>
    <row r="1282" spans="7:9" x14ac:dyDescent="0.15">
      <c r="G1282" s="221"/>
      <c r="H1282" s="221"/>
      <c r="I1282" s="221"/>
    </row>
    <row r="1283" spans="7:9" x14ac:dyDescent="0.15">
      <c r="G1283" s="221"/>
      <c r="H1283" s="221"/>
      <c r="I1283" s="221"/>
    </row>
    <row r="1284" spans="7:9" x14ac:dyDescent="0.15">
      <c r="G1284" s="221"/>
      <c r="H1284" s="221"/>
      <c r="I1284" s="221"/>
    </row>
    <row r="1285" spans="7:9" x14ac:dyDescent="0.15">
      <c r="G1285" s="221"/>
      <c r="H1285" s="221"/>
      <c r="I1285" s="221"/>
    </row>
    <row r="1286" spans="7:9" x14ac:dyDescent="0.15">
      <c r="G1286" s="221"/>
      <c r="H1286" s="221"/>
      <c r="I1286" s="221"/>
    </row>
    <row r="1287" spans="7:9" x14ac:dyDescent="0.15">
      <c r="G1287" s="221"/>
      <c r="H1287" s="221"/>
      <c r="I1287" s="221"/>
    </row>
    <row r="1288" spans="7:9" x14ac:dyDescent="0.15">
      <c r="G1288" s="221"/>
      <c r="H1288" s="221"/>
      <c r="I1288" s="221"/>
    </row>
    <row r="1289" spans="7:9" x14ac:dyDescent="0.15">
      <c r="G1289" s="221"/>
      <c r="H1289" s="221"/>
      <c r="I1289" s="221"/>
    </row>
    <row r="1290" spans="7:9" x14ac:dyDescent="0.15">
      <c r="G1290" s="221"/>
      <c r="H1290" s="221"/>
      <c r="I1290" s="221"/>
    </row>
    <row r="1291" spans="7:9" x14ac:dyDescent="0.15">
      <c r="G1291" s="221"/>
      <c r="H1291" s="221"/>
      <c r="I1291" s="221"/>
    </row>
    <row r="1292" spans="7:9" x14ac:dyDescent="0.15">
      <c r="G1292" s="221"/>
      <c r="H1292" s="221"/>
      <c r="I1292" s="221"/>
    </row>
    <row r="1293" spans="7:9" x14ac:dyDescent="0.15">
      <c r="G1293" s="221"/>
      <c r="H1293" s="221"/>
      <c r="I1293" s="221"/>
    </row>
    <row r="1294" spans="7:9" x14ac:dyDescent="0.15">
      <c r="G1294" s="221"/>
      <c r="H1294" s="221"/>
      <c r="I1294" s="221"/>
    </row>
    <row r="1295" spans="7:9" x14ac:dyDescent="0.15">
      <c r="G1295" s="221"/>
      <c r="H1295" s="221"/>
      <c r="I1295" s="221"/>
    </row>
    <row r="1296" spans="7:9" x14ac:dyDescent="0.15">
      <c r="G1296" s="221"/>
      <c r="H1296" s="221"/>
      <c r="I1296" s="221"/>
    </row>
    <row r="1297" spans="7:9" x14ac:dyDescent="0.15">
      <c r="G1297" s="221"/>
      <c r="H1297" s="221"/>
      <c r="I1297" s="221"/>
    </row>
    <row r="1298" spans="7:9" x14ac:dyDescent="0.15">
      <c r="G1298" s="221"/>
      <c r="H1298" s="221"/>
      <c r="I1298" s="221"/>
    </row>
    <row r="1299" spans="7:9" x14ac:dyDescent="0.15">
      <c r="G1299" s="221"/>
      <c r="H1299" s="221"/>
      <c r="I1299" s="221"/>
    </row>
    <row r="1300" spans="7:9" x14ac:dyDescent="0.15">
      <c r="G1300" s="221"/>
      <c r="H1300" s="221"/>
      <c r="I1300" s="221"/>
    </row>
    <row r="1301" spans="7:9" x14ac:dyDescent="0.15">
      <c r="G1301" s="221"/>
      <c r="H1301" s="221"/>
      <c r="I1301" s="221"/>
    </row>
    <row r="1302" spans="7:9" x14ac:dyDescent="0.15">
      <c r="G1302" s="221"/>
      <c r="H1302" s="221"/>
      <c r="I1302" s="221"/>
    </row>
    <row r="1303" spans="7:9" x14ac:dyDescent="0.15">
      <c r="G1303" s="221"/>
      <c r="H1303" s="221"/>
      <c r="I1303" s="221"/>
    </row>
    <row r="1304" spans="7:9" x14ac:dyDescent="0.15">
      <c r="G1304" s="221"/>
      <c r="H1304" s="221"/>
      <c r="I1304" s="221"/>
    </row>
    <row r="1305" spans="7:9" x14ac:dyDescent="0.15">
      <c r="G1305" s="221"/>
      <c r="H1305" s="221"/>
      <c r="I1305" s="221"/>
    </row>
    <row r="1306" spans="7:9" x14ac:dyDescent="0.15">
      <c r="G1306" s="221"/>
      <c r="H1306" s="221"/>
      <c r="I1306" s="221"/>
    </row>
    <row r="1307" spans="7:9" x14ac:dyDescent="0.15">
      <c r="G1307" s="221"/>
      <c r="H1307" s="221"/>
      <c r="I1307" s="221"/>
    </row>
    <row r="1308" spans="7:9" x14ac:dyDescent="0.15">
      <c r="G1308" s="221"/>
      <c r="H1308" s="221"/>
      <c r="I1308" s="221"/>
    </row>
    <row r="1309" spans="7:9" x14ac:dyDescent="0.15">
      <c r="G1309" s="221"/>
      <c r="H1309" s="221"/>
      <c r="I1309" s="221"/>
    </row>
    <row r="1310" spans="7:9" x14ac:dyDescent="0.15">
      <c r="G1310" s="221"/>
      <c r="H1310" s="221"/>
      <c r="I1310" s="221"/>
    </row>
    <row r="1311" spans="7:9" x14ac:dyDescent="0.15">
      <c r="G1311" s="221"/>
      <c r="H1311" s="221"/>
      <c r="I1311" s="221"/>
    </row>
    <row r="1312" spans="7:9" x14ac:dyDescent="0.15">
      <c r="G1312" s="221"/>
      <c r="H1312" s="221"/>
      <c r="I1312" s="221"/>
    </row>
    <row r="1313" spans="7:9" x14ac:dyDescent="0.15">
      <c r="G1313" s="221"/>
      <c r="H1313" s="221"/>
      <c r="I1313" s="221"/>
    </row>
    <row r="1314" spans="7:9" x14ac:dyDescent="0.15">
      <c r="G1314" s="221"/>
      <c r="H1314" s="221"/>
      <c r="I1314" s="221"/>
    </row>
    <row r="1315" spans="7:9" x14ac:dyDescent="0.15">
      <c r="G1315" s="221"/>
      <c r="H1315" s="221"/>
      <c r="I1315" s="221"/>
    </row>
    <row r="1316" spans="7:9" x14ac:dyDescent="0.15">
      <c r="G1316" s="221"/>
      <c r="H1316" s="221"/>
      <c r="I1316" s="221"/>
    </row>
    <row r="1317" spans="7:9" x14ac:dyDescent="0.15">
      <c r="G1317" s="221"/>
      <c r="H1317" s="221"/>
      <c r="I1317" s="221"/>
    </row>
    <row r="1318" spans="7:9" x14ac:dyDescent="0.15">
      <c r="G1318" s="221"/>
      <c r="H1318" s="221"/>
      <c r="I1318" s="221"/>
    </row>
    <row r="1319" spans="7:9" x14ac:dyDescent="0.15">
      <c r="G1319" s="221"/>
      <c r="H1319" s="221"/>
      <c r="I1319" s="221"/>
    </row>
    <row r="1320" spans="7:9" x14ac:dyDescent="0.15">
      <c r="G1320" s="221"/>
      <c r="H1320" s="221"/>
      <c r="I1320" s="221"/>
    </row>
    <row r="1321" spans="7:9" x14ac:dyDescent="0.15">
      <c r="G1321" s="221"/>
      <c r="H1321" s="221"/>
      <c r="I1321" s="221"/>
    </row>
    <row r="1322" spans="7:9" x14ac:dyDescent="0.15">
      <c r="G1322" s="221"/>
      <c r="H1322" s="221"/>
      <c r="I1322" s="221"/>
    </row>
    <row r="1323" spans="7:9" x14ac:dyDescent="0.15">
      <c r="G1323" s="221"/>
      <c r="H1323" s="221"/>
      <c r="I1323" s="221"/>
    </row>
    <row r="1324" spans="7:9" x14ac:dyDescent="0.15">
      <c r="G1324" s="221"/>
      <c r="H1324" s="221"/>
      <c r="I1324" s="221"/>
    </row>
    <row r="1325" spans="7:9" x14ac:dyDescent="0.15">
      <c r="G1325" s="221"/>
      <c r="H1325" s="221"/>
      <c r="I1325" s="221"/>
    </row>
    <row r="1326" spans="7:9" x14ac:dyDescent="0.15">
      <c r="G1326" s="221"/>
      <c r="H1326" s="221"/>
      <c r="I1326" s="221"/>
    </row>
    <row r="1327" spans="7:9" x14ac:dyDescent="0.15">
      <c r="G1327" s="221"/>
      <c r="H1327" s="221"/>
      <c r="I1327" s="221"/>
    </row>
    <row r="1328" spans="7:9" x14ac:dyDescent="0.15">
      <c r="G1328" s="221"/>
      <c r="H1328" s="221"/>
      <c r="I1328" s="221"/>
    </row>
    <row r="1329" spans="7:9" x14ac:dyDescent="0.15">
      <c r="G1329" s="221"/>
      <c r="H1329" s="221"/>
      <c r="I1329" s="221"/>
    </row>
    <row r="1330" spans="7:9" x14ac:dyDescent="0.15">
      <c r="G1330" s="221"/>
      <c r="H1330" s="221"/>
      <c r="I1330" s="221"/>
    </row>
    <row r="1331" spans="7:9" x14ac:dyDescent="0.15">
      <c r="G1331" s="221"/>
      <c r="H1331" s="221"/>
      <c r="I1331" s="221"/>
    </row>
    <row r="1332" spans="7:9" x14ac:dyDescent="0.15">
      <c r="G1332" s="221"/>
      <c r="H1332" s="221"/>
      <c r="I1332" s="221"/>
    </row>
    <row r="1333" spans="7:9" x14ac:dyDescent="0.15">
      <c r="G1333" s="221"/>
      <c r="H1333" s="221"/>
      <c r="I1333" s="221"/>
    </row>
    <row r="1334" spans="7:9" x14ac:dyDescent="0.15">
      <c r="G1334" s="221"/>
      <c r="H1334" s="221"/>
      <c r="I1334" s="221"/>
    </row>
    <row r="1335" spans="7:9" x14ac:dyDescent="0.15">
      <c r="G1335" s="221"/>
      <c r="H1335" s="221"/>
      <c r="I1335" s="221"/>
    </row>
    <row r="1336" spans="7:9" x14ac:dyDescent="0.15">
      <c r="G1336" s="221"/>
      <c r="H1336" s="221"/>
      <c r="I1336" s="221"/>
    </row>
    <row r="1337" spans="7:9" x14ac:dyDescent="0.15">
      <c r="G1337" s="221"/>
      <c r="H1337" s="221"/>
      <c r="I1337" s="221"/>
    </row>
    <row r="1338" spans="7:9" x14ac:dyDescent="0.15">
      <c r="G1338" s="221"/>
      <c r="H1338" s="221"/>
      <c r="I1338" s="221"/>
    </row>
    <row r="1339" spans="7:9" x14ac:dyDescent="0.15">
      <c r="G1339" s="221"/>
      <c r="H1339" s="221"/>
      <c r="I1339" s="221"/>
    </row>
    <row r="1340" spans="7:9" x14ac:dyDescent="0.15">
      <c r="G1340" s="221"/>
      <c r="H1340" s="221"/>
      <c r="I1340" s="221"/>
    </row>
    <row r="1341" spans="7:9" x14ac:dyDescent="0.15">
      <c r="G1341" s="221"/>
      <c r="H1341" s="221"/>
      <c r="I1341" s="221"/>
    </row>
    <row r="1342" spans="7:9" x14ac:dyDescent="0.15">
      <c r="G1342" s="221"/>
      <c r="H1342" s="221"/>
      <c r="I1342" s="221"/>
    </row>
    <row r="1343" spans="7:9" x14ac:dyDescent="0.15">
      <c r="G1343" s="221"/>
      <c r="H1343" s="221"/>
      <c r="I1343" s="221"/>
    </row>
    <row r="1344" spans="7:9" x14ac:dyDescent="0.15">
      <c r="G1344" s="221"/>
      <c r="H1344" s="221"/>
      <c r="I1344" s="221"/>
    </row>
    <row r="1345" spans="7:9" x14ac:dyDescent="0.15">
      <c r="G1345" s="221"/>
      <c r="H1345" s="221"/>
      <c r="I1345" s="221"/>
    </row>
    <row r="1346" spans="7:9" x14ac:dyDescent="0.15">
      <c r="G1346" s="221"/>
      <c r="H1346" s="221"/>
      <c r="I1346" s="221"/>
    </row>
    <row r="1347" spans="7:9" x14ac:dyDescent="0.15">
      <c r="G1347" s="221"/>
      <c r="H1347" s="221"/>
      <c r="I1347" s="221"/>
    </row>
    <row r="1348" spans="7:9" x14ac:dyDescent="0.15">
      <c r="G1348" s="221"/>
      <c r="H1348" s="221"/>
      <c r="I1348" s="221"/>
    </row>
    <row r="1349" spans="7:9" x14ac:dyDescent="0.15">
      <c r="G1349" s="221"/>
      <c r="H1349" s="221"/>
      <c r="I1349" s="221"/>
    </row>
    <row r="1350" spans="7:9" x14ac:dyDescent="0.15">
      <c r="G1350" s="221"/>
      <c r="H1350" s="221"/>
      <c r="I1350" s="221"/>
    </row>
    <row r="1351" spans="7:9" x14ac:dyDescent="0.15">
      <c r="G1351" s="221"/>
      <c r="H1351" s="221"/>
      <c r="I1351" s="221"/>
    </row>
    <row r="1352" spans="7:9" x14ac:dyDescent="0.15">
      <c r="G1352" s="221"/>
      <c r="H1352" s="221"/>
      <c r="I1352" s="221"/>
    </row>
    <row r="1353" spans="7:9" x14ac:dyDescent="0.15">
      <c r="G1353" s="221"/>
      <c r="H1353" s="221"/>
      <c r="I1353" s="221"/>
    </row>
    <row r="1354" spans="7:9" x14ac:dyDescent="0.15">
      <c r="G1354" s="221"/>
      <c r="H1354" s="221"/>
      <c r="I1354" s="221"/>
    </row>
    <row r="1355" spans="7:9" x14ac:dyDescent="0.15">
      <c r="G1355" s="221"/>
      <c r="H1355" s="221"/>
      <c r="I1355" s="221"/>
    </row>
    <row r="1356" spans="7:9" x14ac:dyDescent="0.15">
      <c r="G1356" s="221"/>
      <c r="H1356" s="221"/>
      <c r="I1356" s="221"/>
    </row>
    <row r="1357" spans="7:9" x14ac:dyDescent="0.15">
      <c r="G1357" s="221"/>
      <c r="H1357" s="221"/>
      <c r="I1357" s="221"/>
    </row>
    <row r="1358" spans="7:9" x14ac:dyDescent="0.15">
      <c r="G1358" s="221"/>
      <c r="H1358" s="221"/>
      <c r="I1358" s="221"/>
    </row>
    <row r="1359" spans="7:9" x14ac:dyDescent="0.15">
      <c r="G1359" s="221"/>
      <c r="H1359" s="221"/>
      <c r="I1359" s="221"/>
    </row>
    <row r="1360" spans="7:9" x14ac:dyDescent="0.15">
      <c r="G1360" s="221"/>
      <c r="H1360" s="221"/>
      <c r="I1360" s="221"/>
    </row>
    <row r="1361" spans="7:9" x14ac:dyDescent="0.15">
      <c r="G1361" s="221"/>
      <c r="H1361" s="221"/>
      <c r="I1361" s="221"/>
    </row>
    <row r="1362" spans="7:9" x14ac:dyDescent="0.15">
      <c r="G1362" s="221"/>
      <c r="H1362" s="221"/>
      <c r="I1362" s="221"/>
    </row>
    <row r="1363" spans="7:9" x14ac:dyDescent="0.15">
      <c r="G1363" s="221"/>
      <c r="H1363" s="221"/>
      <c r="I1363" s="221"/>
    </row>
    <row r="1364" spans="7:9" x14ac:dyDescent="0.15">
      <c r="G1364" s="221"/>
      <c r="H1364" s="221"/>
      <c r="I1364" s="221"/>
    </row>
    <row r="1365" spans="7:9" x14ac:dyDescent="0.15">
      <c r="G1365" s="221"/>
      <c r="H1365" s="221"/>
      <c r="I1365" s="221"/>
    </row>
    <row r="1366" spans="7:9" x14ac:dyDescent="0.15">
      <c r="G1366" s="221"/>
      <c r="H1366" s="221"/>
      <c r="I1366" s="221"/>
    </row>
    <row r="1367" spans="7:9" x14ac:dyDescent="0.15">
      <c r="G1367" s="221"/>
      <c r="H1367" s="221"/>
      <c r="I1367" s="221"/>
    </row>
    <row r="1368" spans="7:9" x14ac:dyDescent="0.15">
      <c r="G1368" s="221"/>
      <c r="H1368" s="221"/>
      <c r="I1368" s="221"/>
    </row>
    <row r="1369" spans="7:9" x14ac:dyDescent="0.15">
      <c r="G1369" s="221"/>
      <c r="H1369" s="221"/>
      <c r="I1369" s="221"/>
    </row>
    <row r="1370" spans="7:9" x14ac:dyDescent="0.15">
      <c r="G1370" s="221"/>
      <c r="H1370" s="221"/>
      <c r="I1370" s="221"/>
    </row>
    <row r="1371" spans="7:9" x14ac:dyDescent="0.15">
      <c r="G1371" s="221"/>
      <c r="H1371" s="221"/>
      <c r="I1371" s="221"/>
    </row>
    <row r="1372" spans="7:9" x14ac:dyDescent="0.15">
      <c r="G1372" s="221"/>
      <c r="H1372" s="221"/>
      <c r="I1372" s="221"/>
    </row>
    <row r="1373" spans="7:9" x14ac:dyDescent="0.15">
      <c r="G1373" s="221"/>
      <c r="H1373" s="221"/>
      <c r="I1373" s="221"/>
    </row>
    <row r="1374" spans="7:9" x14ac:dyDescent="0.15">
      <c r="G1374" s="221"/>
      <c r="H1374" s="221"/>
      <c r="I1374" s="221"/>
    </row>
    <row r="1375" spans="7:9" x14ac:dyDescent="0.15">
      <c r="G1375" s="221"/>
      <c r="H1375" s="221"/>
      <c r="I1375" s="221"/>
    </row>
    <row r="1376" spans="7:9" x14ac:dyDescent="0.15">
      <c r="G1376" s="221"/>
      <c r="H1376" s="221"/>
      <c r="I1376" s="221"/>
    </row>
    <row r="1377" spans="7:9" x14ac:dyDescent="0.15">
      <c r="G1377" s="221"/>
      <c r="H1377" s="221"/>
      <c r="I1377" s="221"/>
    </row>
    <row r="1378" spans="7:9" x14ac:dyDescent="0.15">
      <c r="G1378" s="221"/>
      <c r="H1378" s="221"/>
      <c r="I1378" s="221"/>
    </row>
    <row r="1379" spans="7:9" x14ac:dyDescent="0.15">
      <c r="G1379" s="221"/>
      <c r="H1379" s="221"/>
      <c r="I1379" s="221"/>
    </row>
    <row r="1380" spans="7:9" x14ac:dyDescent="0.15">
      <c r="G1380" s="221"/>
      <c r="H1380" s="221"/>
      <c r="I1380" s="221"/>
    </row>
    <row r="1381" spans="7:9" x14ac:dyDescent="0.15">
      <c r="G1381" s="221"/>
      <c r="H1381" s="221"/>
      <c r="I1381" s="221"/>
    </row>
    <row r="1382" spans="7:9" x14ac:dyDescent="0.15">
      <c r="G1382" s="221"/>
      <c r="H1382" s="221"/>
      <c r="I1382" s="221"/>
    </row>
    <row r="1383" spans="7:9" x14ac:dyDescent="0.15">
      <c r="G1383" s="221"/>
      <c r="H1383" s="221"/>
      <c r="I1383" s="221"/>
    </row>
    <row r="1384" spans="7:9" x14ac:dyDescent="0.15">
      <c r="G1384" s="221"/>
      <c r="H1384" s="221"/>
      <c r="I1384" s="221"/>
    </row>
    <row r="1385" spans="7:9" x14ac:dyDescent="0.15">
      <c r="G1385" s="221"/>
      <c r="H1385" s="221"/>
      <c r="I1385" s="221"/>
    </row>
    <row r="1386" spans="7:9" x14ac:dyDescent="0.15">
      <c r="G1386" s="221"/>
      <c r="H1386" s="221"/>
      <c r="I1386" s="221"/>
    </row>
    <row r="1387" spans="7:9" x14ac:dyDescent="0.15">
      <c r="G1387" s="221"/>
      <c r="H1387" s="221"/>
      <c r="I1387" s="221"/>
    </row>
    <row r="1388" spans="7:9" x14ac:dyDescent="0.15">
      <c r="G1388" s="221"/>
      <c r="H1388" s="221"/>
      <c r="I1388" s="221"/>
    </row>
    <row r="1389" spans="7:9" x14ac:dyDescent="0.15">
      <c r="G1389" s="221"/>
      <c r="H1389" s="221"/>
      <c r="I1389" s="221"/>
    </row>
    <row r="1390" spans="7:9" x14ac:dyDescent="0.15">
      <c r="G1390" s="221"/>
      <c r="H1390" s="221"/>
      <c r="I1390" s="221"/>
    </row>
    <row r="1391" spans="7:9" x14ac:dyDescent="0.15">
      <c r="G1391" s="221"/>
      <c r="H1391" s="221"/>
      <c r="I1391" s="221"/>
    </row>
    <row r="1392" spans="7:9" x14ac:dyDescent="0.15">
      <c r="G1392" s="221"/>
      <c r="H1392" s="221"/>
      <c r="I1392" s="221"/>
    </row>
    <row r="1393" spans="7:9" x14ac:dyDescent="0.15">
      <c r="G1393" s="221"/>
      <c r="H1393" s="221"/>
      <c r="I1393" s="221"/>
    </row>
    <row r="1394" spans="7:9" x14ac:dyDescent="0.15">
      <c r="G1394" s="221"/>
      <c r="H1394" s="221"/>
      <c r="I1394" s="221"/>
    </row>
    <row r="1395" spans="7:9" x14ac:dyDescent="0.15">
      <c r="G1395" s="221"/>
      <c r="H1395" s="221"/>
      <c r="I1395" s="221"/>
    </row>
    <row r="1396" spans="7:9" x14ac:dyDescent="0.15">
      <c r="G1396" s="221"/>
      <c r="H1396" s="221"/>
      <c r="I1396" s="221"/>
    </row>
    <row r="1397" spans="7:9" x14ac:dyDescent="0.15">
      <c r="G1397" s="221"/>
      <c r="H1397" s="221"/>
      <c r="I1397" s="221"/>
    </row>
    <row r="1398" spans="7:9" x14ac:dyDescent="0.15">
      <c r="G1398" s="221"/>
      <c r="H1398" s="221"/>
      <c r="I1398" s="221"/>
    </row>
    <row r="1399" spans="7:9" x14ac:dyDescent="0.15">
      <c r="G1399" s="221"/>
      <c r="H1399" s="221"/>
      <c r="I1399" s="221"/>
    </row>
    <row r="1400" spans="7:9" x14ac:dyDescent="0.15">
      <c r="G1400" s="221"/>
      <c r="H1400" s="221"/>
      <c r="I1400" s="221"/>
    </row>
    <row r="1401" spans="7:9" x14ac:dyDescent="0.15">
      <c r="G1401" s="221"/>
      <c r="H1401" s="221"/>
      <c r="I1401" s="221"/>
    </row>
    <row r="1402" spans="7:9" x14ac:dyDescent="0.15">
      <c r="G1402" s="221"/>
      <c r="H1402" s="221"/>
      <c r="I1402" s="221"/>
    </row>
    <row r="1403" spans="7:9" x14ac:dyDescent="0.15">
      <c r="G1403" s="221"/>
      <c r="H1403" s="221"/>
      <c r="I1403" s="221"/>
    </row>
    <row r="1404" spans="7:9" x14ac:dyDescent="0.15">
      <c r="G1404" s="221"/>
      <c r="H1404" s="221"/>
      <c r="I1404" s="221"/>
    </row>
    <row r="1405" spans="7:9" x14ac:dyDescent="0.15">
      <c r="G1405" s="221"/>
      <c r="H1405" s="221"/>
      <c r="I1405" s="221"/>
    </row>
    <row r="1406" spans="7:9" x14ac:dyDescent="0.15">
      <c r="G1406" s="221"/>
      <c r="H1406" s="221"/>
      <c r="I1406" s="221"/>
    </row>
    <row r="1407" spans="7:9" x14ac:dyDescent="0.15">
      <c r="G1407" s="221"/>
      <c r="H1407" s="221"/>
      <c r="I1407" s="221"/>
    </row>
    <row r="1408" spans="7:9" x14ac:dyDescent="0.15">
      <c r="G1408" s="221"/>
      <c r="H1408" s="221"/>
      <c r="I1408" s="221"/>
    </row>
    <row r="1409" spans="7:9" x14ac:dyDescent="0.15">
      <c r="G1409" s="221"/>
      <c r="H1409" s="221"/>
      <c r="I1409" s="221"/>
    </row>
    <row r="1410" spans="7:9" x14ac:dyDescent="0.15">
      <c r="G1410" s="221"/>
      <c r="H1410" s="221"/>
      <c r="I1410" s="221"/>
    </row>
    <row r="1411" spans="7:9" x14ac:dyDescent="0.15">
      <c r="G1411" s="221"/>
      <c r="H1411" s="221"/>
      <c r="I1411" s="221"/>
    </row>
    <row r="1412" spans="7:9" x14ac:dyDescent="0.15">
      <c r="G1412" s="221"/>
      <c r="H1412" s="221"/>
      <c r="I1412" s="221"/>
    </row>
    <row r="1413" spans="7:9" x14ac:dyDescent="0.15">
      <c r="G1413" s="221"/>
      <c r="H1413" s="221"/>
      <c r="I1413" s="221"/>
    </row>
    <row r="1414" spans="7:9" x14ac:dyDescent="0.15">
      <c r="G1414" s="221"/>
      <c r="H1414" s="221"/>
      <c r="I1414" s="221"/>
    </row>
    <row r="1415" spans="7:9" x14ac:dyDescent="0.15">
      <c r="G1415" s="221"/>
      <c r="H1415" s="221"/>
      <c r="I1415" s="221"/>
    </row>
    <row r="1416" spans="7:9" x14ac:dyDescent="0.15">
      <c r="G1416" s="221"/>
      <c r="H1416" s="221"/>
      <c r="I1416" s="221"/>
    </row>
    <row r="1417" spans="7:9" x14ac:dyDescent="0.15">
      <c r="G1417" s="221"/>
      <c r="H1417" s="221"/>
      <c r="I1417" s="221"/>
    </row>
    <row r="1418" spans="7:9" x14ac:dyDescent="0.15">
      <c r="G1418" s="221"/>
      <c r="H1418" s="221"/>
      <c r="I1418" s="221"/>
    </row>
    <row r="1419" spans="7:9" x14ac:dyDescent="0.15">
      <c r="G1419" s="221"/>
      <c r="H1419" s="221"/>
      <c r="I1419" s="221"/>
    </row>
    <row r="1420" spans="7:9" x14ac:dyDescent="0.15">
      <c r="G1420" s="221"/>
      <c r="H1420" s="221"/>
      <c r="I1420" s="221"/>
    </row>
    <row r="1421" spans="7:9" x14ac:dyDescent="0.15">
      <c r="G1421" s="221"/>
      <c r="H1421" s="221"/>
      <c r="I1421" s="221"/>
    </row>
    <row r="1422" spans="7:9" x14ac:dyDescent="0.15">
      <c r="G1422" s="221"/>
      <c r="H1422" s="221"/>
      <c r="I1422" s="221"/>
    </row>
    <row r="1423" spans="7:9" x14ac:dyDescent="0.15">
      <c r="G1423" s="221"/>
      <c r="H1423" s="221"/>
      <c r="I1423" s="221"/>
    </row>
    <row r="1424" spans="7:9" x14ac:dyDescent="0.15">
      <c r="G1424" s="221"/>
      <c r="H1424" s="221"/>
      <c r="I1424" s="221"/>
    </row>
    <row r="1425" spans="7:9" x14ac:dyDescent="0.15">
      <c r="G1425" s="221"/>
      <c r="H1425" s="221"/>
      <c r="I1425" s="221"/>
    </row>
    <row r="1426" spans="7:9" x14ac:dyDescent="0.15">
      <c r="G1426" s="221"/>
      <c r="H1426" s="221"/>
      <c r="I1426" s="221"/>
    </row>
    <row r="1427" spans="7:9" x14ac:dyDescent="0.15">
      <c r="G1427" s="221"/>
      <c r="H1427" s="221"/>
      <c r="I1427" s="221"/>
    </row>
    <row r="1428" spans="7:9" x14ac:dyDescent="0.15">
      <c r="G1428" s="221"/>
      <c r="H1428" s="221"/>
      <c r="I1428" s="221"/>
    </row>
    <row r="1429" spans="7:9" x14ac:dyDescent="0.15">
      <c r="G1429" s="221"/>
      <c r="H1429" s="221"/>
      <c r="I1429" s="221"/>
    </row>
    <row r="1430" spans="7:9" x14ac:dyDescent="0.15">
      <c r="G1430" s="221"/>
      <c r="H1430" s="221"/>
      <c r="I1430" s="221"/>
    </row>
    <row r="1431" spans="7:9" x14ac:dyDescent="0.15">
      <c r="G1431" s="221"/>
      <c r="H1431" s="221"/>
      <c r="I1431" s="221"/>
    </row>
    <row r="1432" spans="7:9" x14ac:dyDescent="0.15">
      <c r="G1432" s="221"/>
      <c r="H1432" s="221"/>
      <c r="I1432" s="221"/>
    </row>
    <row r="1433" spans="7:9" x14ac:dyDescent="0.15">
      <c r="G1433" s="221"/>
      <c r="H1433" s="221"/>
      <c r="I1433" s="221"/>
    </row>
    <row r="1434" spans="7:9" x14ac:dyDescent="0.15">
      <c r="G1434" s="221"/>
      <c r="H1434" s="221"/>
      <c r="I1434" s="221"/>
    </row>
    <row r="1435" spans="7:9" x14ac:dyDescent="0.15">
      <c r="G1435" s="221"/>
      <c r="H1435" s="221"/>
      <c r="I1435" s="221"/>
    </row>
    <row r="1436" spans="7:9" x14ac:dyDescent="0.15">
      <c r="G1436" s="221"/>
      <c r="H1436" s="221"/>
      <c r="I1436" s="221"/>
    </row>
    <row r="1437" spans="7:9" x14ac:dyDescent="0.15">
      <c r="G1437" s="221"/>
      <c r="H1437" s="221"/>
      <c r="I1437" s="221"/>
    </row>
    <row r="1438" spans="7:9" x14ac:dyDescent="0.15">
      <c r="G1438" s="221"/>
      <c r="H1438" s="221"/>
      <c r="I1438" s="221"/>
    </row>
    <row r="1439" spans="7:9" x14ac:dyDescent="0.15">
      <c r="G1439" s="221"/>
      <c r="H1439" s="221"/>
      <c r="I1439" s="221"/>
    </row>
    <row r="1440" spans="7:9" x14ac:dyDescent="0.15">
      <c r="G1440" s="221"/>
      <c r="H1440" s="221"/>
      <c r="I1440" s="221"/>
    </row>
    <row r="1441" spans="7:9" x14ac:dyDescent="0.15">
      <c r="G1441" s="221"/>
      <c r="H1441" s="221"/>
      <c r="I1441" s="221"/>
    </row>
    <row r="1442" spans="7:9" x14ac:dyDescent="0.15">
      <c r="G1442" s="221"/>
      <c r="H1442" s="221"/>
      <c r="I1442" s="221"/>
    </row>
    <row r="1443" spans="7:9" x14ac:dyDescent="0.15">
      <c r="G1443" s="221"/>
      <c r="H1443" s="221"/>
      <c r="I1443" s="221"/>
    </row>
    <row r="1444" spans="7:9" x14ac:dyDescent="0.15">
      <c r="G1444" s="221"/>
      <c r="H1444" s="221"/>
      <c r="I1444" s="221"/>
    </row>
    <row r="1445" spans="7:9" x14ac:dyDescent="0.15">
      <c r="G1445" s="221"/>
      <c r="H1445" s="221"/>
      <c r="I1445" s="221"/>
    </row>
    <row r="1446" spans="7:9" x14ac:dyDescent="0.15">
      <c r="G1446" s="221"/>
      <c r="H1446" s="221"/>
      <c r="I1446" s="221"/>
    </row>
    <row r="1447" spans="7:9" x14ac:dyDescent="0.15">
      <c r="G1447" s="221"/>
      <c r="H1447" s="221"/>
      <c r="I1447" s="221"/>
    </row>
    <row r="1448" spans="7:9" x14ac:dyDescent="0.15">
      <c r="G1448" s="221"/>
      <c r="H1448" s="221"/>
      <c r="I1448" s="221"/>
    </row>
    <row r="1449" spans="7:9" x14ac:dyDescent="0.15">
      <c r="G1449" s="221"/>
      <c r="H1449" s="221"/>
      <c r="I1449" s="221"/>
    </row>
    <row r="1450" spans="7:9" x14ac:dyDescent="0.15">
      <c r="G1450" s="221"/>
      <c r="H1450" s="221"/>
      <c r="I1450" s="221"/>
    </row>
    <row r="1451" spans="7:9" x14ac:dyDescent="0.15">
      <c r="G1451" s="221"/>
      <c r="H1451" s="221"/>
      <c r="I1451" s="221"/>
    </row>
  </sheetData>
  <mergeCells count="61">
    <mergeCell ref="I48:I50"/>
    <mergeCell ref="C47:D47"/>
    <mergeCell ref="D48:D50"/>
    <mergeCell ref="E48:E50"/>
    <mergeCell ref="F48:F50"/>
    <mergeCell ref="G48:G50"/>
    <mergeCell ref="H48:H50"/>
    <mergeCell ref="A39:D39"/>
    <mergeCell ref="B40:D40"/>
    <mergeCell ref="C41:D41"/>
    <mergeCell ref="A43:D43"/>
    <mergeCell ref="B44:D44"/>
    <mergeCell ref="C45:D45"/>
    <mergeCell ref="I27:I28"/>
    <mergeCell ref="A32:D32"/>
    <mergeCell ref="B33:D33"/>
    <mergeCell ref="C34:D34"/>
    <mergeCell ref="D35:D38"/>
    <mergeCell ref="E35:E38"/>
    <mergeCell ref="F35:F38"/>
    <mergeCell ref="G35:G38"/>
    <mergeCell ref="H35:H38"/>
    <mergeCell ref="I35:I38"/>
    <mergeCell ref="B25:D25"/>
    <mergeCell ref="C26:D26"/>
    <mergeCell ref="D27:D28"/>
    <mergeCell ref="E27:E28"/>
    <mergeCell ref="F27:F28"/>
    <mergeCell ref="G27:G28"/>
    <mergeCell ref="E18:E23"/>
    <mergeCell ref="F18:F23"/>
    <mergeCell ref="G18:G23"/>
    <mergeCell ref="H18:H23"/>
    <mergeCell ref="I18:I23"/>
    <mergeCell ref="A24:D24"/>
    <mergeCell ref="C13:D13"/>
    <mergeCell ref="C14:D14"/>
    <mergeCell ref="A15:D15"/>
    <mergeCell ref="B16:D16"/>
    <mergeCell ref="C17:D17"/>
    <mergeCell ref="C18:D23"/>
    <mergeCell ref="C11:D12"/>
    <mergeCell ref="E11:E12"/>
    <mergeCell ref="F11:F12"/>
    <mergeCell ref="G11:G12"/>
    <mergeCell ref="H11:H12"/>
    <mergeCell ref="I11:I12"/>
    <mergeCell ref="A5:D5"/>
    <mergeCell ref="A6:D6"/>
    <mergeCell ref="A7:D7"/>
    <mergeCell ref="A8:D8"/>
    <mergeCell ref="B9:D9"/>
    <mergeCell ref="C10:D10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ageMargins left="0.39370078740157483" right="0.39370078740157483" top="0.31496062992125984" bottom="0.43307086614173229" header="0.31496062992125984" footer="0.31496062992125984"/>
  <pageSetup paperSize="9" firstPageNumber="7" orientation="landscape" useFirstPageNumber="1" verticalDpi="4294967293" r:id="rId1"/>
  <headerFooter alignWithMargins="0">
    <oddFooter>&amp;C - &amp;P -</oddFooter>
  </headerFooter>
  <rowBreaks count="1" manualBreakCount="1">
    <brk id="2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40"/>
  <sheetViews>
    <sheetView zoomScaleNormal="100" zoomScaleSheetLayoutView="100" workbookViewId="0">
      <pane ySplit="4" topLeftCell="A218" activePane="bottomLeft" state="frozen"/>
      <selection sqref="A1:L1"/>
      <selection pane="bottomLeft" activeCell="M238" sqref="M238"/>
    </sheetView>
  </sheetViews>
  <sheetFormatPr defaultRowHeight="13.5" x14ac:dyDescent="0.15"/>
  <cols>
    <col min="1" max="3" width="2.77734375" style="217" customWidth="1"/>
    <col min="4" max="4" width="16.109375" style="217" customWidth="1"/>
    <col min="5" max="5" width="3.33203125" style="152" customWidth="1"/>
    <col min="6" max="6" width="9.21875" style="152" customWidth="1"/>
    <col min="7" max="7" width="10.88671875" style="214" customWidth="1"/>
    <col min="8" max="8" width="2.44140625" style="546" customWidth="1"/>
    <col min="9" max="9" width="8.44140625" style="546" customWidth="1"/>
    <col min="10" max="10" width="26.88671875" style="217" customWidth="1"/>
    <col min="11" max="11" width="39.6640625" style="152" customWidth="1"/>
    <col min="12" max="12" width="9.5546875" style="214" bestFit="1" customWidth="1"/>
    <col min="13" max="13" width="9.88671875" style="214" bestFit="1" customWidth="1"/>
    <col min="14" max="14" width="11.21875" style="214" bestFit="1" customWidth="1"/>
    <col min="15" max="16384" width="8.88671875" style="214"/>
  </cols>
  <sheetData>
    <row r="1" spans="1:12" s="92" customFormat="1" ht="27.75" customHeight="1" x14ac:dyDescent="0.15">
      <c r="A1" s="407" t="s">
        <v>244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2" s="92" customFormat="1" ht="16.5" customHeight="1" x14ac:dyDescent="0.25">
      <c r="A2" s="545"/>
      <c r="B2" s="545"/>
      <c r="C2" s="545"/>
      <c r="D2" s="545"/>
      <c r="E2" s="411"/>
      <c r="F2" s="412"/>
      <c r="G2" s="214"/>
      <c r="H2" s="546"/>
      <c r="I2" s="399"/>
      <c r="J2" s="414"/>
      <c r="K2" s="399" t="s">
        <v>245</v>
      </c>
    </row>
    <row r="3" spans="1:12" s="108" customFormat="1" ht="18" customHeight="1" x14ac:dyDescent="0.15">
      <c r="A3" s="111"/>
      <c r="B3" s="100"/>
      <c r="C3" s="100"/>
      <c r="D3" s="101"/>
      <c r="E3" s="102" t="s">
        <v>163</v>
      </c>
      <c r="F3" s="103"/>
      <c r="G3" s="415" t="s">
        <v>164</v>
      </c>
      <c r="H3" s="104" t="s">
        <v>246</v>
      </c>
      <c r="I3" s="105"/>
      <c r="J3" s="106" t="s">
        <v>247</v>
      </c>
      <c r="K3" s="416"/>
    </row>
    <row r="4" spans="1:12" s="108" customFormat="1" ht="18" customHeight="1" x14ac:dyDescent="0.15">
      <c r="A4" s="110" t="s">
        <v>248</v>
      </c>
      <c r="B4" s="110" t="s">
        <v>249</v>
      </c>
      <c r="C4" s="111" t="s">
        <v>250</v>
      </c>
      <c r="D4" s="101"/>
      <c r="E4" s="112"/>
      <c r="F4" s="113"/>
      <c r="G4" s="418"/>
      <c r="H4" s="114"/>
      <c r="I4" s="115"/>
      <c r="J4" s="116"/>
      <c r="K4" s="419"/>
    </row>
    <row r="5" spans="1:12" s="554" customFormat="1" ht="18" customHeight="1" x14ac:dyDescent="0.15">
      <c r="A5" s="547" t="s">
        <v>170</v>
      </c>
      <c r="B5" s="548"/>
      <c r="C5" s="548"/>
      <c r="D5" s="549"/>
      <c r="E5" s="421"/>
      <c r="F5" s="124">
        <f>SUM(F6:F7)</f>
        <v>1747629</v>
      </c>
      <c r="G5" s="124">
        <f>SUM(G6:G7)</f>
        <v>1825824</v>
      </c>
      <c r="H5" s="550"/>
      <c r="I5" s="551">
        <f>G5-F5</f>
        <v>78195</v>
      </c>
      <c r="J5" s="123"/>
      <c r="K5" s="552"/>
      <c r="L5" s="553"/>
    </row>
    <row r="6" spans="1:12" s="554" customFormat="1" ht="18" customHeight="1" x14ac:dyDescent="0.15">
      <c r="A6" s="555"/>
      <c r="B6" s="556"/>
      <c r="C6" s="556"/>
      <c r="D6" s="557"/>
      <c r="E6" s="428" t="s">
        <v>251</v>
      </c>
      <c r="F6" s="429">
        <f>F15+F11</f>
        <v>1131510</v>
      </c>
      <c r="G6" s="429">
        <f>G15+G11</f>
        <v>1176176</v>
      </c>
      <c r="H6" s="550"/>
      <c r="I6" s="423">
        <f t="shared" ref="I6:I54" si="0">G6-F6</f>
        <v>44666</v>
      </c>
      <c r="J6" s="558"/>
      <c r="K6" s="559"/>
      <c r="L6" s="553"/>
    </row>
    <row r="7" spans="1:12" s="554" customFormat="1" ht="18" customHeight="1" x14ac:dyDescent="0.15">
      <c r="A7" s="555"/>
      <c r="B7" s="556"/>
      <c r="C7" s="556"/>
      <c r="D7" s="557"/>
      <c r="E7" s="428" t="s">
        <v>252</v>
      </c>
      <c r="F7" s="429">
        <f>F9+F12+F13+F16+F10</f>
        <v>616119</v>
      </c>
      <c r="G7" s="429">
        <f>G9+G12+G13+G16+G10</f>
        <v>649648</v>
      </c>
      <c r="H7" s="550"/>
      <c r="I7" s="423">
        <f t="shared" si="0"/>
        <v>33529</v>
      </c>
      <c r="J7" s="558"/>
      <c r="K7" s="559"/>
      <c r="L7" s="553"/>
    </row>
    <row r="8" spans="1:12" s="554" customFormat="1" ht="18" customHeight="1" x14ac:dyDescent="0.15">
      <c r="A8" s="560" t="s">
        <v>253</v>
      </c>
      <c r="B8" s="561"/>
      <c r="C8" s="561"/>
      <c r="D8" s="562"/>
      <c r="E8" s="563"/>
      <c r="F8" s="564">
        <f>F14</f>
        <v>1114510</v>
      </c>
      <c r="G8" s="564">
        <f>G14</f>
        <v>1159176</v>
      </c>
      <c r="H8" s="565"/>
      <c r="I8" s="551">
        <f t="shared" si="0"/>
        <v>44666</v>
      </c>
      <c r="J8" s="566"/>
      <c r="K8" s="567"/>
      <c r="L8" s="553"/>
    </row>
    <row r="9" spans="1:12" s="554" customFormat="1" ht="18" customHeight="1" x14ac:dyDescent="0.15">
      <c r="A9" s="568" t="s">
        <v>254</v>
      </c>
      <c r="B9" s="569"/>
      <c r="C9" s="569"/>
      <c r="D9" s="570"/>
      <c r="E9" s="571"/>
      <c r="F9" s="572">
        <f>F157</f>
        <v>152540</v>
      </c>
      <c r="G9" s="572">
        <f>G157</f>
        <v>143300</v>
      </c>
      <c r="H9" s="573" t="s">
        <v>255</v>
      </c>
      <c r="I9" s="574">
        <f t="shared" si="0"/>
        <v>-9240</v>
      </c>
      <c r="J9" s="575"/>
      <c r="K9" s="576"/>
      <c r="L9" s="553"/>
    </row>
    <row r="10" spans="1:12" s="554" customFormat="1" ht="26.25" customHeight="1" x14ac:dyDescent="0.15">
      <c r="A10" s="577" t="s">
        <v>256</v>
      </c>
      <c r="B10" s="569"/>
      <c r="C10" s="569"/>
      <c r="D10" s="570"/>
      <c r="E10" s="571"/>
      <c r="F10" s="572">
        <f>F187</f>
        <v>0</v>
      </c>
      <c r="G10" s="572">
        <f>G187</f>
        <v>12960</v>
      </c>
      <c r="H10" s="573"/>
      <c r="I10" s="574">
        <f t="shared" si="0"/>
        <v>12960</v>
      </c>
      <c r="J10" s="575"/>
      <c r="K10" s="576"/>
      <c r="L10" s="553"/>
    </row>
    <row r="11" spans="1:12" s="554" customFormat="1" ht="18" customHeight="1" x14ac:dyDescent="0.15">
      <c r="A11" s="568" t="s">
        <v>257</v>
      </c>
      <c r="B11" s="569"/>
      <c r="C11" s="569"/>
      <c r="D11" s="570"/>
      <c r="E11" s="571"/>
      <c r="F11" s="572">
        <f>F198</f>
        <v>17000</v>
      </c>
      <c r="G11" s="572">
        <f>G198</f>
        <v>17000</v>
      </c>
      <c r="H11" s="578"/>
      <c r="I11" s="574">
        <f t="shared" si="0"/>
        <v>0</v>
      </c>
      <c r="J11" s="575"/>
      <c r="K11" s="576"/>
      <c r="L11" s="553"/>
    </row>
    <row r="12" spans="1:12" s="554" customFormat="1" ht="18" customHeight="1" x14ac:dyDescent="0.15">
      <c r="A12" s="568" t="s">
        <v>258</v>
      </c>
      <c r="B12" s="569"/>
      <c r="C12" s="569"/>
      <c r="D12" s="570"/>
      <c r="E12" s="571"/>
      <c r="F12" s="572">
        <f>F197</f>
        <v>428951</v>
      </c>
      <c r="G12" s="572">
        <f>G197</f>
        <v>458760</v>
      </c>
      <c r="H12" s="578"/>
      <c r="I12" s="574">
        <f t="shared" si="0"/>
        <v>29809</v>
      </c>
      <c r="J12" s="575"/>
      <c r="K12" s="576"/>
      <c r="L12" s="553"/>
    </row>
    <row r="13" spans="1:12" s="554" customFormat="1" ht="18" customHeight="1" x14ac:dyDescent="0.15">
      <c r="A13" s="579" t="s">
        <v>259</v>
      </c>
      <c r="B13" s="580"/>
      <c r="C13" s="580"/>
      <c r="D13" s="581"/>
      <c r="E13" s="582"/>
      <c r="F13" s="583">
        <f>F239</f>
        <v>34628</v>
      </c>
      <c r="G13" s="583">
        <f>G239</f>
        <v>34628</v>
      </c>
      <c r="H13" s="443"/>
      <c r="I13" s="423">
        <f t="shared" si="0"/>
        <v>0</v>
      </c>
      <c r="J13" s="584"/>
      <c r="K13" s="585"/>
      <c r="L13" s="553"/>
    </row>
    <row r="14" spans="1:12" s="554" customFormat="1" ht="18" customHeight="1" x14ac:dyDescent="0.15">
      <c r="A14" s="586" t="s">
        <v>253</v>
      </c>
      <c r="B14" s="587"/>
      <c r="C14" s="587"/>
      <c r="D14" s="588"/>
      <c r="E14" s="589"/>
      <c r="F14" s="590">
        <f>SUM(F15:F16)</f>
        <v>1114510</v>
      </c>
      <c r="G14" s="590">
        <f>SUM(G15:G16)</f>
        <v>1159176</v>
      </c>
      <c r="H14" s="550"/>
      <c r="I14" s="551">
        <f t="shared" si="0"/>
        <v>44666</v>
      </c>
      <c r="J14" s="123"/>
      <c r="K14" s="552"/>
      <c r="L14" s="553"/>
    </row>
    <row r="15" spans="1:12" s="554" customFormat="1" ht="18" customHeight="1" x14ac:dyDescent="0.15">
      <c r="A15" s="555"/>
      <c r="B15" s="556"/>
      <c r="C15" s="556"/>
      <c r="D15" s="557"/>
      <c r="E15" s="428" t="s">
        <v>251</v>
      </c>
      <c r="F15" s="591">
        <f>F17+F99+F118+F137+F141+F145+F149+F153</f>
        <v>1114510</v>
      </c>
      <c r="G15" s="591">
        <f>G17+G99+G118+G137+G141+G145+G149+G153</f>
        <v>1159176</v>
      </c>
      <c r="H15" s="550"/>
      <c r="I15" s="423">
        <f t="shared" si="0"/>
        <v>44666</v>
      </c>
      <c r="J15" s="592"/>
      <c r="K15" s="593"/>
      <c r="L15" s="553"/>
    </row>
    <row r="16" spans="1:12" s="554" customFormat="1" ht="18" customHeight="1" x14ac:dyDescent="0.15">
      <c r="A16" s="555"/>
      <c r="B16" s="556"/>
      <c r="C16" s="556"/>
      <c r="D16" s="557"/>
      <c r="E16" s="428" t="s">
        <v>252</v>
      </c>
      <c r="F16" s="591"/>
      <c r="G16" s="591"/>
      <c r="H16" s="594"/>
      <c r="I16" s="423">
        <f t="shared" si="0"/>
        <v>0</v>
      </c>
      <c r="J16" s="592"/>
      <c r="K16" s="593"/>
      <c r="L16" s="553"/>
    </row>
    <row r="17" spans="1:13" s="554" customFormat="1" ht="18" customHeight="1" x14ac:dyDescent="0.15">
      <c r="A17" s="595" t="s">
        <v>260</v>
      </c>
      <c r="B17" s="596"/>
      <c r="C17" s="596"/>
      <c r="D17" s="597"/>
      <c r="E17" s="196" t="s">
        <v>251</v>
      </c>
      <c r="F17" s="598">
        <f>F19+F44+F51</f>
        <v>986454</v>
      </c>
      <c r="G17" s="599">
        <f>G19+G44+G51</f>
        <v>1025360</v>
      </c>
      <c r="H17" s="600"/>
      <c r="I17" s="601">
        <f>G17-F17</f>
        <v>38906</v>
      </c>
      <c r="J17" s="602"/>
      <c r="K17" s="603"/>
      <c r="L17" s="553"/>
    </row>
    <row r="18" spans="1:13" s="554" customFormat="1" ht="18" customHeight="1" x14ac:dyDescent="0.15">
      <c r="A18" s="604"/>
      <c r="B18" s="138"/>
      <c r="C18" s="138"/>
      <c r="D18" s="139"/>
      <c r="E18" s="161"/>
      <c r="F18" s="605"/>
      <c r="G18" s="606"/>
      <c r="H18" s="607"/>
      <c r="I18" s="608"/>
      <c r="J18" s="609"/>
      <c r="K18" s="610"/>
      <c r="L18" s="553"/>
    </row>
    <row r="19" spans="1:13" s="615" customFormat="1" ht="18" customHeight="1" x14ac:dyDescent="0.15">
      <c r="A19" s="611"/>
      <c r="B19" s="154" t="s">
        <v>261</v>
      </c>
      <c r="C19" s="146"/>
      <c r="D19" s="147"/>
      <c r="E19" s="421"/>
      <c r="F19" s="612">
        <f>F20+F22+F31+F33+F35+F42</f>
        <v>804522</v>
      </c>
      <c r="G19" s="612">
        <f>G20+G22+G31+G33+G35+G42</f>
        <v>829018</v>
      </c>
      <c r="H19" s="435"/>
      <c r="I19" s="551">
        <f t="shared" si="0"/>
        <v>24496</v>
      </c>
      <c r="J19" s="613"/>
      <c r="K19" s="614" t="s">
        <v>262</v>
      </c>
      <c r="L19" s="553"/>
    </row>
    <row r="20" spans="1:13" s="615" customFormat="1" ht="18" customHeight="1" x14ac:dyDescent="0.15">
      <c r="A20" s="155"/>
      <c r="B20" s="155"/>
      <c r="C20" s="604" t="s">
        <v>263</v>
      </c>
      <c r="D20" s="139"/>
      <c r="E20" s="421"/>
      <c r="F20" s="612">
        <f>F21</f>
        <v>595728</v>
      </c>
      <c r="G20" s="612">
        <f>G21</f>
        <v>595728</v>
      </c>
      <c r="H20" s="435"/>
      <c r="I20" s="551">
        <f t="shared" si="0"/>
        <v>0</v>
      </c>
      <c r="J20" s="616"/>
      <c r="K20" s="617"/>
      <c r="L20" s="553"/>
    </row>
    <row r="21" spans="1:13" s="615" customFormat="1" ht="18" customHeight="1" x14ac:dyDescent="0.15">
      <c r="A21" s="160"/>
      <c r="B21" s="160"/>
      <c r="C21" s="618"/>
      <c r="D21" s="619"/>
      <c r="E21" s="324" t="s">
        <v>251</v>
      </c>
      <c r="F21" s="323">
        <v>595728</v>
      </c>
      <c r="G21" s="323">
        <v>595728</v>
      </c>
      <c r="H21" s="620"/>
      <c r="I21" s="167">
        <f t="shared" si="0"/>
        <v>0</v>
      </c>
      <c r="J21" s="286" t="s">
        <v>264</v>
      </c>
      <c r="K21" s="621" t="s">
        <v>265</v>
      </c>
      <c r="L21" s="553"/>
    </row>
    <row r="22" spans="1:13" s="615" customFormat="1" ht="18" customHeight="1" x14ac:dyDescent="0.15">
      <c r="A22" s="155"/>
      <c r="B22" s="155"/>
      <c r="C22" s="154" t="s">
        <v>266</v>
      </c>
      <c r="D22" s="147"/>
      <c r="E22" s="132"/>
      <c r="F22" s="133">
        <f>F23</f>
        <v>105162</v>
      </c>
      <c r="G22" s="133">
        <f>G23</f>
        <v>98162</v>
      </c>
      <c r="H22" s="435" t="s">
        <v>255</v>
      </c>
      <c r="I22" s="436">
        <f t="shared" si="0"/>
        <v>-7000</v>
      </c>
      <c r="J22" s="524"/>
      <c r="K22" s="622"/>
      <c r="L22" s="553"/>
      <c r="M22" s="623"/>
    </row>
    <row r="23" spans="1:13" s="615" customFormat="1" ht="18" customHeight="1" x14ac:dyDescent="0.15">
      <c r="A23" s="160"/>
      <c r="B23" s="160"/>
      <c r="C23" s="160"/>
      <c r="D23" s="501" t="s">
        <v>267</v>
      </c>
      <c r="E23" s="502" t="s">
        <v>251</v>
      </c>
      <c r="F23" s="624">
        <v>105162</v>
      </c>
      <c r="G23" s="624">
        <v>98162</v>
      </c>
      <c r="H23" s="451" t="s">
        <v>255</v>
      </c>
      <c r="I23" s="506">
        <f t="shared" si="0"/>
        <v>-7000</v>
      </c>
      <c r="J23" s="168" t="s">
        <v>268</v>
      </c>
      <c r="K23" s="483" t="s">
        <v>269</v>
      </c>
      <c r="L23" s="553">
        <v>14000000</v>
      </c>
    </row>
    <row r="24" spans="1:13" s="615" customFormat="1" ht="18" customHeight="1" x14ac:dyDescent="0.15">
      <c r="A24" s="160"/>
      <c r="B24" s="160"/>
      <c r="C24" s="160"/>
      <c r="D24" s="508"/>
      <c r="E24" s="509"/>
      <c r="F24" s="625"/>
      <c r="G24" s="625"/>
      <c r="H24" s="489"/>
      <c r="I24" s="513"/>
      <c r="J24" s="340" t="s">
        <v>270</v>
      </c>
      <c r="K24" s="492" t="s">
        <v>271</v>
      </c>
      <c r="L24" s="553">
        <v>0</v>
      </c>
    </row>
    <row r="25" spans="1:13" s="615" customFormat="1" ht="18" customHeight="1" x14ac:dyDescent="0.15">
      <c r="A25" s="160"/>
      <c r="B25" s="160"/>
      <c r="C25" s="160"/>
      <c r="D25" s="508"/>
      <c r="E25" s="509"/>
      <c r="F25" s="625"/>
      <c r="G25" s="625"/>
      <c r="H25" s="626"/>
      <c r="I25" s="513"/>
      <c r="J25" s="168" t="s">
        <v>272</v>
      </c>
      <c r="K25" s="483" t="s">
        <v>273</v>
      </c>
      <c r="L25" s="553">
        <v>53040000</v>
      </c>
    </row>
    <row r="26" spans="1:13" s="615" customFormat="1" ht="18" customHeight="1" x14ac:dyDescent="0.15">
      <c r="A26" s="160"/>
      <c r="B26" s="160"/>
      <c r="C26" s="160"/>
      <c r="D26" s="508"/>
      <c r="E26" s="509"/>
      <c r="F26" s="625"/>
      <c r="G26" s="625"/>
      <c r="H26" s="626"/>
      <c r="I26" s="513"/>
      <c r="J26" s="168" t="s">
        <v>274</v>
      </c>
      <c r="K26" s="483" t="s">
        <v>275</v>
      </c>
      <c r="L26" s="553">
        <v>5532000</v>
      </c>
    </row>
    <row r="27" spans="1:13" s="615" customFormat="1" ht="18" customHeight="1" x14ac:dyDescent="0.15">
      <c r="A27" s="160"/>
      <c r="B27" s="160"/>
      <c r="C27" s="160"/>
      <c r="D27" s="508"/>
      <c r="E27" s="509"/>
      <c r="F27" s="625"/>
      <c r="G27" s="625"/>
      <c r="H27" s="626"/>
      <c r="I27" s="513"/>
      <c r="J27" s="168" t="s">
        <v>276</v>
      </c>
      <c r="K27" s="483" t="s">
        <v>277</v>
      </c>
      <c r="L27" s="553">
        <v>1470000</v>
      </c>
    </row>
    <row r="28" spans="1:13" s="615" customFormat="1" ht="18" hidden="1" customHeight="1" x14ac:dyDescent="0.15">
      <c r="A28" s="160"/>
      <c r="B28" s="160"/>
      <c r="C28" s="618"/>
      <c r="D28" s="508"/>
      <c r="E28" s="336"/>
      <c r="F28" s="627">
        <f>SUM(F29:F29)</f>
        <v>0</v>
      </c>
      <c r="G28" s="627">
        <f>SUM(G29:G29)</f>
        <v>0</v>
      </c>
      <c r="H28" s="134"/>
      <c r="I28" s="551">
        <f t="shared" si="0"/>
        <v>0</v>
      </c>
      <c r="J28" s="291"/>
      <c r="K28" s="628"/>
      <c r="L28" s="553"/>
    </row>
    <row r="29" spans="1:13" s="615" customFormat="1" ht="18" hidden="1" customHeight="1" x14ac:dyDescent="0.15">
      <c r="A29" s="160"/>
      <c r="B29" s="160"/>
      <c r="C29" s="618"/>
      <c r="D29" s="508"/>
      <c r="E29" s="180" t="s">
        <v>251</v>
      </c>
      <c r="F29" s="181">
        <v>0</v>
      </c>
      <c r="G29" s="181">
        <v>0</v>
      </c>
      <c r="H29" s="629"/>
      <c r="I29" s="167">
        <f t="shared" si="0"/>
        <v>0</v>
      </c>
      <c r="J29" s="168" t="s">
        <v>278</v>
      </c>
      <c r="K29" s="483" t="s">
        <v>279</v>
      </c>
      <c r="L29" s="553"/>
    </row>
    <row r="30" spans="1:13" s="615" customFormat="1" ht="18" customHeight="1" x14ac:dyDescent="0.15">
      <c r="A30" s="160"/>
      <c r="B30" s="160"/>
      <c r="C30" s="618"/>
      <c r="D30" s="537"/>
      <c r="E30" s="180"/>
      <c r="F30" s="181"/>
      <c r="G30" s="181"/>
      <c r="H30" s="629"/>
      <c r="I30" s="630"/>
      <c r="J30" s="168" t="s">
        <v>280</v>
      </c>
      <c r="K30" s="483" t="s">
        <v>281</v>
      </c>
      <c r="L30" s="553">
        <v>24120000</v>
      </c>
    </row>
    <row r="31" spans="1:13" s="615" customFormat="1" ht="18" customHeight="1" x14ac:dyDescent="0.15">
      <c r="A31" s="160"/>
      <c r="B31" s="160"/>
      <c r="C31" s="154" t="s">
        <v>282</v>
      </c>
      <c r="D31" s="147"/>
      <c r="E31" s="631"/>
      <c r="F31" s="632">
        <f>F32</f>
        <v>6000</v>
      </c>
      <c r="G31" s="632">
        <f>G32</f>
        <v>6000</v>
      </c>
      <c r="H31" s="633"/>
      <c r="I31" s="634"/>
      <c r="J31" s="635"/>
      <c r="K31" s="636"/>
      <c r="L31" s="553">
        <f>L23+L24+L25+L26+L27+L30</f>
        <v>98162000</v>
      </c>
    </row>
    <row r="32" spans="1:13" s="615" customFormat="1" ht="18" customHeight="1" x14ac:dyDescent="0.15">
      <c r="A32" s="160"/>
      <c r="B32" s="160"/>
      <c r="C32" s="618"/>
      <c r="D32" s="637"/>
      <c r="E32" s="163" t="s">
        <v>251</v>
      </c>
      <c r="F32" s="359">
        <v>6000</v>
      </c>
      <c r="G32" s="359">
        <v>6000</v>
      </c>
      <c r="H32" s="533"/>
      <c r="I32" s="638">
        <f t="shared" si="0"/>
        <v>0</v>
      </c>
      <c r="J32" s="639" t="s">
        <v>283</v>
      </c>
      <c r="K32" s="640" t="s">
        <v>284</v>
      </c>
      <c r="L32" s="553"/>
    </row>
    <row r="33" spans="1:14" s="615" customFormat="1" ht="18" customHeight="1" x14ac:dyDescent="0.15">
      <c r="A33" s="155"/>
      <c r="B33" s="155"/>
      <c r="C33" s="154" t="s">
        <v>285</v>
      </c>
      <c r="D33" s="147"/>
      <c r="E33" s="132"/>
      <c r="F33" s="133">
        <f>F34</f>
        <v>52860</v>
      </c>
      <c r="G33" s="133">
        <f>G34</f>
        <v>54480</v>
      </c>
      <c r="H33" s="134"/>
      <c r="I33" s="551">
        <f t="shared" si="0"/>
        <v>1620</v>
      </c>
      <c r="J33" s="524"/>
      <c r="K33" s="622"/>
      <c r="L33" s="553"/>
    </row>
    <row r="34" spans="1:14" s="615" customFormat="1" ht="24.75" customHeight="1" x14ac:dyDescent="0.15">
      <c r="A34" s="160"/>
      <c r="B34" s="160"/>
      <c r="C34" s="160"/>
      <c r="D34" s="531" t="s">
        <v>267</v>
      </c>
      <c r="E34" s="180" t="s">
        <v>251</v>
      </c>
      <c r="F34" s="181">
        <v>52860</v>
      </c>
      <c r="G34" s="181">
        <v>54480</v>
      </c>
      <c r="H34" s="641"/>
      <c r="I34" s="167">
        <f t="shared" si="0"/>
        <v>1620</v>
      </c>
      <c r="J34" s="340" t="s">
        <v>286</v>
      </c>
      <c r="K34" s="492" t="s">
        <v>287</v>
      </c>
      <c r="L34" s="553"/>
    </row>
    <row r="35" spans="1:14" s="152" customFormat="1" ht="18" customHeight="1" x14ac:dyDescent="0.15">
      <c r="A35" s="155"/>
      <c r="B35" s="155"/>
      <c r="C35" s="154" t="s">
        <v>288</v>
      </c>
      <c r="D35" s="147"/>
      <c r="E35" s="132"/>
      <c r="F35" s="133">
        <f>F36</f>
        <v>44772</v>
      </c>
      <c r="G35" s="133">
        <f>G36</f>
        <v>74648</v>
      </c>
      <c r="H35" s="435"/>
      <c r="I35" s="551">
        <f>G35-F35</f>
        <v>29876</v>
      </c>
      <c r="J35" s="642"/>
      <c r="K35" s="643"/>
      <c r="L35" s="553"/>
    </row>
    <row r="36" spans="1:14" s="152" customFormat="1" ht="18" customHeight="1" x14ac:dyDescent="0.15">
      <c r="A36" s="160"/>
      <c r="B36" s="160"/>
      <c r="C36" s="618"/>
      <c r="D36" s="501" t="s">
        <v>267</v>
      </c>
      <c r="E36" s="448" t="s">
        <v>251</v>
      </c>
      <c r="F36" s="503">
        <v>44772</v>
      </c>
      <c r="G36" s="504">
        <v>74648</v>
      </c>
      <c r="H36" s="534"/>
      <c r="I36" s="506">
        <f>G36-F36</f>
        <v>29876</v>
      </c>
      <c r="J36" s="340" t="s">
        <v>289</v>
      </c>
      <c r="K36" s="496" t="s">
        <v>290</v>
      </c>
      <c r="L36" s="553"/>
    </row>
    <row r="37" spans="1:14" s="152" customFormat="1" ht="18" customHeight="1" x14ac:dyDescent="0.15">
      <c r="A37" s="160"/>
      <c r="B37" s="160"/>
      <c r="C37" s="618"/>
      <c r="D37" s="508"/>
      <c r="E37" s="486"/>
      <c r="F37" s="510"/>
      <c r="G37" s="511"/>
      <c r="H37" s="535"/>
      <c r="I37" s="513"/>
      <c r="J37" s="340" t="s">
        <v>291</v>
      </c>
      <c r="K37" s="496" t="s">
        <v>292</v>
      </c>
      <c r="L37" s="553"/>
    </row>
    <row r="38" spans="1:14" s="152" customFormat="1" ht="18" customHeight="1" x14ac:dyDescent="0.15">
      <c r="A38" s="160"/>
      <c r="B38" s="160"/>
      <c r="C38" s="618"/>
      <c r="D38" s="508"/>
      <c r="E38" s="486"/>
      <c r="F38" s="510"/>
      <c r="G38" s="511"/>
      <c r="H38" s="535"/>
      <c r="I38" s="513"/>
      <c r="J38" s="340" t="s">
        <v>293</v>
      </c>
      <c r="K38" s="496" t="s">
        <v>294</v>
      </c>
      <c r="L38" s="553"/>
      <c r="N38" s="498"/>
    </row>
    <row r="39" spans="1:14" s="152" customFormat="1" ht="18" customHeight="1" x14ac:dyDescent="0.15">
      <c r="A39" s="160"/>
      <c r="B39" s="160"/>
      <c r="C39" s="618"/>
      <c r="D39" s="508"/>
      <c r="E39" s="486"/>
      <c r="F39" s="510"/>
      <c r="G39" s="511"/>
      <c r="H39" s="535"/>
      <c r="I39" s="513"/>
      <c r="J39" s="340" t="s">
        <v>295</v>
      </c>
      <c r="K39" s="496" t="s">
        <v>296</v>
      </c>
      <c r="L39" s="553"/>
    </row>
    <row r="40" spans="1:14" s="152" customFormat="1" ht="18" customHeight="1" x14ac:dyDescent="0.15">
      <c r="A40" s="160"/>
      <c r="B40" s="160"/>
      <c r="C40" s="618"/>
      <c r="D40" s="508"/>
      <c r="E40" s="486"/>
      <c r="F40" s="510"/>
      <c r="G40" s="511"/>
      <c r="H40" s="535"/>
      <c r="I40" s="513"/>
      <c r="J40" s="340" t="s">
        <v>297</v>
      </c>
      <c r="K40" s="496" t="s">
        <v>298</v>
      </c>
      <c r="L40" s="553"/>
    </row>
    <row r="41" spans="1:14" s="152" customFormat="1" ht="18" customHeight="1" x14ac:dyDescent="0.15">
      <c r="A41" s="160"/>
      <c r="B41" s="618"/>
      <c r="C41" s="618"/>
      <c r="D41" s="537"/>
      <c r="E41" s="457"/>
      <c r="F41" s="539"/>
      <c r="G41" s="540"/>
      <c r="H41" s="644"/>
      <c r="I41" s="542"/>
      <c r="J41" s="645" t="s">
        <v>299</v>
      </c>
      <c r="K41" s="496" t="s">
        <v>300</v>
      </c>
      <c r="L41" s="553"/>
    </row>
    <row r="42" spans="1:14" s="152" customFormat="1" ht="18" hidden="1" customHeight="1" x14ac:dyDescent="0.15">
      <c r="A42" s="160"/>
      <c r="B42" s="618"/>
      <c r="C42" s="154" t="s">
        <v>301</v>
      </c>
      <c r="D42" s="147"/>
      <c r="E42" s="646"/>
      <c r="F42" s="632">
        <f>F43</f>
        <v>0</v>
      </c>
      <c r="G42" s="632">
        <f>G43</f>
        <v>0</v>
      </c>
      <c r="H42" s="647"/>
      <c r="I42" s="634">
        <f>G42-F42</f>
        <v>0</v>
      </c>
      <c r="J42" s="635"/>
      <c r="K42" s="648"/>
      <c r="L42" s="553"/>
    </row>
    <row r="43" spans="1:14" s="152" customFormat="1" ht="18" hidden="1" customHeight="1" x14ac:dyDescent="0.15">
      <c r="A43" s="160"/>
      <c r="B43" s="618"/>
      <c r="C43" s="649"/>
      <c r="D43" s="650"/>
      <c r="E43" s="469" t="s">
        <v>251</v>
      </c>
      <c r="F43" s="288">
        <v>0</v>
      </c>
      <c r="G43" s="288">
        <v>0</v>
      </c>
      <c r="H43" s="651"/>
      <c r="I43" s="198">
        <f>G43-F43</f>
        <v>0</v>
      </c>
      <c r="J43" s="639"/>
      <c r="K43" s="495"/>
      <c r="L43" s="553"/>
    </row>
    <row r="44" spans="1:14" s="615" customFormat="1" ht="18" customHeight="1" x14ac:dyDescent="0.15">
      <c r="A44" s="155"/>
      <c r="B44" s="154" t="s">
        <v>302</v>
      </c>
      <c r="C44" s="146"/>
      <c r="D44" s="147"/>
      <c r="E44" s="132"/>
      <c r="F44" s="133">
        <f>F45+F49+F47</f>
        <v>4640</v>
      </c>
      <c r="G44" s="133">
        <f>G45+G49+G47</f>
        <v>10640</v>
      </c>
      <c r="H44" s="435"/>
      <c r="I44" s="436">
        <f t="shared" si="0"/>
        <v>6000</v>
      </c>
      <c r="J44" s="524"/>
      <c r="K44" s="622"/>
      <c r="L44" s="553"/>
    </row>
    <row r="45" spans="1:14" s="615" customFormat="1" ht="18" customHeight="1" x14ac:dyDescent="0.15">
      <c r="A45" s="155"/>
      <c r="B45" s="155"/>
      <c r="C45" s="154" t="s">
        <v>303</v>
      </c>
      <c r="D45" s="147"/>
      <c r="E45" s="132"/>
      <c r="F45" s="133">
        <f>F46</f>
        <v>4440</v>
      </c>
      <c r="G45" s="133">
        <f>G46</f>
        <v>4440</v>
      </c>
      <c r="H45" s="435"/>
      <c r="I45" s="436">
        <f t="shared" si="0"/>
        <v>0</v>
      </c>
      <c r="J45" s="524"/>
      <c r="K45" s="622"/>
      <c r="L45" s="553"/>
    </row>
    <row r="46" spans="1:14" s="615" customFormat="1" ht="18" customHeight="1" x14ac:dyDescent="0.15">
      <c r="A46" s="160"/>
      <c r="B46" s="160"/>
      <c r="C46" s="160"/>
      <c r="D46" s="531"/>
      <c r="E46" s="163" t="s">
        <v>251</v>
      </c>
      <c r="F46" s="359">
        <v>4440</v>
      </c>
      <c r="G46" s="359">
        <v>4440</v>
      </c>
      <c r="H46" s="629"/>
      <c r="I46" s="193">
        <f t="shared" si="0"/>
        <v>0</v>
      </c>
      <c r="J46" s="168" t="s">
        <v>304</v>
      </c>
      <c r="K46" s="483" t="s">
        <v>305</v>
      </c>
      <c r="L46" s="553"/>
    </row>
    <row r="47" spans="1:14" s="615" customFormat="1" ht="18" customHeight="1" x14ac:dyDescent="0.15">
      <c r="A47" s="160"/>
      <c r="B47" s="160"/>
      <c r="C47" s="154" t="s">
        <v>306</v>
      </c>
      <c r="D47" s="147"/>
      <c r="E47" s="631"/>
      <c r="F47" s="632">
        <f>F48</f>
        <v>0</v>
      </c>
      <c r="G47" s="632">
        <f>G48</f>
        <v>6000</v>
      </c>
      <c r="H47" s="633"/>
      <c r="I47" s="634">
        <f>G47-F47</f>
        <v>6000</v>
      </c>
      <c r="J47" s="635"/>
      <c r="K47" s="636"/>
      <c r="L47" s="553"/>
    </row>
    <row r="48" spans="1:14" s="615" customFormat="1" ht="18" customHeight="1" x14ac:dyDescent="0.15">
      <c r="A48" s="160"/>
      <c r="B48" s="160"/>
      <c r="C48" s="652"/>
      <c r="D48" s="650" t="s">
        <v>267</v>
      </c>
      <c r="E48" s="180" t="s">
        <v>251</v>
      </c>
      <c r="F48" s="181">
        <v>0</v>
      </c>
      <c r="G48" s="181">
        <v>6000</v>
      </c>
      <c r="H48" s="653"/>
      <c r="I48" s="193">
        <f>G48-F48</f>
        <v>6000</v>
      </c>
      <c r="J48" s="645" t="s">
        <v>307</v>
      </c>
      <c r="K48" s="492" t="s">
        <v>284</v>
      </c>
      <c r="L48" s="553"/>
    </row>
    <row r="49" spans="1:16" s="615" customFormat="1" ht="18" customHeight="1" x14ac:dyDescent="0.15">
      <c r="A49" s="155"/>
      <c r="B49" s="155"/>
      <c r="C49" s="154" t="s">
        <v>308</v>
      </c>
      <c r="D49" s="147"/>
      <c r="E49" s="132"/>
      <c r="F49" s="133">
        <f>F50</f>
        <v>200</v>
      </c>
      <c r="G49" s="133">
        <f>G50</f>
        <v>200</v>
      </c>
      <c r="H49" s="134"/>
      <c r="I49" s="551">
        <f t="shared" si="0"/>
        <v>0</v>
      </c>
      <c r="J49" s="524"/>
      <c r="K49" s="622"/>
      <c r="L49" s="553"/>
    </row>
    <row r="50" spans="1:16" s="615" customFormat="1" ht="18" customHeight="1" x14ac:dyDescent="0.15">
      <c r="A50" s="160"/>
      <c r="B50" s="160"/>
      <c r="C50" s="160"/>
      <c r="D50" s="531"/>
      <c r="E50" s="163" t="s">
        <v>251</v>
      </c>
      <c r="F50" s="359">
        <v>200</v>
      </c>
      <c r="G50" s="359">
        <v>200</v>
      </c>
      <c r="H50" s="654"/>
      <c r="I50" s="167">
        <f t="shared" si="0"/>
        <v>0</v>
      </c>
      <c r="J50" s="168" t="s">
        <v>309</v>
      </c>
      <c r="K50" s="483" t="s">
        <v>310</v>
      </c>
      <c r="L50" s="553"/>
    </row>
    <row r="51" spans="1:16" s="615" customFormat="1" ht="18" customHeight="1" x14ac:dyDescent="0.15">
      <c r="A51" s="155"/>
      <c r="B51" s="154" t="s">
        <v>311</v>
      </c>
      <c r="C51" s="146"/>
      <c r="D51" s="147"/>
      <c r="E51" s="132"/>
      <c r="F51" s="133">
        <f>F52+F54+F71+F77+F87+F89</f>
        <v>177292</v>
      </c>
      <c r="G51" s="133">
        <f>G52+G54+G71+G77+G87+G89</f>
        <v>185702</v>
      </c>
      <c r="H51" s="435"/>
      <c r="I51" s="551">
        <f t="shared" si="0"/>
        <v>8410</v>
      </c>
      <c r="J51" s="524"/>
      <c r="K51" s="622"/>
      <c r="L51" s="553"/>
    </row>
    <row r="52" spans="1:16" s="615" customFormat="1" ht="18" customHeight="1" x14ac:dyDescent="0.15">
      <c r="A52" s="155"/>
      <c r="B52" s="155"/>
      <c r="C52" s="154" t="s">
        <v>312</v>
      </c>
      <c r="D52" s="147"/>
      <c r="E52" s="132"/>
      <c r="F52" s="133">
        <f>F53</f>
        <v>17880</v>
      </c>
      <c r="G52" s="133">
        <f>G53</f>
        <v>20880</v>
      </c>
      <c r="H52" s="435"/>
      <c r="I52" s="551">
        <f t="shared" si="0"/>
        <v>3000</v>
      </c>
      <c r="J52" s="524"/>
      <c r="K52" s="622"/>
      <c r="L52" s="553"/>
    </row>
    <row r="53" spans="1:16" s="615" customFormat="1" ht="18" customHeight="1" x14ac:dyDescent="0.15">
      <c r="A53" s="160"/>
      <c r="B53" s="160"/>
      <c r="C53" s="160"/>
      <c r="D53" s="655" t="s">
        <v>267</v>
      </c>
      <c r="E53" s="656" t="s">
        <v>251</v>
      </c>
      <c r="F53" s="657">
        <v>17880</v>
      </c>
      <c r="G53" s="658">
        <v>20880</v>
      </c>
      <c r="H53" s="659"/>
      <c r="I53" s="167">
        <f t="shared" si="0"/>
        <v>3000</v>
      </c>
      <c r="J53" s="660" t="s">
        <v>313</v>
      </c>
      <c r="K53" s="661" t="s">
        <v>314</v>
      </c>
      <c r="L53" s="553"/>
    </row>
    <row r="54" spans="1:16" s="615" customFormat="1" ht="18" customHeight="1" x14ac:dyDescent="0.15">
      <c r="A54" s="155"/>
      <c r="B54" s="155"/>
      <c r="C54" s="154" t="s">
        <v>315</v>
      </c>
      <c r="D54" s="147"/>
      <c r="E54" s="132"/>
      <c r="F54" s="133">
        <f>F55</f>
        <v>33267</v>
      </c>
      <c r="G54" s="133">
        <f>G55</f>
        <v>33267</v>
      </c>
      <c r="H54" s="134"/>
      <c r="I54" s="551">
        <f t="shared" si="0"/>
        <v>0</v>
      </c>
      <c r="J54" s="524"/>
      <c r="K54" s="622"/>
      <c r="L54" s="553"/>
    </row>
    <row r="55" spans="1:16" s="615" customFormat="1" ht="18" customHeight="1" x14ac:dyDescent="0.15">
      <c r="A55" s="160"/>
      <c r="B55" s="160"/>
      <c r="C55" s="160"/>
      <c r="D55" s="501"/>
      <c r="E55" s="662" t="s">
        <v>251</v>
      </c>
      <c r="F55" s="663">
        <v>33267</v>
      </c>
      <c r="G55" s="663">
        <v>33267</v>
      </c>
      <c r="H55" s="534"/>
      <c r="I55" s="506">
        <f>G55-F55</f>
        <v>0</v>
      </c>
      <c r="J55" s="664" t="s">
        <v>316</v>
      </c>
      <c r="K55" s="483" t="s">
        <v>317</v>
      </c>
      <c r="L55" s="553"/>
      <c r="M55" s="623"/>
      <c r="N55" s="665"/>
      <c r="O55" s="665"/>
      <c r="P55" s="665"/>
    </row>
    <row r="56" spans="1:16" s="615" customFormat="1" ht="18" customHeight="1" x14ac:dyDescent="0.15">
      <c r="A56" s="160"/>
      <c r="B56" s="160"/>
      <c r="C56" s="160"/>
      <c r="D56" s="508"/>
      <c r="E56" s="666"/>
      <c r="F56" s="667"/>
      <c r="G56" s="667"/>
      <c r="H56" s="535"/>
      <c r="I56" s="513"/>
      <c r="J56" s="664" t="s">
        <v>318</v>
      </c>
      <c r="K56" s="483" t="s">
        <v>319</v>
      </c>
      <c r="L56" s="553"/>
      <c r="M56" s="623"/>
      <c r="N56" s="665"/>
      <c r="O56" s="665"/>
      <c r="P56" s="665"/>
    </row>
    <row r="57" spans="1:16" s="615" customFormat="1" ht="18" customHeight="1" x14ac:dyDescent="0.15">
      <c r="A57" s="160"/>
      <c r="B57" s="160"/>
      <c r="C57" s="160"/>
      <c r="D57" s="508"/>
      <c r="E57" s="666"/>
      <c r="F57" s="667"/>
      <c r="G57" s="667"/>
      <c r="H57" s="535"/>
      <c r="I57" s="513"/>
      <c r="J57" s="664"/>
      <c r="K57" s="483" t="s">
        <v>320</v>
      </c>
      <c r="L57" s="553"/>
      <c r="M57" s="623"/>
      <c r="N57" s="665"/>
      <c r="O57" s="665"/>
      <c r="P57" s="665"/>
    </row>
    <row r="58" spans="1:16" s="615" customFormat="1" ht="18" customHeight="1" x14ac:dyDescent="0.15">
      <c r="A58" s="160"/>
      <c r="B58" s="160"/>
      <c r="C58" s="160"/>
      <c r="D58" s="508"/>
      <c r="E58" s="666"/>
      <c r="F58" s="667"/>
      <c r="G58" s="667"/>
      <c r="H58" s="535"/>
      <c r="I58" s="513"/>
      <c r="J58" s="664" t="s">
        <v>321</v>
      </c>
      <c r="K58" s="483" t="s">
        <v>322</v>
      </c>
      <c r="L58" s="553"/>
      <c r="M58" s="623"/>
      <c r="N58" s="665"/>
      <c r="O58" s="665"/>
      <c r="P58" s="665"/>
    </row>
    <row r="59" spans="1:16" s="615" customFormat="1" ht="18" customHeight="1" x14ac:dyDescent="0.15">
      <c r="A59" s="160"/>
      <c r="B59" s="160"/>
      <c r="C59" s="160"/>
      <c r="D59" s="508"/>
      <c r="E59" s="666"/>
      <c r="F59" s="667"/>
      <c r="G59" s="667"/>
      <c r="H59" s="535"/>
      <c r="I59" s="513"/>
      <c r="J59" s="664" t="s">
        <v>323</v>
      </c>
      <c r="K59" s="483" t="s">
        <v>324</v>
      </c>
      <c r="L59" s="553"/>
      <c r="M59" s="623"/>
      <c r="N59" s="665"/>
      <c r="O59" s="665"/>
      <c r="P59" s="665"/>
    </row>
    <row r="60" spans="1:16" s="615" customFormat="1" ht="18" customHeight="1" x14ac:dyDescent="0.15">
      <c r="A60" s="160"/>
      <c r="B60" s="160"/>
      <c r="C60" s="160"/>
      <c r="D60" s="508"/>
      <c r="E60" s="666"/>
      <c r="F60" s="667"/>
      <c r="G60" s="667"/>
      <c r="H60" s="535"/>
      <c r="I60" s="513"/>
      <c r="J60" s="664" t="s">
        <v>325</v>
      </c>
      <c r="K60" s="483" t="s">
        <v>326</v>
      </c>
      <c r="L60" s="553"/>
      <c r="M60" s="623"/>
      <c r="N60" s="665"/>
      <c r="O60" s="665"/>
      <c r="P60" s="665"/>
    </row>
    <row r="61" spans="1:16" s="615" customFormat="1" ht="18" customHeight="1" x14ac:dyDescent="0.15">
      <c r="A61" s="160"/>
      <c r="B61" s="160"/>
      <c r="C61" s="160"/>
      <c r="D61" s="508"/>
      <c r="E61" s="666"/>
      <c r="F61" s="667"/>
      <c r="G61" s="667"/>
      <c r="H61" s="535"/>
      <c r="I61" s="513"/>
      <c r="J61" s="664" t="s">
        <v>327</v>
      </c>
      <c r="K61" s="483" t="s">
        <v>328</v>
      </c>
      <c r="L61" s="553"/>
      <c r="M61" s="623"/>
      <c r="N61" s="665"/>
      <c r="O61" s="665"/>
      <c r="P61" s="665"/>
    </row>
    <row r="62" spans="1:16" s="615" customFormat="1" ht="19.5" customHeight="1" x14ac:dyDescent="0.15">
      <c r="A62" s="160"/>
      <c r="B62" s="160"/>
      <c r="C62" s="160"/>
      <c r="D62" s="508"/>
      <c r="E62" s="666"/>
      <c r="F62" s="667"/>
      <c r="G62" s="667"/>
      <c r="H62" s="535"/>
      <c r="I62" s="513"/>
      <c r="J62" s="664" t="s">
        <v>329</v>
      </c>
      <c r="K62" s="483" t="s">
        <v>330</v>
      </c>
      <c r="L62" s="553"/>
      <c r="M62" s="623"/>
      <c r="N62" s="665"/>
      <c r="O62" s="665"/>
      <c r="P62" s="665"/>
    </row>
    <row r="63" spans="1:16" s="615" customFormat="1" ht="18" customHeight="1" x14ac:dyDescent="0.15">
      <c r="A63" s="160"/>
      <c r="B63" s="160"/>
      <c r="C63" s="160"/>
      <c r="D63" s="508"/>
      <c r="E63" s="666"/>
      <c r="F63" s="667"/>
      <c r="G63" s="667"/>
      <c r="H63" s="535"/>
      <c r="I63" s="513"/>
      <c r="J63" s="664" t="s">
        <v>331</v>
      </c>
      <c r="K63" s="483" t="s">
        <v>332</v>
      </c>
      <c r="L63" s="553"/>
      <c r="M63" s="623"/>
      <c r="N63" s="665"/>
      <c r="O63" s="665"/>
      <c r="P63" s="665"/>
    </row>
    <row r="64" spans="1:16" s="615" customFormat="1" ht="18" customHeight="1" x14ac:dyDescent="0.15">
      <c r="A64" s="160"/>
      <c r="B64" s="160"/>
      <c r="C64" s="160"/>
      <c r="D64" s="508"/>
      <c r="E64" s="666"/>
      <c r="F64" s="667"/>
      <c r="G64" s="667"/>
      <c r="H64" s="535"/>
      <c r="I64" s="513"/>
      <c r="J64" s="664" t="s">
        <v>333</v>
      </c>
      <c r="K64" s="483" t="s">
        <v>334</v>
      </c>
      <c r="L64" s="553"/>
      <c r="M64" s="623"/>
      <c r="N64" s="665"/>
      <c r="O64" s="665"/>
      <c r="P64" s="665"/>
    </row>
    <row r="65" spans="1:18" s="615" customFormat="1" ht="18" customHeight="1" x14ac:dyDescent="0.15">
      <c r="A65" s="160"/>
      <c r="B65" s="160"/>
      <c r="C65" s="160"/>
      <c r="D65" s="508"/>
      <c r="E65" s="666"/>
      <c r="F65" s="667"/>
      <c r="G65" s="667"/>
      <c r="H65" s="535"/>
      <c r="I65" s="513"/>
      <c r="J65" s="664" t="s">
        <v>335</v>
      </c>
      <c r="K65" s="483" t="s">
        <v>336</v>
      </c>
      <c r="L65" s="553"/>
      <c r="M65" s="623"/>
      <c r="N65" s="665"/>
      <c r="O65" s="665"/>
      <c r="P65" s="665"/>
    </row>
    <row r="66" spans="1:18" s="615" customFormat="1" ht="18" customHeight="1" x14ac:dyDescent="0.15">
      <c r="A66" s="160"/>
      <c r="B66" s="160"/>
      <c r="C66" s="160"/>
      <c r="D66" s="508"/>
      <c r="E66" s="666"/>
      <c r="F66" s="667"/>
      <c r="G66" s="667"/>
      <c r="H66" s="535"/>
      <c r="I66" s="513"/>
      <c r="J66" s="668" t="s">
        <v>337</v>
      </c>
      <c r="K66" s="640" t="s">
        <v>338</v>
      </c>
      <c r="L66" s="553"/>
      <c r="M66" s="623"/>
      <c r="N66" s="665"/>
      <c r="O66" s="665"/>
      <c r="P66" s="665"/>
    </row>
    <row r="67" spans="1:18" s="615" customFormat="1" ht="18" customHeight="1" x14ac:dyDescent="0.15">
      <c r="A67" s="160"/>
      <c r="B67" s="160"/>
      <c r="C67" s="160"/>
      <c r="D67" s="508"/>
      <c r="E67" s="666"/>
      <c r="F67" s="667"/>
      <c r="G67" s="667"/>
      <c r="H67" s="535"/>
      <c r="I67" s="513"/>
      <c r="J67" s="668" t="s">
        <v>339</v>
      </c>
      <c r="K67" s="640" t="s">
        <v>340</v>
      </c>
      <c r="L67" s="553"/>
      <c r="M67" s="623"/>
      <c r="N67" s="665"/>
      <c r="O67" s="665"/>
      <c r="P67" s="665"/>
    </row>
    <row r="68" spans="1:18" s="615" customFormat="1" ht="18" customHeight="1" x14ac:dyDescent="0.15">
      <c r="A68" s="160"/>
      <c r="B68" s="160"/>
      <c r="C68" s="160"/>
      <c r="D68" s="508"/>
      <c r="E68" s="666"/>
      <c r="F68" s="667"/>
      <c r="G68" s="667"/>
      <c r="H68" s="535"/>
      <c r="I68" s="513"/>
      <c r="J68" s="668" t="s">
        <v>341</v>
      </c>
      <c r="K68" s="640" t="s">
        <v>342</v>
      </c>
      <c r="L68" s="553"/>
      <c r="M68" s="623"/>
      <c r="N68" s="665"/>
      <c r="O68" s="665"/>
      <c r="P68" s="665"/>
    </row>
    <row r="69" spans="1:18" s="615" customFormat="1" ht="18" customHeight="1" x14ac:dyDescent="0.15">
      <c r="A69" s="160"/>
      <c r="B69" s="160"/>
      <c r="C69" s="160"/>
      <c r="D69" s="508"/>
      <c r="E69" s="666"/>
      <c r="F69" s="667"/>
      <c r="G69" s="667"/>
      <c r="H69" s="535"/>
      <c r="I69" s="513"/>
      <c r="J69" s="168" t="s">
        <v>343</v>
      </c>
      <c r="K69" s="483" t="s">
        <v>344</v>
      </c>
      <c r="L69" s="553"/>
      <c r="M69" s="623"/>
    </row>
    <row r="70" spans="1:18" s="615" customFormat="1" ht="18" customHeight="1" x14ac:dyDescent="0.15">
      <c r="A70" s="160"/>
      <c r="B70" s="160"/>
      <c r="C70" s="160"/>
      <c r="D70" s="537"/>
      <c r="E70" s="669"/>
      <c r="F70" s="670"/>
      <c r="G70" s="670"/>
      <c r="H70" s="541"/>
      <c r="I70" s="542"/>
      <c r="J70" s="482" t="s">
        <v>345</v>
      </c>
      <c r="K70" s="483" t="s">
        <v>346</v>
      </c>
      <c r="L70" s="553"/>
      <c r="M70" s="623"/>
    </row>
    <row r="71" spans="1:18" s="615" customFormat="1" ht="18" customHeight="1" x14ac:dyDescent="0.15">
      <c r="A71" s="155"/>
      <c r="B71" s="155"/>
      <c r="C71" s="154" t="s">
        <v>347</v>
      </c>
      <c r="D71" s="147"/>
      <c r="E71" s="132"/>
      <c r="F71" s="133">
        <f>F72</f>
        <v>34824</v>
      </c>
      <c r="G71" s="133">
        <f>G72</f>
        <v>34824</v>
      </c>
      <c r="H71" s="134"/>
      <c r="I71" s="551">
        <f>G71-F71</f>
        <v>0</v>
      </c>
      <c r="J71" s="524"/>
      <c r="K71" s="622"/>
      <c r="L71" s="553"/>
      <c r="M71" s="623"/>
    </row>
    <row r="72" spans="1:18" s="615" customFormat="1" ht="18" customHeight="1" x14ac:dyDescent="0.15">
      <c r="A72" s="160"/>
      <c r="B72" s="160"/>
      <c r="C72" s="160"/>
      <c r="D72" s="531"/>
      <c r="E72" s="662" t="s">
        <v>251</v>
      </c>
      <c r="F72" s="667">
        <v>34824</v>
      </c>
      <c r="G72" s="667">
        <v>34824</v>
      </c>
      <c r="H72" s="534"/>
      <c r="I72" s="452">
        <f>G72-F72</f>
        <v>0</v>
      </c>
      <c r="J72" s="168" t="s">
        <v>348</v>
      </c>
      <c r="K72" s="483" t="s">
        <v>349</v>
      </c>
      <c r="L72" s="553"/>
      <c r="M72" s="623"/>
    </row>
    <row r="73" spans="1:18" s="615" customFormat="1" ht="18" customHeight="1" x14ac:dyDescent="0.15">
      <c r="A73" s="160"/>
      <c r="B73" s="160"/>
      <c r="C73" s="160"/>
      <c r="D73" s="531"/>
      <c r="E73" s="666"/>
      <c r="F73" s="667"/>
      <c r="G73" s="667"/>
      <c r="H73" s="535"/>
      <c r="I73" s="490"/>
      <c r="J73" s="168" t="s">
        <v>350</v>
      </c>
      <c r="K73" s="483" t="s">
        <v>351</v>
      </c>
      <c r="L73" s="553"/>
      <c r="M73" s="623"/>
    </row>
    <row r="74" spans="1:18" s="615" customFormat="1" ht="18" customHeight="1" x14ac:dyDescent="0.15">
      <c r="A74" s="160"/>
      <c r="B74" s="160"/>
      <c r="C74" s="160"/>
      <c r="D74" s="531"/>
      <c r="E74" s="666"/>
      <c r="F74" s="667"/>
      <c r="G74" s="667"/>
      <c r="H74" s="535"/>
      <c r="I74" s="490"/>
      <c r="J74" s="168" t="s">
        <v>352</v>
      </c>
      <c r="K74" s="483" t="s">
        <v>353</v>
      </c>
      <c r="L74" s="553"/>
      <c r="M74" s="623"/>
    </row>
    <row r="75" spans="1:18" s="615" customFormat="1" ht="18" customHeight="1" x14ac:dyDescent="0.15">
      <c r="A75" s="160"/>
      <c r="B75" s="160"/>
      <c r="C75" s="160"/>
      <c r="D75" s="531"/>
      <c r="E75" s="666"/>
      <c r="F75" s="667"/>
      <c r="G75" s="667"/>
      <c r="H75" s="535"/>
      <c r="I75" s="490"/>
      <c r="J75" s="168" t="s">
        <v>354</v>
      </c>
      <c r="K75" s="483" t="s">
        <v>355</v>
      </c>
      <c r="L75" s="553"/>
      <c r="M75" s="623"/>
    </row>
    <row r="76" spans="1:18" s="615" customFormat="1" ht="18" customHeight="1" x14ac:dyDescent="0.15">
      <c r="A76" s="160"/>
      <c r="B76" s="160"/>
      <c r="C76" s="536"/>
      <c r="D76" s="531"/>
      <c r="E76" s="669"/>
      <c r="F76" s="670"/>
      <c r="G76" s="670"/>
      <c r="H76" s="541"/>
      <c r="I76" s="461"/>
      <c r="J76" s="168" t="s">
        <v>356</v>
      </c>
      <c r="K76" s="483" t="s">
        <v>357</v>
      </c>
      <c r="L76" s="553"/>
      <c r="M76" s="623"/>
    </row>
    <row r="77" spans="1:18" s="615" customFormat="1" ht="18" customHeight="1" x14ac:dyDescent="0.15">
      <c r="A77" s="155"/>
      <c r="B77" s="155"/>
      <c r="C77" s="154" t="s">
        <v>358</v>
      </c>
      <c r="D77" s="147"/>
      <c r="E77" s="132"/>
      <c r="F77" s="133">
        <f>F78</f>
        <v>18540</v>
      </c>
      <c r="G77" s="133">
        <f>G78</f>
        <v>18670</v>
      </c>
      <c r="H77" s="134"/>
      <c r="I77" s="551">
        <f>G77-F77</f>
        <v>130</v>
      </c>
      <c r="J77" s="524"/>
      <c r="K77" s="622"/>
      <c r="L77" s="553"/>
      <c r="M77" s="623"/>
      <c r="N77" s="615" t="s">
        <v>359</v>
      </c>
    </row>
    <row r="78" spans="1:18" s="615" customFormat="1" ht="18" customHeight="1" x14ac:dyDescent="0.15">
      <c r="A78" s="160"/>
      <c r="B78" s="160"/>
      <c r="C78" s="160"/>
      <c r="D78" s="501" t="s">
        <v>267</v>
      </c>
      <c r="E78" s="502" t="s">
        <v>251</v>
      </c>
      <c r="F78" s="503">
        <v>18540</v>
      </c>
      <c r="G78" s="503">
        <v>18670</v>
      </c>
      <c r="H78" s="534"/>
      <c r="I78" s="506">
        <f>G78-F78</f>
        <v>130</v>
      </c>
      <c r="J78" s="664" t="s">
        <v>360</v>
      </c>
      <c r="K78" s="483" t="s">
        <v>361</v>
      </c>
      <c r="L78" s="553"/>
      <c r="M78" s="671"/>
      <c r="N78" s="671"/>
      <c r="O78" s="671"/>
      <c r="P78" s="671"/>
      <c r="Q78" s="671"/>
      <c r="R78" s="671"/>
    </row>
    <row r="79" spans="1:18" s="615" customFormat="1" ht="18" customHeight="1" x14ac:dyDescent="0.15">
      <c r="A79" s="160"/>
      <c r="B79" s="160"/>
      <c r="C79" s="160"/>
      <c r="D79" s="508"/>
      <c r="E79" s="509"/>
      <c r="F79" s="510"/>
      <c r="G79" s="510"/>
      <c r="H79" s="535"/>
      <c r="I79" s="513"/>
      <c r="J79" s="664" t="s">
        <v>362</v>
      </c>
      <c r="K79" s="483" t="s">
        <v>363</v>
      </c>
      <c r="L79" s="553"/>
      <c r="M79" s="671"/>
      <c r="N79" s="671"/>
      <c r="O79" s="671"/>
      <c r="P79" s="671"/>
      <c r="Q79" s="671"/>
      <c r="R79" s="671"/>
    </row>
    <row r="80" spans="1:18" s="615" customFormat="1" ht="18" customHeight="1" x14ac:dyDescent="0.15">
      <c r="A80" s="160"/>
      <c r="B80" s="160"/>
      <c r="C80" s="160"/>
      <c r="D80" s="508"/>
      <c r="E80" s="509"/>
      <c r="F80" s="510"/>
      <c r="G80" s="510"/>
      <c r="H80" s="535"/>
      <c r="I80" s="513"/>
      <c r="J80" s="672" t="s">
        <v>364</v>
      </c>
      <c r="K80" s="492" t="s">
        <v>365</v>
      </c>
      <c r="L80" s="553"/>
      <c r="M80" s="671"/>
      <c r="N80" s="671"/>
      <c r="O80" s="671"/>
      <c r="P80" s="671"/>
      <c r="Q80" s="671"/>
      <c r="R80" s="671"/>
    </row>
    <row r="81" spans="1:18" s="615" customFormat="1" ht="18" customHeight="1" x14ac:dyDescent="0.15">
      <c r="A81" s="160"/>
      <c r="B81" s="160"/>
      <c r="C81" s="160"/>
      <c r="D81" s="508"/>
      <c r="E81" s="509"/>
      <c r="F81" s="510"/>
      <c r="G81" s="510"/>
      <c r="H81" s="535"/>
      <c r="I81" s="513"/>
      <c r="J81" s="664" t="s">
        <v>366</v>
      </c>
      <c r="K81" s="483" t="s">
        <v>367</v>
      </c>
      <c r="L81" s="553"/>
      <c r="M81" s="671"/>
      <c r="N81" s="671"/>
      <c r="O81" s="671"/>
      <c r="P81" s="671"/>
      <c r="Q81" s="671"/>
      <c r="R81" s="671"/>
    </row>
    <row r="82" spans="1:18" s="615" customFormat="1" ht="18" customHeight="1" x14ac:dyDescent="0.15">
      <c r="A82" s="160"/>
      <c r="B82" s="160"/>
      <c r="C82" s="160"/>
      <c r="D82" s="508"/>
      <c r="E82" s="509"/>
      <c r="F82" s="510"/>
      <c r="G82" s="510"/>
      <c r="H82" s="535"/>
      <c r="I82" s="513"/>
      <c r="J82" s="664" t="s">
        <v>368</v>
      </c>
      <c r="K82" s="483" t="s">
        <v>369</v>
      </c>
      <c r="L82" s="553"/>
      <c r="M82" s="671"/>
      <c r="N82" s="671"/>
      <c r="O82" s="671"/>
      <c r="P82" s="671"/>
      <c r="Q82" s="671"/>
      <c r="R82" s="671"/>
    </row>
    <row r="83" spans="1:18" s="615" customFormat="1" ht="18" customHeight="1" x14ac:dyDescent="0.15">
      <c r="A83" s="160"/>
      <c r="B83" s="160"/>
      <c r="C83" s="160"/>
      <c r="D83" s="508"/>
      <c r="E83" s="509"/>
      <c r="F83" s="510"/>
      <c r="G83" s="510"/>
      <c r="H83" s="535"/>
      <c r="I83" s="513"/>
      <c r="J83" s="664" t="s">
        <v>370</v>
      </c>
      <c r="K83" s="483" t="s">
        <v>371</v>
      </c>
      <c r="L83" s="553"/>
      <c r="M83" s="671"/>
      <c r="N83" s="671"/>
      <c r="O83" s="671"/>
      <c r="P83" s="671"/>
      <c r="Q83" s="671"/>
      <c r="R83" s="671"/>
    </row>
    <row r="84" spans="1:18" s="615" customFormat="1" ht="18" customHeight="1" x14ac:dyDescent="0.15">
      <c r="A84" s="160"/>
      <c r="B84" s="160"/>
      <c r="C84" s="160"/>
      <c r="D84" s="508"/>
      <c r="E84" s="509"/>
      <c r="F84" s="510"/>
      <c r="G84" s="510"/>
      <c r="H84" s="535"/>
      <c r="I84" s="513"/>
      <c r="J84" s="664" t="s">
        <v>372</v>
      </c>
      <c r="K84" s="483" t="s">
        <v>373</v>
      </c>
      <c r="L84" s="553"/>
      <c r="M84" s="671"/>
      <c r="N84" s="671"/>
      <c r="O84" s="671"/>
      <c r="P84" s="671"/>
      <c r="Q84" s="671"/>
      <c r="R84" s="671"/>
    </row>
    <row r="85" spans="1:18" s="615" customFormat="1" ht="18" customHeight="1" x14ac:dyDescent="0.15">
      <c r="A85" s="160"/>
      <c r="B85" s="160"/>
      <c r="C85" s="160"/>
      <c r="D85" s="508"/>
      <c r="E85" s="509"/>
      <c r="F85" s="510"/>
      <c r="G85" s="510"/>
      <c r="H85" s="535"/>
      <c r="I85" s="513"/>
      <c r="J85" s="340" t="s">
        <v>374</v>
      </c>
      <c r="K85" s="492" t="s">
        <v>375</v>
      </c>
      <c r="L85" s="553"/>
      <c r="M85" s="671"/>
      <c r="N85" s="671">
        <f>L77+M84+M85</f>
        <v>0</v>
      </c>
      <c r="O85" s="671"/>
      <c r="P85" s="671"/>
      <c r="Q85" s="671"/>
      <c r="R85" s="671"/>
    </row>
    <row r="86" spans="1:18" s="615" customFormat="1" ht="18" customHeight="1" x14ac:dyDescent="0.15">
      <c r="A86" s="160"/>
      <c r="B86" s="160"/>
      <c r="C86" s="618"/>
      <c r="D86" s="537"/>
      <c r="E86" s="538"/>
      <c r="F86" s="539"/>
      <c r="G86" s="539"/>
      <c r="H86" s="541"/>
      <c r="I86" s="542"/>
      <c r="J86" s="673" t="s">
        <v>376</v>
      </c>
      <c r="K86" s="674" t="s">
        <v>377</v>
      </c>
      <c r="L86" s="553"/>
      <c r="M86" s="671"/>
      <c r="N86" s="671"/>
      <c r="O86" s="671"/>
      <c r="P86" s="671"/>
      <c r="Q86" s="671"/>
      <c r="R86" s="671"/>
    </row>
    <row r="87" spans="1:18" s="615" customFormat="1" ht="18" customHeight="1" x14ac:dyDescent="0.15">
      <c r="A87" s="155"/>
      <c r="B87" s="155"/>
      <c r="C87" s="154" t="s">
        <v>378</v>
      </c>
      <c r="D87" s="147"/>
      <c r="E87" s="140"/>
      <c r="F87" s="141">
        <f>F88</f>
        <v>42600</v>
      </c>
      <c r="G87" s="141">
        <f>G88</f>
        <v>42600</v>
      </c>
      <c r="H87" s="443"/>
      <c r="I87" s="423">
        <f>G87-F87</f>
        <v>0</v>
      </c>
      <c r="J87" s="675"/>
      <c r="K87" s="676"/>
      <c r="L87" s="553"/>
      <c r="M87" s="671"/>
      <c r="N87" s="671"/>
      <c r="O87" s="671"/>
      <c r="P87" s="671"/>
      <c r="Q87" s="671"/>
      <c r="R87" s="671"/>
    </row>
    <row r="88" spans="1:18" s="615" customFormat="1" ht="18" customHeight="1" x14ac:dyDescent="0.15">
      <c r="A88" s="160"/>
      <c r="B88" s="160"/>
      <c r="C88" s="160"/>
      <c r="D88" s="531"/>
      <c r="E88" s="163" t="s">
        <v>251</v>
      </c>
      <c r="F88" s="359">
        <v>42600</v>
      </c>
      <c r="G88" s="359">
        <v>42600</v>
      </c>
      <c r="H88" s="677"/>
      <c r="I88" s="678">
        <f>G88-F88</f>
        <v>0</v>
      </c>
      <c r="J88" s="168" t="s">
        <v>379</v>
      </c>
      <c r="K88" s="483" t="s">
        <v>380</v>
      </c>
      <c r="L88" s="553"/>
    </row>
    <row r="89" spans="1:18" s="615" customFormat="1" ht="18" customHeight="1" x14ac:dyDescent="0.15">
      <c r="A89" s="155"/>
      <c r="B89" s="155"/>
      <c r="C89" s="154" t="s">
        <v>381</v>
      </c>
      <c r="D89" s="147"/>
      <c r="E89" s="132"/>
      <c r="F89" s="133">
        <f>F90</f>
        <v>30181</v>
      </c>
      <c r="G89" s="133">
        <f>G90</f>
        <v>35461</v>
      </c>
      <c r="H89" s="435"/>
      <c r="I89" s="551">
        <f>G89-F89</f>
        <v>5280</v>
      </c>
      <c r="J89" s="524"/>
      <c r="K89" s="622"/>
      <c r="L89" s="553"/>
    </row>
    <row r="90" spans="1:18" s="615" customFormat="1" ht="18" customHeight="1" x14ac:dyDescent="0.15">
      <c r="A90" s="160"/>
      <c r="B90" s="160"/>
      <c r="C90" s="160"/>
      <c r="D90" s="501" t="s">
        <v>267</v>
      </c>
      <c r="E90" s="502" t="s">
        <v>251</v>
      </c>
      <c r="F90" s="503">
        <v>30181</v>
      </c>
      <c r="G90" s="503">
        <v>35461</v>
      </c>
      <c r="H90" s="534"/>
      <c r="I90" s="679">
        <f>G90-F90</f>
        <v>5280</v>
      </c>
      <c r="J90" s="680" t="s">
        <v>382</v>
      </c>
      <c r="K90" s="681" t="s">
        <v>383</v>
      </c>
      <c r="L90" s="553"/>
    </row>
    <row r="91" spans="1:18" s="615" customFormat="1" ht="18" customHeight="1" x14ac:dyDescent="0.15">
      <c r="A91" s="618"/>
      <c r="B91" s="160"/>
      <c r="C91" s="160"/>
      <c r="D91" s="508"/>
      <c r="E91" s="509"/>
      <c r="F91" s="510"/>
      <c r="G91" s="510"/>
      <c r="H91" s="535"/>
      <c r="I91" s="682"/>
      <c r="J91" s="683" t="s">
        <v>384</v>
      </c>
      <c r="K91" s="529" t="s">
        <v>385</v>
      </c>
      <c r="L91" s="553"/>
      <c r="M91" s="623"/>
      <c r="O91" s="623"/>
    </row>
    <row r="92" spans="1:18" s="615" customFormat="1" ht="18" customHeight="1" x14ac:dyDescent="0.15">
      <c r="A92" s="618"/>
      <c r="B92" s="160"/>
      <c r="C92" s="160"/>
      <c r="D92" s="508"/>
      <c r="E92" s="509"/>
      <c r="F92" s="510"/>
      <c r="G92" s="510"/>
      <c r="H92" s="535"/>
      <c r="I92" s="682"/>
      <c r="J92" s="684" t="s">
        <v>386</v>
      </c>
      <c r="K92" s="483" t="s">
        <v>387</v>
      </c>
      <c r="L92" s="553"/>
      <c r="M92" s="623"/>
      <c r="O92" s="623"/>
    </row>
    <row r="93" spans="1:18" s="615" customFormat="1" ht="18" customHeight="1" x14ac:dyDescent="0.15">
      <c r="A93" s="618"/>
      <c r="B93" s="160"/>
      <c r="C93" s="160"/>
      <c r="D93" s="508"/>
      <c r="E93" s="509"/>
      <c r="F93" s="510"/>
      <c r="G93" s="510"/>
      <c r="H93" s="535"/>
      <c r="I93" s="682"/>
      <c r="J93" s="684" t="s">
        <v>388</v>
      </c>
      <c r="K93" s="483" t="s">
        <v>389</v>
      </c>
      <c r="L93" s="553"/>
      <c r="M93" s="623"/>
      <c r="O93" s="623"/>
    </row>
    <row r="94" spans="1:18" s="615" customFormat="1" ht="18" customHeight="1" x14ac:dyDescent="0.15">
      <c r="A94" s="618"/>
      <c r="B94" s="160"/>
      <c r="C94" s="160"/>
      <c r="D94" s="508"/>
      <c r="E94" s="509"/>
      <c r="F94" s="510"/>
      <c r="G94" s="510"/>
      <c r="H94" s="535"/>
      <c r="I94" s="682"/>
      <c r="J94" s="168" t="s">
        <v>390</v>
      </c>
      <c r="K94" s="640" t="s">
        <v>391</v>
      </c>
      <c r="L94" s="553"/>
      <c r="M94" s="623"/>
      <c r="O94" s="623"/>
    </row>
    <row r="95" spans="1:18" s="615" customFormat="1" ht="18" customHeight="1" x14ac:dyDescent="0.15">
      <c r="A95" s="618"/>
      <c r="B95" s="160"/>
      <c r="C95" s="160"/>
      <c r="D95" s="508"/>
      <c r="E95" s="509"/>
      <c r="F95" s="510"/>
      <c r="G95" s="510"/>
      <c r="H95" s="535"/>
      <c r="I95" s="682"/>
      <c r="J95" s="168" t="s">
        <v>392</v>
      </c>
      <c r="K95" s="483" t="s">
        <v>393</v>
      </c>
      <c r="L95" s="553"/>
      <c r="M95" s="623"/>
      <c r="O95" s="623"/>
    </row>
    <row r="96" spans="1:18" s="615" customFormat="1" ht="18" customHeight="1" x14ac:dyDescent="0.15">
      <c r="A96" s="618"/>
      <c r="B96" s="160"/>
      <c r="C96" s="160"/>
      <c r="D96" s="508"/>
      <c r="E96" s="509"/>
      <c r="F96" s="510"/>
      <c r="G96" s="510"/>
      <c r="H96" s="535"/>
      <c r="I96" s="682"/>
      <c r="J96" s="168" t="s">
        <v>394</v>
      </c>
      <c r="K96" s="483" t="s">
        <v>395</v>
      </c>
      <c r="L96" s="553"/>
      <c r="M96" s="623"/>
      <c r="O96" s="623"/>
    </row>
    <row r="97" spans="1:18" s="615" customFormat="1" ht="18" customHeight="1" x14ac:dyDescent="0.15">
      <c r="A97" s="618"/>
      <c r="B97" s="160"/>
      <c r="C97" s="160"/>
      <c r="D97" s="508"/>
      <c r="E97" s="509"/>
      <c r="F97" s="510"/>
      <c r="G97" s="510"/>
      <c r="H97" s="535"/>
      <c r="I97" s="682"/>
      <c r="J97" s="168" t="s">
        <v>396</v>
      </c>
      <c r="K97" s="483" t="s">
        <v>397</v>
      </c>
      <c r="L97" s="553"/>
      <c r="M97" s="685"/>
      <c r="O97" s="623"/>
    </row>
    <row r="98" spans="1:18" s="615" customFormat="1" ht="18" customHeight="1" x14ac:dyDescent="0.15">
      <c r="A98" s="618"/>
      <c r="B98" s="160"/>
      <c r="C98" s="160"/>
      <c r="D98" s="508"/>
      <c r="E98" s="509"/>
      <c r="F98" s="510"/>
      <c r="G98" s="510"/>
      <c r="H98" s="535"/>
      <c r="I98" s="682"/>
      <c r="J98" s="168" t="s">
        <v>398</v>
      </c>
      <c r="K98" s="483" t="s">
        <v>399</v>
      </c>
      <c r="L98" s="553"/>
      <c r="M98" s="623"/>
      <c r="N98" s="623"/>
      <c r="O98" s="623"/>
    </row>
    <row r="99" spans="1:18" s="615" customFormat="1" ht="18" customHeight="1" x14ac:dyDescent="0.15">
      <c r="A99" s="595" t="s">
        <v>400</v>
      </c>
      <c r="B99" s="596"/>
      <c r="C99" s="596"/>
      <c r="D99" s="597"/>
      <c r="E99" s="686"/>
      <c r="F99" s="687">
        <f>F101</f>
        <v>65256</v>
      </c>
      <c r="G99" s="688">
        <f>G101</f>
        <v>65256</v>
      </c>
      <c r="H99" s="689"/>
      <c r="I99" s="601">
        <f>G99-F99</f>
        <v>0</v>
      </c>
      <c r="J99" s="690"/>
      <c r="K99" s="691"/>
      <c r="L99" s="553"/>
      <c r="M99" s="623"/>
      <c r="N99" s="623"/>
      <c r="O99" s="623"/>
    </row>
    <row r="100" spans="1:18" s="615" customFormat="1" ht="18" customHeight="1" x14ac:dyDescent="0.15">
      <c r="A100" s="604"/>
      <c r="B100" s="138"/>
      <c r="C100" s="138"/>
      <c r="D100" s="139"/>
      <c r="E100" s="692"/>
      <c r="F100" s="693"/>
      <c r="G100" s="694"/>
      <c r="H100" s="695"/>
      <c r="I100" s="608"/>
      <c r="J100" s="696"/>
      <c r="K100" s="697"/>
      <c r="L100" s="553"/>
    </row>
    <row r="101" spans="1:18" s="615" customFormat="1" ht="18" customHeight="1" x14ac:dyDescent="0.15">
      <c r="A101" s="611"/>
      <c r="B101" s="154" t="s">
        <v>401</v>
      </c>
      <c r="C101" s="146"/>
      <c r="D101" s="147"/>
      <c r="E101" s="132"/>
      <c r="F101" s="133">
        <f>F102+F104+F115</f>
        <v>65256</v>
      </c>
      <c r="G101" s="133">
        <f>G102+G104+G115</f>
        <v>65256</v>
      </c>
      <c r="H101" s="435"/>
      <c r="I101" s="551">
        <f>G101-F101</f>
        <v>0</v>
      </c>
      <c r="J101" s="524"/>
      <c r="K101" s="622"/>
      <c r="L101" s="553"/>
    </row>
    <row r="102" spans="1:18" s="615" customFormat="1" ht="18" customHeight="1" x14ac:dyDescent="0.15">
      <c r="A102" s="155"/>
      <c r="B102" s="155"/>
      <c r="C102" s="154" t="s">
        <v>402</v>
      </c>
      <c r="D102" s="147"/>
      <c r="E102" s="132"/>
      <c r="F102" s="133">
        <f>F103</f>
        <v>4000</v>
      </c>
      <c r="G102" s="133">
        <f>G103</f>
        <v>4000</v>
      </c>
      <c r="H102" s="435"/>
      <c r="I102" s="551">
        <f>G102-F102</f>
        <v>0</v>
      </c>
      <c r="J102" s="524"/>
      <c r="K102" s="622"/>
      <c r="L102" s="553"/>
    </row>
    <row r="103" spans="1:18" s="615" customFormat="1" ht="18" customHeight="1" x14ac:dyDescent="0.15">
      <c r="A103" s="160"/>
      <c r="B103" s="160"/>
      <c r="C103" s="618"/>
      <c r="D103" s="655"/>
      <c r="E103" s="698" t="s">
        <v>251</v>
      </c>
      <c r="F103" s="699">
        <v>4000</v>
      </c>
      <c r="G103" s="699">
        <v>4000</v>
      </c>
      <c r="H103" s="700"/>
      <c r="I103" s="678">
        <f>G103-F103</f>
        <v>0</v>
      </c>
      <c r="J103" s="168" t="s">
        <v>403</v>
      </c>
      <c r="K103" s="483" t="s">
        <v>404</v>
      </c>
      <c r="L103" s="553"/>
      <c r="M103" s="623"/>
      <c r="N103" s="623"/>
      <c r="O103" s="623"/>
      <c r="P103" s="623"/>
      <c r="Q103" s="623"/>
      <c r="R103" s="623"/>
    </row>
    <row r="104" spans="1:18" s="615" customFormat="1" ht="18" customHeight="1" x14ac:dyDescent="0.15">
      <c r="A104" s="155"/>
      <c r="B104" s="155"/>
      <c r="C104" s="154" t="s">
        <v>405</v>
      </c>
      <c r="D104" s="147"/>
      <c r="E104" s="132"/>
      <c r="F104" s="133">
        <f>F105</f>
        <v>51656</v>
      </c>
      <c r="G104" s="133">
        <f>G105</f>
        <v>51656</v>
      </c>
      <c r="H104" s="435"/>
      <c r="I104" s="551">
        <f>G104-F104</f>
        <v>0</v>
      </c>
      <c r="J104" s="524"/>
      <c r="K104" s="622"/>
      <c r="L104" s="553"/>
      <c r="M104" s="623"/>
      <c r="N104" s="623"/>
      <c r="O104" s="623"/>
      <c r="P104" s="623"/>
      <c r="Q104" s="623"/>
      <c r="R104" s="623"/>
    </row>
    <row r="105" spans="1:18" s="615" customFormat="1" ht="18" customHeight="1" x14ac:dyDescent="0.15">
      <c r="A105" s="160"/>
      <c r="B105" s="160"/>
      <c r="C105" s="701"/>
      <c r="D105" s="501" t="s">
        <v>267</v>
      </c>
      <c r="E105" s="502" t="s">
        <v>251</v>
      </c>
      <c r="F105" s="503">
        <v>51656</v>
      </c>
      <c r="G105" s="503">
        <v>51656</v>
      </c>
      <c r="H105" s="451"/>
      <c r="I105" s="452">
        <f>G105-F105</f>
        <v>0</v>
      </c>
      <c r="J105" s="664" t="s">
        <v>406</v>
      </c>
      <c r="K105" s="483" t="s">
        <v>407</v>
      </c>
      <c r="L105" s="553"/>
      <c r="M105" s="623"/>
      <c r="N105" s="623"/>
      <c r="O105" s="623"/>
      <c r="P105" s="623"/>
      <c r="Q105" s="623"/>
      <c r="R105" s="623"/>
    </row>
    <row r="106" spans="1:18" s="615" customFormat="1" ht="18" customHeight="1" x14ac:dyDescent="0.15">
      <c r="A106" s="160"/>
      <c r="B106" s="160"/>
      <c r="C106" s="701"/>
      <c r="D106" s="508"/>
      <c r="E106" s="509"/>
      <c r="F106" s="510"/>
      <c r="G106" s="510"/>
      <c r="H106" s="489"/>
      <c r="I106" s="490"/>
      <c r="J106" s="664" t="s">
        <v>408</v>
      </c>
      <c r="K106" s="483" t="s">
        <v>409</v>
      </c>
      <c r="L106" s="553"/>
      <c r="M106" s="623"/>
      <c r="N106" s="623"/>
      <c r="O106" s="623"/>
      <c r="P106" s="623"/>
      <c r="Q106" s="623"/>
      <c r="R106" s="623"/>
    </row>
    <row r="107" spans="1:18" s="615" customFormat="1" ht="18" customHeight="1" x14ac:dyDescent="0.15">
      <c r="A107" s="160"/>
      <c r="B107" s="160"/>
      <c r="C107" s="701"/>
      <c r="D107" s="508"/>
      <c r="E107" s="509"/>
      <c r="F107" s="510"/>
      <c r="G107" s="510"/>
      <c r="H107" s="489"/>
      <c r="I107" s="490"/>
      <c r="J107" s="664" t="s">
        <v>410</v>
      </c>
      <c r="K107" s="483" t="s">
        <v>411</v>
      </c>
      <c r="L107" s="553"/>
      <c r="M107" s="623"/>
      <c r="N107" s="623"/>
      <c r="O107" s="623"/>
      <c r="P107" s="623"/>
      <c r="Q107" s="623"/>
      <c r="R107" s="623"/>
    </row>
    <row r="108" spans="1:18" s="615" customFormat="1" ht="18" customHeight="1" x14ac:dyDescent="0.15">
      <c r="A108" s="160"/>
      <c r="B108" s="160"/>
      <c r="C108" s="701"/>
      <c r="D108" s="508"/>
      <c r="E108" s="509"/>
      <c r="F108" s="510"/>
      <c r="G108" s="510"/>
      <c r="H108" s="489"/>
      <c r="I108" s="490"/>
      <c r="J108" s="340" t="s">
        <v>412</v>
      </c>
      <c r="K108" s="492" t="s">
        <v>413</v>
      </c>
      <c r="L108" s="553"/>
      <c r="M108" s="623"/>
      <c r="N108" s="623"/>
      <c r="O108" s="623"/>
      <c r="P108" s="623"/>
      <c r="Q108" s="623"/>
      <c r="R108" s="623"/>
    </row>
    <row r="109" spans="1:18" s="615" customFormat="1" ht="18" customHeight="1" x14ac:dyDescent="0.15">
      <c r="A109" s="160"/>
      <c r="B109" s="160"/>
      <c r="C109" s="428"/>
      <c r="D109" s="508"/>
      <c r="E109" s="509"/>
      <c r="F109" s="510"/>
      <c r="G109" s="510"/>
      <c r="H109" s="489"/>
      <c r="I109" s="490"/>
      <c r="J109" s="168" t="s">
        <v>414</v>
      </c>
      <c r="K109" s="483" t="s">
        <v>415</v>
      </c>
      <c r="L109" s="553"/>
      <c r="M109" s="623"/>
      <c r="N109" s="623"/>
      <c r="O109" s="623"/>
      <c r="P109" s="623"/>
      <c r="Q109" s="623"/>
      <c r="R109" s="623"/>
    </row>
    <row r="110" spans="1:18" s="615" customFormat="1" ht="18" customHeight="1" x14ac:dyDescent="0.15">
      <c r="A110" s="160"/>
      <c r="B110" s="160"/>
      <c r="C110" s="428"/>
      <c r="D110" s="508"/>
      <c r="E110" s="509"/>
      <c r="F110" s="510"/>
      <c r="G110" s="510"/>
      <c r="H110" s="489"/>
      <c r="I110" s="490"/>
      <c r="J110" s="168" t="s">
        <v>416</v>
      </c>
      <c r="K110" s="483" t="s">
        <v>417</v>
      </c>
      <c r="L110" s="553"/>
      <c r="M110" s="623"/>
      <c r="N110" s="623"/>
      <c r="O110" s="623"/>
      <c r="P110" s="623"/>
      <c r="Q110" s="623"/>
      <c r="R110" s="623"/>
    </row>
    <row r="111" spans="1:18" s="615" customFormat="1" ht="18" customHeight="1" x14ac:dyDescent="0.15">
      <c r="A111" s="160"/>
      <c r="B111" s="160"/>
      <c r="C111" s="428"/>
      <c r="D111" s="508"/>
      <c r="E111" s="509"/>
      <c r="F111" s="510"/>
      <c r="G111" s="510"/>
      <c r="H111" s="489"/>
      <c r="I111" s="490"/>
      <c r="J111" s="340" t="s">
        <v>418</v>
      </c>
      <c r="K111" s="492" t="s">
        <v>419</v>
      </c>
      <c r="L111" s="553"/>
      <c r="M111" s="623"/>
      <c r="N111" s="623"/>
      <c r="O111" s="623"/>
      <c r="P111" s="623"/>
      <c r="Q111" s="623"/>
      <c r="R111" s="623"/>
    </row>
    <row r="112" spans="1:18" s="615" customFormat="1" ht="18" customHeight="1" x14ac:dyDescent="0.15">
      <c r="A112" s="160"/>
      <c r="B112" s="160"/>
      <c r="C112" s="428"/>
      <c r="D112" s="508"/>
      <c r="E112" s="509"/>
      <c r="F112" s="510"/>
      <c r="G112" s="510"/>
      <c r="H112" s="489"/>
      <c r="I112" s="490"/>
      <c r="J112" s="340" t="s">
        <v>420</v>
      </c>
      <c r="K112" s="492" t="s">
        <v>421</v>
      </c>
      <c r="L112" s="553"/>
      <c r="M112" s="623"/>
      <c r="N112" s="623"/>
      <c r="O112" s="623"/>
      <c r="P112" s="623"/>
      <c r="Q112" s="623"/>
      <c r="R112" s="623"/>
    </row>
    <row r="113" spans="1:18" s="615" customFormat="1" ht="18" customHeight="1" x14ac:dyDescent="0.15">
      <c r="A113" s="160"/>
      <c r="B113" s="160"/>
      <c r="C113" s="428"/>
      <c r="D113" s="508"/>
      <c r="E113" s="509"/>
      <c r="F113" s="510"/>
      <c r="G113" s="510"/>
      <c r="H113" s="489"/>
      <c r="I113" s="490"/>
      <c r="J113" s="340" t="s">
        <v>422</v>
      </c>
      <c r="K113" s="492" t="s">
        <v>271</v>
      </c>
      <c r="L113" s="553"/>
      <c r="M113" s="623"/>
      <c r="N113" s="623"/>
      <c r="O113" s="623"/>
      <c r="P113" s="623"/>
      <c r="Q113" s="623"/>
      <c r="R113" s="623"/>
    </row>
    <row r="114" spans="1:18" s="615" customFormat="1" ht="18" customHeight="1" x14ac:dyDescent="0.15">
      <c r="A114" s="160"/>
      <c r="B114" s="160"/>
      <c r="C114" s="140"/>
      <c r="D114" s="537"/>
      <c r="E114" s="538"/>
      <c r="F114" s="539"/>
      <c r="G114" s="539"/>
      <c r="H114" s="460"/>
      <c r="I114" s="461"/>
      <c r="J114" s="176" t="s">
        <v>423</v>
      </c>
      <c r="K114" s="702" t="s">
        <v>424</v>
      </c>
      <c r="L114" s="553"/>
      <c r="M114" s="623"/>
      <c r="N114" s="623"/>
      <c r="O114" s="623"/>
      <c r="P114" s="623"/>
      <c r="Q114" s="623"/>
      <c r="R114" s="623"/>
    </row>
    <row r="115" spans="1:18" s="615" customFormat="1" ht="18" customHeight="1" x14ac:dyDescent="0.15">
      <c r="A115" s="155"/>
      <c r="B115" s="155"/>
      <c r="C115" s="604" t="s">
        <v>425</v>
      </c>
      <c r="D115" s="139"/>
      <c r="E115" s="140"/>
      <c r="F115" s="141">
        <f>F116</f>
        <v>9600</v>
      </c>
      <c r="G115" s="141">
        <f>G116</f>
        <v>9600</v>
      </c>
      <c r="H115" s="443"/>
      <c r="I115" s="551">
        <f t="shared" ref="I115:I130" si="1">G115-F115</f>
        <v>0</v>
      </c>
      <c r="J115" s="675"/>
      <c r="K115" s="676"/>
      <c r="L115" s="553"/>
      <c r="M115" s="623"/>
      <c r="N115" s="623"/>
      <c r="O115" s="623"/>
      <c r="P115" s="623"/>
      <c r="Q115" s="623"/>
      <c r="R115" s="623"/>
    </row>
    <row r="116" spans="1:18" s="615" customFormat="1" ht="18" customHeight="1" x14ac:dyDescent="0.15">
      <c r="A116" s="536"/>
      <c r="B116" s="536"/>
      <c r="C116" s="536"/>
      <c r="D116" s="703"/>
      <c r="E116" s="190" t="s">
        <v>251</v>
      </c>
      <c r="F116" s="288">
        <v>9600</v>
      </c>
      <c r="G116" s="288">
        <v>9600</v>
      </c>
      <c r="H116" s="704"/>
      <c r="I116" s="198">
        <f t="shared" si="1"/>
        <v>0</v>
      </c>
      <c r="J116" s="194" t="s">
        <v>426</v>
      </c>
      <c r="K116" s="705" t="s">
        <v>427</v>
      </c>
      <c r="L116" s="553"/>
      <c r="M116" s="623"/>
      <c r="N116" s="623"/>
      <c r="O116" s="623"/>
      <c r="P116" s="623"/>
      <c r="Q116" s="623"/>
      <c r="R116" s="623"/>
    </row>
    <row r="117" spans="1:18" s="615" customFormat="1" ht="18" customHeight="1" x14ac:dyDescent="0.15">
      <c r="A117" s="595" t="s">
        <v>428</v>
      </c>
      <c r="B117" s="596"/>
      <c r="C117" s="596"/>
      <c r="D117" s="597"/>
      <c r="E117" s="421"/>
      <c r="F117" s="706">
        <f>SUM(F118:F118)</f>
        <v>54800</v>
      </c>
      <c r="G117" s="706">
        <f>SUM(G118:G118)</f>
        <v>59900</v>
      </c>
      <c r="H117" s="550"/>
      <c r="I117" s="551">
        <f t="shared" si="1"/>
        <v>5100</v>
      </c>
      <c r="J117" s="707"/>
      <c r="K117" s="708"/>
      <c r="L117" s="553"/>
      <c r="M117" s="623"/>
      <c r="N117" s="623"/>
      <c r="O117" s="623"/>
      <c r="P117" s="623"/>
      <c r="Q117" s="623"/>
      <c r="R117" s="623"/>
    </row>
    <row r="118" spans="1:18" s="554" customFormat="1" ht="18" customHeight="1" x14ac:dyDescent="0.15">
      <c r="A118" s="604"/>
      <c r="B118" s="138"/>
      <c r="C118" s="138"/>
      <c r="D118" s="139"/>
      <c r="E118" s="428" t="s">
        <v>251</v>
      </c>
      <c r="F118" s="709">
        <f>F119+F130</f>
        <v>54800</v>
      </c>
      <c r="G118" s="709">
        <f>G119+G130</f>
        <v>59900</v>
      </c>
      <c r="H118" s="550"/>
      <c r="I118" s="423">
        <f t="shared" si="1"/>
        <v>5100</v>
      </c>
      <c r="J118" s="710"/>
      <c r="K118" s="711"/>
      <c r="L118" s="553"/>
      <c r="M118" s="553"/>
      <c r="N118" s="553"/>
      <c r="O118" s="553"/>
      <c r="P118" s="553"/>
      <c r="Q118" s="553"/>
      <c r="R118" s="553"/>
    </row>
    <row r="119" spans="1:18" s="554" customFormat="1" ht="18" customHeight="1" x14ac:dyDescent="0.15">
      <c r="A119" s="558"/>
      <c r="B119" s="604" t="s">
        <v>429</v>
      </c>
      <c r="C119" s="138"/>
      <c r="D119" s="139"/>
      <c r="E119" s="132"/>
      <c r="F119" s="133">
        <f>F120+F122+F124+F126+F128</f>
        <v>49400</v>
      </c>
      <c r="G119" s="133">
        <f>G120+G122+G124+G126+G128</f>
        <v>49400</v>
      </c>
      <c r="H119" s="712"/>
      <c r="I119" s="436">
        <f t="shared" si="1"/>
        <v>0</v>
      </c>
      <c r="J119" s="713"/>
      <c r="K119" s="643"/>
      <c r="L119" s="553"/>
      <c r="M119" s="553"/>
      <c r="N119" s="553"/>
      <c r="O119" s="553"/>
      <c r="P119" s="553"/>
      <c r="Q119" s="553"/>
      <c r="R119" s="553"/>
    </row>
    <row r="120" spans="1:18" s="554" customFormat="1" ht="18" customHeight="1" x14ac:dyDescent="0.15">
      <c r="A120" s="558"/>
      <c r="B120" s="123"/>
      <c r="C120" s="154" t="s">
        <v>430</v>
      </c>
      <c r="D120" s="147"/>
      <c r="E120" s="132"/>
      <c r="F120" s="133">
        <f>F121</f>
        <v>42000</v>
      </c>
      <c r="G120" s="133">
        <f>G121</f>
        <v>42000</v>
      </c>
      <c r="H120" s="712"/>
      <c r="I120" s="423">
        <f t="shared" si="1"/>
        <v>0</v>
      </c>
      <c r="J120" s="713"/>
      <c r="K120" s="643"/>
      <c r="L120" s="553"/>
      <c r="M120" s="553"/>
      <c r="N120" s="553"/>
      <c r="O120" s="553"/>
      <c r="P120" s="553"/>
      <c r="Q120" s="553"/>
      <c r="R120" s="553"/>
    </row>
    <row r="121" spans="1:18" s="554" customFormat="1" ht="18" customHeight="1" x14ac:dyDescent="0.15">
      <c r="A121" s="558"/>
      <c r="B121" s="558"/>
      <c r="C121" s="123"/>
      <c r="D121" s="714"/>
      <c r="E121" s="715" t="s">
        <v>251</v>
      </c>
      <c r="F121" s="716">
        <v>42000</v>
      </c>
      <c r="G121" s="716">
        <v>42000</v>
      </c>
      <c r="H121" s="717"/>
      <c r="I121" s="472">
        <f t="shared" si="1"/>
        <v>0</v>
      </c>
      <c r="J121" s="286" t="s">
        <v>431</v>
      </c>
      <c r="K121" s="718" t="s">
        <v>432</v>
      </c>
      <c r="L121" s="553"/>
      <c r="M121" s="553"/>
      <c r="N121" s="553"/>
      <c r="O121" s="553"/>
      <c r="P121" s="553"/>
      <c r="Q121" s="553"/>
      <c r="R121" s="553"/>
    </row>
    <row r="122" spans="1:18" s="554" customFormat="1" ht="18" customHeight="1" x14ac:dyDescent="0.15">
      <c r="A122" s="558"/>
      <c r="B122" s="558"/>
      <c r="C122" s="154" t="s">
        <v>433</v>
      </c>
      <c r="D122" s="597"/>
      <c r="E122" s="428"/>
      <c r="F122" s="709">
        <f>F123</f>
        <v>360</v>
      </c>
      <c r="G122" s="709">
        <f>G123</f>
        <v>360</v>
      </c>
      <c r="H122" s="719"/>
      <c r="I122" s="423">
        <f t="shared" si="1"/>
        <v>0</v>
      </c>
      <c r="J122" s="720"/>
      <c r="K122" s="711"/>
      <c r="L122" s="553"/>
      <c r="M122" s="553"/>
      <c r="N122" s="553"/>
      <c r="O122" s="553"/>
      <c r="P122" s="553"/>
      <c r="Q122" s="553"/>
      <c r="R122" s="553"/>
    </row>
    <row r="123" spans="1:18" s="554" customFormat="1" ht="18" customHeight="1" x14ac:dyDescent="0.15">
      <c r="A123" s="558"/>
      <c r="B123" s="721"/>
      <c r="C123" s="722"/>
      <c r="D123" s="723"/>
      <c r="E123" s="715" t="s">
        <v>251</v>
      </c>
      <c r="F123" s="716">
        <v>360</v>
      </c>
      <c r="G123" s="716">
        <v>360</v>
      </c>
      <c r="H123" s="717"/>
      <c r="I123" s="472">
        <f t="shared" si="1"/>
        <v>0</v>
      </c>
      <c r="J123" s="286" t="s">
        <v>434</v>
      </c>
      <c r="K123" s="718" t="s">
        <v>435</v>
      </c>
      <c r="L123" s="553"/>
      <c r="M123" s="553"/>
      <c r="N123" s="553"/>
      <c r="O123" s="553"/>
      <c r="P123" s="553"/>
      <c r="Q123" s="553"/>
      <c r="R123" s="553"/>
    </row>
    <row r="124" spans="1:18" s="554" customFormat="1" ht="18" customHeight="1" x14ac:dyDescent="0.15">
      <c r="A124" s="558"/>
      <c r="B124" s="721"/>
      <c r="C124" s="154" t="s">
        <v>436</v>
      </c>
      <c r="D124" s="147"/>
      <c r="E124" s="646"/>
      <c r="F124" s="724">
        <f>F125</f>
        <v>260</v>
      </c>
      <c r="G124" s="724">
        <f>G125</f>
        <v>260</v>
      </c>
      <c r="H124" s="725"/>
      <c r="I124" s="423">
        <f t="shared" si="1"/>
        <v>0</v>
      </c>
      <c r="J124" s="726"/>
      <c r="K124" s="727"/>
      <c r="L124" s="553"/>
      <c r="M124" s="553"/>
      <c r="N124" s="553"/>
      <c r="O124" s="553"/>
      <c r="P124" s="553"/>
      <c r="Q124" s="553"/>
      <c r="R124" s="553"/>
    </row>
    <row r="125" spans="1:18" s="554" customFormat="1" ht="36" customHeight="1" x14ac:dyDescent="0.15">
      <c r="A125" s="558"/>
      <c r="B125" s="558"/>
      <c r="C125" s="722"/>
      <c r="D125" s="723"/>
      <c r="E125" s="715" t="s">
        <v>251</v>
      </c>
      <c r="F125" s="716">
        <v>260</v>
      </c>
      <c r="G125" s="716">
        <v>260</v>
      </c>
      <c r="H125" s="717"/>
      <c r="I125" s="472">
        <f t="shared" si="1"/>
        <v>0</v>
      </c>
      <c r="J125" s="168" t="s">
        <v>437</v>
      </c>
      <c r="K125" s="718" t="s">
        <v>438</v>
      </c>
      <c r="L125" s="553"/>
      <c r="M125" s="553"/>
      <c r="N125" s="553"/>
      <c r="O125" s="553"/>
      <c r="P125" s="553"/>
      <c r="Q125" s="553"/>
      <c r="R125" s="553"/>
    </row>
    <row r="126" spans="1:18" s="554" customFormat="1" ht="18" customHeight="1" x14ac:dyDescent="0.15">
      <c r="A126" s="558"/>
      <c r="B126" s="558"/>
      <c r="C126" s="154" t="s">
        <v>439</v>
      </c>
      <c r="D126" s="147"/>
      <c r="E126" s="646"/>
      <c r="F126" s="724">
        <f>F127</f>
        <v>780</v>
      </c>
      <c r="G126" s="724">
        <f>G127</f>
        <v>780</v>
      </c>
      <c r="H126" s="725"/>
      <c r="I126" s="423">
        <f t="shared" si="1"/>
        <v>0</v>
      </c>
      <c r="J126" s="726"/>
      <c r="K126" s="727"/>
      <c r="L126" s="553"/>
      <c r="M126" s="553"/>
      <c r="N126" s="553"/>
      <c r="O126" s="553"/>
      <c r="P126" s="553"/>
      <c r="Q126" s="553"/>
      <c r="R126" s="553"/>
    </row>
    <row r="127" spans="1:18" s="554" customFormat="1" ht="18" customHeight="1" x14ac:dyDescent="0.15">
      <c r="A127" s="558"/>
      <c r="B127" s="558"/>
      <c r="C127" s="722"/>
      <c r="D127" s="723"/>
      <c r="E127" s="715" t="s">
        <v>251</v>
      </c>
      <c r="F127" s="716">
        <v>780</v>
      </c>
      <c r="G127" s="716">
        <v>780</v>
      </c>
      <c r="H127" s="717"/>
      <c r="I127" s="472">
        <f t="shared" si="1"/>
        <v>0</v>
      </c>
      <c r="J127" s="482" t="s">
        <v>440</v>
      </c>
      <c r="K127" s="718" t="s">
        <v>441</v>
      </c>
      <c r="L127" s="553"/>
      <c r="M127" s="553"/>
      <c r="N127" s="553"/>
      <c r="O127" s="553"/>
      <c r="P127" s="553"/>
      <c r="Q127" s="553"/>
      <c r="R127" s="553"/>
    </row>
    <row r="128" spans="1:18" s="554" customFormat="1" ht="18" customHeight="1" x14ac:dyDescent="0.15">
      <c r="A128" s="558"/>
      <c r="B128" s="558"/>
      <c r="C128" s="154" t="s">
        <v>442</v>
      </c>
      <c r="D128" s="147"/>
      <c r="E128" s="646"/>
      <c r="F128" s="724">
        <f>F129</f>
        <v>6000</v>
      </c>
      <c r="G128" s="724">
        <f>G129</f>
        <v>6000</v>
      </c>
      <c r="H128" s="725"/>
      <c r="I128" s="423">
        <f t="shared" si="1"/>
        <v>0</v>
      </c>
      <c r="J128" s="726"/>
      <c r="K128" s="727"/>
      <c r="L128" s="553"/>
      <c r="M128" s="553"/>
      <c r="N128" s="553"/>
      <c r="O128" s="553"/>
      <c r="P128" s="553"/>
      <c r="Q128" s="553"/>
      <c r="R128" s="553"/>
    </row>
    <row r="129" spans="1:18" s="554" customFormat="1" ht="18" customHeight="1" x14ac:dyDescent="0.15">
      <c r="A129" s="558"/>
      <c r="B129" s="728"/>
      <c r="C129" s="722"/>
      <c r="D129" s="723"/>
      <c r="E129" s="715" t="s">
        <v>251</v>
      </c>
      <c r="F129" s="716">
        <v>6000</v>
      </c>
      <c r="G129" s="716">
        <v>6000</v>
      </c>
      <c r="H129" s="717"/>
      <c r="I129" s="472">
        <f t="shared" si="1"/>
        <v>0</v>
      </c>
      <c r="J129" s="168" t="s">
        <v>443</v>
      </c>
      <c r="K129" s="718" t="s">
        <v>284</v>
      </c>
      <c r="L129" s="553"/>
      <c r="M129" s="553"/>
      <c r="N129" s="553"/>
      <c r="O129" s="553"/>
      <c r="P129" s="553"/>
      <c r="Q129" s="553"/>
      <c r="R129" s="553"/>
    </row>
    <row r="130" spans="1:18" s="615" customFormat="1" ht="18" customHeight="1" x14ac:dyDescent="0.15">
      <c r="A130" s="155"/>
      <c r="B130" s="595" t="s">
        <v>444</v>
      </c>
      <c r="C130" s="596"/>
      <c r="D130" s="597"/>
      <c r="E130" s="196" t="s">
        <v>251</v>
      </c>
      <c r="F130" s="687">
        <f>F132</f>
        <v>5400</v>
      </c>
      <c r="G130" s="688">
        <f>G132</f>
        <v>10500</v>
      </c>
      <c r="H130" s="729"/>
      <c r="I130" s="601">
        <f t="shared" si="1"/>
        <v>5100</v>
      </c>
      <c r="J130" s="196"/>
      <c r="K130" s="730"/>
      <c r="L130" s="553"/>
    </row>
    <row r="131" spans="1:18" s="615" customFormat="1" ht="18" customHeight="1" x14ac:dyDescent="0.15">
      <c r="A131" s="155"/>
      <c r="B131" s="604"/>
      <c r="C131" s="138"/>
      <c r="D131" s="139"/>
      <c r="E131" s="161"/>
      <c r="F131" s="693"/>
      <c r="G131" s="694"/>
      <c r="H131" s="731"/>
      <c r="I131" s="608"/>
      <c r="J131" s="161"/>
      <c r="K131" s="732"/>
      <c r="L131" s="553"/>
    </row>
    <row r="132" spans="1:18" s="615" customFormat="1" ht="18" customHeight="1" x14ac:dyDescent="0.15">
      <c r="A132" s="155"/>
      <c r="B132" s="155"/>
      <c r="C132" s="595" t="s">
        <v>445</v>
      </c>
      <c r="D132" s="597"/>
      <c r="E132" s="196" t="s">
        <v>251</v>
      </c>
      <c r="F132" s="687">
        <f>F134</f>
        <v>5400</v>
      </c>
      <c r="G132" s="688">
        <f>G134</f>
        <v>10500</v>
      </c>
      <c r="H132" s="729"/>
      <c r="I132" s="601">
        <f>G132-F132</f>
        <v>5100</v>
      </c>
      <c r="J132" s="707"/>
      <c r="K132" s="708"/>
      <c r="L132" s="553"/>
    </row>
    <row r="133" spans="1:18" s="615" customFormat="1" ht="18" customHeight="1" x14ac:dyDescent="0.15">
      <c r="A133" s="155"/>
      <c r="B133" s="155"/>
      <c r="C133" s="604"/>
      <c r="D133" s="139"/>
      <c r="E133" s="161"/>
      <c r="F133" s="693"/>
      <c r="G133" s="694"/>
      <c r="H133" s="731"/>
      <c r="I133" s="608"/>
      <c r="J133" s="675"/>
      <c r="K133" s="676"/>
      <c r="L133" s="553"/>
    </row>
    <row r="134" spans="1:18" s="615" customFormat="1" ht="18" customHeight="1" x14ac:dyDescent="0.15">
      <c r="A134" s="160"/>
      <c r="B134" s="160"/>
      <c r="C134" s="618"/>
      <c r="D134" s="179" t="s">
        <v>267</v>
      </c>
      <c r="E134" s="502" t="s">
        <v>251</v>
      </c>
      <c r="F134" s="503">
        <v>5400</v>
      </c>
      <c r="G134" s="504">
        <v>10500</v>
      </c>
      <c r="H134" s="677"/>
      <c r="I134" s="506">
        <f>G134-F134</f>
        <v>5100</v>
      </c>
      <c r="J134" s="340" t="s">
        <v>446</v>
      </c>
      <c r="K134" s="492" t="s">
        <v>447</v>
      </c>
      <c r="L134" s="553"/>
    </row>
    <row r="135" spans="1:18" s="615" customFormat="1" ht="18" customHeight="1" x14ac:dyDescent="0.15">
      <c r="A135" s="160"/>
      <c r="B135" s="160"/>
      <c r="C135" s="618"/>
      <c r="D135" s="485"/>
      <c r="E135" s="509"/>
      <c r="F135" s="510"/>
      <c r="G135" s="511"/>
      <c r="H135" s="677"/>
      <c r="I135" s="513"/>
      <c r="J135" s="340" t="s">
        <v>448</v>
      </c>
      <c r="K135" s="492" t="s">
        <v>449</v>
      </c>
      <c r="L135" s="553"/>
    </row>
    <row r="136" spans="1:18" s="615" customFormat="1" ht="18" hidden="1" customHeight="1" x14ac:dyDescent="0.15">
      <c r="A136" s="160"/>
      <c r="B136" s="160"/>
      <c r="C136" s="618"/>
      <c r="D136" s="637"/>
      <c r="E136" s="163" t="s">
        <v>450</v>
      </c>
      <c r="F136" s="359">
        <v>0</v>
      </c>
      <c r="G136" s="359">
        <v>0</v>
      </c>
      <c r="H136" s="533"/>
      <c r="I136" s="638">
        <f>G136-F136</f>
        <v>0</v>
      </c>
      <c r="J136" s="168"/>
      <c r="K136" s="483"/>
      <c r="L136" s="553"/>
    </row>
    <row r="137" spans="1:18" s="615" customFormat="1" ht="18" customHeight="1" x14ac:dyDescent="0.15">
      <c r="A137" s="154" t="s">
        <v>451</v>
      </c>
      <c r="B137" s="146"/>
      <c r="C137" s="146"/>
      <c r="D137" s="147"/>
      <c r="E137" s="631" t="s">
        <v>251</v>
      </c>
      <c r="F137" s="632">
        <f t="shared" ref="F137:G139" si="2">F138</f>
        <v>0</v>
      </c>
      <c r="G137" s="632">
        <f t="shared" si="2"/>
        <v>660</v>
      </c>
      <c r="H137" s="733"/>
      <c r="I137" s="734">
        <f t="shared" ref="I137:I185" si="3">G137-F137</f>
        <v>660</v>
      </c>
      <c r="J137" s="635"/>
      <c r="K137" s="636"/>
      <c r="L137" s="553"/>
      <c r="M137" s="623"/>
    </row>
    <row r="138" spans="1:18" s="615" customFormat="1" ht="18" customHeight="1" x14ac:dyDescent="0.15">
      <c r="A138" s="182"/>
      <c r="B138" s="154" t="s">
        <v>452</v>
      </c>
      <c r="C138" s="146"/>
      <c r="D138" s="147"/>
      <c r="E138" s="631"/>
      <c r="F138" s="632">
        <f t="shared" si="2"/>
        <v>0</v>
      </c>
      <c r="G138" s="632">
        <f t="shared" si="2"/>
        <v>660</v>
      </c>
      <c r="H138" s="733"/>
      <c r="I138" s="734">
        <f t="shared" si="3"/>
        <v>660</v>
      </c>
      <c r="J138" s="635"/>
      <c r="K138" s="636"/>
      <c r="L138" s="553"/>
      <c r="M138" s="623"/>
      <c r="N138" s="623"/>
    </row>
    <row r="139" spans="1:18" s="615" customFormat="1" ht="18" customHeight="1" x14ac:dyDescent="0.15">
      <c r="A139" s="160"/>
      <c r="B139" s="182"/>
      <c r="C139" s="154" t="s">
        <v>453</v>
      </c>
      <c r="D139" s="147"/>
      <c r="E139" s="631"/>
      <c r="F139" s="632">
        <f t="shared" si="2"/>
        <v>0</v>
      </c>
      <c r="G139" s="632">
        <f t="shared" si="2"/>
        <v>660</v>
      </c>
      <c r="H139" s="733"/>
      <c r="I139" s="734">
        <f t="shared" si="3"/>
        <v>660</v>
      </c>
      <c r="J139" s="635"/>
      <c r="K139" s="636"/>
      <c r="L139" s="553"/>
      <c r="M139" s="623"/>
    </row>
    <row r="140" spans="1:18" s="615" customFormat="1" ht="18" customHeight="1" x14ac:dyDescent="0.15">
      <c r="A140" s="160"/>
      <c r="B140" s="160"/>
      <c r="C140" s="160"/>
      <c r="D140" s="655" t="s">
        <v>267</v>
      </c>
      <c r="E140" s="656" t="s">
        <v>251</v>
      </c>
      <c r="F140" s="657">
        <v>0</v>
      </c>
      <c r="G140" s="657">
        <v>660</v>
      </c>
      <c r="H140" s="700"/>
      <c r="I140" s="167">
        <f>G140-F140</f>
        <v>660</v>
      </c>
      <c r="J140" s="340" t="s">
        <v>454</v>
      </c>
      <c r="K140" s="492" t="s">
        <v>455</v>
      </c>
      <c r="L140" s="553"/>
      <c r="M140" s="623"/>
    </row>
    <row r="141" spans="1:18" s="615" customFormat="1" ht="18" customHeight="1" x14ac:dyDescent="0.15">
      <c r="A141" s="154" t="s">
        <v>456</v>
      </c>
      <c r="B141" s="146"/>
      <c r="C141" s="146"/>
      <c r="D141" s="147"/>
      <c r="E141" s="132" t="s">
        <v>251</v>
      </c>
      <c r="F141" s="133">
        <f t="shared" ref="F141:G143" si="4">F142</f>
        <v>2000</v>
      </c>
      <c r="G141" s="133">
        <f t="shared" si="4"/>
        <v>2000</v>
      </c>
      <c r="H141" s="422"/>
      <c r="I141" s="551">
        <f t="shared" si="3"/>
        <v>0</v>
      </c>
      <c r="J141" s="524"/>
      <c r="K141" s="622"/>
      <c r="L141" s="553"/>
      <c r="M141" s="623"/>
    </row>
    <row r="142" spans="1:18" s="615" customFormat="1" ht="18" customHeight="1" x14ac:dyDescent="0.15">
      <c r="A142" s="155"/>
      <c r="B142" s="154" t="s">
        <v>457</v>
      </c>
      <c r="C142" s="146"/>
      <c r="D142" s="147"/>
      <c r="E142" s="132"/>
      <c r="F142" s="133">
        <f t="shared" si="4"/>
        <v>2000</v>
      </c>
      <c r="G142" s="133">
        <f t="shared" si="4"/>
        <v>2000</v>
      </c>
      <c r="H142" s="435"/>
      <c r="I142" s="551">
        <f t="shared" si="3"/>
        <v>0</v>
      </c>
      <c r="J142" s="524"/>
      <c r="K142" s="622"/>
      <c r="L142" s="553"/>
    </row>
    <row r="143" spans="1:18" s="615" customFormat="1" ht="18" customHeight="1" x14ac:dyDescent="0.15">
      <c r="A143" s="155"/>
      <c r="B143" s="155"/>
      <c r="C143" s="154" t="s">
        <v>458</v>
      </c>
      <c r="D143" s="147"/>
      <c r="E143" s="132"/>
      <c r="F143" s="133">
        <f t="shared" si="4"/>
        <v>2000</v>
      </c>
      <c r="G143" s="133">
        <f t="shared" si="4"/>
        <v>2000</v>
      </c>
      <c r="H143" s="435"/>
      <c r="I143" s="551">
        <f t="shared" si="3"/>
        <v>0</v>
      </c>
      <c r="J143" s="524"/>
      <c r="K143" s="622"/>
      <c r="L143" s="553"/>
    </row>
    <row r="144" spans="1:18" s="615" customFormat="1" ht="21.75" customHeight="1" x14ac:dyDescent="0.15">
      <c r="A144" s="536"/>
      <c r="B144" s="536"/>
      <c r="C144" s="536"/>
      <c r="D144" s="703"/>
      <c r="E144" s="190" t="s">
        <v>251</v>
      </c>
      <c r="F144" s="288">
        <v>2000</v>
      </c>
      <c r="G144" s="288">
        <v>2000</v>
      </c>
      <c r="H144" s="735"/>
      <c r="I144" s="198">
        <f t="shared" si="3"/>
        <v>0</v>
      </c>
      <c r="J144" s="194" t="s">
        <v>459</v>
      </c>
      <c r="K144" s="705" t="s">
        <v>460</v>
      </c>
      <c r="L144" s="553"/>
    </row>
    <row r="145" spans="1:14" s="615" customFormat="1" ht="18" customHeight="1" x14ac:dyDescent="0.15">
      <c r="A145" s="154" t="s">
        <v>461</v>
      </c>
      <c r="B145" s="146"/>
      <c r="C145" s="146"/>
      <c r="D145" s="147"/>
      <c r="E145" s="132" t="s">
        <v>251</v>
      </c>
      <c r="F145" s="133">
        <f t="shared" ref="F145:G147" si="5">F146</f>
        <v>1000</v>
      </c>
      <c r="G145" s="133">
        <f t="shared" si="5"/>
        <v>1000</v>
      </c>
      <c r="H145" s="435"/>
      <c r="I145" s="551">
        <f t="shared" si="3"/>
        <v>0</v>
      </c>
      <c r="J145" s="524"/>
      <c r="K145" s="622"/>
      <c r="L145" s="553"/>
    </row>
    <row r="146" spans="1:14" s="615" customFormat="1" ht="18" customHeight="1" x14ac:dyDescent="0.15">
      <c r="A146" s="155"/>
      <c r="B146" s="154" t="s">
        <v>462</v>
      </c>
      <c r="C146" s="146"/>
      <c r="D146" s="147"/>
      <c r="E146" s="132"/>
      <c r="F146" s="133">
        <f t="shared" si="5"/>
        <v>1000</v>
      </c>
      <c r="G146" s="133">
        <f t="shared" si="5"/>
        <v>1000</v>
      </c>
      <c r="H146" s="435"/>
      <c r="I146" s="551">
        <f t="shared" si="3"/>
        <v>0</v>
      </c>
      <c r="J146" s="524"/>
      <c r="K146" s="622"/>
      <c r="L146" s="553"/>
    </row>
    <row r="147" spans="1:14" s="615" customFormat="1" ht="18" customHeight="1" x14ac:dyDescent="0.15">
      <c r="A147" s="155"/>
      <c r="B147" s="155"/>
      <c r="C147" s="154" t="s">
        <v>463</v>
      </c>
      <c r="D147" s="147"/>
      <c r="E147" s="132"/>
      <c r="F147" s="133">
        <f t="shared" si="5"/>
        <v>1000</v>
      </c>
      <c r="G147" s="133">
        <f t="shared" si="5"/>
        <v>1000</v>
      </c>
      <c r="H147" s="435"/>
      <c r="I147" s="551">
        <f t="shared" si="3"/>
        <v>0</v>
      </c>
      <c r="J147" s="524"/>
      <c r="K147" s="622"/>
      <c r="L147" s="553"/>
    </row>
    <row r="148" spans="1:14" s="615" customFormat="1" ht="18" customHeight="1" x14ac:dyDescent="0.15">
      <c r="A148" s="536"/>
      <c r="B148" s="536"/>
      <c r="C148" s="536"/>
      <c r="D148" s="703"/>
      <c r="E148" s="190" t="s">
        <v>251</v>
      </c>
      <c r="F148" s="288">
        <v>1000</v>
      </c>
      <c r="G148" s="288">
        <v>1000</v>
      </c>
      <c r="H148" s="704"/>
      <c r="I148" s="198">
        <f t="shared" si="3"/>
        <v>0</v>
      </c>
      <c r="J148" s="194" t="s">
        <v>464</v>
      </c>
      <c r="K148" s="674" t="s">
        <v>465</v>
      </c>
      <c r="L148" s="553"/>
      <c r="N148" s="736"/>
    </row>
    <row r="149" spans="1:14" s="615" customFormat="1" ht="18" customHeight="1" x14ac:dyDescent="0.15">
      <c r="A149" s="154" t="s">
        <v>466</v>
      </c>
      <c r="B149" s="146"/>
      <c r="C149" s="146"/>
      <c r="D149" s="147"/>
      <c r="E149" s="631"/>
      <c r="F149" s="632">
        <f t="shared" ref="F149:G151" si="6">F150</f>
        <v>2500</v>
      </c>
      <c r="G149" s="632">
        <f t="shared" si="6"/>
        <v>2500</v>
      </c>
      <c r="H149" s="733"/>
      <c r="I149" s="478">
        <f>G149-F149</f>
        <v>0</v>
      </c>
      <c r="J149" s="635"/>
      <c r="K149" s="737"/>
      <c r="L149" s="553"/>
      <c r="N149" s="736"/>
    </row>
    <row r="150" spans="1:14" s="615" customFormat="1" ht="18" customHeight="1" x14ac:dyDescent="0.15">
      <c r="A150" s="618"/>
      <c r="B150" s="154" t="s">
        <v>467</v>
      </c>
      <c r="C150" s="146"/>
      <c r="D150" s="147"/>
      <c r="E150" s="631"/>
      <c r="F150" s="632">
        <f t="shared" si="6"/>
        <v>2500</v>
      </c>
      <c r="G150" s="632">
        <f t="shared" si="6"/>
        <v>2500</v>
      </c>
      <c r="H150" s="733"/>
      <c r="I150" s="478">
        <f t="shared" ref="I150:I155" si="7">G150-F150</f>
        <v>0</v>
      </c>
      <c r="J150" s="635"/>
      <c r="K150" s="737"/>
      <c r="L150" s="553"/>
      <c r="N150" s="736"/>
    </row>
    <row r="151" spans="1:14" s="615" customFormat="1" ht="18" customHeight="1" x14ac:dyDescent="0.15">
      <c r="A151" s="618"/>
      <c r="B151" s="618"/>
      <c r="C151" s="154" t="s">
        <v>468</v>
      </c>
      <c r="D151" s="147"/>
      <c r="E151" s="631"/>
      <c r="F151" s="632">
        <f t="shared" si="6"/>
        <v>2500</v>
      </c>
      <c r="G151" s="632">
        <f t="shared" si="6"/>
        <v>2500</v>
      </c>
      <c r="H151" s="733"/>
      <c r="I151" s="478">
        <f t="shared" si="7"/>
        <v>0</v>
      </c>
      <c r="J151" s="635"/>
      <c r="K151" s="737"/>
      <c r="L151" s="553"/>
      <c r="N151" s="736"/>
    </row>
    <row r="152" spans="1:14" s="615" customFormat="1" ht="18" customHeight="1" x14ac:dyDescent="0.15">
      <c r="A152" s="618"/>
      <c r="B152" s="652"/>
      <c r="C152" s="722"/>
      <c r="D152" s="723"/>
      <c r="E152" s="324" t="s">
        <v>251</v>
      </c>
      <c r="F152" s="323">
        <v>2500</v>
      </c>
      <c r="G152" s="323">
        <v>2500</v>
      </c>
      <c r="H152" s="735"/>
      <c r="I152" s="472"/>
      <c r="J152" s="738" t="s">
        <v>469</v>
      </c>
      <c r="K152" s="739" t="s">
        <v>470</v>
      </c>
      <c r="L152" s="553"/>
      <c r="N152" s="736"/>
    </row>
    <row r="153" spans="1:14" s="615" customFormat="1" ht="18" customHeight="1" x14ac:dyDescent="0.15">
      <c r="A153" s="740" t="s">
        <v>471</v>
      </c>
      <c r="B153" s="741"/>
      <c r="C153" s="741"/>
      <c r="D153" s="742"/>
      <c r="E153" s="631"/>
      <c r="F153" s="632">
        <f t="shared" ref="F153:G155" si="8">F154</f>
        <v>2500</v>
      </c>
      <c r="G153" s="632">
        <f t="shared" si="8"/>
        <v>2500</v>
      </c>
      <c r="H153" s="733"/>
      <c r="I153" s="478">
        <f t="shared" si="7"/>
        <v>0</v>
      </c>
      <c r="J153" s="635"/>
      <c r="K153" s="737"/>
      <c r="L153" s="553"/>
      <c r="N153" s="736"/>
    </row>
    <row r="154" spans="1:14" s="615" customFormat="1" ht="18" customHeight="1" x14ac:dyDescent="0.15">
      <c r="A154" s="618"/>
      <c r="B154" s="154" t="s">
        <v>472</v>
      </c>
      <c r="C154" s="146"/>
      <c r="D154" s="147"/>
      <c r="E154" s="631"/>
      <c r="F154" s="632">
        <f t="shared" si="8"/>
        <v>2500</v>
      </c>
      <c r="G154" s="632">
        <f t="shared" si="8"/>
        <v>2500</v>
      </c>
      <c r="H154" s="733"/>
      <c r="I154" s="478">
        <f t="shared" si="7"/>
        <v>0</v>
      </c>
      <c r="J154" s="635"/>
      <c r="K154" s="737"/>
      <c r="L154" s="553"/>
      <c r="N154" s="736"/>
    </row>
    <row r="155" spans="1:14" s="615" customFormat="1" ht="18" customHeight="1" x14ac:dyDescent="0.15">
      <c r="A155" s="618"/>
      <c r="B155" s="618"/>
      <c r="C155" s="740" t="s">
        <v>473</v>
      </c>
      <c r="D155" s="742"/>
      <c r="E155" s="631"/>
      <c r="F155" s="632">
        <f t="shared" si="8"/>
        <v>2500</v>
      </c>
      <c r="G155" s="632">
        <f t="shared" si="8"/>
        <v>2500</v>
      </c>
      <c r="H155" s="733"/>
      <c r="I155" s="478">
        <f t="shared" si="7"/>
        <v>0</v>
      </c>
      <c r="J155" s="635"/>
      <c r="K155" s="737"/>
      <c r="L155" s="553"/>
      <c r="N155" s="736"/>
    </row>
    <row r="156" spans="1:14" s="615" customFormat="1" ht="18" customHeight="1" x14ac:dyDescent="0.15">
      <c r="A156" s="618"/>
      <c r="B156" s="652"/>
      <c r="C156" s="743"/>
      <c r="D156" s="744"/>
      <c r="E156" s="698" t="s">
        <v>251</v>
      </c>
      <c r="F156" s="699">
        <v>2500</v>
      </c>
      <c r="G156" s="699">
        <v>2500</v>
      </c>
      <c r="H156" s="745"/>
      <c r="I156" s="678"/>
      <c r="J156" s="746" t="s">
        <v>474</v>
      </c>
      <c r="K156" s="739" t="s">
        <v>470</v>
      </c>
      <c r="L156" s="553"/>
      <c r="N156" s="736"/>
    </row>
    <row r="157" spans="1:14" s="749" customFormat="1" ht="18" customHeight="1" x14ac:dyDescent="0.15">
      <c r="A157" s="586" t="s">
        <v>254</v>
      </c>
      <c r="B157" s="587"/>
      <c r="C157" s="587"/>
      <c r="D157" s="588"/>
      <c r="E157" s="747"/>
      <c r="F157" s="748">
        <f>F158</f>
        <v>152540</v>
      </c>
      <c r="G157" s="748">
        <f>G158</f>
        <v>143300</v>
      </c>
      <c r="H157" s="246" t="s">
        <v>255</v>
      </c>
      <c r="I157" s="551">
        <f t="shared" si="3"/>
        <v>-9240</v>
      </c>
      <c r="J157" s="586"/>
      <c r="K157" s="588"/>
      <c r="L157" s="553"/>
      <c r="N157" s="736"/>
    </row>
    <row r="158" spans="1:14" s="749" customFormat="1" ht="18" customHeight="1" x14ac:dyDescent="0.15">
      <c r="A158" s="750"/>
      <c r="B158" s="751"/>
      <c r="C158" s="751"/>
      <c r="D158" s="752"/>
      <c r="E158" s="274" t="s">
        <v>252</v>
      </c>
      <c r="F158" s="753">
        <f>F159+F182</f>
        <v>152540</v>
      </c>
      <c r="G158" s="753">
        <f>G159+G182</f>
        <v>143300</v>
      </c>
      <c r="H158" s="334" t="s">
        <v>255</v>
      </c>
      <c r="I158" s="754">
        <f t="shared" si="3"/>
        <v>-9240</v>
      </c>
      <c r="J158" s="750"/>
      <c r="K158" s="752"/>
      <c r="L158" s="553"/>
      <c r="N158" s="736"/>
    </row>
    <row r="159" spans="1:14" s="152" customFormat="1" ht="18" customHeight="1" x14ac:dyDescent="0.15">
      <c r="A159" s="604" t="s">
        <v>260</v>
      </c>
      <c r="B159" s="138"/>
      <c r="C159" s="138"/>
      <c r="D159" s="139"/>
      <c r="E159" s="183"/>
      <c r="F159" s="755">
        <f>F160+F176</f>
        <v>137620</v>
      </c>
      <c r="G159" s="755">
        <f>G160+G176</f>
        <v>128800</v>
      </c>
      <c r="H159" s="307" t="s">
        <v>255</v>
      </c>
      <c r="I159" s="551">
        <f t="shared" si="3"/>
        <v>-8820</v>
      </c>
      <c r="J159" s="524"/>
      <c r="K159" s="622"/>
      <c r="L159" s="553"/>
      <c r="N159" s="736"/>
    </row>
    <row r="160" spans="1:14" s="152" customFormat="1" ht="18" customHeight="1" x14ac:dyDescent="0.15">
      <c r="A160" s="611"/>
      <c r="B160" s="154" t="s">
        <v>261</v>
      </c>
      <c r="C160" s="146"/>
      <c r="D160" s="147"/>
      <c r="E160" s="183"/>
      <c r="F160" s="755">
        <f>F161+F163+F168+F170</f>
        <v>135020</v>
      </c>
      <c r="G160" s="755">
        <f>G161+G163+G168+G170</f>
        <v>125767</v>
      </c>
      <c r="H160" s="307" t="s">
        <v>255</v>
      </c>
      <c r="I160" s="436">
        <f t="shared" si="3"/>
        <v>-9253</v>
      </c>
      <c r="J160" s="524"/>
      <c r="K160" s="622"/>
      <c r="L160" s="553"/>
      <c r="N160" s="736"/>
    </row>
    <row r="161" spans="1:62" s="152" customFormat="1" ht="18" customHeight="1" x14ac:dyDescent="0.15">
      <c r="A161" s="155"/>
      <c r="B161" s="155"/>
      <c r="C161" s="604" t="s">
        <v>263</v>
      </c>
      <c r="D161" s="139"/>
      <c r="E161" s="274"/>
      <c r="F161" s="756">
        <f>F162</f>
        <v>108080</v>
      </c>
      <c r="G161" s="756">
        <f>G162</f>
        <v>107148</v>
      </c>
      <c r="H161" s="334" t="s">
        <v>255</v>
      </c>
      <c r="I161" s="423">
        <f t="shared" si="3"/>
        <v>-932</v>
      </c>
      <c r="J161" s="675"/>
      <c r="K161" s="676"/>
      <c r="L161" s="553"/>
      <c r="N161" s="757"/>
    </row>
    <row r="162" spans="1:62" s="152" customFormat="1" ht="18" customHeight="1" x14ac:dyDescent="0.15">
      <c r="A162" s="160"/>
      <c r="B162" s="160"/>
      <c r="C162" s="160"/>
      <c r="D162" s="655" t="s">
        <v>267</v>
      </c>
      <c r="E162" s="656" t="s">
        <v>252</v>
      </c>
      <c r="F162" s="657">
        <v>108080</v>
      </c>
      <c r="G162" s="657">
        <v>107148</v>
      </c>
      <c r="H162" s="659" t="s">
        <v>255</v>
      </c>
      <c r="I162" s="678">
        <f t="shared" si="3"/>
        <v>-932</v>
      </c>
      <c r="J162" s="340" t="s">
        <v>475</v>
      </c>
      <c r="K162" s="492" t="s">
        <v>476</v>
      </c>
      <c r="L162" s="553"/>
      <c r="N162" s="757"/>
    </row>
    <row r="163" spans="1:62" s="152" customFormat="1" ht="18" customHeight="1" x14ac:dyDescent="0.15">
      <c r="A163" s="155"/>
      <c r="B163" s="155"/>
      <c r="C163" s="154" t="s">
        <v>266</v>
      </c>
      <c r="D163" s="147"/>
      <c r="E163" s="183"/>
      <c r="F163" s="755">
        <f>F164</f>
        <v>9240</v>
      </c>
      <c r="G163" s="755">
        <f>G164</f>
        <v>0</v>
      </c>
      <c r="H163" s="758" t="s">
        <v>255</v>
      </c>
      <c r="I163" s="551">
        <f t="shared" si="3"/>
        <v>-9240</v>
      </c>
      <c r="J163" s="642"/>
      <c r="K163" s="643"/>
      <c r="L163" s="553"/>
      <c r="N163" s="736"/>
      <c r="BJ163" s="152">
        <v>9</v>
      </c>
    </row>
    <row r="164" spans="1:62" s="152" customFormat="1" ht="18" customHeight="1" x14ac:dyDescent="0.15">
      <c r="A164" s="160"/>
      <c r="B164" s="160"/>
      <c r="C164" s="160"/>
      <c r="D164" s="501" t="s">
        <v>267</v>
      </c>
      <c r="E164" s="502" t="s">
        <v>252</v>
      </c>
      <c r="F164" s="503">
        <v>9240</v>
      </c>
      <c r="G164" s="504">
        <v>0</v>
      </c>
      <c r="H164" s="534" t="s">
        <v>255</v>
      </c>
      <c r="I164" s="452">
        <f t="shared" si="3"/>
        <v>-9240</v>
      </c>
      <c r="J164" s="340" t="s">
        <v>477</v>
      </c>
      <c r="K164" s="492" t="s">
        <v>478</v>
      </c>
      <c r="L164" s="553"/>
    </row>
    <row r="165" spans="1:62" s="152" customFormat="1" ht="18" customHeight="1" x14ac:dyDescent="0.15">
      <c r="A165" s="160"/>
      <c r="B165" s="160"/>
      <c r="C165" s="160"/>
      <c r="D165" s="508"/>
      <c r="E165" s="509"/>
      <c r="F165" s="510"/>
      <c r="G165" s="511"/>
      <c r="H165" s="535"/>
      <c r="I165" s="490"/>
      <c r="J165" s="340" t="s">
        <v>479</v>
      </c>
      <c r="K165" s="492" t="s">
        <v>480</v>
      </c>
      <c r="L165" s="553"/>
    </row>
    <row r="166" spans="1:62" s="152" customFormat="1" ht="18" customHeight="1" x14ac:dyDescent="0.15">
      <c r="A166" s="160"/>
      <c r="B166" s="160"/>
      <c r="C166" s="160"/>
      <c r="D166" s="508"/>
      <c r="E166" s="509"/>
      <c r="F166" s="510"/>
      <c r="G166" s="511"/>
      <c r="H166" s="535"/>
      <c r="I166" s="490"/>
      <c r="J166" s="340" t="s">
        <v>481</v>
      </c>
      <c r="K166" s="492" t="s">
        <v>478</v>
      </c>
      <c r="L166" s="553"/>
    </row>
    <row r="167" spans="1:62" s="152" customFormat="1" ht="18" customHeight="1" x14ac:dyDescent="0.15">
      <c r="A167" s="160"/>
      <c r="B167" s="160"/>
      <c r="C167" s="160"/>
      <c r="D167" s="537"/>
      <c r="E167" s="538"/>
      <c r="F167" s="539"/>
      <c r="G167" s="540"/>
      <c r="H167" s="541"/>
      <c r="I167" s="461"/>
      <c r="J167" s="176" t="s">
        <v>482</v>
      </c>
      <c r="K167" s="702" t="s">
        <v>483</v>
      </c>
      <c r="L167" s="553"/>
    </row>
    <row r="168" spans="1:62" s="152" customFormat="1" ht="18" customHeight="1" x14ac:dyDescent="0.15">
      <c r="A168" s="160"/>
      <c r="B168" s="160"/>
      <c r="C168" s="154" t="s">
        <v>484</v>
      </c>
      <c r="D168" s="147"/>
      <c r="E168" s="759"/>
      <c r="F168" s="760">
        <f>F169</f>
        <v>8652</v>
      </c>
      <c r="G168" s="760">
        <f>G169</f>
        <v>8929</v>
      </c>
      <c r="H168" s="142"/>
      <c r="I168" s="551">
        <f t="shared" si="3"/>
        <v>277</v>
      </c>
      <c r="J168" s="761"/>
      <c r="K168" s="762"/>
      <c r="L168" s="553"/>
    </row>
    <row r="169" spans="1:62" s="152" customFormat="1" ht="18" customHeight="1" x14ac:dyDescent="0.15">
      <c r="A169" s="160"/>
      <c r="B169" s="618"/>
      <c r="C169" s="652"/>
      <c r="D169" s="531" t="s">
        <v>267</v>
      </c>
      <c r="E169" s="172" t="s">
        <v>252</v>
      </c>
      <c r="F169" s="520">
        <v>8652</v>
      </c>
      <c r="G169" s="520">
        <v>8929</v>
      </c>
      <c r="H169" s="532"/>
      <c r="I169" s="678">
        <f t="shared" si="3"/>
        <v>277</v>
      </c>
      <c r="J169" s="763" t="s">
        <v>286</v>
      </c>
      <c r="K169" s="702" t="s">
        <v>485</v>
      </c>
      <c r="L169" s="553"/>
    </row>
    <row r="170" spans="1:62" s="152" customFormat="1" ht="18" customHeight="1" x14ac:dyDescent="0.15">
      <c r="A170" s="155"/>
      <c r="B170" s="155"/>
      <c r="C170" s="154" t="s">
        <v>486</v>
      </c>
      <c r="D170" s="147"/>
      <c r="E170" s="132"/>
      <c r="F170" s="133">
        <f>F173</f>
        <v>9048</v>
      </c>
      <c r="G170" s="133">
        <f>G173</f>
        <v>9690</v>
      </c>
      <c r="H170" s="435"/>
      <c r="I170" s="436">
        <f t="shared" si="3"/>
        <v>642</v>
      </c>
      <c r="J170" s="642"/>
      <c r="K170" s="643"/>
      <c r="L170" s="553"/>
    </row>
    <row r="171" spans="1:62" s="152" customFormat="1" ht="18" customHeight="1" x14ac:dyDescent="0.15">
      <c r="A171" s="160"/>
      <c r="B171" s="160"/>
      <c r="C171" s="160"/>
      <c r="D171" s="764"/>
      <c r="E171" s="765"/>
      <c r="F171" s="766"/>
      <c r="G171" s="767"/>
      <c r="H171" s="768"/>
      <c r="I171" s="769"/>
      <c r="J171" s="340" t="s">
        <v>289</v>
      </c>
      <c r="K171" s="492" t="s">
        <v>487</v>
      </c>
      <c r="L171" s="553"/>
    </row>
    <row r="172" spans="1:62" s="152" customFormat="1" ht="18" customHeight="1" x14ac:dyDescent="0.15">
      <c r="A172" s="160"/>
      <c r="B172" s="160"/>
      <c r="C172" s="160"/>
      <c r="D172" s="514"/>
      <c r="E172" s="672"/>
      <c r="F172" s="515"/>
      <c r="G172" s="516"/>
      <c r="H172" s="770"/>
      <c r="I172" s="771"/>
      <c r="J172" s="340" t="s">
        <v>291</v>
      </c>
      <c r="K172" s="492" t="s">
        <v>488</v>
      </c>
      <c r="L172" s="553"/>
    </row>
    <row r="173" spans="1:62" s="152" customFormat="1" ht="18" customHeight="1" x14ac:dyDescent="0.15">
      <c r="A173" s="160"/>
      <c r="B173" s="160"/>
      <c r="C173" s="160"/>
      <c r="D173" s="531" t="s">
        <v>267</v>
      </c>
      <c r="E173" s="672" t="s">
        <v>252</v>
      </c>
      <c r="F173" s="515">
        <v>9048</v>
      </c>
      <c r="G173" s="516">
        <v>9690</v>
      </c>
      <c r="H173" s="644" t="s">
        <v>489</v>
      </c>
      <c r="I173" s="771">
        <f t="shared" si="3"/>
        <v>642</v>
      </c>
      <c r="J173" s="340" t="s">
        <v>293</v>
      </c>
      <c r="K173" s="492" t="s">
        <v>490</v>
      </c>
      <c r="L173" s="553"/>
    </row>
    <row r="174" spans="1:62" s="152" customFormat="1" ht="18" customHeight="1" x14ac:dyDescent="0.15">
      <c r="A174" s="160"/>
      <c r="B174" s="160"/>
      <c r="C174" s="160"/>
      <c r="D174" s="514"/>
      <c r="E174" s="672"/>
      <c r="F174" s="515"/>
      <c r="G174" s="516"/>
      <c r="H174" s="770"/>
      <c r="I174" s="771"/>
      <c r="J174" s="340" t="s">
        <v>295</v>
      </c>
      <c r="K174" s="492" t="s">
        <v>491</v>
      </c>
      <c r="L174" s="553"/>
    </row>
    <row r="175" spans="1:62" s="152" customFormat="1" ht="18" customHeight="1" x14ac:dyDescent="0.15">
      <c r="A175" s="160"/>
      <c r="B175" s="618"/>
      <c r="C175" s="618"/>
      <c r="D175" s="519"/>
      <c r="E175" s="772"/>
      <c r="F175" s="174"/>
      <c r="G175" s="174"/>
      <c r="H175" s="651"/>
      <c r="I175" s="773"/>
      <c r="J175" s="340" t="s">
        <v>297</v>
      </c>
      <c r="K175" s="492" t="s">
        <v>492</v>
      </c>
      <c r="L175" s="553"/>
    </row>
    <row r="176" spans="1:62" s="152" customFormat="1" ht="18" customHeight="1" x14ac:dyDescent="0.15">
      <c r="A176" s="155"/>
      <c r="B176" s="154" t="s">
        <v>311</v>
      </c>
      <c r="C176" s="146"/>
      <c r="D176" s="147"/>
      <c r="E176" s="183"/>
      <c r="F176" s="755">
        <f>F177+F180</f>
        <v>2600</v>
      </c>
      <c r="G176" s="755">
        <f>G177+G180</f>
        <v>3033</v>
      </c>
      <c r="H176" s="550"/>
      <c r="I176" s="551">
        <f t="shared" si="3"/>
        <v>433</v>
      </c>
      <c r="J176" s="642"/>
      <c r="K176" s="643"/>
      <c r="L176" s="553"/>
    </row>
    <row r="177" spans="1:13" s="152" customFormat="1" ht="18" customHeight="1" x14ac:dyDescent="0.15">
      <c r="A177" s="155"/>
      <c r="B177" s="155"/>
      <c r="C177" s="154" t="s">
        <v>315</v>
      </c>
      <c r="D177" s="147"/>
      <c r="E177" s="183"/>
      <c r="F177" s="755">
        <f>F178</f>
        <v>1000</v>
      </c>
      <c r="G177" s="755">
        <f>G178</f>
        <v>1433</v>
      </c>
      <c r="H177" s="134"/>
      <c r="I177" s="551">
        <f t="shared" si="3"/>
        <v>433</v>
      </c>
      <c r="J177" s="642"/>
      <c r="K177" s="643"/>
      <c r="L177" s="553"/>
    </row>
    <row r="178" spans="1:13" s="152" customFormat="1" ht="18" customHeight="1" x14ac:dyDescent="0.15">
      <c r="A178" s="155"/>
      <c r="B178" s="155"/>
      <c r="C178" s="178" t="s">
        <v>267</v>
      </c>
      <c r="D178" s="179"/>
      <c r="E178" s="502" t="s">
        <v>252</v>
      </c>
      <c r="F178" s="503">
        <v>1000</v>
      </c>
      <c r="G178" s="504">
        <v>1433</v>
      </c>
      <c r="H178" s="534"/>
      <c r="I178" s="452">
        <f>G178-F178</f>
        <v>433</v>
      </c>
      <c r="J178" s="350" t="s">
        <v>493</v>
      </c>
      <c r="K178" s="661" t="s">
        <v>494</v>
      </c>
      <c r="L178" s="553"/>
    </row>
    <row r="179" spans="1:13" s="152" customFormat="1" ht="18" customHeight="1" x14ac:dyDescent="0.15">
      <c r="A179" s="160"/>
      <c r="B179" s="160"/>
      <c r="C179" s="455"/>
      <c r="D179" s="456"/>
      <c r="E179" s="538"/>
      <c r="F179" s="539"/>
      <c r="G179" s="540"/>
      <c r="H179" s="541"/>
      <c r="I179" s="461"/>
      <c r="J179" s="176" t="s">
        <v>495</v>
      </c>
      <c r="K179" s="702" t="s">
        <v>496</v>
      </c>
      <c r="L179" s="553"/>
    </row>
    <row r="180" spans="1:13" s="152" customFormat="1" ht="18" customHeight="1" x14ac:dyDescent="0.15">
      <c r="A180" s="618"/>
      <c r="B180" s="160"/>
      <c r="C180" s="154" t="s">
        <v>358</v>
      </c>
      <c r="D180" s="147"/>
      <c r="E180" s="631"/>
      <c r="F180" s="774">
        <f>F181</f>
        <v>1600</v>
      </c>
      <c r="G180" s="774">
        <f>G181</f>
        <v>1600</v>
      </c>
      <c r="H180" s="775"/>
      <c r="I180" s="478">
        <f>G180-F180</f>
        <v>0</v>
      </c>
      <c r="J180" s="776"/>
      <c r="K180" s="636"/>
      <c r="L180" s="553"/>
    </row>
    <row r="181" spans="1:13" s="152" customFormat="1" ht="18" customHeight="1" x14ac:dyDescent="0.15">
      <c r="A181" s="618"/>
      <c r="B181" s="536"/>
      <c r="C181" s="536"/>
      <c r="D181" s="637"/>
      <c r="E181" s="324" t="s">
        <v>252</v>
      </c>
      <c r="F181" s="777">
        <v>1600</v>
      </c>
      <c r="G181" s="777">
        <v>1600</v>
      </c>
      <c r="H181" s="166"/>
      <c r="I181" s="638">
        <f>G181-F181</f>
        <v>0</v>
      </c>
      <c r="J181" s="168" t="s">
        <v>497</v>
      </c>
      <c r="K181" s="483" t="s">
        <v>498</v>
      </c>
      <c r="L181" s="553"/>
    </row>
    <row r="182" spans="1:13" s="152" customFormat="1" ht="18" customHeight="1" x14ac:dyDescent="0.15">
      <c r="A182" s="154" t="s">
        <v>428</v>
      </c>
      <c r="B182" s="146"/>
      <c r="C182" s="146"/>
      <c r="D182" s="147"/>
      <c r="E182" s="183"/>
      <c r="F182" s="778">
        <f t="shared" ref="F182:G184" si="9">F183</f>
        <v>14920</v>
      </c>
      <c r="G182" s="778">
        <f t="shared" si="9"/>
        <v>14500</v>
      </c>
      <c r="H182" s="758" t="s">
        <v>255</v>
      </c>
      <c r="I182" s="551">
        <f t="shared" si="3"/>
        <v>-420</v>
      </c>
      <c r="J182" s="186"/>
      <c r="K182" s="779"/>
      <c r="L182" s="553"/>
    </row>
    <row r="183" spans="1:13" s="152" customFormat="1" ht="18" customHeight="1" x14ac:dyDescent="0.15">
      <c r="A183" s="182"/>
      <c r="B183" s="154" t="s">
        <v>499</v>
      </c>
      <c r="C183" s="146"/>
      <c r="D183" s="147"/>
      <c r="E183" s="183"/>
      <c r="F183" s="778">
        <f t="shared" si="9"/>
        <v>14920</v>
      </c>
      <c r="G183" s="778">
        <f t="shared" si="9"/>
        <v>14500</v>
      </c>
      <c r="H183" s="758" t="s">
        <v>255</v>
      </c>
      <c r="I183" s="551">
        <f t="shared" si="3"/>
        <v>-420</v>
      </c>
      <c r="J183" s="186"/>
      <c r="K183" s="779"/>
      <c r="L183" s="553"/>
    </row>
    <row r="184" spans="1:13" s="152" customFormat="1" ht="18" customHeight="1" x14ac:dyDescent="0.15">
      <c r="A184" s="160"/>
      <c r="B184" s="182"/>
      <c r="C184" s="154" t="s">
        <v>500</v>
      </c>
      <c r="D184" s="147"/>
      <c r="E184" s="183"/>
      <c r="F184" s="778">
        <f t="shared" si="9"/>
        <v>14920</v>
      </c>
      <c r="G184" s="778">
        <f t="shared" si="9"/>
        <v>14500</v>
      </c>
      <c r="H184" s="758" t="s">
        <v>255</v>
      </c>
      <c r="I184" s="551">
        <f t="shared" si="3"/>
        <v>-420</v>
      </c>
      <c r="J184" s="186"/>
      <c r="K184" s="779"/>
      <c r="L184" s="553"/>
    </row>
    <row r="185" spans="1:13" s="152" customFormat="1" ht="18" customHeight="1" x14ac:dyDescent="0.15">
      <c r="A185" s="160"/>
      <c r="B185" s="160"/>
      <c r="C185" s="160"/>
      <c r="D185" s="501" t="s">
        <v>267</v>
      </c>
      <c r="E185" s="502" t="s">
        <v>252</v>
      </c>
      <c r="F185" s="624">
        <v>14920</v>
      </c>
      <c r="G185" s="780">
        <v>14500</v>
      </c>
      <c r="H185" s="534" t="s">
        <v>255</v>
      </c>
      <c r="I185" s="679">
        <f t="shared" si="3"/>
        <v>-420</v>
      </c>
      <c r="J185" s="680" t="s">
        <v>501</v>
      </c>
      <c r="K185" s="681" t="s">
        <v>502</v>
      </c>
      <c r="L185" s="553"/>
    </row>
    <row r="186" spans="1:13" s="152" customFormat="1" ht="18" customHeight="1" x14ac:dyDescent="0.15">
      <c r="A186" s="652"/>
      <c r="B186" s="536"/>
      <c r="C186" s="536"/>
      <c r="D186" s="537"/>
      <c r="E186" s="538"/>
      <c r="F186" s="781"/>
      <c r="G186" s="782"/>
      <c r="H186" s="541"/>
      <c r="I186" s="783"/>
      <c r="J186" s="497" t="s">
        <v>503</v>
      </c>
      <c r="K186" s="702" t="s">
        <v>504</v>
      </c>
      <c r="L186" s="553"/>
    </row>
    <row r="187" spans="1:13" s="152" customFormat="1" ht="18" customHeight="1" x14ac:dyDescent="0.15">
      <c r="A187" s="784" t="s">
        <v>505</v>
      </c>
      <c r="B187" s="587"/>
      <c r="C187" s="587"/>
      <c r="D187" s="588"/>
      <c r="E187" s="785"/>
      <c r="F187" s="786">
        <f t="shared" ref="F187:G191" si="10">F188</f>
        <v>0</v>
      </c>
      <c r="G187" s="786">
        <f t="shared" si="10"/>
        <v>12960</v>
      </c>
      <c r="H187" s="787"/>
      <c r="I187" s="788">
        <f>I188</f>
        <v>12960</v>
      </c>
      <c r="J187" s="789"/>
      <c r="K187" s="790"/>
      <c r="L187" s="553"/>
    </row>
    <row r="188" spans="1:13" s="152" customFormat="1" ht="18" customHeight="1" x14ac:dyDescent="0.15">
      <c r="A188" s="750"/>
      <c r="B188" s="751"/>
      <c r="C188" s="751"/>
      <c r="D188" s="752"/>
      <c r="E188" s="791" t="s">
        <v>252</v>
      </c>
      <c r="F188" s="786">
        <f t="shared" si="10"/>
        <v>0</v>
      </c>
      <c r="G188" s="786">
        <f t="shared" si="10"/>
        <v>12960</v>
      </c>
      <c r="H188" s="787"/>
      <c r="I188" s="788">
        <f>I189</f>
        <v>12960</v>
      </c>
      <c r="J188" s="789"/>
      <c r="K188" s="790"/>
      <c r="L188" s="553"/>
    </row>
    <row r="189" spans="1:13" s="152" customFormat="1" ht="18" customHeight="1" x14ac:dyDescent="0.15">
      <c r="A189" s="604" t="s">
        <v>260</v>
      </c>
      <c r="B189" s="138"/>
      <c r="C189" s="138"/>
      <c r="D189" s="139"/>
      <c r="E189" s="183"/>
      <c r="F189" s="755">
        <f t="shared" si="10"/>
        <v>0</v>
      </c>
      <c r="G189" s="755">
        <f t="shared" si="10"/>
        <v>12960</v>
      </c>
      <c r="H189" s="435"/>
      <c r="I189" s="551">
        <f t="shared" ref="I189:I192" si="11">G189-F189</f>
        <v>12960</v>
      </c>
      <c r="J189" s="524"/>
      <c r="K189" s="622"/>
      <c r="L189" s="553"/>
    </row>
    <row r="190" spans="1:13" s="152" customFormat="1" ht="18" customHeight="1" x14ac:dyDescent="0.15">
      <c r="A190" s="611"/>
      <c r="B190" s="154" t="s">
        <v>261</v>
      </c>
      <c r="C190" s="146"/>
      <c r="D190" s="147"/>
      <c r="E190" s="183"/>
      <c r="F190" s="755">
        <f t="shared" si="10"/>
        <v>0</v>
      </c>
      <c r="G190" s="755">
        <f t="shared" si="10"/>
        <v>12960</v>
      </c>
      <c r="H190" s="435"/>
      <c r="I190" s="436">
        <f t="shared" si="11"/>
        <v>12960</v>
      </c>
      <c r="J190" s="524"/>
      <c r="K190" s="622"/>
      <c r="L190" s="553"/>
    </row>
    <row r="191" spans="1:13" s="152" customFormat="1" ht="18" customHeight="1" x14ac:dyDescent="0.15">
      <c r="A191" s="155"/>
      <c r="B191" s="155"/>
      <c r="C191" s="154" t="s">
        <v>266</v>
      </c>
      <c r="D191" s="147"/>
      <c r="E191" s="183"/>
      <c r="F191" s="755">
        <f t="shared" si="10"/>
        <v>0</v>
      </c>
      <c r="G191" s="755">
        <f t="shared" si="10"/>
        <v>12960</v>
      </c>
      <c r="H191" s="134"/>
      <c r="I191" s="551">
        <f t="shared" si="11"/>
        <v>12960</v>
      </c>
      <c r="J191" s="642"/>
      <c r="K191" s="643"/>
      <c r="L191" s="553"/>
    </row>
    <row r="192" spans="1:13" s="152" customFormat="1" ht="18" customHeight="1" x14ac:dyDescent="0.15">
      <c r="A192" s="160"/>
      <c r="B192" s="160"/>
      <c r="C192" s="160"/>
      <c r="D192" s="501" t="s">
        <v>267</v>
      </c>
      <c r="E192" s="502" t="s">
        <v>252</v>
      </c>
      <c r="F192" s="503">
        <v>0</v>
      </c>
      <c r="G192" s="503">
        <v>12960</v>
      </c>
      <c r="H192" s="534"/>
      <c r="I192" s="452">
        <f t="shared" si="11"/>
        <v>12960</v>
      </c>
      <c r="J192" s="340" t="s">
        <v>506</v>
      </c>
      <c r="K192" s="492" t="s">
        <v>507</v>
      </c>
      <c r="L192" s="553">
        <v>160000</v>
      </c>
      <c r="M192" s="498">
        <f>L192*12</f>
        <v>1920000</v>
      </c>
    </row>
    <row r="193" spans="1:13" s="152" customFormat="1" ht="18" customHeight="1" x14ac:dyDescent="0.15">
      <c r="A193" s="160"/>
      <c r="B193" s="160"/>
      <c r="C193" s="160"/>
      <c r="D193" s="508"/>
      <c r="E193" s="509"/>
      <c r="F193" s="510"/>
      <c r="G193" s="510"/>
      <c r="H193" s="535"/>
      <c r="I193" s="490"/>
      <c r="J193" s="340" t="s">
        <v>508</v>
      </c>
      <c r="K193" s="492" t="s">
        <v>509</v>
      </c>
      <c r="L193" s="553">
        <v>620000</v>
      </c>
      <c r="M193" s="498">
        <f t="shared" ref="M193:M195" si="12">L193*12</f>
        <v>7440000</v>
      </c>
    </row>
    <row r="194" spans="1:13" s="152" customFormat="1" ht="18" customHeight="1" x14ac:dyDescent="0.15">
      <c r="A194" s="160"/>
      <c r="B194" s="160"/>
      <c r="C194" s="160"/>
      <c r="D194" s="508"/>
      <c r="E194" s="509"/>
      <c r="F194" s="510"/>
      <c r="G194" s="510"/>
      <c r="H194" s="535"/>
      <c r="I194" s="490"/>
      <c r="J194" s="340" t="s">
        <v>510</v>
      </c>
      <c r="K194" s="492" t="s">
        <v>507</v>
      </c>
      <c r="L194" s="553">
        <v>160000</v>
      </c>
      <c r="M194" s="498">
        <f t="shared" si="12"/>
        <v>1920000</v>
      </c>
    </row>
    <row r="195" spans="1:13" s="152" customFormat="1" ht="18" customHeight="1" x14ac:dyDescent="0.15">
      <c r="A195" s="160"/>
      <c r="B195" s="160"/>
      <c r="C195" s="160"/>
      <c r="D195" s="537"/>
      <c r="E195" s="538"/>
      <c r="F195" s="539"/>
      <c r="G195" s="539"/>
      <c r="H195" s="541"/>
      <c r="I195" s="461"/>
      <c r="J195" s="176" t="s">
        <v>511</v>
      </c>
      <c r="K195" s="702" t="s">
        <v>512</v>
      </c>
      <c r="L195" s="553">
        <v>140000</v>
      </c>
      <c r="M195" s="498">
        <f t="shared" si="12"/>
        <v>1680000</v>
      </c>
    </row>
    <row r="196" spans="1:13" s="152" customFormat="1" ht="18" customHeight="1" x14ac:dyDescent="0.15">
      <c r="A196" s="784" t="s">
        <v>513</v>
      </c>
      <c r="B196" s="587"/>
      <c r="C196" s="587"/>
      <c r="D196" s="588"/>
      <c r="E196" s="792"/>
      <c r="F196" s="793">
        <f>F197+F198</f>
        <v>445951</v>
      </c>
      <c r="G196" s="793">
        <f>G197+G198</f>
        <v>475760</v>
      </c>
      <c r="H196" s="794"/>
      <c r="I196" s="734">
        <f>G196-F196</f>
        <v>29809</v>
      </c>
      <c r="J196" s="795"/>
      <c r="K196" s="796"/>
      <c r="L196" s="553">
        <f>L192+L193+L194+L195</f>
        <v>1080000</v>
      </c>
      <c r="M196" s="498">
        <f>M192+M193+M194+M195</f>
        <v>12960000</v>
      </c>
    </row>
    <row r="197" spans="1:13" s="152" customFormat="1" ht="18" customHeight="1" x14ac:dyDescent="0.15">
      <c r="A197" s="797"/>
      <c r="B197" s="798"/>
      <c r="C197" s="798"/>
      <c r="D197" s="799"/>
      <c r="E197" s="791" t="s">
        <v>252</v>
      </c>
      <c r="F197" s="800">
        <f>F202+F205+F209+F211+F221+F225+F227</f>
        <v>428951</v>
      </c>
      <c r="G197" s="800">
        <f>G202+G205+G209+G211+G221+G225+G227+G218+G229</f>
        <v>458760</v>
      </c>
      <c r="H197" s="787"/>
      <c r="I197" s="801">
        <f>G197-F197</f>
        <v>29809</v>
      </c>
      <c r="J197" s="802"/>
      <c r="K197" s="803"/>
      <c r="L197" s="553"/>
    </row>
    <row r="198" spans="1:13" s="152" customFormat="1" ht="18" customHeight="1" x14ac:dyDescent="0.15">
      <c r="A198" s="750"/>
      <c r="B198" s="751"/>
      <c r="C198" s="751"/>
      <c r="D198" s="752"/>
      <c r="E198" s="759" t="s">
        <v>251</v>
      </c>
      <c r="F198" s="804">
        <f>F207+F223+F233+F238</f>
        <v>17000</v>
      </c>
      <c r="G198" s="804">
        <f>G207+G223+G233+G238</f>
        <v>17000</v>
      </c>
      <c r="H198" s="805"/>
      <c r="I198" s="806">
        <f>G198-F198</f>
        <v>0</v>
      </c>
      <c r="J198" s="761"/>
      <c r="K198" s="762"/>
      <c r="L198" s="553"/>
    </row>
    <row r="199" spans="1:13" s="152" customFormat="1" ht="18" customHeight="1" x14ac:dyDescent="0.15">
      <c r="A199" s="154" t="s">
        <v>260</v>
      </c>
      <c r="B199" s="146"/>
      <c r="C199" s="146"/>
      <c r="D199" s="147"/>
      <c r="E199" s="631"/>
      <c r="F199" s="632">
        <f>F200+F219+F216</f>
        <v>432951</v>
      </c>
      <c r="G199" s="632">
        <f>G200+G219+G216</f>
        <v>462360</v>
      </c>
      <c r="H199" s="647"/>
      <c r="I199" s="478">
        <f>G199-F199</f>
        <v>29409</v>
      </c>
      <c r="J199" s="635"/>
      <c r="K199" s="636"/>
      <c r="L199" s="553"/>
    </row>
    <row r="200" spans="1:13" s="615" customFormat="1" ht="18" customHeight="1" x14ac:dyDescent="0.15">
      <c r="A200" s="155"/>
      <c r="B200" s="154" t="s">
        <v>261</v>
      </c>
      <c r="C200" s="146"/>
      <c r="D200" s="147"/>
      <c r="E200" s="421"/>
      <c r="F200" s="706">
        <f>F201+F208+F210+F204</f>
        <v>420553</v>
      </c>
      <c r="G200" s="706">
        <f>G201+G208+G210+G204</f>
        <v>451766</v>
      </c>
      <c r="H200" s="422"/>
      <c r="I200" s="551">
        <f t="shared" ref="I200:I263" si="13">G200-F200</f>
        <v>31213</v>
      </c>
      <c r="J200" s="707"/>
      <c r="K200" s="708"/>
      <c r="L200" s="553"/>
    </row>
    <row r="201" spans="1:13" s="615" customFormat="1" ht="18" customHeight="1" x14ac:dyDescent="0.15">
      <c r="A201" s="155"/>
      <c r="B201" s="155"/>
      <c r="C201" s="154" t="s">
        <v>263</v>
      </c>
      <c r="D201" s="147"/>
      <c r="E201" s="132"/>
      <c r="F201" s="133">
        <f>F202</f>
        <v>360840</v>
      </c>
      <c r="G201" s="133">
        <f>G202</f>
        <v>380052</v>
      </c>
      <c r="H201" s="435"/>
      <c r="I201" s="436">
        <f t="shared" si="13"/>
        <v>19212</v>
      </c>
      <c r="J201" s="524"/>
      <c r="K201" s="622"/>
      <c r="L201" s="553"/>
    </row>
    <row r="202" spans="1:13" s="615" customFormat="1" ht="18" customHeight="1" x14ac:dyDescent="0.15">
      <c r="A202" s="155"/>
      <c r="B202" s="155"/>
      <c r="C202" s="807"/>
      <c r="D202" s="501" t="s">
        <v>267</v>
      </c>
      <c r="E202" s="502" t="s">
        <v>252</v>
      </c>
      <c r="F202" s="503">
        <v>360840</v>
      </c>
      <c r="G202" s="504">
        <v>380052</v>
      </c>
      <c r="H202" s="808"/>
      <c r="I202" s="452">
        <f>G202-F202</f>
        <v>19212</v>
      </c>
      <c r="J202" s="809" t="s">
        <v>514</v>
      </c>
      <c r="K202" s="810" t="s">
        <v>515</v>
      </c>
      <c r="L202" s="553"/>
    </row>
    <row r="203" spans="1:13" s="615" customFormat="1" ht="18" customHeight="1" x14ac:dyDescent="0.15">
      <c r="A203" s="160"/>
      <c r="B203" s="160"/>
      <c r="C203" s="618"/>
      <c r="D203" s="537"/>
      <c r="E203" s="538"/>
      <c r="F203" s="539"/>
      <c r="G203" s="540"/>
      <c r="H203" s="811"/>
      <c r="I203" s="461"/>
      <c r="J203" s="812" t="s">
        <v>516</v>
      </c>
      <c r="K203" s="813" t="s">
        <v>517</v>
      </c>
      <c r="L203" s="553"/>
    </row>
    <row r="204" spans="1:13" s="615" customFormat="1" ht="18" customHeight="1" x14ac:dyDescent="0.15">
      <c r="A204" s="155"/>
      <c r="B204" s="155"/>
      <c r="C204" s="154" t="s">
        <v>266</v>
      </c>
      <c r="D204" s="147"/>
      <c r="E204" s="132"/>
      <c r="F204" s="133">
        <f>F205+F207</f>
        <v>3460</v>
      </c>
      <c r="G204" s="133">
        <f>G205+G207</f>
        <v>3660</v>
      </c>
      <c r="H204" s="435"/>
      <c r="I204" s="436">
        <f t="shared" si="13"/>
        <v>200</v>
      </c>
      <c r="J204" s="524"/>
      <c r="K204" s="622"/>
      <c r="L204" s="553"/>
    </row>
    <row r="205" spans="1:13" s="615" customFormat="1" ht="18" customHeight="1" x14ac:dyDescent="0.15">
      <c r="A205" s="160"/>
      <c r="B205" s="160"/>
      <c r="C205" s="618"/>
      <c r="D205" s="501" t="s">
        <v>267</v>
      </c>
      <c r="E205" s="502" t="s">
        <v>252</v>
      </c>
      <c r="F205" s="624">
        <v>1860</v>
      </c>
      <c r="G205" s="780">
        <v>2460</v>
      </c>
      <c r="H205" s="451"/>
      <c r="I205" s="506">
        <f t="shared" si="13"/>
        <v>600</v>
      </c>
      <c r="J205" s="350" t="s">
        <v>518</v>
      </c>
      <c r="K205" s="661" t="s">
        <v>519</v>
      </c>
      <c r="L205" s="553"/>
    </row>
    <row r="206" spans="1:13" s="615" customFormat="1" ht="18" customHeight="1" x14ac:dyDescent="0.15">
      <c r="A206" s="160"/>
      <c r="B206" s="160"/>
      <c r="C206" s="618"/>
      <c r="D206" s="508"/>
      <c r="E206" s="509"/>
      <c r="F206" s="625"/>
      <c r="G206" s="814"/>
      <c r="H206" s="489"/>
      <c r="I206" s="513"/>
      <c r="J206" s="668" t="s">
        <v>520</v>
      </c>
      <c r="K206" s="815" t="s">
        <v>521</v>
      </c>
      <c r="L206" s="553"/>
    </row>
    <row r="207" spans="1:13" s="615" customFormat="1" ht="18" customHeight="1" x14ac:dyDescent="0.15">
      <c r="A207" s="160"/>
      <c r="B207" s="160"/>
      <c r="C207" s="618"/>
      <c r="D207" s="537"/>
      <c r="E207" s="816" t="s">
        <v>251</v>
      </c>
      <c r="F207" s="817">
        <v>1600</v>
      </c>
      <c r="G207" s="817">
        <v>1200</v>
      </c>
      <c r="H207" s="818" t="s">
        <v>255</v>
      </c>
      <c r="I207" s="819">
        <f>G207-F207</f>
        <v>-400</v>
      </c>
      <c r="J207" s="820" t="s">
        <v>280</v>
      </c>
      <c r="K207" s="821" t="s">
        <v>522</v>
      </c>
      <c r="L207" s="553"/>
    </row>
    <row r="208" spans="1:13" s="615" customFormat="1" ht="18" customHeight="1" x14ac:dyDescent="0.15">
      <c r="A208" s="155"/>
      <c r="B208" s="155"/>
      <c r="C208" s="154" t="s">
        <v>484</v>
      </c>
      <c r="D208" s="147"/>
      <c r="E208" s="132"/>
      <c r="F208" s="133">
        <f>F209</f>
        <v>24501</v>
      </c>
      <c r="G208" s="133">
        <f>G209</f>
        <v>31950</v>
      </c>
      <c r="H208" s="435"/>
      <c r="I208" s="551">
        <f t="shared" si="13"/>
        <v>7449</v>
      </c>
      <c r="J208" s="524"/>
      <c r="K208" s="622"/>
      <c r="L208" s="553"/>
    </row>
    <row r="209" spans="1:12" s="615" customFormat="1" ht="18" customHeight="1" x14ac:dyDescent="0.15">
      <c r="A209" s="160"/>
      <c r="B209" s="160"/>
      <c r="C209" s="160"/>
      <c r="D209" s="531"/>
      <c r="E209" s="698" t="s">
        <v>252</v>
      </c>
      <c r="F209" s="699">
        <v>24501</v>
      </c>
      <c r="G209" s="699">
        <v>31950</v>
      </c>
      <c r="H209" s="659"/>
      <c r="I209" s="678">
        <f t="shared" si="13"/>
        <v>7449</v>
      </c>
      <c r="J209" s="763" t="s">
        <v>286</v>
      </c>
      <c r="K209" s="492" t="s">
        <v>523</v>
      </c>
      <c r="L209" s="553"/>
    </row>
    <row r="210" spans="1:12" s="152" customFormat="1" ht="18" customHeight="1" x14ac:dyDescent="0.15">
      <c r="A210" s="155"/>
      <c r="B210" s="155"/>
      <c r="C210" s="154" t="s">
        <v>486</v>
      </c>
      <c r="D210" s="147"/>
      <c r="E210" s="132"/>
      <c r="F210" s="133">
        <f>F211</f>
        <v>31752</v>
      </c>
      <c r="G210" s="133">
        <f>G211</f>
        <v>36104</v>
      </c>
      <c r="H210" s="134"/>
      <c r="I210" s="436">
        <f t="shared" si="13"/>
        <v>4352</v>
      </c>
      <c r="J210" s="642"/>
      <c r="K210" s="643"/>
      <c r="L210" s="553"/>
    </row>
    <row r="211" spans="1:12" s="152" customFormat="1" ht="18" customHeight="1" x14ac:dyDescent="0.15">
      <c r="A211" s="160"/>
      <c r="B211" s="160"/>
      <c r="C211" s="160"/>
      <c r="D211" s="501" t="s">
        <v>267</v>
      </c>
      <c r="E211" s="448" t="s">
        <v>252</v>
      </c>
      <c r="F211" s="503">
        <v>31752</v>
      </c>
      <c r="G211" s="503">
        <v>36104</v>
      </c>
      <c r="H211" s="534"/>
      <c r="I211" s="513">
        <f t="shared" si="13"/>
        <v>4352</v>
      </c>
      <c r="J211" s="340" t="s">
        <v>289</v>
      </c>
      <c r="K211" s="661" t="s">
        <v>524</v>
      </c>
      <c r="L211" s="553"/>
    </row>
    <row r="212" spans="1:12" s="152" customFormat="1" ht="18" customHeight="1" x14ac:dyDescent="0.15">
      <c r="A212" s="160"/>
      <c r="B212" s="160"/>
      <c r="C212" s="160"/>
      <c r="D212" s="508"/>
      <c r="E212" s="486"/>
      <c r="F212" s="510"/>
      <c r="G212" s="510"/>
      <c r="H212" s="535"/>
      <c r="I212" s="513"/>
      <c r="J212" s="340" t="s">
        <v>291</v>
      </c>
      <c r="K212" s="492" t="s">
        <v>525</v>
      </c>
      <c r="L212" s="553"/>
    </row>
    <row r="213" spans="1:12" s="152" customFormat="1" ht="18" customHeight="1" x14ac:dyDescent="0.15">
      <c r="A213" s="160"/>
      <c r="B213" s="160"/>
      <c r="C213" s="160"/>
      <c r="D213" s="508"/>
      <c r="E213" s="486"/>
      <c r="F213" s="510"/>
      <c r="G213" s="510"/>
      <c r="H213" s="535"/>
      <c r="I213" s="513"/>
      <c r="J213" s="340" t="s">
        <v>293</v>
      </c>
      <c r="K213" s="492" t="s">
        <v>526</v>
      </c>
      <c r="L213" s="553"/>
    </row>
    <row r="214" spans="1:12" s="152" customFormat="1" ht="18" customHeight="1" x14ac:dyDescent="0.15">
      <c r="A214" s="160"/>
      <c r="B214" s="160"/>
      <c r="C214" s="160"/>
      <c r="D214" s="508"/>
      <c r="E214" s="486"/>
      <c r="F214" s="510"/>
      <c r="G214" s="510"/>
      <c r="H214" s="535"/>
      <c r="I214" s="513"/>
      <c r="J214" s="340" t="s">
        <v>295</v>
      </c>
      <c r="K214" s="492" t="s">
        <v>527</v>
      </c>
      <c r="L214" s="553"/>
    </row>
    <row r="215" spans="1:12" s="152" customFormat="1" ht="18" customHeight="1" x14ac:dyDescent="0.15">
      <c r="A215" s="160"/>
      <c r="B215" s="160"/>
      <c r="C215" s="160"/>
      <c r="D215" s="537"/>
      <c r="E215" s="457"/>
      <c r="F215" s="539"/>
      <c r="G215" s="539"/>
      <c r="H215" s="541"/>
      <c r="I215" s="542"/>
      <c r="J215" s="340" t="s">
        <v>297</v>
      </c>
      <c r="K215" s="492" t="s">
        <v>528</v>
      </c>
      <c r="L215" s="553"/>
    </row>
    <row r="216" spans="1:12" s="152" customFormat="1" ht="18" customHeight="1" x14ac:dyDescent="0.15">
      <c r="A216" s="155"/>
      <c r="B216" s="154" t="s">
        <v>302</v>
      </c>
      <c r="C216" s="146"/>
      <c r="D216" s="147"/>
      <c r="E216" s="132"/>
      <c r="F216" s="133">
        <f>F217</f>
        <v>0</v>
      </c>
      <c r="G216" s="133">
        <f>G217</f>
        <v>1800</v>
      </c>
      <c r="H216" s="435"/>
      <c r="I216" s="436">
        <f t="shared" ref="I216:I218" si="14">G216-F216</f>
        <v>1800</v>
      </c>
      <c r="J216" s="524"/>
      <c r="K216" s="622"/>
      <c r="L216" s="553"/>
    </row>
    <row r="217" spans="1:12" s="152" customFormat="1" ht="18" customHeight="1" x14ac:dyDescent="0.15">
      <c r="A217" s="155"/>
      <c r="B217" s="155"/>
      <c r="C217" s="154" t="s">
        <v>303</v>
      </c>
      <c r="D217" s="147"/>
      <c r="E217" s="132"/>
      <c r="F217" s="133">
        <f>F218</f>
        <v>0</v>
      </c>
      <c r="G217" s="133">
        <f>G218</f>
        <v>1800</v>
      </c>
      <c r="H217" s="435"/>
      <c r="I217" s="436">
        <f t="shared" si="14"/>
        <v>1800</v>
      </c>
      <c r="J217" s="524"/>
      <c r="K217" s="622"/>
      <c r="L217" s="553"/>
    </row>
    <row r="218" spans="1:12" s="152" customFormat="1" ht="18" customHeight="1" x14ac:dyDescent="0.15">
      <c r="A218" s="160"/>
      <c r="B218" s="160"/>
      <c r="C218" s="160"/>
      <c r="D218" s="531"/>
      <c r="E218" s="163" t="s">
        <v>252</v>
      </c>
      <c r="F218" s="359">
        <v>0</v>
      </c>
      <c r="G218" s="359">
        <v>1800</v>
      </c>
      <c r="H218" s="629"/>
      <c r="I218" s="193">
        <f t="shared" si="14"/>
        <v>1800</v>
      </c>
      <c r="J218" s="168" t="s">
        <v>529</v>
      </c>
      <c r="K218" s="483" t="s">
        <v>530</v>
      </c>
      <c r="L218" s="553"/>
    </row>
    <row r="219" spans="1:12" s="615" customFormat="1" ht="18" customHeight="1" x14ac:dyDescent="0.15">
      <c r="A219" s="155"/>
      <c r="B219" s="154" t="s">
        <v>311</v>
      </c>
      <c r="C219" s="146"/>
      <c r="D219" s="147"/>
      <c r="E219" s="132"/>
      <c r="F219" s="133">
        <f>F224+F226+F220+F228</f>
        <v>12398</v>
      </c>
      <c r="G219" s="133">
        <f>G224+G226+G220+G228</f>
        <v>8794</v>
      </c>
      <c r="H219" s="758" t="s">
        <v>255</v>
      </c>
      <c r="I219" s="551">
        <f t="shared" si="13"/>
        <v>-3604</v>
      </c>
      <c r="J219" s="524"/>
      <c r="K219" s="622"/>
      <c r="L219" s="553"/>
    </row>
    <row r="220" spans="1:12" s="615" customFormat="1" ht="18" customHeight="1" x14ac:dyDescent="0.15">
      <c r="A220" s="155"/>
      <c r="B220" s="807"/>
      <c r="C220" s="154" t="s">
        <v>312</v>
      </c>
      <c r="D220" s="147"/>
      <c r="E220" s="132"/>
      <c r="F220" s="133">
        <f>F221+F223</f>
        <v>9115</v>
      </c>
      <c r="G220" s="133">
        <f>G221+G223</f>
        <v>4750</v>
      </c>
      <c r="H220" s="758" t="s">
        <v>255</v>
      </c>
      <c r="I220" s="551">
        <f t="shared" si="13"/>
        <v>-4365</v>
      </c>
      <c r="J220" s="524"/>
      <c r="K220" s="622"/>
      <c r="L220" s="553"/>
    </row>
    <row r="221" spans="1:12" s="615" customFormat="1" ht="18" customHeight="1" x14ac:dyDescent="0.15">
      <c r="A221" s="155"/>
      <c r="B221" s="807"/>
      <c r="C221" s="822"/>
      <c r="D221" s="501" t="s">
        <v>267</v>
      </c>
      <c r="E221" s="448" t="s">
        <v>252</v>
      </c>
      <c r="F221" s="449">
        <v>6715</v>
      </c>
      <c r="G221" s="450">
        <v>2350</v>
      </c>
      <c r="H221" s="534" t="s">
        <v>255</v>
      </c>
      <c r="I221" s="506">
        <f t="shared" si="13"/>
        <v>-4365</v>
      </c>
      <c r="J221" s="340" t="s">
        <v>531</v>
      </c>
      <c r="K221" s="823" t="s">
        <v>532</v>
      </c>
      <c r="L221" s="553"/>
    </row>
    <row r="222" spans="1:12" s="615" customFormat="1" ht="18" customHeight="1" x14ac:dyDescent="0.15">
      <c r="A222" s="155"/>
      <c r="B222" s="807"/>
      <c r="C222" s="824"/>
      <c r="D222" s="508"/>
      <c r="E222" s="825"/>
      <c r="F222" s="487"/>
      <c r="G222" s="488"/>
      <c r="H222" s="535"/>
      <c r="I222" s="513"/>
      <c r="J222" s="340" t="s">
        <v>533</v>
      </c>
      <c r="K222" s="492" t="s">
        <v>534</v>
      </c>
      <c r="L222" s="553"/>
    </row>
    <row r="223" spans="1:12" s="615" customFormat="1" ht="18" customHeight="1" x14ac:dyDescent="0.15">
      <c r="A223" s="155"/>
      <c r="B223" s="807"/>
      <c r="C223" s="824"/>
      <c r="D223" s="519"/>
      <c r="E223" s="826" t="s">
        <v>251</v>
      </c>
      <c r="F223" s="827">
        <v>2400</v>
      </c>
      <c r="G223" s="827">
        <v>2400</v>
      </c>
      <c r="H223" s="828"/>
      <c r="I223" s="829">
        <f>G223-F223</f>
        <v>0</v>
      </c>
      <c r="J223" s="830" t="s">
        <v>535</v>
      </c>
      <c r="K223" s="831" t="s">
        <v>536</v>
      </c>
      <c r="L223" s="553"/>
    </row>
    <row r="224" spans="1:12" s="615" customFormat="1" ht="18" customHeight="1" x14ac:dyDescent="0.15">
      <c r="A224" s="155"/>
      <c r="B224" s="155"/>
      <c r="C224" s="154" t="s">
        <v>315</v>
      </c>
      <c r="D224" s="147"/>
      <c r="E224" s="132"/>
      <c r="F224" s="133">
        <f>F225</f>
        <v>2508</v>
      </c>
      <c r="G224" s="133">
        <f>G225</f>
        <v>944</v>
      </c>
      <c r="H224" s="758" t="s">
        <v>255</v>
      </c>
      <c r="I224" s="551">
        <f t="shared" si="13"/>
        <v>-1564</v>
      </c>
      <c r="J224" s="524"/>
      <c r="K224" s="622"/>
      <c r="L224" s="553"/>
    </row>
    <row r="225" spans="1:12" s="615" customFormat="1" ht="18" customHeight="1" x14ac:dyDescent="0.15">
      <c r="A225" s="160"/>
      <c r="B225" s="160"/>
      <c r="C225" s="160"/>
      <c r="D225" s="655" t="s">
        <v>267</v>
      </c>
      <c r="E225" s="832" t="s">
        <v>252</v>
      </c>
      <c r="F225" s="657">
        <v>2508</v>
      </c>
      <c r="G225" s="658">
        <v>944</v>
      </c>
      <c r="H225" s="700" t="s">
        <v>255</v>
      </c>
      <c r="I225" s="678">
        <f t="shared" si="13"/>
        <v>-1564</v>
      </c>
      <c r="J225" s="340" t="s">
        <v>537</v>
      </c>
      <c r="K225" s="492" t="s">
        <v>538</v>
      </c>
      <c r="L225" s="553"/>
    </row>
    <row r="226" spans="1:12" s="615" customFormat="1" ht="18" customHeight="1" x14ac:dyDescent="0.15">
      <c r="A226" s="155"/>
      <c r="B226" s="155"/>
      <c r="C226" s="154" t="s">
        <v>358</v>
      </c>
      <c r="D226" s="147"/>
      <c r="E226" s="132"/>
      <c r="F226" s="133">
        <f>F227</f>
        <v>775</v>
      </c>
      <c r="G226" s="133">
        <f>G227</f>
        <v>1550</v>
      </c>
      <c r="H226" s="435"/>
      <c r="I226" s="551">
        <f t="shared" si="13"/>
        <v>775</v>
      </c>
      <c r="J226" s="524"/>
      <c r="K226" s="622"/>
      <c r="L226" s="553"/>
    </row>
    <row r="227" spans="1:12" s="615" customFormat="1" ht="18" customHeight="1" x14ac:dyDescent="0.15">
      <c r="A227" s="160"/>
      <c r="B227" s="160"/>
      <c r="C227" s="160"/>
      <c r="D227" s="531" t="s">
        <v>267</v>
      </c>
      <c r="E227" s="180" t="s">
        <v>252</v>
      </c>
      <c r="F227" s="181">
        <v>775</v>
      </c>
      <c r="G227" s="181">
        <v>1550</v>
      </c>
      <c r="H227" s="745"/>
      <c r="I227" s="167">
        <f t="shared" si="13"/>
        <v>775</v>
      </c>
      <c r="J227" s="340" t="s">
        <v>539</v>
      </c>
      <c r="K227" s="661" t="s">
        <v>540</v>
      </c>
      <c r="L227" s="553"/>
    </row>
    <row r="228" spans="1:12" s="615" customFormat="1" ht="18" customHeight="1" x14ac:dyDescent="0.15">
      <c r="A228" s="160"/>
      <c r="B228" s="833"/>
      <c r="C228" s="154" t="s">
        <v>381</v>
      </c>
      <c r="D228" s="147"/>
      <c r="E228" s="834"/>
      <c r="F228" s="835">
        <f>F229</f>
        <v>0</v>
      </c>
      <c r="G228" s="836">
        <f>G229</f>
        <v>1550</v>
      </c>
      <c r="H228" s="733"/>
      <c r="I228" s="634">
        <f>G228-F228</f>
        <v>1550</v>
      </c>
      <c r="J228" s="837"/>
      <c r="K228" s="838"/>
      <c r="L228" s="553"/>
    </row>
    <row r="229" spans="1:12" s="615" customFormat="1" ht="18" customHeight="1" x14ac:dyDescent="0.15">
      <c r="A229" s="536"/>
      <c r="B229" s="833"/>
      <c r="C229" s="649"/>
      <c r="D229" s="650" t="s">
        <v>267</v>
      </c>
      <c r="E229" s="352" t="s">
        <v>252</v>
      </c>
      <c r="F229" s="173">
        <v>0</v>
      </c>
      <c r="G229" s="839">
        <v>1550</v>
      </c>
      <c r="H229" s="735"/>
      <c r="I229" s="198">
        <f>G229-F229</f>
        <v>1550</v>
      </c>
      <c r="J229" s="340" t="s">
        <v>541</v>
      </c>
      <c r="K229" s="661" t="s">
        <v>540</v>
      </c>
      <c r="L229" s="553"/>
    </row>
    <row r="230" spans="1:12" s="615" customFormat="1" ht="18" customHeight="1" x14ac:dyDescent="0.15">
      <c r="A230" s="154" t="s">
        <v>428</v>
      </c>
      <c r="B230" s="146"/>
      <c r="C230" s="146"/>
      <c r="D230" s="147"/>
      <c r="E230" s="183"/>
      <c r="F230" s="778">
        <f t="shared" ref="F230:G232" si="15">F231</f>
        <v>5000</v>
      </c>
      <c r="G230" s="778">
        <f t="shared" si="15"/>
        <v>5400</v>
      </c>
      <c r="H230" s="758"/>
      <c r="I230" s="551">
        <f t="shared" si="13"/>
        <v>400</v>
      </c>
      <c r="J230" s="186"/>
      <c r="K230" s="779"/>
      <c r="L230" s="553"/>
    </row>
    <row r="231" spans="1:12" s="615" customFormat="1" ht="18" customHeight="1" x14ac:dyDescent="0.15">
      <c r="A231" s="182"/>
      <c r="B231" s="154" t="s">
        <v>542</v>
      </c>
      <c r="C231" s="146"/>
      <c r="D231" s="147"/>
      <c r="E231" s="183"/>
      <c r="F231" s="778">
        <f t="shared" si="15"/>
        <v>5000</v>
      </c>
      <c r="G231" s="778">
        <f t="shared" si="15"/>
        <v>5400</v>
      </c>
      <c r="H231" s="758"/>
      <c r="I231" s="436">
        <f t="shared" si="13"/>
        <v>400</v>
      </c>
      <c r="J231" s="186"/>
      <c r="K231" s="779"/>
      <c r="L231" s="553"/>
    </row>
    <row r="232" spans="1:12" s="615" customFormat="1" ht="18" customHeight="1" x14ac:dyDescent="0.15">
      <c r="A232" s="160"/>
      <c r="B232" s="160"/>
      <c r="C232" s="604" t="s">
        <v>543</v>
      </c>
      <c r="D232" s="139"/>
      <c r="E232" s="183"/>
      <c r="F232" s="778">
        <f t="shared" si="15"/>
        <v>5000</v>
      </c>
      <c r="G232" s="778">
        <f t="shared" si="15"/>
        <v>5400</v>
      </c>
      <c r="H232" s="758"/>
      <c r="I232" s="436">
        <f t="shared" si="13"/>
        <v>400</v>
      </c>
      <c r="J232" s="291"/>
      <c r="K232" s="628"/>
      <c r="L232" s="553"/>
    </row>
    <row r="233" spans="1:12" s="615" customFormat="1" ht="18" customHeight="1" x14ac:dyDescent="0.15">
      <c r="A233" s="160"/>
      <c r="B233" s="160"/>
      <c r="C233" s="160"/>
      <c r="D233" s="508" t="s">
        <v>267</v>
      </c>
      <c r="E233" s="502" t="s">
        <v>251</v>
      </c>
      <c r="F233" s="625">
        <v>5000</v>
      </c>
      <c r="G233" s="814">
        <v>5400</v>
      </c>
      <c r="H233" s="535"/>
      <c r="I233" s="490">
        <f>G233-F233</f>
        <v>400</v>
      </c>
      <c r="J233" s="840" t="s">
        <v>544</v>
      </c>
      <c r="K233" s="492" t="s">
        <v>545</v>
      </c>
      <c r="L233" s="553"/>
    </row>
    <row r="234" spans="1:12" s="615" customFormat="1" ht="18" customHeight="1" x14ac:dyDescent="0.15">
      <c r="A234" s="160"/>
      <c r="B234" s="160"/>
      <c r="C234" s="160"/>
      <c r="D234" s="508"/>
      <c r="E234" s="538"/>
      <c r="F234" s="625"/>
      <c r="G234" s="814"/>
      <c r="H234" s="535"/>
      <c r="I234" s="490"/>
      <c r="J234" s="840" t="s">
        <v>546</v>
      </c>
      <c r="K234" s="492" t="s">
        <v>545</v>
      </c>
      <c r="L234" s="553"/>
    </row>
    <row r="235" spans="1:12" s="615" customFormat="1" ht="18" customHeight="1" x14ac:dyDescent="0.15">
      <c r="A235" s="154" t="s">
        <v>456</v>
      </c>
      <c r="B235" s="146"/>
      <c r="C235" s="146"/>
      <c r="D235" s="147"/>
      <c r="E235" s="631"/>
      <c r="F235" s="841">
        <f t="shared" ref="F235:G237" si="16">F236</f>
        <v>8000</v>
      </c>
      <c r="G235" s="841">
        <f t="shared" si="16"/>
        <v>8000</v>
      </c>
      <c r="H235" s="647"/>
      <c r="I235" s="478">
        <f>I236</f>
        <v>0</v>
      </c>
      <c r="J235" s="631"/>
      <c r="K235" s="636"/>
      <c r="L235" s="553"/>
    </row>
    <row r="236" spans="1:12" s="615" customFormat="1" ht="18" customHeight="1" x14ac:dyDescent="0.15">
      <c r="A236" s="182"/>
      <c r="B236" s="154" t="s">
        <v>457</v>
      </c>
      <c r="C236" s="146"/>
      <c r="D236" s="147"/>
      <c r="E236" s="631"/>
      <c r="F236" s="841">
        <f t="shared" si="16"/>
        <v>8000</v>
      </c>
      <c r="G236" s="841">
        <f t="shared" si="16"/>
        <v>8000</v>
      </c>
      <c r="H236" s="647"/>
      <c r="I236" s="478">
        <f>I237</f>
        <v>0</v>
      </c>
      <c r="J236" s="631"/>
      <c r="K236" s="636"/>
      <c r="L236" s="553"/>
    </row>
    <row r="237" spans="1:12" s="615" customFormat="1" ht="18" customHeight="1" x14ac:dyDescent="0.15">
      <c r="A237" s="160"/>
      <c r="B237" s="842"/>
      <c r="C237" s="595" t="s">
        <v>458</v>
      </c>
      <c r="D237" s="597"/>
      <c r="E237" s="631"/>
      <c r="F237" s="841">
        <f t="shared" si="16"/>
        <v>8000</v>
      </c>
      <c r="G237" s="841">
        <f t="shared" si="16"/>
        <v>8000</v>
      </c>
      <c r="H237" s="647"/>
      <c r="I237" s="478">
        <f>I238</f>
        <v>0</v>
      </c>
      <c r="J237" s="631"/>
      <c r="K237" s="636"/>
      <c r="L237" s="553"/>
    </row>
    <row r="238" spans="1:12" s="615" customFormat="1" ht="18" customHeight="1" x14ac:dyDescent="0.15">
      <c r="A238" s="536"/>
      <c r="B238" s="536"/>
      <c r="C238" s="188"/>
      <c r="D238" s="189"/>
      <c r="E238" s="324" t="s">
        <v>251</v>
      </c>
      <c r="F238" s="843">
        <v>8000</v>
      </c>
      <c r="G238" s="843">
        <v>8000</v>
      </c>
      <c r="H238" s="844"/>
      <c r="I238" s="472">
        <f>G238-F238</f>
        <v>0</v>
      </c>
      <c r="J238" s="845" t="s">
        <v>547</v>
      </c>
      <c r="K238" s="739" t="s">
        <v>548</v>
      </c>
      <c r="L238" s="553"/>
    </row>
    <row r="239" spans="1:12" s="554" customFormat="1" ht="18" customHeight="1" x14ac:dyDescent="0.15">
      <c r="A239" s="586" t="s">
        <v>549</v>
      </c>
      <c r="B239" s="587"/>
      <c r="C239" s="587"/>
      <c r="D239" s="588"/>
      <c r="E239" s="589"/>
      <c r="F239" s="846">
        <f>SUM(F240:F240)</f>
        <v>34628</v>
      </c>
      <c r="G239" s="846">
        <f>SUM(G240:G240)</f>
        <v>34628</v>
      </c>
      <c r="H239" s="422"/>
      <c r="I239" s="551">
        <f t="shared" si="13"/>
        <v>0</v>
      </c>
      <c r="J239" s="847"/>
      <c r="K239" s="848"/>
      <c r="L239" s="553"/>
    </row>
    <row r="240" spans="1:12" s="554" customFormat="1" ht="18" customHeight="1" x14ac:dyDescent="0.15">
      <c r="A240" s="750" t="s">
        <v>550</v>
      </c>
      <c r="B240" s="751"/>
      <c r="C240" s="751"/>
      <c r="D240" s="752"/>
      <c r="E240" s="140" t="s">
        <v>252</v>
      </c>
      <c r="F240" s="141">
        <f>F241</f>
        <v>34628</v>
      </c>
      <c r="G240" s="141">
        <f>G241</f>
        <v>34628</v>
      </c>
      <c r="H240" s="443"/>
      <c r="I240" s="423">
        <f t="shared" si="13"/>
        <v>0</v>
      </c>
      <c r="J240" s="849"/>
      <c r="K240" s="676"/>
      <c r="L240" s="553"/>
    </row>
    <row r="241" spans="1:12" s="615" customFormat="1" ht="18" customHeight="1" x14ac:dyDescent="0.15">
      <c r="A241" s="154" t="s">
        <v>260</v>
      </c>
      <c r="B241" s="146"/>
      <c r="C241" s="146"/>
      <c r="D241" s="147"/>
      <c r="E241" s="421"/>
      <c r="F241" s="706">
        <f>F242+F255</f>
        <v>34628</v>
      </c>
      <c r="G241" s="706">
        <f>G242+G255</f>
        <v>34628</v>
      </c>
      <c r="H241" s="422"/>
      <c r="I241" s="551">
        <f t="shared" si="13"/>
        <v>0</v>
      </c>
      <c r="J241" s="707"/>
      <c r="K241" s="708"/>
      <c r="L241" s="553"/>
    </row>
    <row r="242" spans="1:12" s="615" customFormat="1" ht="18" customHeight="1" x14ac:dyDescent="0.15">
      <c r="A242" s="611"/>
      <c r="B242" s="850" t="s">
        <v>261</v>
      </c>
      <c r="C242" s="146"/>
      <c r="D242" s="147"/>
      <c r="E242" s="132"/>
      <c r="F242" s="133">
        <f>F243+F247+F249+F245</f>
        <v>24175</v>
      </c>
      <c r="G242" s="133">
        <f>G243+G247+G249+G245</f>
        <v>24199</v>
      </c>
      <c r="H242" s="435"/>
      <c r="I242" s="436">
        <f t="shared" si="13"/>
        <v>24</v>
      </c>
      <c r="J242" s="524"/>
      <c r="K242" s="622"/>
      <c r="L242" s="553"/>
    </row>
    <row r="243" spans="1:12" s="615" customFormat="1" ht="18" customHeight="1" x14ac:dyDescent="0.15">
      <c r="A243" s="155"/>
      <c r="B243" s="155"/>
      <c r="C243" s="851" t="s">
        <v>263</v>
      </c>
      <c r="D243" s="131"/>
      <c r="E243" s="428"/>
      <c r="F243" s="709">
        <f>F244</f>
        <v>20268</v>
      </c>
      <c r="G243" s="709">
        <f>G244</f>
        <v>20634</v>
      </c>
      <c r="H243" s="550"/>
      <c r="I243" s="423">
        <f t="shared" si="13"/>
        <v>366</v>
      </c>
      <c r="J243" s="852"/>
      <c r="K243" s="853"/>
      <c r="L243" s="553"/>
    </row>
    <row r="244" spans="1:12" s="615" customFormat="1" ht="18" customHeight="1" x14ac:dyDescent="0.15">
      <c r="A244" s="160"/>
      <c r="B244" s="160"/>
      <c r="C244" s="160"/>
      <c r="D244" s="650" t="s">
        <v>267</v>
      </c>
      <c r="E244" s="352" t="s">
        <v>252</v>
      </c>
      <c r="F244" s="173">
        <v>20268</v>
      </c>
      <c r="G244" s="173">
        <v>20634</v>
      </c>
      <c r="H244" s="654"/>
      <c r="I244" s="167">
        <f t="shared" si="13"/>
        <v>366</v>
      </c>
      <c r="J244" s="660" t="s">
        <v>551</v>
      </c>
      <c r="K244" s="854" t="s">
        <v>552</v>
      </c>
      <c r="L244" s="553"/>
    </row>
    <row r="245" spans="1:12" s="615" customFormat="1" ht="18" customHeight="1" x14ac:dyDescent="0.15">
      <c r="A245" s="160"/>
      <c r="B245" s="618"/>
      <c r="C245" s="154" t="s">
        <v>266</v>
      </c>
      <c r="D245" s="147"/>
      <c r="E245" s="631"/>
      <c r="F245" s="632">
        <f>F246</f>
        <v>360</v>
      </c>
      <c r="G245" s="632">
        <f>G246</f>
        <v>0</v>
      </c>
      <c r="H245" s="775" t="s">
        <v>255</v>
      </c>
      <c r="I245" s="551">
        <f t="shared" si="13"/>
        <v>-360</v>
      </c>
      <c r="J245" s="855"/>
      <c r="K245" s="636"/>
      <c r="L245" s="553"/>
    </row>
    <row r="246" spans="1:12" s="615" customFormat="1" ht="18" customHeight="1" x14ac:dyDescent="0.15">
      <c r="A246" s="160"/>
      <c r="B246" s="428"/>
      <c r="C246" s="856"/>
      <c r="D246" s="637" t="s">
        <v>267</v>
      </c>
      <c r="E246" s="180"/>
      <c r="F246" s="181">
        <v>360</v>
      </c>
      <c r="G246" s="181">
        <v>0</v>
      </c>
      <c r="H246" s="533" t="s">
        <v>255</v>
      </c>
      <c r="I246" s="678">
        <f t="shared" si="13"/>
        <v>-360</v>
      </c>
      <c r="J246" s="857" t="s">
        <v>553</v>
      </c>
      <c r="K246" s="492" t="s">
        <v>554</v>
      </c>
      <c r="L246" s="553"/>
    </row>
    <row r="247" spans="1:12" s="615" customFormat="1" ht="18" customHeight="1" x14ac:dyDescent="0.15">
      <c r="A247" s="155"/>
      <c r="B247" s="155"/>
      <c r="C247" s="154" t="s">
        <v>484</v>
      </c>
      <c r="D247" s="147"/>
      <c r="E247" s="132"/>
      <c r="F247" s="133">
        <f>F248</f>
        <v>1676</v>
      </c>
      <c r="G247" s="133">
        <f>G248</f>
        <v>1719</v>
      </c>
      <c r="H247" s="435"/>
      <c r="I247" s="551">
        <f t="shared" si="13"/>
        <v>43</v>
      </c>
      <c r="J247" s="524"/>
      <c r="K247" s="622"/>
      <c r="L247" s="553"/>
    </row>
    <row r="248" spans="1:12" s="615" customFormat="1" ht="18" customHeight="1" x14ac:dyDescent="0.15">
      <c r="A248" s="160"/>
      <c r="B248" s="160"/>
      <c r="C248" s="160"/>
      <c r="D248" s="531" t="s">
        <v>267</v>
      </c>
      <c r="E248" s="180" t="s">
        <v>252</v>
      </c>
      <c r="F248" s="181">
        <v>1676</v>
      </c>
      <c r="G248" s="181">
        <v>1719</v>
      </c>
      <c r="H248" s="629"/>
      <c r="I248" s="167">
        <f t="shared" si="13"/>
        <v>43</v>
      </c>
      <c r="J248" s="340" t="s">
        <v>555</v>
      </c>
      <c r="K248" s="529" t="s">
        <v>556</v>
      </c>
      <c r="L248" s="553"/>
    </row>
    <row r="249" spans="1:12" s="615" customFormat="1" ht="18" customHeight="1" x14ac:dyDescent="0.15">
      <c r="A249" s="155"/>
      <c r="B249" s="155"/>
      <c r="C249" s="154" t="s">
        <v>486</v>
      </c>
      <c r="D249" s="147"/>
      <c r="E249" s="132"/>
      <c r="F249" s="133">
        <f>F250</f>
        <v>1871</v>
      </c>
      <c r="G249" s="133">
        <f>G250</f>
        <v>1846</v>
      </c>
      <c r="H249" s="435" t="s">
        <v>255</v>
      </c>
      <c r="I249" s="436">
        <f t="shared" si="13"/>
        <v>-25</v>
      </c>
      <c r="J249" s="642"/>
      <c r="K249" s="643"/>
      <c r="L249" s="553"/>
    </row>
    <row r="250" spans="1:12" s="615" customFormat="1" ht="18" customHeight="1" x14ac:dyDescent="0.15">
      <c r="A250" s="160"/>
      <c r="B250" s="160"/>
      <c r="C250" s="160"/>
      <c r="D250" s="501" t="s">
        <v>267</v>
      </c>
      <c r="E250" s="448" t="s">
        <v>252</v>
      </c>
      <c r="F250" s="503">
        <v>1871</v>
      </c>
      <c r="G250" s="503">
        <v>1846</v>
      </c>
      <c r="H250" s="451" t="s">
        <v>255</v>
      </c>
      <c r="I250" s="506">
        <f t="shared" si="13"/>
        <v>-25</v>
      </c>
      <c r="J250" s="340" t="s">
        <v>289</v>
      </c>
      <c r="K250" s="492" t="s">
        <v>557</v>
      </c>
      <c r="L250" s="553"/>
    </row>
    <row r="251" spans="1:12" s="615" customFormat="1" ht="18" customHeight="1" x14ac:dyDescent="0.15">
      <c r="A251" s="160"/>
      <c r="B251" s="160"/>
      <c r="C251" s="160"/>
      <c r="D251" s="508"/>
      <c r="E251" s="486"/>
      <c r="F251" s="510"/>
      <c r="G251" s="510"/>
      <c r="H251" s="489"/>
      <c r="I251" s="513"/>
      <c r="J251" s="340" t="s">
        <v>291</v>
      </c>
      <c r="K251" s="492" t="s">
        <v>558</v>
      </c>
      <c r="L251" s="553"/>
    </row>
    <row r="252" spans="1:12" s="615" customFormat="1" ht="18" customHeight="1" x14ac:dyDescent="0.15">
      <c r="A252" s="160"/>
      <c r="B252" s="160"/>
      <c r="C252" s="160"/>
      <c r="D252" s="508"/>
      <c r="E252" s="486"/>
      <c r="F252" s="510"/>
      <c r="G252" s="510"/>
      <c r="H252" s="489"/>
      <c r="I252" s="513"/>
      <c r="J252" s="340" t="s">
        <v>293</v>
      </c>
      <c r="K252" s="492" t="s">
        <v>559</v>
      </c>
      <c r="L252" s="553"/>
    </row>
    <row r="253" spans="1:12" s="615" customFormat="1" ht="18" customHeight="1" x14ac:dyDescent="0.15">
      <c r="A253" s="160"/>
      <c r="B253" s="160"/>
      <c r="C253" s="160"/>
      <c r="D253" s="508"/>
      <c r="E253" s="486"/>
      <c r="F253" s="510"/>
      <c r="G253" s="510"/>
      <c r="H253" s="489"/>
      <c r="I253" s="513"/>
      <c r="J253" s="340" t="s">
        <v>295</v>
      </c>
      <c r="K253" s="492" t="s">
        <v>560</v>
      </c>
      <c r="L253" s="553"/>
    </row>
    <row r="254" spans="1:12" s="615" customFormat="1" ht="18" customHeight="1" x14ac:dyDescent="0.15">
      <c r="A254" s="160"/>
      <c r="B254" s="160"/>
      <c r="C254" s="160"/>
      <c r="D254" s="537"/>
      <c r="E254" s="457"/>
      <c r="F254" s="539"/>
      <c r="G254" s="539"/>
      <c r="H254" s="460"/>
      <c r="I254" s="542"/>
      <c r="J254" s="340" t="s">
        <v>561</v>
      </c>
      <c r="K254" s="492" t="s">
        <v>562</v>
      </c>
      <c r="L254" s="553"/>
    </row>
    <row r="255" spans="1:12" s="615" customFormat="1" ht="18" customHeight="1" x14ac:dyDescent="0.15">
      <c r="A255" s="155"/>
      <c r="B255" s="154" t="s">
        <v>311</v>
      </c>
      <c r="C255" s="146"/>
      <c r="D255" s="147"/>
      <c r="E255" s="132"/>
      <c r="F255" s="133">
        <f>F256+F258+F261+F263</f>
        <v>10453</v>
      </c>
      <c r="G255" s="133">
        <f>G256+G258+G261+G263</f>
        <v>10429</v>
      </c>
      <c r="H255" s="134" t="s">
        <v>255</v>
      </c>
      <c r="I255" s="551">
        <f t="shared" si="13"/>
        <v>-24</v>
      </c>
      <c r="J255" s="524"/>
      <c r="K255" s="622"/>
      <c r="L255" s="553"/>
    </row>
    <row r="256" spans="1:12" s="615" customFormat="1" ht="18" customHeight="1" x14ac:dyDescent="0.15">
      <c r="A256" s="155"/>
      <c r="B256" s="824"/>
      <c r="C256" s="154" t="s">
        <v>312</v>
      </c>
      <c r="D256" s="147"/>
      <c r="E256" s="132"/>
      <c r="F256" s="133">
        <f>F257</f>
        <v>3000</v>
      </c>
      <c r="G256" s="133">
        <f>G257</f>
        <v>3000</v>
      </c>
      <c r="H256" s="134"/>
      <c r="I256" s="436">
        <f t="shared" si="13"/>
        <v>0</v>
      </c>
      <c r="J256" s="524"/>
      <c r="K256" s="622"/>
      <c r="L256" s="553"/>
    </row>
    <row r="257" spans="1:13" s="615" customFormat="1" ht="18" customHeight="1" x14ac:dyDescent="0.15">
      <c r="A257" s="155"/>
      <c r="B257" s="807"/>
      <c r="C257" s="858"/>
      <c r="D257" s="703"/>
      <c r="E257" s="715" t="s">
        <v>252</v>
      </c>
      <c r="F257" s="716">
        <v>3000</v>
      </c>
      <c r="G257" s="716">
        <v>3000</v>
      </c>
      <c r="H257" s="532"/>
      <c r="I257" s="678">
        <f t="shared" si="13"/>
        <v>0</v>
      </c>
      <c r="J257" s="859" t="s">
        <v>563</v>
      </c>
      <c r="K257" s="718" t="s">
        <v>564</v>
      </c>
      <c r="L257" s="553"/>
    </row>
    <row r="258" spans="1:13" s="615" customFormat="1" ht="18" customHeight="1" x14ac:dyDescent="0.15">
      <c r="A258" s="155"/>
      <c r="B258" s="155"/>
      <c r="C258" s="154" t="s">
        <v>315</v>
      </c>
      <c r="D258" s="147"/>
      <c r="E258" s="132"/>
      <c r="F258" s="133">
        <f>F259</f>
        <v>3228</v>
      </c>
      <c r="G258" s="133">
        <f>G259</f>
        <v>3210</v>
      </c>
      <c r="H258" s="435" t="s">
        <v>255</v>
      </c>
      <c r="I258" s="551">
        <f t="shared" si="13"/>
        <v>-18</v>
      </c>
      <c r="J258" s="524"/>
      <c r="K258" s="622"/>
      <c r="L258" s="553"/>
    </row>
    <row r="259" spans="1:13" s="615" customFormat="1" ht="18" customHeight="1" x14ac:dyDescent="0.15">
      <c r="A259" s="160"/>
      <c r="B259" s="160"/>
      <c r="C259" s="618"/>
      <c r="D259" s="179" t="s">
        <v>267</v>
      </c>
      <c r="E259" s="502" t="s">
        <v>252</v>
      </c>
      <c r="F259" s="503">
        <v>3228</v>
      </c>
      <c r="G259" s="504">
        <v>3210</v>
      </c>
      <c r="H259" s="745"/>
      <c r="I259" s="452">
        <f t="shared" si="13"/>
        <v>-18</v>
      </c>
      <c r="J259" s="668" t="s">
        <v>565</v>
      </c>
      <c r="K259" s="681" t="s">
        <v>566</v>
      </c>
      <c r="L259" s="553"/>
    </row>
    <row r="260" spans="1:13" s="615" customFormat="1" ht="18" customHeight="1" x14ac:dyDescent="0.15">
      <c r="A260" s="160"/>
      <c r="B260" s="160"/>
      <c r="C260" s="652"/>
      <c r="D260" s="456"/>
      <c r="E260" s="538"/>
      <c r="F260" s="539"/>
      <c r="G260" s="540"/>
      <c r="H260" s="471" t="s">
        <v>255</v>
      </c>
      <c r="I260" s="461"/>
      <c r="J260" s="857" t="s">
        <v>567</v>
      </c>
      <c r="K260" s="492" t="s">
        <v>568</v>
      </c>
      <c r="L260" s="553"/>
    </row>
    <row r="261" spans="1:13" ht="18" customHeight="1" x14ac:dyDescent="0.15">
      <c r="A261" s="155"/>
      <c r="B261" s="824"/>
      <c r="C261" s="154" t="s">
        <v>347</v>
      </c>
      <c r="D261" s="147"/>
      <c r="E261" s="132"/>
      <c r="F261" s="133">
        <f>F262</f>
        <v>4200</v>
      </c>
      <c r="G261" s="133">
        <f>G262</f>
        <v>4200</v>
      </c>
      <c r="H261" s="134"/>
      <c r="I261" s="551">
        <f t="shared" si="13"/>
        <v>0</v>
      </c>
      <c r="J261" s="524"/>
      <c r="K261" s="622"/>
      <c r="L261" s="553"/>
    </row>
    <row r="262" spans="1:13" ht="18" customHeight="1" x14ac:dyDescent="0.15">
      <c r="A262" s="155"/>
      <c r="B262" s="807"/>
      <c r="C262" s="858"/>
      <c r="D262" s="531"/>
      <c r="E262" s="715" t="s">
        <v>252</v>
      </c>
      <c r="F262" s="716">
        <v>4200</v>
      </c>
      <c r="G262" s="716">
        <v>4200</v>
      </c>
      <c r="H262" s="532"/>
      <c r="I262" s="167">
        <f t="shared" si="13"/>
        <v>0</v>
      </c>
      <c r="J262" s="859" t="s">
        <v>569</v>
      </c>
      <c r="K262" s="860" t="s">
        <v>570</v>
      </c>
      <c r="L262" s="553"/>
      <c r="M262" s="861"/>
    </row>
    <row r="263" spans="1:13" ht="18" customHeight="1" x14ac:dyDescent="0.15">
      <c r="A263" s="155"/>
      <c r="B263" s="807"/>
      <c r="C263" s="154" t="s">
        <v>358</v>
      </c>
      <c r="D263" s="147"/>
      <c r="E263" s="132"/>
      <c r="F263" s="133">
        <f>F264</f>
        <v>25</v>
      </c>
      <c r="G263" s="133">
        <f>G264</f>
        <v>19</v>
      </c>
      <c r="H263" s="134" t="s">
        <v>255</v>
      </c>
      <c r="I263" s="551">
        <f t="shared" si="13"/>
        <v>-6</v>
      </c>
      <c r="J263" s="524"/>
      <c r="K263" s="622"/>
      <c r="L263" s="553"/>
    </row>
    <row r="264" spans="1:13" ht="18" customHeight="1" x14ac:dyDescent="0.15">
      <c r="A264" s="862"/>
      <c r="B264" s="849"/>
      <c r="C264" s="858"/>
      <c r="D264" s="863" t="s">
        <v>267</v>
      </c>
      <c r="E264" s="832" t="s">
        <v>252</v>
      </c>
      <c r="F264" s="864">
        <v>25</v>
      </c>
      <c r="G264" s="864">
        <v>19</v>
      </c>
      <c r="H264" s="532" t="s">
        <v>255</v>
      </c>
      <c r="I264" s="472">
        <f t="shared" ref="I264:I283" si="17">G264-F264</f>
        <v>-6</v>
      </c>
      <c r="J264" s="865" t="s">
        <v>571</v>
      </c>
      <c r="K264" s="866" t="s">
        <v>572</v>
      </c>
      <c r="L264" s="553"/>
    </row>
    <row r="265" spans="1:13" ht="16.5" x14ac:dyDescent="0.15">
      <c r="A265" s="214"/>
      <c r="B265" s="214"/>
      <c r="C265" s="214"/>
      <c r="D265" s="214"/>
      <c r="E265" s="216"/>
      <c r="F265" s="216"/>
      <c r="G265" s="215"/>
      <c r="H265" s="215"/>
      <c r="I265" s="215"/>
      <c r="J265" s="214"/>
      <c r="K265" s="216"/>
    </row>
    <row r="266" spans="1:13" ht="16.5" x14ac:dyDescent="0.15">
      <c r="A266" s="214"/>
      <c r="B266" s="214"/>
      <c r="C266" s="214"/>
      <c r="D266" s="214"/>
      <c r="E266" s="216"/>
      <c r="F266" s="216"/>
      <c r="G266" s="215"/>
      <c r="H266" s="215"/>
      <c r="I266" s="215"/>
      <c r="J266" s="214"/>
      <c r="K266" s="216"/>
    </row>
    <row r="267" spans="1:13" ht="16.5" x14ac:dyDescent="0.15">
      <c r="A267" s="214"/>
      <c r="B267" s="214"/>
      <c r="C267" s="214"/>
      <c r="D267" s="214"/>
      <c r="E267" s="216"/>
      <c r="F267" s="216"/>
      <c r="G267" s="215"/>
      <c r="H267" s="215"/>
      <c r="I267" s="215"/>
      <c r="J267" s="214"/>
      <c r="K267" s="216"/>
    </row>
    <row r="268" spans="1:13" ht="16.5" x14ac:dyDescent="0.15">
      <c r="A268" s="214"/>
      <c r="B268" s="214"/>
      <c r="C268" s="214"/>
      <c r="D268" s="214"/>
      <c r="E268" s="216"/>
      <c r="F268" s="216"/>
      <c r="G268" s="215"/>
      <c r="H268" s="215"/>
      <c r="I268" s="215"/>
      <c r="J268" s="214"/>
      <c r="K268" s="216"/>
    </row>
    <row r="269" spans="1:13" ht="16.5" x14ac:dyDescent="0.15">
      <c r="A269" s="214"/>
      <c r="B269" s="214"/>
      <c r="C269" s="214"/>
      <c r="D269" s="214"/>
      <c r="E269" s="216"/>
      <c r="F269" s="216"/>
      <c r="G269" s="215"/>
      <c r="H269" s="215"/>
      <c r="I269" s="215"/>
      <c r="J269" s="214"/>
      <c r="K269" s="216"/>
    </row>
    <row r="270" spans="1:13" ht="16.5" x14ac:dyDescent="0.15">
      <c r="A270" s="214"/>
      <c r="B270" s="214"/>
      <c r="C270" s="214"/>
      <c r="D270" s="214"/>
      <c r="E270" s="216"/>
      <c r="F270" s="216"/>
      <c r="G270" s="215">
        <v>960</v>
      </c>
      <c r="H270" s="215"/>
      <c r="I270" s="215">
        <v>1172</v>
      </c>
      <c r="J270" s="214"/>
      <c r="K270" s="216"/>
    </row>
    <row r="271" spans="1:13" ht="16.5" x14ac:dyDescent="0.15">
      <c r="A271" s="214"/>
      <c r="B271" s="214"/>
      <c r="C271" s="214"/>
      <c r="D271" s="214"/>
      <c r="E271" s="216"/>
      <c r="F271" s="216"/>
      <c r="G271" s="215"/>
      <c r="H271" s="215"/>
      <c r="I271" s="215"/>
      <c r="J271" s="214"/>
      <c r="K271" s="216"/>
    </row>
    <row r="272" spans="1:13" ht="16.5" x14ac:dyDescent="0.15">
      <c r="A272" s="214"/>
      <c r="B272" s="214"/>
      <c r="C272" s="214"/>
      <c r="D272" s="214"/>
      <c r="E272" s="216"/>
      <c r="F272" s="216"/>
      <c r="G272" s="215"/>
      <c r="H272" s="215"/>
      <c r="I272" s="215"/>
      <c r="J272" s="214"/>
      <c r="K272" s="216"/>
    </row>
    <row r="273" spans="1:11" ht="16.5" x14ac:dyDescent="0.15">
      <c r="A273" s="214"/>
      <c r="B273" s="214"/>
      <c r="C273" s="214"/>
      <c r="D273" s="214"/>
      <c r="E273" s="216"/>
      <c r="F273" s="216"/>
      <c r="G273" s="215"/>
      <c r="H273" s="215"/>
      <c r="I273" s="215"/>
      <c r="J273" s="214"/>
      <c r="K273" s="216"/>
    </row>
    <row r="274" spans="1:11" ht="16.5" x14ac:dyDescent="0.15">
      <c r="A274" s="214"/>
      <c r="B274" s="214"/>
      <c r="C274" s="214"/>
      <c r="D274" s="214"/>
      <c r="E274" s="216"/>
      <c r="F274" s="216"/>
      <c r="G274" s="215"/>
      <c r="H274" s="215"/>
      <c r="I274" s="215"/>
      <c r="J274" s="214"/>
      <c r="K274" s="216"/>
    </row>
    <row r="275" spans="1:11" ht="16.5" x14ac:dyDescent="0.15">
      <c r="A275" s="214"/>
      <c r="B275" s="214"/>
      <c r="C275" s="214"/>
      <c r="D275" s="214"/>
      <c r="E275" s="216"/>
      <c r="F275" s="216"/>
      <c r="G275" s="215"/>
      <c r="H275" s="215"/>
      <c r="I275" s="215"/>
      <c r="J275" s="214"/>
      <c r="K275" s="216"/>
    </row>
    <row r="276" spans="1:11" ht="16.5" x14ac:dyDescent="0.15">
      <c r="A276" s="214"/>
      <c r="B276" s="214"/>
      <c r="C276" s="214"/>
      <c r="D276" s="214"/>
      <c r="E276" s="216"/>
      <c r="F276" s="216"/>
      <c r="G276" s="215"/>
      <c r="H276" s="215"/>
      <c r="I276" s="215"/>
      <c r="J276" s="214"/>
      <c r="K276" s="216"/>
    </row>
    <row r="277" spans="1:11" ht="16.5" x14ac:dyDescent="0.15">
      <c r="A277" s="214"/>
      <c r="B277" s="214"/>
      <c r="C277" s="214"/>
      <c r="D277" s="214"/>
      <c r="E277" s="216"/>
      <c r="F277" s="216"/>
      <c r="G277" s="215"/>
      <c r="H277" s="215"/>
      <c r="I277" s="215"/>
      <c r="J277" s="214"/>
      <c r="K277" s="216"/>
    </row>
    <row r="278" spans="1:11" ht="16.5" x14ac:dyDescent="0.15">
      <c r="A278" s="214"/>
      <c r="B278" s="214"/>
      <c r="C278" s="214"/>
      <c r="D278" s="214"/>
      <c r="E278" s="216"/>
      <c r="F278" s="216"/>
      <c r="G278" s="215"/>
      <c r="H278" s="215"/>
      <c r="I278" s="215"/>
      <c r="J278" s="214"/>
      <c r="K278" s="216"/>
    </row>
    <row r="279" spans="1:11" ht="16.5" x14ac:dyDescent="0.15">
      <c r="A279" s="214"/>
      <c r="B279" s="214"/>
      <c r="C279" s="214"/>
      <c r="D279" s="214"/>
      <c r="E279" s="216"/>
      <c r="F279" s="216"/>
      <c r="G279" s="215"/>
      <c r="H279" s="215"/>
      <c r="I279" s="215"/>
      <c r="J279" s="214"/>
      <c r="K279" s="216"/>
    </row>
    <row r="280" spans="1:11" ht="16.5" x14ac:dyDescent="0.15">
      <c r="A280" s="214"/>
      <c r="B280" s="214"/>
      <c r="C280" s="214"/>
      <c r="D280" s="214"/>
      <c r="E280" s="216"/>
      <c r="F280" s="216"/>
      <c r="G280" s="215"/>
      <c r="H280" s="215"/>
      <c r="I280" s="215"/>
      <c r="J280" s="214"/>
      <c r="K280" s="216"/>
    </row>
    <row r="281" spans="1:11" ht="16.5" x14ac:dyDescent="0.15">
      <c r="A281" s="214"/>
      <c r="B281" s="214"/>
      <c r="C281" s="214"/>
      <c r="D281" s="214"/>
      <c r="E281" s="216"/>
      <c r="F281" s="216"/>
      <c r="G281" s="215"/>
      <c r="H281" s="215"/>
      <c r="I281" s="215"/>
      <c r="J281" s="214"/>
      <c r="K281" s="216"/>
    </row>
    <row r="282" spans="1:11" ht="16.5" x14ac:dyDescent="0.15">
      <c r="A282" s="214"/>
      <c r="B282" s="214"/>
      <c r="C282" s="214"/>
      <c r="D282" s="214"/>
      <c r="E282" s="216"/>
      <c r="F282" s="216"/>
      <c r="G282" s="215"/>
      <c r="H282" s="215"/>
      <c r="I282" s="215"/>
      <c r="J282" s="214"/>
      <c r="K282" s="216"/>
    </row>
    <row r="283" spans="1:11" ht="16.5" x14ac:dyDescent="0.15">
      <c r="A283" s="214"/>
      <c r="B283" s="214"/>
      <c r="C283" s="214"/>
      <c r="D283" s="214"/>
      <c r="E283" s="216"/>
      <c r="F283" s="216"/>
      <c r="G283" s="215"/>
      <c r="H283" s="215"/>
      <c r="I283" s="215"/>
      <c r="J283" s="214"/>
      <c r="K283" s="216"/>
    </row>
    <row r="284" spans="1:11" ht="16.5" x14ac:dyDescent="0.15">
      <c r="A284" s="214"/>
      <c r="B284" s="214"/>
      <c r="C284" s="214"/>
      <c r="D284" s="214"/>
      <c r="E284" s="216"/>
      <c r="F284" s="216"/>
      <c r="G284" s="215"/>
      <c r="H284" s="215"/>
      <c r="I284" s="215"/>
      <c r="J284" s="214"/>
      <c r="K284" s="216"/>
    </row>
    <row r="285" spans="1:11" ht="16.5" x14ac:dyDescent="0.15">
      <c r="A285" s="214"/>
      <c r="B285" s="214"/>
      <c r="C285" s="214"/>
      <c r="D285" s="214"/>
      <c r="E285" s="216"/>
      <c r="F285" s="216"/>
      <c r="G285" s="215"/>
      <c r="H285" s="215"/>
      <c r="I285" s="215"/>
      <c r="J285" s="214"/>
      <c r="K285" s="216"/>
    </row>
    <row r="286" spans="1:11" ht="16.5" x14ac:dyDescent="0.15">
      <c r="A286" s="214"/>
      <c r="B286" s="214"/>
      <c r="C286" s="214"/>
      <c r="D286" s="214"/>
      <c r="E286" s="216"/>
      <c r="F286" s="216"/>
      <c r="G286" s="215"/>
      <c r="H286" s="215"/>
      <c r="I286" s="215"/>
      <c r="J286" s="214"/>
      <c r="K286" s="216"/>
    </row>
    <row r="287" spans="1:11" ht="16.5" x14ac:dyDescent="0.15">
      <c r="A287" s="214"/>
      <c r="B287" s="214"/>
      <c r="C287" s="214"/>
      <c r="D287" s="214"/>
      <c r="E287" s="216"/>
      <c r="F287" s="216"/>
      <c r="G287" s="215"/>
      <c r="H287" s="215"/>
      <c r="I287" s="215"/>
      <c r="J287" s="214"/>
      <c r="K287" s="216"/>
    </row>
    <row r="288" spans="1:11" ht="16.5" x14ac:dyDescent="0.15">
      <c r="A288" s="214"/>
      <c r="B288" s="214"/>
      <c r="C288" s="214"/>
      <c r="D288" s="214"/>
      <c r="E288" s="216"/>
      <c r="F288" s="216"/>
      <c r="G288" s="215"/>
      <c r="H288" s="215"/>
      <c r="I288" s="215"/>
      <c r="J288" s="214"/>
      <c r="K288" s="216"/>
    </row>
    <row r="289" spans="1:11" ht="16.5" x14ac:dyDescent="0.15">
      <c r="A289" s="214"/>
      <c r="B289" s="214"/>
      <c r="C289" s="214"/>
      <c r="D289" s="214"/>
      <c r="E289" s="216"/>
      <c r="F289" s="216"/>
      <c r="G289" s="215"/>
      <c r="H289" s="215"/>
      <c r="I289" s="215"/>
      <c r="J289" s="214"/>
      <c r="K289" s="216"/>
    </row>
    <row r="290" spans="1:11" ht="16.5" x14ac:dyDescent="0.15">
      <c r="A290" s="214"/>
      <c r="B290" s="214"/>
      <c r="C290" s="214"/>
      <c r="D290" s="214"/>
      <c r="E290" s="216"/>
      <c r="F290" s="216"/>
      <c r="G290" s="215"/>
      <c r="H290" s="215"/>
      <c r="I290" s="215"/>
      <c r="J290" s="214"/>
      <c r="K290" s="216"/>
    </row>
    <row r="291" spans="1:11" ht="16.5" x14ac:dyDescent="0.15">
      <c r="A291" s="214"/>
      <c r="B291" s="214"/>
      <c r="C291" s="214"/>
      <c r="D291" s="214"/>
      <c r="E291" s="216"/>
      <c r="F291" s="216"/>
      <c r="G291" s="215"/>
      <c r="H291" s="215"/>
      <c r="I291" s="215"/>
      <c r="J291" s="214"/>
      <c r="K291" s="216"/>
    </row>
    <row r="292" spans="1:11" ht="16.5" x14ac:dyDescent="0.15">
      <c r="A292" s="214"/>
      <c r="B292" s="214"/>
      <c r="C292" s="214"/>
      <c r="D292" s="214"/>
      <c r="E292" s="216"/>
      <c r="F292" s="216"/>
      <c r="G292" s="215"/>
      <c r="H292" s="215"/>
      <c r="I292" s="215"/>
      <c r="J292" s="214"/>
      <c r="K292" s="216"/>
    </row>
    <row r="293" spans="1:11" ht="16.5" x14ac:dyDescent="0.15">
      <c r="A293" s="214"/>
      <c r="B293" s="214"/>
      <c r="C293" s="214"/>
      <c r="D293" s="214"/>
      <c r="E293" s="216"/>
      <c r="F293" s="216"/>
      <c r="G293" s="215"/>
      <c r="H293" s="215"/>
      <c r="I293" s="215"/>
      <c r="J293" s="214"/>
      <c r="K293" s="216"/>
    </row>
    <row r="294" spans="1:11" ht="16.5" x14ac:dyDescent="0.15">
      <c r="A294" s="214"/>
      <c r="B294" s="214"/>
      <c r="C294" s="214"/>
      <c r="D294" s="214"/>
      <c r="E294" s="216"/>
      <c r="F294" s="216"/>
      <c r="G294" s="215"/>
      <c r="H294" s="215"/>
      <c r="I294" s="215"/>
      <c r="J294" s="214"/>
      <c r="K294" s="216"/>
    </row>
    <row r="295" spans="1:11" ht="16.5" x14ac:dyDescent="0.15">
      <c r="A295" s="214"/>
      <c r="B295" s="214"/>
      <c r="C295" s="214"/>
      <c r="D295" s="214"/>
      <c r="E295" s="216"/>
      <c r="F295" s="216"/>
      <c r="G295" s="215"/>
      <c r="H295" s="215"/>
      <c r="I295" s="215"/>
      <c r="J295" s="214"/>
      <c r="K295" s="216"/>
    </row>
    <row r="296" spans="1:11" ht="16.5" x14ac:dyDescent="0.15">
      <c r="A296" s="214"/>
      <c r="B296" s="214"/>
      <c r="C296" s="214"/>
      <c r="D296" s="214"/>
      <c r="E296" s="216"/>
      <c r="F296" s="216"/>
      <c r="G296" s="215"/>
      <c r="H296" s="215"/>
      <c r="I296" s="215"/>
      <c r="J296" s="214"/>
      <c r="K296" s="216"/>
    </row>
    <row r="297" spans="1:11" ht="16.5" x14ac:dyDescent="0.15">
      <c r="A297" s="214"/>
      <c r="B297" s="214"/>
      <c r="C297" s="214"/>
      <c r="D297" s="214"/>
      <c r="E297" s="216"/>
      <c r="F297" s="216"/>
      <c r="G297" s="215"/>
      <c r="H297" s="215"/>
      <c r="I297" s="215"/>
      <c r="J297" s="214"/>
      <c r="K297" s="216"/>
    </row>
    <row r="298" spans="1:11" ht="16.5" x14ac:dyDescent="0.15">
      <c r="A298" s="214"/>
      <c r="B298" s="214"/>
      <c r="C298" s="214"/>
      <c r="D298" s="214"/>
      <c r="E298" s="216"/>
      <c r="F298" s="216"/>
      <c r="G298" s="215"/>
      <c r="H298" s="215"/>
      <c r="I298" s="215"/>
      <c r="J298" s="214"/>
      <c r="K298" s="216"/>
    </row>
    <row r="299" spans="1:11" ht="16.5" x14ac:dyDescent="0.15">
      <c r="A299" s="214"/>
      <c r="B299" s="214"/>
      <c r="C299" s="214"/>
      <c r="D299" s="214"/>
      <c r="E299" s="216"/>
      <c r="F299" s="216"/>
      <c r="G299" s="215"/>
      <c r="H299" s="215"/>
      <c r="I299" s="215"/>
      <c r="J299" s="214"/>
      <c r="K299" s="216"/>
    </row>
    <row r="300" spans="1:11" ht="16.5" x14ac:dyDescent="0.15">
      <c r="A300" s="214"/>
      <c r="B300" s="214"/>
      <c r="C300" s="214"/>
      <c r="D300" s="214"/>
      <c r="E300" s="216"/>
      <c r="F300" s="216"/>
      <c r="G300" s="215"/>
      <c r="H300" s="215"/>
      <c r="I300" s="215"/>
      <c r="J300" s="214"/>
      <c r="K300" s="216"/>
    </row>
    <row r="301" spans="1:11" ht="16.5" x14ac:dyDescent="0.15">
      <c r="A301" s="214"/>
      <c r="B301" s="214"/>
      <c r="C301" s="214"/>
      <c r="D301" s="214"/>
      <c r="E301" s="216"/>
      <c r="F301" s="216"/>
      <c r="G301" s="215"/>
      <c r="H301" s="215"/>
      <c r="I301" s="215"/>
      <c r="J301" s="214"/>
      <c r="K301" s="216"/>
    </row>
    <row r="302" spans="1:11" ht="16.5" x14ac:dyDescent="0.15">
      <c r="A302" s="214"/>
      <c r="B302" s="214"/>
      <c r="C302" s="214"/>
      <c r="D302" s="214"/>
      <c r="E302" s="216"/>
      <c r="F302" s="216"/>
      <c r="G302" s="215"/>
      <c r="H302" s="215"/>
      <c r="I302" s="215"/>
      <c r="J302" s="214"/>
      <c r="K302" s="216"/>
    </row>
    <row r="303" spans="1:11" ht="16.5" x14ac:dyDescent="0.15">
      <c r="A303" s="214"/>
      <c r="B303" s="214"/>
      <c r="C303" s="214"/>
      <c r="D303" s="214"/>
      <c r="E303" s="216"/>
      <c r="F303" s="216"/>
      <c r="G303" s="215"/>
      <c r="H303" s="215"/>
      <c r="I303" s="215"/>
      <c r="J303" s="214"/>
      <c r="K303" s="216"/>
    </row>
    <row r="304" spans="1:11" ht="16.5" x14ac:dyDescent="0.15">
      <c r="A304" s="214"/>
      <c r="B304" s="214"/>
      <c r="C304" s="214"/>
      <c r="D304" s="214"/>
      <c r="E304" s="216"/>
      <c r="F304" s="216"/>
      <c r="G304" s="215"/>
      <c r="H304" s="215"/>
      <c r="I304" s="215"/>
      <c r="J304" s="214"/>
      <c r="K304" s="216"/>
    </row>
    <row r="305" spans="1:11" ht="16.5" x14ac:dyDescent="0.15">
      <c r="A305" s="214"/>
      <c r="B305" s="214"/>
      <c r="C305" s="214"/>
      <c r="D305" s="214"/>
      <c r="E305" s="216"/>
      <c r="F305" s="216"/>
      <c r="G305" s="215"/>
      <c r="H305" s="215"/>
      <c r="I305" s="215"/>
      <c r="J305" s="214"/>
      <c r="K305" s="216"/>
    </row>
    <row r="306" spans="1:11" ht="16.5" x14ac:dyDescent="0.15">
      <c r="A306" s="214"/>
      <c r="B306" s="214"/>
      <c r="C306" s="214"/>
      <c r="D306" s="214"/>
      <c r="E306" s="216"/>
      <c r="F306" s="216"/>
      <c r="G306" s="215"/>
      <c r="H306" s="215"/>
      <c r="I306" s="215"/>
      <c r="J306" s="214"/>
      <c r="K306" s="216"/>
    </row>
    <row r="307" spans="1:11" ht="16.5" x14ac:dyDescent="0.15">
      <c r="A307" s="214"/>
      <c r="B307" s="214"/>
      <c r="C307" s="214"/>
      <c r="D307" s="214"/>
      <c r="E307" s="216"/>
      <c r="F307" s="216"/>
      <c r="G307" s="215"/>
      <c r="H307" s="215"/>
      <c r="I307" s="215"/>
      <c r="J307" s="214"/>
      <c r="K307" s="216"/>
    </row>
    <row r="308" spans="1:11" ht="16.5" x14ac:dyDescent="0.15">
      <c r="A308" s="214"/>
      <c r="B308" s="214"/>
      <c r="C308" s="214"/>
      <c r="D308" s="214"/>
      <c r="E308" s="216"/>
      <c r="F308" s="216"/>
      <c r="G308" s="215"/>
      <c r="H308" s="215"/>
      <c r="I308" s="215"/>
      <c r="J308" s="214"/>
      <c r="K308" s="216"/>
    </row>
    <row r="309" spans="1:11" ht="16.5" x14ac:dyDescent="0.15">
      <c r="A309" s="214"/>
      <c r="B309" s="214"/>
      <c r="C309" s="214"/>
      <c r="D309" s="214"/>
      <c r="E309" s="216"/>
      <c r="F309" s="216"/>
      <c r="G309" s="215"/>
      <c r="H309" s="215"/>
      <c r="I309" s="215"/>
      <c r="J309" s="214"/>
      <c r="K309" s="216"/>
    </row>
    <row r="310" spans="1:11" ht="16.5" x14ac:dyDescent="0.15">
      <c r="A310" s="214"/>
      <c r="B310" s="214"/>
      <c r="C310" s="214"/>
      <c r="D310" s="214"/>
      <c r="E310" s="216"/>
      <c r="F310" s="216"/>
      <c r="G310" s="215"/>
      <c r="H310" s="215"/>
      <c r="I310" s="215"/>
      <c r="J310" s="214"/>
      <c r="K310" s="216"/>
    </row>
    <row r="311" spans="1:11" ht="16.5" x14ac:dyDescent="0.15">
      <c r="A311" s="214"/>
      <c r="B311" s="214"/>
      <c r="C311" s="214"/>
      <c r="D311" s="214"/>
      <c r="E311" s="216"/>
      <c r="F311" s="216"/>
      <c r="G311" s="215"/>
      <c r="H311" s="215"/>
      <c r="I311" s="215"/>
      <c r="J311" s="214"/>
      <c r="K311" s="216"/>
    </row>
    <row r="312" spans="1:11" ht="16.5" x14ac:dyDescent="0.15">
      <c r="A312" s="214"/>
      <c r="B312" s="214"/>
      <c r="C312" s="214"/>
      <c r="D312" s="214"/>
      <c r="E312" s="216"/>
      <c r="F312" s="216"/>
      <c r="G312" s="215"/>
      <c r="H312" s="215"/>
      <c r="I312" s="215"/>
      <c r="J312" s="214"/>
      <c r="K312" s="216"/>
    </row>
    <row r="313" spans="1:11" ht="16.5" x14ac:dyDescent="0.15">
      <c r="A313" s="214"/>
      <c r="B313" s="214"/>
      <c r="C313" s="214"/>
      <c r="D313" s="214"/>
      <c r="E313" s="216"/>
      <c r="F313" s="216"/>
      <c r="G313" s="215"/>
      <c r="H313" s="215"/>
      <c r="I313" s="215"/>
      <c r="J313" s="214"/>
      <c r="K313" s="216"/>
    </row>
    <row r="314" spans="1:11" ht="16.5" x14ac:dyDescent="0.15">
      <c r="A314" s="214"/>
      <c r="B314" s="214"/>
      <c r="C314" s="214"/>
      <c r="D314" s="214"/>
      <c r="E314" s="216"/>
      <c r="F314" s="216"/>
      <c r="G314" s="215"/>
      <c r="H314" s="215"/>
      <c r="I314" s="215"/>
      <c r="J314" s="214"/>
      <c r="K314" s="216"/>
    </row>
    <row r="315" spans="1:11" ht="16.5" x14ac:dyDescent="0.15">
      <c r="A315" s="214"/>
      <c r="B315" s="214"/>
      <c r="C315" s="214"/>
      <c r="D315" s="214"/>
      <c r="E315" s="216"/>
      <c r="F315" s="216"/>
      <c r="G315" s="215"/>
      <c r="H315" s="215"/>
      <c r="I315" s="215"/>
      <c r="J315" s="214"/>
      <c r="K315" s="216"/>
    </row>
    <row r="316" spans="1:11" ht="16.5" x14ac:dyDescent="0.15">
      <c r="A316" s="214"/>
      <c r="B316" s="214"/>
      <c r="C316" s="214"/>
      <c r="D316" s="214"/>
      <c r="E316" s="216"/>
      <c r="F316" s="216"/>
      <c r="G316" s="215"/>
      <c r="H316" s="215"/>
      <c r="I316" s="215"/>
      <c r="J316" s="214"/>
      <c r="K316" s="216"/>
    </row>
    <row r="317" spans="1:11" ht="16.5" x14ac:dyDescent="0.15">
      <c r="A317" s="214"/>
      <c r="B317" s="214"/>
      <c r="C317" s="214"/>
      <c r="D317" s="214"/>
      <c r="E317" s="216"/>
      <c r="F317" s="216"/>
      <c r="G317" s="215"/>
      <c r="H317" s="215"/>
      <c r="I317" s="215"/>
      <c r="J317" s="214"/>
      <c r="K317" s="216"/>
    </row>
    <row r="318" spans="1:11" ht="16.5" x14ac:dyDescent="0.15">
      <c r="A318" s="214"/>
      <c r="B318" s="214"/>
      <c r="C318" s="214"/>
      <c r="D318" s="214"/>
      <c r="E318" s="216"/>
      <c r="F318" s="216"/>
      <c r="G318" s="215"/>
      <c r="H318" s="215"/>
      <c r="I318" s="215"/>
      <c r="J318" s="214"/>
      <c r="K318" s="216"/>
    </row>
    <row r="319" spans="1:11" ht="16.5" x14ac:dyDescent="0.15">
      <c r="A319" s="214"/>
      <c r="B319" s="214"/>
      <c r="C319" s="214"/>
      <c r="D319" s="214"/>
      <c r="E319" s="216"/>
      <c r="F319" s="216"/>
      <c r="G319" s="215"/>
      <c r="H319" s="215"/>
      <c r="I319" s="215"/>
      <c r="J319" s="214"/>
      <c r="K319" s="216"/>
    </row>
    <row r="320" spans="1:11" ht="16.5" x14ac:dyDescent="0.15">
      <c r="A320" s="214"/>
      <c r="B320" s="214"/>
      <c r="C320" s="214"/>
      <c r="D320" s="214"/>
      <c r="E320" s="216"/>
      <c r="F320" s="216"/>
      <c r="G320" s="215"/>
      <c r="H320" s="215"/>
      <c r="I320" s="215"/>
      <c r="J320" s="214"/>
      <c r="K320" s="216"/>
    </row>
    <row r="321" spans="1:11" ht="16.5" x14ac:dyDescent="0.15">
      <c r="A321" s="214"/>
      <c r="B321" s="214"/>
      <c r="C321" s="214"/>
      <c r="D321" s="214"/>
      <c r="E321" s="216"/>
      <c r="F321" s="216"/>
      <c r="G321" s="215"/>
      <c r="H321" s="215"/>
      <c r="I321" s="215"/>
      <c r="J321" s="214"/>
      <c r="K321" s="216"/>
    </row>
    <row r="322" spans="1:11" ht="16.5" x14ac:dyDescent="0.15">
      <c r="A322" s="214"/>
      <c r="B322" s="214"/>
      <c r="C322" s="214"/>
      <c r="D322" s="214"/>
      <c r="E322" s="216"/>
      <c r="F322" s="216"/>
      <c r="G322" s="215"/>
      <c r="H322" s="215"/>
      <c r="I322" s="215"/>
      <c r="J322" s="214"/>
      <c r="K322" s="216"/>
    </row>
    <row r="323" spans="1:11" ht="16.5" x14ac:dyDescent="0.15">
      <c r="A323" s="214"/>
      <c r="B323" s="214"/>
      <c r="C323" s="214"/>
      <c r="D323" s="214"/>
      <c r="E323" s="216"/>
      <c r="F323" s="216"/>
      <c r="G323" s="215"/>
      <c r="H323" s="215"/>
      <c r="I323" s="215"/>
      <c r="J323" s="214"/>
      <c r="K323" s="216"/>
    </row>
    <row r="324" spans="1:11" ht="16.5" x14ac:dyDescent="0.15">
      <c r="A324" s="214"/>
      <c r="B324" s="214"/>
      <c r="C324" s="214"/>
      <c r="D324" s="214"/>
      <c r="E324" s="216"/>
      <c r="F324" s="216"/>
      <c r="G324" s="215"/>
      <c r="H324" s="215"/>
      <c r="I324" s="215"/>
      <c r="J324" s="214"/>
      <c r="K324" s="216"/>
    </row>
    <row r="325" spans="1:11" ht="16.5" x14ac:dyDescent="0.15">
      <c r="A325" s="214"/>
      <c r="B325" s="214"/>
      <c r="C325" s="214"/>
      <c r="D325" s="214"/>
      <c r="E325" s="216"/>
      <c r="F325" s="216"/>
      <c r="G325" s="215"/>
      <c r="H325" s="215"/>
      <c r="I325" s="215"/>
      <c r="J325" s="214"/>
      <c r="K325" s="216"/>
    </row>
    <row r="326" spans="1:11" ht="16.5" x14ac:dyDescent="0.15">
      <c r="A326" s="214"/>
      <c r="B326" s="214"/>
      <c r="C326" s="214"/>
      <c r="D326" s="214"/>
      <c r="E326" s="216"/>
      <c r="F326" s="216"/>
      <c r="G326" s="215"/>
      <c r="H326" s="215"/>
      <c r="I326" s="215"/>
      <c r="J326" s="214"/>
      <c r="K326" s="216"/>
    </row>
    <row r="327" spans="1:11" ht="16.5" x14ac:dyDescent="0.15">
      <c r="A327" s="214"/>
      <c r="B327" s="214"/>
      <c r="C327" s="214"/>
      <c r="D327" s="214"/>
      <c r="E327" s="216"/>
      <c r="F327" s="216"/>
      <c r="G327" s="215"/>
      <c r="H327" s="215"/>
      <c r="I327" s="215"/>
      <c r="J327" s="214"/>
      <c r="K327" s="216"/>
    </row>
    <row r="328" spans="1:11" ht="16.5" x14ac:dyDescent="0.15">
      <c r="A328" s="214"/>
      <c r="B328" s="214"/>
      <c r="C328" s="214"/>
      <c r="D328" s="214"/>
      <c r="E328" s="216"/>
      <c r="F328" s="216"/>
      <c r="G328" s="215"/>
      <c r="H328" s="215"/>
      <c r="I328" s="215"/>
      <c r="J328" s="214"/>
      <c r="K328" s="216"/>
    </row>
    <row r="329" spans="1:11" ht="16.5" x14ac:dyDescent="0.15">
      <c r="A329" s="214"/>
      <c r="B329" s="214"/>
      <c r="C329" s="214"/>
      <c r="D329" s="214"/>
      <c r="E329" s="216"/>
      <c r="F329" s="216"/>
      <c r="G329" s="215"/>
      <c r="H329" s="215"/>
      <c r="I329" s="215"/>
      <c r="J329" s="214"/>
      <c r="K329" s="216"/>
    </row>
    <row r="330" spans="1:11" ht="16.5" x14ac:dyDescent="0.15">
      <c r="A330" s="214"/>
      <c r="B330" s="214"/>
      <c r="C330" s="214"/>
      <c r="D330" s="214"/>
      <c r="E330" s="216"/>
      <c r="F330" s="216"/>
      <c r="G330" s="215"/>
      <c r="H330" s="215"/>
      <c r="I330" s="215"/>
      <c r="J330" s="214"/>
      <c r="K330" s="216"/>
    </row>
    <row r="331" spans="1:11" ht="16.5" x14ac:dyDescent="0.15">
      <c r="A331" s="214"/>
      <c r="B331" s="214"/>
      <c r="C331" s="214"/>
      <c r="D331" s="214"/>
      <c r="E331" s="216"/>
      <c r="F331" s="216"/>
      <c r="G331" s="215"/>
      <c r="H331" s="215"/>
      <c r="I331" s="215"/>
      <c r="J331" s="214"/>
      <c r="K331" s="216"/>
    </row>
    <row r="332" spans="1:11" ht="16.5" x14ac:dyDescent="0.15">
      <c r="A332" s="214"/>
      <c r="B332" s="214"/>
      <c r="C332" s="214"/>
      <c r="D332" s="214"/>
      <c r="E332" s="216"/>
      <c r="F332" s="216"/>
      <c r="G332" s="215"/>
      <c r="H332" s="215"/>
      <c r="I332" s="215"/>
      <c r="J332" s="214"/>
      <c r="K332" s="216"/>
    </row>
    <row r="333" spans="1:11" ht="16.5" x14ac:dyDescent="0.15">
      <c r="A333" s="214"/>
      <c r="B333" s="214"/>
      <c r="C333" s="214"/>
      <c r="D333" s="214"/>
      <c r="E333" s="216"/>
      <c r="F333" s="216"/>
      <c r="G333" s="215"/>
      <c r="H333" s="215"/>
      <c r="I333" s="215"/>
      <c r="J333" s="214"/>
      <c r="K333" s="216"/>
    </row>
    <row r="334" spans="1:11" ht="16.5" x14ac:dyDescent="0.15">
      <c r="A334" s="214"/>
      <c r="B334" s="214"/>
      <c r="C334" s="214"/>
      <c r="D334" s="214"/>
      <c r="E334" s="216"/>
      <c r="F334" s="216"/>
      <c r="G334" s="215"/>
      <c r="H334" s="215"/>
      <c r="I334" s="215"/>
      <c r="J334" s="214"/>
      <c r="K334" s="216"/>
    </row>
    <row r="335" spans="1:11" ht="16.5" x14ac:dyDescent="0.15">
      <c r="A335" s="214"/>
      <c r="B335" s="214"/>
      <c r="C335" s="214"/>
      <c r="D335" s="214"/>
      <c r="E335" s="216"/>
      <c r="F335" s="216"/>
      <c r="G335" s="215"/>
      <c r="H335" s="215"/>
      <c r="I335" s="215"/>
      <c r="J335" s="214"/>
      <c r="K335" s="216"/>
    </row>
    <row r="336" spans="1:11" ht="16.5" x14ac:dyDescent="0.15">
      <c r="A336" s="214"/>
      <c r="B336" s="214"/>
      <c r="C336" s="214"/>
      <c r="D336" s="214"/>
      <c r="E336" s="216"/>
      <c r="F336" s="216"/>
      <c r="G336" s="215"/>
      <c r="H336" s="215"/>
      <c r="I336" s="215"/>
      <c r="J336" s="214"/>
      <c r="K336" s="216"/>
    </row>
    <row r="337" spans="1:11" ht="16.5" x14ac:dyDescent="0.15">
      <c r="A337" s="214"/>
      <c r="B337" s="214"/>
      <c r="C337" s="214"/>
      <c r="D337" s="214"/>
      <c r="E337" s="216"/>
      <c r="F337" s="216"/>
      <c r="G337" s="215"/>
      <c r="H337" s="215"/>
      <c r="I337" s="215"/>
      <c r="J337" s="214"/>
      <c r="K337" s="216"/>
    </row>
    <row r="338" spans="1:11" ht="16.5" x14ac:dyDescent="0.15">
      <c r="A338" s="214"/>
      <c r="B338" s="214"/>
      <c r="C338" s="214"/>
      <c r="D338" s="214"/>
      <c r="E338" s="216"/>
      <c r="F338" s="216"/>
      <c r="G338" s="215"/>
      <c r="H338" s="215"/>
      <c r="I338" s="215"/>
      <c r="J338" s="214"/>
      <c r="K338" s="216"/>
    </row>
    <row r="339" spans="1:11" ht="16.5" x14ac:dyDescent="0.15">
      <c r="A339" s="214"/>
      <c r="B339" s="214"/>
      <c r="C339" s="214"/>
      <c r="D339" s="214"/>
      <c r="E339" s="216"/>
      <c r="F339" s="216"/>
      <c r="G339" s="215"/>
      <c r="H339" s="215"/>
      <c r="I339" s="215"/>
      <c r="J339" s="214"/>
      <c r="K339" s="216"/>
    </row>
    <row r="340" spans="1:11" ht="16.5" x14ac:dyDescent="0.15">
      <c r="A340" s="214"/>
      <c r="B340" s="214"/>
      <c r="C340" s="214"/>
      <c r="D340" s="214"/>
      <c r="E340" s="216"/>
      <c r="F340" s="216"/>
      <c r="G340" s="215"/>
      <c r="H340" s="215"/>
      <c r="I340" s="215"/>
      <c r="J340" s="214"/>
      <c r="K340" s="216"/>
    </row>
    <row r="341" spans="1:11" ht="16.5" x14ac:dyDescent="0.15">
      <c r="A341" s="214"/>
      <c r="B341" s="214"/>
      <c r="C341" s="214"/>
      <c r="D341" s="214"/>
      <c r="E341" s="216"/>
      <c r="F341" s="216"/>
      <c r="G341" s="215"/>
      <c r="H341" s="215"/>
      <c r="I341" s="215"/>
      <c r="J341" s="214"/>
      <c r="K341" s="216"/>
    </row>
    <row r="342" spans="1:11" ht="16.5" x14ac:dyDescent="0.15">
      <c r="A342" s="214"/>
      <c r="B342" s="214"/>
      <c r="C342" s="214"/>
      <c r="D342" s="214"/>
      <c r="E342" s="216"/>
      <c r="F342" s="216"/>
      <c r="G342" s="215"/>
      <c r="H342" s="215"/>
      <c r="I342" s="215"/>
      <c r="J342" s="214"/>
      <c r="K342" s="216"/>
    </row>
    <row r="343" spans="1:11" ht="16.5" x14ac:dyDescent="0.15">
      <c r="A343" s="214"/>
      <c r="B343" s="214"/>
      <c r="C343" s="214"/>
      <c r="D343" s="214"/>
      <c r="E343" s="216"/>
      <c r="F343" s="216"/>
      <c r="G343" s="215"/>
      <c r="H343" s="215"/>
      <c r="I343" s="215"/>
      <c r="J343" s="214"/>
      <c r="K343" s="216"/>
    </row>
    <row r="344" spans="1:11" ht="16.5" x14ac:dyDescent="0.15">
      <c r="A344" s="214"/>
      <c r="B344" s="214"/>
      <c r="C344" s="214"/>
      <c r="D344" s="214"/>
      <c r="E344" s="216"/>
      <c r="F344" s="216"/>
      <c r="G344" s="215"/>
      <c r="H344" s="215"/>
      <c r="I344" s="215"/>
      <c r="J344" s="214"/>
      <c r="K344" s="216"/>
    </row>
    <row r="345" spans="1:11" ht="16.5" x14ac:dyDescent="0.15">
      <c r="A345" s="214"/>
      <c r="B345" s="214"/>
      <c r="C345" s="214"/>
      <c r="D345" s="214"/>
      <c r="E345" s="216"/>
      <c r="F345" s="216"/>
      <c r="G345" s="215"/>
      <c r="H345" s="215"/>
      <c r="I345" s="215"/>
      <c r="J345" s="214"/>
      <c r="K345" s="216"/>
    </row>
    <row r="346" spans="1:11" ht="16.5" x14ac:dyDescent="0.15">
      <c r="A346" s="214"/>
      <c r="B346" s="214"/>
      <c r="C346" s="214"/>
      <c r="D346" s="214"/>
      <c r="E346" s="216"/>
      <c r="F346" s="216"/>
      <c r="G346" s="215"/>
      <c r="H346" s="215"/>
      <c r="I346" s="215"/>
      <c r="J346" s="214"/>
      <c r="K346" s="216"/>
    </row>
    <row r="347" spans="1:11" ht="16.5" x14ac:dyDescent="0.15">
      <c r="A347" s="214"/>
      <c r="B347" s="214"/>
      <c r="C347" s="214"/>
      <c r="D347" s="214"/>
      <c r="E347" s="216"/>
      <c r="F347" s="216"/>
      <c r="G347" s="215"/>
      <c r="H347" s="215"/>
      <c r="I347" s="215"/>
      <c r="J347" s="214"/>
      <c r="K347" s="216"/>
    </row>
    <row r="348" spans="1:11" ht="16.5" x14ac:dyDescent="0.15">
      <c r="A348" s="214"/>
      <c r="B348" s="214"/>
      <c r="C348" s="214"/>
      <c r="D348" s="214"/>
      <c r="E348" s="216"/>
      <c r="F348" s="216"/>
      <c r="G348" s="215"/>
      <c r="H348" s="215"/>
      <c r="I348" s="215"/>
      <c r="J348" s="214"/>
      <c r="K348" s="216"/>
    </row>
    <row r="349" spans="1:11" ht="16.5" x14ac:dyDescent="0.15">
      <c r="A349" s="214"/>
      <c r="B349" s="214"/>
      <c r="C349" s="214"/>
      <c r="D349" s="214"/>
      <c r="E349" s="216"/>
      <c r="F349" s="216"/>
      <c r="G349" s="215"/>
      <c r="H349" s="215"/>
      <c r="I349" s="215"/>
      <c r="J349" s="214"/>
      <c r="K349" s="216"/>
    </row>
    <row r="350" spans="1:11" ht="16.5" x14ac:dyDescent="0.15">
      <c r="A350" s="214"/>
      <c r="B350" s="214"/>
      <c r="C350" s="214"/>
      <c r="D350" s="214"/>
      <c r="E350" s="216"/>
      <c r="F350" s="216"/>
      <c r="G350" s="215"/>
      <c r="H350" s="215"/>
      <c r="I350" s="215"/>
      <c r="J350" s="214"/>
      <c r="K350" s="216"/>
    </row>
    <row r="351" spans="1:11" ht="16.5" x14ac:dyDescent="0.15">
      <c r="A351" s="214"/>
      <c r="B351" s="214"/>
      <c r="C351" s="214"/>
      <c r="D351" s="214"/>
      <c r="E351" s="216"/>
      <c r="F351" s="216"/>
      <c r="G351" s="215"/>
      <c r="H351" s="215"/>
      <c r="I351" s="215"/>
      <c r="J351" s="214"/>
      <c r="K351" s="216"/>
    </row>
    <row r="352" spans="1:11" ht="16.5" x14ac:dyDescent="0.15">
      <c r="A352" s="214"/>
      <c r="B352" s="214"/>
      <c r="C352" s="214"/>
      <c r="D352" s="214"/>
      <c r="E352" s="216"/>
      <c r="F352" s="216"/>
      <c r="G352" s="215"/>
      <c r="H352" s="215"/>
      <c r="I352" s="215"/>
      <c r="J352" s="214"/>
      <c r="K352" s="216"/>
    </row>
    <row r="353" spans="1:11" ht="16.5" x14ac:dyDescent="0.15">
      <c r="A353" s="214"/>
      <c r="B353" s="214"/>
      <c r="C353" s="214"/>
      <c r="D353" s="214"/>
      <c r="E353" s="216"/>
      <c r="F353" s="216"/>
      <c r="G353" s="215"/>
      <c r="H353" s="215"/>
      <c r="I353" s="215"/>
      <c r="J353" s="214"/>
      <c r="K353" s="216"/>
    </row>
    <row r="354" spans="1:11" ht="16.5" x14ac:dyDescent="0.15">
      <c r="A354" s="214"/>
      <c r="B354" s="214"/>
      <c r="C354" s="214"/>
      <c r="D354" s="214"/>
      <c r="E354" s="216"/>
      <c r="F354" s="216"/>
      <c r="G354" s="215"/>
      <c r="H354" s="215"/>
      <c r="I354" s="215"/>
      <c r="J354" s="214"/>
      <c r="K354" s="216"/>
    </row>
    <row r="355" spans="1:11" ht="16.5" x14ac:dyDescent="0.15">
      <c r="A355" s="214"/>
      <c r="B355" s="214"/>
      <c r="C355" s="214"/>
      <c r="D355" s="214"/>
      <c r="E355" s="216"/>
      <c r="F355" s="216"/>
      <c r="G355" s="215"/>
      <c r="H355" s="215"/>
      <c r="I355" s="215"/>
      <c r="J355" s="214"/>
      <c r="K355" s="216"/>
    </row>
    <row r="356" spans="1:11" ht="16.5" x14ac:dyDescent="0.15">
      <c r="A356" s="214"/>
      <c r="B356" s="214"/>
      <c r="C356" s="214"/>
      <c r="D356" s="214"/>
      <c r="E356" s="216"/>
      <c r="F356" s="216"/>
      <c r="G356" s="215"/>
      <c r="H356" s="215"/>
      <c r="I356" s="215"/>
      <c r="J356" s="214"/>
      <c r="K356" s="216"/>
    </row>
    <row r="357" spans="1:11" ht="16.5" x14ac:dyDescent="0.15">
      <c r="A357" s="214"/>
      <c r="B357" s="214"/>
      <c r="C357" s="214"/>
      <c r="D357" s="214"/>
      <c r="E357" s="216"/>
      <c r="F357" s="216"/>
      <c r="G357" s="215"/>
      <c r="H357" s="215"/>
      <c r="I357" s="215"/>
      <c r="J357" s="214"/>
      <c r="K357" s="216"/>
    </row>
    <row r="358" spans="1:11" ht="16.5" x14ac:dyDescent="0.15">
      <c r="A358" s="214"/>
      <c r="B358" s="214"/>
      <c r="C358" s="214"/>
      <c r="D358" s="214"/>
      <c r="E358" s="216"/>
      <c r="F358" s="216"/>
      <c r="G358" s="215"/>
      <c r="H358" s="215"/>
      <c r="I358" s="215"/>
      <c r="J358" s="214"/>
      <c r="K358" s="216"/>
    </row>
    <row r="359" spans="1:11" ht="16.5" x14ac:dyDescent="0.15">
      <c r="A359" s="214"/>
      <c r="B359" s="214"/>
      <c r="C359" s="214"/>
      <c r="D359" s="214"/>
      <c r="E359" s="216"/>
      <c r="F359" s="216"/>
      <c r="G359" s="215"/>
      <c r="H359" s="215"/>
      <c r="I359" s="215"/>
      <c r="J359" s="214"/>
      <c r="K359" s="216"/>
    </row>
    <row r="360" spans="1:11" ht="16.5" x14ac:dyDescent="0.15">
      <c r="A360" s="214"/>
      <c r="B360" s="214"/>
      <c r="C360" s="214"/>
      <c r="D360" s="214"/>
      <c r="E360" s="216"/>
      <c r="F360" s="216"/>
      <c r="G360" s="215"/>
      <c r="H360" s="215"/>
      <c r="I360" s="215"/>
      <c r="J360" s="214"/>
      <c r="K360" s="216"/>
    </row>
    <row r="361" spans="1:11" ht="16.5" x14ac:dyDescent="0.15">
      <c r="A361" s="214"/>
      <c r="B361" s="214"/>
      <c r="C361" s="214"/>
      <c r="D361" s="214"/>
      <c r="E361" s="216"/>
      <c r="F361" s="216"/>
      <c r="G361" s="215"/>
      <c r="H361" s="215"/>
      <c r="I361" s="215"/>
      <c r="J361" s="214"/>
      <c r="K361" s="216"/>
    </row>
    <row r="362" spans="1:11" ht="16.5" x14ac:dyDescent="0.15">
      <c r="A362" s="214"/>
      <c r="B362" s="214"/>
      <c r="C362" s="214"/>
      <c r="D362" s="214"/>
      <c r="E362" s="216"/>
      <c r="F362" s="216"/>
      <c r="G362" s="215"/>
      <c r="H362" s="215"/>
      <c r="I362" s="215"/>
      <c r="J362" s="214"/>
      <c r="K362" s="216"/>
    </row>
    <row r="363" spans="1:11" ht="16.5" x14ac:dyDescent="0.15">
      <c r="A363" s="214"/>
      <c r="B363" s="214"/>
      <c r="C363" s="214"/>
      <c r="D363" s="214"/>
      <c r="E363" s="216"/>
      <c r="F363" s="216"/>
      <c r="G363" s="215"/>
      <c r="H363" s="215"/>
      <c r="I363" s="215"/>
      <c r="J363" s="214"/>
      <c r="K363" s="216"/>
    </row>
    <row r="364" spans="1:11" ht="16.5" x14ac:dyDescent="0.15">
      <c r="A364" s="214"/>
      <c r="B364" s="214"/>
      <c r="C364" s="214"/>
      <c r="D364" s="214"/>
      <c r="E364" s="216"/>
      <c r="F364" s="216"/>
      <c r="G364" s="215"/>
      <c r="H364" s="215"/>
      <c r="I364" s="215"/>
      <c r="J364" s="214"/>
      <c r="K364" s="216"/>
    </row>
    <row r="365" spans="1:11" ht="16.5" x14ac:dyDescent="0.15">
      <c r="A365" s="214"/>
      <c r="B365" s="214"/>
      <c r="C365" s="214"/>
      <c r="D365" s="214"/>
      <c r="E365" s="216"/>
      <c r="F365" s="216"/>
      <c r="G365" s="215"/>
      <c r="H365" s="215"/>
      <c r="I365" s="215"/>
      <c r="J365" s="214"/>
      <c r="K365" s="216"/>
    </row>
    <row r="366" spans="1:11" ht="16.5" x14ac:dyDescent="0.15">
      <c r="A366" s="214"/>
      <c r="B366" s="214"/>
      <c r="C366" s="214"/>
      <c r="D366" s="214"/>
      <c r="E366" s="216"/>
      <c r="F366" s="216"/>
      <c r="G366" s="215"/>
      <c r="H366" s="215"/>
      <c r="I366" s="215"/>
      <c r="J366" s="214"/>
      <c r="K366" s="216"/>
    </row>
    <row r="367" spans="1:11" ht="16.5" x14ac:dyDescent="0.15">
      <c r="A367" s="214"/>
      <c r="B367" s="214"/>
      <c r="C367" s="214"/>
      <c r="D367" s="214"/>
      <c r="E367" s="216"/>
      <c r="F367" s="216"/>
      <c r="G367" s="215"/>
      <c r="H367" s="215"/>
      <c r="I367" s="215"/>
      <c r="J367" s="214"/>
      <c r="K367" s="216"/>
    </row>
    <row r="368" spans="1:11" ht="16.5" x14ac:dyDescent="0.15">
      <c r="A368" s="214"/>
      <c r="B368" s="214"/>
      <c r="C368" s="214"/>
      <c r="D368" s="214"/>
      <c r="E368" s="216"/>
      <c r="F368" s="216"/>
      <c r="G368" s="215"/>
      <c r="H368" s="215"/>
      <c r="I368" s="215"/>
      <c r="J368" s="214"/>
      <c r="K368" s="216"/>
    </row>
    <row r="369" spans="1:11" ht="16.5" x14ac:dyDescent="0.15">
      <c r="A369" s="214"/>
      <c r="B369" s="214"/>
      <c r="C369" s="214"/>
      <c r="D369" s="214"/>
      <c r="E369" s="216"/>
      <c r="F369" s="216"/>
      <c r="G369" s="215"/>
      <c r="H369" s="215"/>
      <c r="I369" s="215"/>
      <c r="J369" s="214"/>
      <c r="K369" s="216"/>
    </row>
    <row r="370" spans="1:11" ht="16.5" x14ac:dyDescent="0.15">
      <c r="A370" s="214"/>
      <c r="B370" s="214"/>
      <c r="C370" s="214"/>
      <c r="D370" s="214"/>
      <c r="E370" s="216"/>
      <c r="F370" s="216"/>
      <c r="G370" s="215"/>
      <c r="H370" s="215"/>
      <c r="I370" s="215"/>
      <c r="J370" s="214"/>
      <c r="K370" s="216"/>
    </row>
    <row r="371" spans="1:11" ht="16.5" x14ac:dyDescent="0.15">
      <c r="A371" s="214"/>
      <c r="B371" s="214"/>
      <c r="C371" s="214"/>
      <c r="D371" s="214"/>
      <c r="E371" s="216"/>
      <c r="F371" s="216"/>
      <c r="G371" s="215"/>
      <c r="H371" s="215"/>
      <c r="I371" s="215"/>
      <c r="J371" s="214"/>
      <c r="K371" s="216"/>
    </row>
    <row r="372" spans="1:11" ht="16.5" x14ac:dyDescent="0.15">
      <c r="A372" s="214"/>
      <c r="B372" s="214"/>
      <c r="C372" s="214"/>
      <c r="D372" s="214"/>
      <c r="E372" s="216"/>
      <c r="F372" s="216"/>
      <c r="G372" s="215"/>
      <c r="H372" s="215"/>
      <c r="I372" s="215"/>
      <c r="J372" s="214"/>
      <c r="K372" s="216"/>
    </row>
    <row r="373" spans="1:11" ht="16.5" x14ac:dyDescent="0.15">
      <c r="A373" s="214"/>
      <c r="B373" s="214"/>
      <c r="C373" s="214"/>
      <c r="D373" s="214"/>
      <c r="E373" s="216"/>
      <c r="F373" s="216"/>
      <c r="G373" s="215"/>
      <c r="H373" s="215"/>
      <c r="I373" s="215"/>
      <c r="J373" s="214"/>
      <c r="K373" s="216"/>
    </row>
    <row r="374" spans="1:11" ht="16.5" x14ac:dyDescent="0.15">
      <c r="A374" s="214"/>
      <c r="B374" s="214"/>
      <c r="C374" s="214"/>
      <c r="D374" s="214"/>
      <c r="E374" s="216"/>
      <c r="F374" s="216"/>
      <c r="G374" s="215"/>
      <c r="H374" s="215"/>
      <c r="I374" s="215"/>
      <c r="J374" s="214"/>
      <c r="K374" s="216"/>
    </row>
    <row r="375" spans="1:11" ht="16.5" x14ac:dyDescent="0.15">
      <c r="A375" s="214"/>
      <c r="B375" s="214"/>
      <c r="C375" s="214"/>
      <c r="D375" s="214"/>
      <c r="E375" s="216"/>
      <c r="F375" s="216"/>
      <c r="G375" s="215"/>
      <c r="H375" s="215"/>
      <c r="I375" s="215"/>
      <c r="J375" s="214"/>
      <c r="K375" s="216"/>
    </row>
    <row r="376" spans="1:11" ht="16.5" x14ac:dyDescent="0.15">
      <c r="A376" s="214"/>
      <c r="B376" s="214"/>
      <c r="C376" s="214"/>
      <c r="D376" s="214"/>
      <c r="E376" s="216"/>
      <c r="F376" s="216"/>
      <c r="G376" s="215"/>
      <c r="H376" s="215"/>
      <c r="I376" s="215"/>
      <c r="J376" s="214"/>
      <c r="K376" s="216"/>
    </row>
    <row r="377" spans="1:11" ht="16.5" x14ac:dyDescent="0.15">
      <c r="A377" s="214"/>
      <c r="B377" s="214"/>
      <c r="C377" s="214"/>
      <c r="D377" s="214"/>
      <c r="E377" s="216"/>
      <c r="F377" s="216"/>
      <c r="G377" s="215"/>
      <c r="H377" s="215"/>
      <c r="I377" s="215"/>
      <c r="J377" s="214"/>
      <c r="K377" s="216"/>
    </row>
    <row r="378" spans="1:11" ht="16.5" x14ac:dyDescent="0.15">
      <c r="A378" s="214"/>
      <c r="B378" s="214"/>
      <c r="C378" s="214"/>
      <c r="D378" s="214"/>
      <c r="E378" s="216"/>
      <c r="F378" s="216"/>
      <c r="G378" s="215"/>
      <c r="H378" s="215"/>
      <c r="I378" s="215"/>
      <c r="J378" s="214"/>
      <c r="K378" s="216"/>
    </row>
    <row r="379" spans="1:11" ht="16.5" x14ac:dyDescent="0.15">
      <c r="A379" s="214"/>
      <c r="B379" s="214"/>
      <c r="C379" s="214"/>
      <c r="D379" s="214"/>
      <c r="E379" s="216"/>
      <c r="F379" s="216"/>
      <c r="G379" s="215"/>
      <c r="H379" s="215"/>
      <c r="I379" s="215"/>
      <c r="J379" s="214"/>
      <c r="K379" s="216"/>
    </row>
    <row r="380" spans="1:11" ht="16.5" x14ac:dyDescent="0.15">
      <c r="A380" s="214"/>
      <c r="B380" s="214"/>
      <c r="C380" s="214"/>
      <c r="D380" s="214"/>
      <c r="E380" s="216"/>
      <c r="F380" s="216"/>
      <c r="G380" s="215"/>
      <c r="H380" s="215"/>
      <c r="I380" s="215"/>
      <c r="J380" s="214"/>
      <c r="K380" s="216"/>
    </row>
    <row r="381" spans="1:11" ht="16.5" x14ac:dyDescent="0.15">
      <c r="A381" s="214"/>
      <c r="B381" s="214"/>
      <c r="C381" s="214"/>
      <c r="D381" s="214"/>
      <c r="E381" s="216"/>
      <c r="F381" s="216"/>
      <c r="G381" s="215"/>
      <c r="H381" s="215"/>
      <c r="I381" s="215"/>
      <c r="J381" s="214"/>
      <c r="K381" s="216"/>
    </row>
    <row r="382" spans="1:11" ht="16.5" x14ac:dyDescent="0.15">
      <c r="A382" s="214"/>
      <c r="B382" s="214"/>
      <c r="C382" s="214"/>
      <c r="D382" s="214"/>
      <c r="E382" s="216"/>
      <c r="F382" s="216"/>
      <c r="G382" s="215"/>
      <c r="H382" s="215"/>
      <c r="I382" s="215"/>
      <c r="J382" s="214"/>
      <c r="K382" s="216"/>
    </row>
    <row r="383" spans="1:11" ht="16.5" x14ac:dyDescent="0.15">
      <c r="A383" s="214"/>
      <c r="B383" s="214"/>
      <c r="C383" s="214"/>
      <c r="D383" s="214"/>
      <c r="E383" s="216"/>
      <c r="F383" s="216"/>
      <c r="G383" s="215"/>
      <c r="H383" s="215"/>
      <c r="I383" s="215"/>
      <c r="J383" s="214"/>
      <c r="K383" s="216"/>
    </row>
    <row r="384" spans="1:11" ht="16.5" x14ac:dyDescent="0.15">
      <c r="A384" s="214"/>
      <c r="B384" s="214"/>
      <c r="C384" s="214"/>
      <c r="D384" s="214"/>
      <c r="E384" s="216"/>
      <c r="F384" s="216"/>
      <c r="G384" s="215"/>
      <c r="H384" s="215"/>
      <c r="I384" s="215"/>
      <c r="J384" s="214"/>
      <c r="K384" s="216"/>
    </row>
    <row r="385" spans="1:11" ht="16.5" x14ac:dyDescent="0.15">
      <c r="A385" s="214"/>
      <c r="B385" s="214"/>
      <c r="C385" s="214"/>
      <c r="D385" s="214"/>
      <c r="E385" s="216"/>
      <c r="F385" s="216"/>
      <c r="G385" s="215"/>
      <c r="H385" s="215"/>
      <c r="I385" s="215"/>
      <c r="J385" s="214"/>
      <c r="K385" s="216"/>
    </row>
    <row r="386" spans="1:11" ht="16.5" x14ac:dyDescent="0.15">
      <c r="A386" s="214"/>
      <c r="B386" s="214"/>
      <c r="C386" s="214"/>
      <c r="D386" s="214"/>
      <c r="E386" s="216"/>
      <c r="F386" s="216"/>
      <c r="G386" s="215"/>
      <c r="H386" s="215"/>
      <c r="I386" s="215"/>
      <c r="J386" s="214"/>
      <c r="K386" s="216"/>
    </row>
    <row r="387" spans="1:11" ht="16.5" x14ac:dyDescent="0.15">
      <c r="A387" s="214"/>
      <c r="B387" s="214"/>
      <c r="C387" s="214"/>
      <c r="D387" s="214"/>
      <c r="E387" s="216"/>
      <c r="F387" s="216"/>
      <c r="G387" s="215"/>
      <c r="H387" s="215"/>
      <c r="I387" s="215"/>
      <c r="J387" s="214"/>
      <c r="K387" s="216"/>
    </row>
    <row r="388" spans="1:11" ht="16.5" x14ac:dyDescent="0.15">
      <c r="A388" s="214"/>
      <c r="B388" s="214"/>
      <c r="C388" s="214"/>
      <c r="D388" s="214"/>
      <c r="E388" s="216"/>
      <c r="F388" s="216"/>
      <c r="G388" s="215"/>
      <c r="H388" s="215"/>
      <c r="I388" s="215"/>
      <c r="J388" s="214"/>
      <c r="K388" s="216"/>
    </row>
    <row r="389" spans="1:11" ht="16.5" x14ac:dyDescent="0.15">
      <c r="A389" s="214"/>
      <c r="B389" s="214"/>
      <c r="C389" s="214"/>
      <c r="D389" s="214"/>
      <c r="E389" s="216"/>
      <c r="F389" s="216"/>
      <c r="G389" s="215"/>
      <c r="H389" s="215"/>
      <c r="I389" s="215"/>
      <c r="J389" s="214"/>
      <c r="K389" s="216"/>
    </row>
    <row r="390" spans="1:11" ht="16.5" x14ac:dyDescent="0.15">
      <c r="A390" s="214"/>
      <c r="B390" s="214"/>
      <c r="C390" s="214"/>
      <c r="D390" s="214"/>
      <c r="E390" s="216"/>
      <c r="F390" s="216"/>
      <c r="G390" s="215"/>
      <c r="H390" s="215"/>
      <c r="I390" s="215"/>
      <c r="J390" s="214"/>
      <c r="K390" s="216"/>
    </row>
    <row r="391" spans="1:11" ht="16.5" x14ac:dyDescent="0.15">
      <c r="A391" s="214"/>
      <c r="B391" s="214"/>
      <c r="C391" s="214"/>
      <c r="D391" s="214"/>
      <c r="E391" s="216"/>
      <c r="F391" s="216"/>
      <c r="G391" s="215"/>
      <c r="H391" s="215"/>
      <c r="I391" s="215"/>
      <c r="J391" s="214"/>
      <c r="K391" s="216"/>
    </row>
    <row r="392" spans="1:11" ht="16.5" x14ac:dyDescent="0.15">
      <c r="A392" s="214"/>
      <c r="B392" s="214"/>
      <c r="C392" s="214"/>
      <c r="D392" s="214"/>
      <c r="E392" s="216"/>
      <c r="F392" s="216"/>
      <c r="G392" s="215"/>
      <c r="H392" s="215"/>
      <c r="I392" s="215"/>
      <c r="J392" s="214"/>
      <c r="K392" s="216"/>
    </row>
    <row r="393" spans="1:11" ht="16.5" x14ac:dyDescent="0.15">
      <c r="A393" s="214"/>
      <c r="B393" s="214"/>
      <c r="C393" s="214"/>
      <c r="D393" s="214"/>
      <c r="E393" s="216"/>
      <c r="F393" s="216"/>
      <c r="G393" s="215"/>
      <c r="H393" s="215"/>
      <c r="I393" s="215"/>
      <c r="J393" s="214"/>
      <c r="K393" s="216"/>
    </row>
    <row r="394" spans="1:11" ht="16.5" x14ac:dyDescent="0.15">
      <c r="A394" s="214"/>
      <c r="B394" s="214"/>
      <c r="C394" s="214"/>
      <c r="D394" s="214"/>
      <c r="E394" s="216"/>
      <c r="F394" s="216"/>
      <c r="G394" s="215"/>
      <c r="H394" s="215"/>
      <c r="I394" s="215"/>
      <c r="J394" s="214"/>
      <c r="K394" s="216"/>
    </row>
    <row r="395" spans="1:11" ht="16.5" x14ac:dyDescent="0.15">
      <c r="A395" s="214"/>
      <c r="B395" s="214"/>
      <c r="C395" s="214"/>
      <c r="D395" s="214"/>
      <c r="E395" s="216"/>
      <c r="F395" s="216"/>
      <c r="G395" s="215"/>
      <c r="H395" s="215"/>
      <c r="I395" s="215"/>
      <c r="J395" s="214"/>
      <c r="K395" s="216"/>
    </row>
    <row r="396" spans="1:11" ht="16.5" x14ac:dyDescent="0.15">
      <c r="A396" s="214"/>
      <c r="B396" s="214"/>
      <c r="C396" s="214"/>
      <c r="D396" s="214"/>
      <c r="E396" s="216"/>
      <c r="F396" s="216"/>
      <c r="G396" s="215"/>
      <c r="H396" s="215"/>
      <c r="I396" s="215"/>
      <c r="J396" s="214"/>
      <c r="K396" s="216"/>
    </row>
    <row r="397" spans="1:11" ht="16.5" x14ac:dyDescent="0.15">
      <c r="A397" s="214"/>
      <c r="B397" s="214"/>
      <c r="C397" s="214"/>
      <c r="D397" s="214"/>
      <c r="E397" s="216"/>
      <c r="F397" s="216"/>
      <c r="G397" s="215"/>
      <c r="H397" s="215"/>
      <c r="I397" s="215"/>
      <c r="J397" s="214"/>
      <c r="K397" s="216"/>
    </row>
    <row r="398" spans="1:11" ht="16.5" x14ac:dyDescent="0.15">
      <c r="A398" s="214"/>
      <c r="B398" s="214"/>
      <c r="C398" s="214"/>
      <c r="D398" s="214"/>
      <c r="E398" s="216"/>
      <c r="F398" s="216"/>
      <c r="G398" s="215"/>
      <c r="H398" s="215"/>
      <c r="I398" s="215"/>
      <c r="J398" s="214"/>
      <c r="K398" s="216"/>
    </row>
    <row r="399" spans="1:11" ht="16.5" x14ac:dyDescent="0.15">
      <c r="A399" s="214"/>
      <c r="B399" s="214"/>
      <c r="C399" s="214"/>
      <c r="D399" s="214"/>
      <c r="E399" s="216"/>
      <c r="F399" s="216"/>
      <c r="G399" s="215"/>
      <c r="H399" s="215"/>
      <c r="I399" s="215"/>
      <c r="J399" s="214"/>
      <c r="K399" s="216"/>
    </row>
    <row r="400" spans="1:11" ht="16.5" x14ac:dyDescent="0.15">
      <c r="A400" s="214"/>
      <c r="B400" s="214"/>
      <c r="C400" s="214"/>
      <c r="D400" s="214"/>
      <c r="E400" s="216"/>
      <c r="F400" s="216"/>
      <c r="G400" s="215"/>
      <c r="H400" s="215"/>
      <c r="I400" s="215"/>
      <c r="J400" s="214"/>
      <c r="K400" s="216"/>
    </row>
    <row r="401" spans="1:11" ht="16.5" x14ac:dyDescent="0.15">
      <c r="A401" s="214"/>
      <c r="B401" s="214"/>
      <c r="C401" s="214"/>
      <c r="D401" s="214"/>
      <c r="E401" s="216"/>
      <c r="F401" s="216"/>
      <c r="G401" s="215"/>
      <c r="H401" s="215"/>
      <c r="I401" s="215"/>
      <c r="J401" s="214"/>
      <c r="K401" s="216"/>
    </row>
    <row r="402" spans="1:11" ht="16.5" x14ac:dyDescent="0.15">
      <c r="A402" s="214"/>
      <c r="B402" s="214"/>
      <c r="C402" s="214"/>
      <c r="D402" s="214"/>
      <c r="E402" s="216"/>
      <c r="F402" s="216"/>
      <c r="G402" s="215"/>
      <c r="H402" s="215"/>
      <c r="I402" s="215"/>
      <c r="J402" s="214"/>
      <c r="K402" s="216"/>
    </row>
    <row r="403" spans="1:11" ht="16.5" x14ac:dyDescent="0.15">
      <c r="A403" s="214"/>
      <c r="B403" s="214"/>
      <c r="C403" s="214"/>
      <c r="D403" s="214"/>
      <c r="E403" s="216"/>
      <c r="F403" s="216"/>
      <c r="G403" s="215"/>
      <c r="H403" s="215"/>
      <c r="I403" s="215"/>
      <c r="J403" s="214"/>
      <c r="K403" s="216"/>
    </row>
    <row r="404" spans="1:11" ht="16.5" x14ac:dyDescent="0.15">
      <c r="A404" s="214"/>
      <c r="B404" s="214"/>
      <c r="C404" s="214"/>
      <c r="D404" s="214"/>
      <c r="E404" s="216"/>
      <c r="F404" s="216"/>
      <c r="G404" s="215"/>
      <c r="H404" s="215"/>
      <c r="I404" s="215"/>
      <c r="J404" s="214"/>
      <c r="K404" s="216"/>
    </row>
    <row r="405" spans="1:11" ht="16.5" x14ac:dyDescent="0.15">
      <c r="A405" s="214"/>
      <c r="B405" s="214"/>
      <c r="C405" s="214"/>
      <c r="D405" s="214"/>
      <c r="E405" s="216"/>
      <c r="F405" s="216"/>
      <c r="G405" s="215"/>
      <c r="H405" s="215"/>
      <c r="I405" s="215"/>
      <c r="J405" s="214"/>
      <c r="K405" s="216"/>
    </row>
    <row r="406" spans="1:11" ht="16.5" x14ac:dyDescent="0.15">
      <c r="A406" s="214"/>
      <c r="B406" s="214"/>
      <c r="C406" s="214"/>
      <c r="D406" s="214"/>
      <c r="E406" s="216"/>
      <c r="F406" s="216"/>
      <c r="G406" s="215"/>
      <c r="H406" s="215"/>
      <c r="I406" s="215"/>
      <c r="J406" s="214"/>
      <c r="K406" s="216"/>
    </row>
    <row r="407" spans="1:11" ht="16.5" x14ac:dyDescent="0.15">
      <c r="A407" s="214"/>
      <c r="B407" s="214"/>
      <c r="C407" s="214"/>
      <c r="D407" s="214"/>
      <c r="E407" s="216"/>
      <c r="F407" s="216"/>
      <c r="G407" s="215"/>
      <c r="H407" s="215"/>
      <c r="I407" s="215"/>
      <c r="J407" s="214"/>
      <c r="K407" s="216"/>
    </row>
    <row r="408" spans="1:11" ht="16.5" x14ac:dyDescent="0.15">
      <c r="A408" s="214"/>
      <c r="B408" s="214"/>
      <c r="C408" s="214"/>
      <c r="D408" s="214"/>
      <c r="E408" s="216"/>
      <c r="F408" s="216"/>
      <c r="G408" s="215"/>
      <c r="H408" s="215"/>
      <c r="I408" s="215"/>
      <c r="J408" s="214"/>
      <c r="K408" s="216"/>
    </row>
    <row r="409" spans="1:11" ht="16.5" x14ac:dyDescent="0.15">
      <c r="A409" s="214"/>
      <c r="B409" s="214"/>
      <c r="C409" s="214"/>
      <c r="D409" s="214"/>
      <c r="E409" s="216"/>
      <c r="F409" s="216"/>
      <c r="G409" s="215"/>
      <c r="H409" s="215"/>
      <c r="I409" s="215"/>
      <c r="J409" s="214"/>
      <c r="K409" s="216"/>
    </row>
    <row r="410" spans="1:11" ht="16.5" x14ac:dyDescent="0.15">
      <c r="A410" s="214"/>
      <c r="B410" s="214"/>
      <c r="C410" s="214"/>
      <c r="D410" s="214"/>
      <c r="E410" s="216"/>
      <c r="F410" s="216"/>
      <c r="G410" s="215"/>
      <c r="H410" s="215"/>
      <c r="I410" s="215"/>
      <c r="J410" s="214"/>
      <c r="K410" s="216"/>
    </row>
    <row r="411" spans="1:11" ht="16.5" x14ac:dyDescent="0.15">
      <c r="A411" s="214"/>
      <c r="B411" s="214"/>
      <c r="C411" s="214"/>
      <c r="D411" s="214"/>
      <c r="E411" s="216"/>
      <c r="F411" s="216"/>
      <c r="G411" s="215"/>
      <c r="H411" s="215"/>
      <c r="I411" s="215"/>
      <c r="J411" s="214"/>
      <c r="K411" s="216"/>
    </row>
    <row r="412" spans="1:11" ht="16.5" x14ac:dyDescent="0.15">
      <c r="A412" s="214"/>
      <c r="B412" s="214"/>
      <c r="C412" s="214"/>
      <c r="D412" s="214"/>
      <c r="E412" s="216"/>
      <c r="F412" s="216"/>
      <c r="G412" s="215"/>
      <c r="H412" s="215"/>
      <c r="I412" s="215"/>
      <c r="J412" s="214"/>
      <c r="K412" s="216"/>
    </row>
    <row r="413" spans="1:11" ht="16.5" x14ac:dyDescent="0.15">
      <c r="A413" s="214"/>
      <c r="B413" s="214"/>
      <c r="C413" s="214"/>
      <c r="D413" s="214"/>
      <c r="E413" s="216"/>
      <c r="F413" s="216"/>
      <c r="G413" s="215"/>
      <c r="H413" s="215"/>
      <c r="I413" s="215"/>
      <c r="J413" s="214"/>
      <c r="K413" s="216"/>
    </row>
    <row r="414" spans="1:11" ht="16.5" x14ac:dyDescent="0.15">
      <c r="A414" s="214"/>
      <c r="B414" s="214"/>
      <c r="C414" s="214"/>
      <c r="D414" s="214"/>
      <c r="E414" s="216"/>
      <c r="F414" s="216"/>
      <c r="G414" s="215"/>
      <c r="H414" s="215"/>
      <c r="I414" s="215"/>
      <c r="J414" s="214"/>
      <c r="K414" s="216"/>
    </row>
    <row r="415" spans="1:11" ht="16.5" x14ac:dyDescent="0.15">
      <c r="A415" s="214"/>
      <c r="B415" s="214"/>
      <c r="C415" s="214"/>
      <c r="D415" s="214"/>
      <c r="E415" s="216"/>
      <c r="F415" s="216"/>
      <c r="G415" s="215"/>
      <c r="H415" s="215"/>
      <c r="I415" s="215"/>
      <c r="J415" s="214"/>
      <c r="K415" s="216"/>
    </row>
    <row r="416" spans="1:11" ht="16.5" x14ac:dyDescent="0.15">
      <c r="A416" s="214"/>
      <c r="B416" s="214"/>
      <c r="C416" s="214"/>
      <c r="D416" s="214"/>
      <c r="E416" s="216"/>
      <c r="F416" s="216"/>
      <c r="G416" s="215"/>
      <c r="H416" s="215"/>
      <c r="I416" s="215"/>
      <c r="J416" s="214"/>
      <c r="K416" s="216"/>
    </row>
    <row r="417" spans="1:11" ht="16.5" x14ac:dyDescent="0.15">
      <c r="A417" s="214"/>
      <c r="B417" s="214"/>
      <c r="C417" s="214"/>
      <c r="D417" s="214"/>
      <c r="E417" s="216"/>
      <c r="F417" s="216"/>
      <c r="G417" s="215"/>
      <c r="H417" s="215"/>
      <c r="I417" s="215"/>
      <c r="J417" s="214"/>
      <c r="K417" s="216"/>
    </row>
    <row r="418" spans="1:11" ht="16.5" x14ac:dyDescent="0.15">
      <c r="A418" s="214"/>
      <c r="B418" s="214"/>
      <c r="C418" s="214"/>
      <c r="D418" s="214"/>
      <c r="E418" s="216"/>
      <c r="F418" s="216"/>
      <c r="G418" s="215"/>
      <c r="H418" s="215"/>
      <c r="I418" s="215"/>
      <c r="J418" s="214"/>
      <c r="K418" s="216"/>
    </row>
    <row r="419" spans="1:11" ht="16.5" x14ac:dyDescent="0.15">
      <c r="A419" s="214"/>
      <c r="B419" s="214"/>
      <c r="C419" s="214"/>
      <c r="D419" s="214"/>
      <c r="E419" s="216"/>
      <c r="F419" s="216"/>
      <c r="G419" s="215"/>
      <c r="H419" s="215"/>
      <c r="I419" s="215"/>
      <c r="J419" s="214"/>
      <c r="K419" s="216"/>
    </row>
    <row r="420" spans="1:11" ht="16.5" x14ac:dyDescent="0.15">
      <c r="A420" s="214"/>
      <c r="B420" s="214"/>
      <c r="C420" s="214"/>
      <c r="D420" s="214"/>
      <c r="E420" s="216"/>
      <c r="F420" s="216"/>
      <c r="G420" s="215"/>
      <c r="H420" s="215"/>
      <c r="I420" s="215"/>
      <c r="J420" s="214"/>
      <c r="K420" s="216"/>
    </row>
    <row r="421" spans="1:11" ht="16.5" x14ac:dyDescent="0.15">
      <c r="A421" s="214"/>
      <c r="B421" s="214"/>
      <c r="C421" s="214"/>
      <c r="D421" s="214"/>
      <c r="E421" s="216"/>
      <c r="F421" s="216"/>
      <c r="G421" s="215"/>
      <c r="H421" s="215"/>
      <c r="I421" s="215"/>
      <c r="J421" s="214"/>
      <c r="K421" s="216"/>
    </row>
    <row r="422" spans="1:11" ht="16.5" x14ac:dyDescent="0.15">
      <c r="A422" s="214"/>
      <c r="B422" s="214"/>
      <c r="C422" s="214"/>
      <c r="D422" s="214"/>
      <c r="E422" s="216"/>
      <c r="F422" s="216"/>
      <c r="G422" s="215"/>
      <c r="H422" s="215"/>
      <c r="I422" s="215"/>
      <c r="J422" s="214"/>
      <c r="K422" s="216"/>
    </row>
    <row r="423" spans="1:11" ht="16.5" x14ac:dyDescent="0.15">
      <c r="A423" s="214"/>
      <c r="B423" s="214"/>
      <c r="C423" s="214"/>
      <c r="D423" s="214"/>
      <c r="E423" s="216"/>
      <c r="F423" s="216"/>
      <c r="G423" s="215"/>
      <c r="H423" s="215"/>
      <c r="I423" s="215"/>
      <c r="J423" s="214"/>
      <c r="K423" s="216"/>
    </row>
    <row r="424" spans="1:11" ht="16.5" x14ac:dyDescent="0.15">
      <c r="A424" s="214"/>
      <c r="B424" s="214"/>
      <c r="C424" s="214"/>
      <c r="D424" s="214"/>
      <c r="E424" s="216"/>
      <c r="F424" s="216"/>
      <c r="G424" s="215"/>
      <c r="H424" s="215"/>
      <c r="I424" s="215"/>
      <c r="J424" s="214"/>
      <c r="K424" s="216"/>
    </row>
    <row r="425" spans="1:11" ht="16.5" x14ac:dyDescent="0.15">
      <c r="A425" s="214"/>
      <c r="B425" s="214"/>
      <c r="C425" s="214"/>
      <c r="D425" s="214"/>
      <c r="E425" s="216"/>
      <c r="F425" s="216"/>
      <c r="G425" s="215"/>
      <c r="H425" s="215"/>
      <c r="I425" s="215"/>
      <c r="J425" s="214"/>
      <c r="K425" s="216"/>
    </row>
    <row r="426" spans="1:11" ht="16.5" x14ac:dyDescent="0.15">
      <c r="A426" s="214"/>
      <c r="B426" s="214"/>
      <c r="C426" s="214"/>
      <c r="D426" s="214"/>
      <c r="E426" s="216"/>
      <c r="F426" s="216"/>
      <c r="G426" s="215"/>
      <c r="H426" s="215"/>
      <c r="I426" s="215"/>
      <c r="J426" s="214"/>
      <c r="K426" s="216"/>
    </row>
    <row r="427" spans="1:11" ht="16.5" x14ac:dyDescent="0.15">
      <c r="A427" s="214"/>
      <c r="B427" s="214"/>
      <c r="C427" s="214"/>
      <c r="D427" s="214"/>
      <c r="E427" s="216"/>
      <c r="F427" s="216"/>
      <c r="G427" s="215"/>
      <c r="H427" s="215"/>
      <c r="I427" s="215"/>
      <c r="J427" s="214"/>
      <c r="K427" s="216"/>
    </row>
    <row r="428" spans="1:11" ht="16.5" x14ac:dyDescent="0.15">
      <c r="A428" s="214"/>
      <c r="B428" s="214"/>
      <c r="C428" s="214"/>
      <c r="D428" s="214"/>
      <c r="E428" s="216"/>
      <c r="F428" s="216"/>
      <c r="G428" s="215"/>
      <c r="H428" s="215"/>
      <c r="I428" s="215"/>
      <c r="J428" s="214"/>
      <c r="K428" s="216"/>
    </row>
    <row r="429" spans="1:11" ht="16.5" x14ac:dyDescent="0.15">
      <c r="A429" s="214"/>
      <c r="B429" s="214"/>
      <c r="C429" s="214"/>
      <c r="D429" s="214"/>
      <c r="E429" s="216"/>
      <c r="F429" s="216"/>
      <c r="G429" s="215"/>
      <c r="H429" s="215"/>
      <c r="I429" s="215"/>
      <c r="J429" s="214"/>
      <c r="K429" s="216"/>
    </row>
    <row r="430" spans="1:11" ht="16.5" x14ac:dyDescent="0.15">
      <c r="A430" s="214"/>
      <c r="B430" s="214"/>
      <c r="C430" s="214"/>
      <c r="D430" s="214"/>
      <c r="E430" s="216"/>
      <c r="F430" s="216"/>
      <c r="G430" s="215"/>
      <c r="H430" s="215"/>
      <c r="I430" s="215"/>
      <c r="J430" s="214"/>
      <c r="K430" s="216"/>
    </row>
    <row r="431" spans="1:11" ht="16.5" x14ac:dyDescent="0.15">
      <c r="A431" s="214"/>
      <c r="B431" s="214"/>
      <c r="C431" s="214"/>
      <c r="D431" s="214"/>
      <c r="E431" s="216"/>
      <c r="F431" s="216"/>
      <c r="G431" s="215"/>
      <c r="H431" s="215"/>
      <c r="I431" s="215"/>
      <c r="J431" s="214"/>
      <c r="K431" s="216"/>
    </row>
    <row r="432" spans="1:11" ht="16.5" x14ac:dyDescent="0.15">
      <c r="A432" s="214"/>
      <c r="B432" s="214"/>
      <c r="C432" s="214"/>
      <c r="D432" s="214"/>
      <c r="E432" s="216"/>
      <c r="F432" s="216"/>
      <c r="G432" s="215"/>
      <c r="H432" s="215"/>
      <c r="I432" s="215"/>
      <c r="J432" s="214"/>
      <c r="K432" s="216"/>
    </row>
    <row r="433" spans="1:11" ht="16.5" x14ac:dyDescent="0.15">
      <c r="A433" s="214"/>
      <c r="B433" s="214"/>
      <c r="C433" s="214"/>
      <c r="D433" s="214"/>
      <c r="E433" s="216"/>
      <c r="F433" s="216"/>
      <c r="G433" s="215"/>
      <c r="H433" s="215"/>
      <c r="I433" s="215"/>
      <c r="J433" s="214"/>
      <c r="K433" s="216"/>
    </row>
    <row r="434" spans="1:11" ht="16.5" x14ac:dyDescent="0.15">
      <c r="A434" s="214"/>
      <c r="B434" s="214"/>
      <c r="C434" s="214"/>
      <c r="D434" s="214"/>
      <c r="E434" s="216"/>
      <c r="F434" s="216"/>
      <c r="G434" s="215"/>
      <c r="H434" s="215"/>
      <c r="I434" s="215"/>
      <c r="J434" s="214"/>
      <c r="K434" s="216"/>
    </row>
    <row r="435" spans="1:11" ht="16.5" x14ac:dyDescent="0.15">
      <c r="A435" s="214"/>
      <c r="B435" s="214"/>
      <c r="C435" s="214"/>
      <c r="D435" s="214"/>
      <c r="E435" s="216"/>
      <c r="F435" s="216"/>
      <c r="G435" s="215"/>
      <c r="H435" s="215"/>
      <c r="I435" s="215"/>
      <c r="J435" s="214"/>
      <c r="K435" s="216"/>
    </row>
    <row r="436" spans="1:11" ht="16.5" x14ac:dyDescent="0.15">
      <c r="A436" s="214"/>
      <c r="B436" s="214"/>
      <c r="C436" s="214"/>
      <c r="D436" s="214"/>
      <c r="E436" s="216"/>
      <c r="F436" s="216"/>
      <c r="G436" s="215"/>
      <c r="H436" s="215"/>
      <c r="I436" s="215"/>
      <c r="J436" s="214"/>
      <c r="K436" s="216"/>
    </row>
    <row r="437" spans="1:11" ht="16.5" x14ac:dyDescent="0.15">
      <c r="A437" s="214"/>
      <c r="B437" s="214"/>
      <c r="C437" s="214"/>
      <c r="D437" s="214"/>
      <c r="E437" s="216"/>
      <c r="F437" s="216"/>
      <c r="G437" s="215"/>
      <c r="H437" s="215"/>
      <c r="I437" s="215"/>
      <c r="J437" s="214"/>
      <c r="K437" s="216"/>
    </row>
    <row r="438" spans="1:11" ht="16.5" x14ac:dyDescent="0.15">
      <c r="A438" s="214"/>
      <c r="B438" s="214"/>
      <c r="C438" s="214"/>
      <c r="D438" s="214"/>
      <c r="E438" s="216"/>
      <c r="F438" s="216"/>
      <c r="G438" s="215"/>
      <c r="H438" s="215"/>
      <c r="I438" s="215"/>
      <c r="J438" s="214"/>
      <c r="K438" s="216"/>
    </row>
    <row r="439" spans="1:11" ht="16.5" x14ac:dyDescent="0.15">
      <c r="A439" s="214"/>
      <c r="B439" s="214"/>
      <c r="C439" s="214"/>
      <c r="D439" s="214"/>
      <c r="E439" s="216"/>
      <c r="F439" s="216"/>
      <c r="G439" s="215"/>
      <c r="H439" s="215"/>
      <c r="I439" s="215"/>
      <c r="J439" s="214"/>
      <c r="K439" s="216"/>
    </row>
    <row r="440" spans="1:11" ht="16.5" x14ac:dyDescent="0.15">
      <c r="A440" s="214"/>
      <c r="B440" s="214"/>
      <c r="C440" s="214"/>
      <c r="D440" s="214"/>
      <c r="E440" s="216"/>
      <c r="F440" s="216"/>
      <c r="G440" s="215"/>
      <c r="H440" s="215"/>
      <c r="I440" s="215"/>
      <c r="J440" s="214"/>
      <c r="K440" s="216"/>
    </row>
    <row r="441" spans="1:11" ht="16.5" x14ac:dyDescent="0.15">
      <c r="A441" s="214"/>
      <c r="B441" s="214"/>
      <c r="C441" s="214"/>
      <c r="D441" s="214"/>
      <c r="E441" s="216"/>
      <c r="F441" s="216"/>
      <c r="G441" s="215"/>
      <c r="H441" s="215"/>
      <c r="I441" s="215"/>
      <c r="J441" s="214"/>
      <c r="K441" s="216"/>
    </row>
    <row r="442" spans="1:11" ht="16.5" x14ac:dyDescent="0.15">
      <c r="A442" s="214"/>
      <c r="B442" s="214"/>
      <c r="C442" s="214"/>
      <c r="D442" s="214"/>
      <c r="E442" s="216"/>
      <c r="F442" s="216"/>
      <c r="G442" s="215"/>
      <c r="H442" s="215"/>
      <c r="I442" s="215"/>
      <c r="J442" s="214"/>
      <c r="K442" s="216"/>
    </row>
    <row r="443" spans="1:11" ht="16.5" x14ac:dyDescent="0.15">
      <c r="A443" s="214"/>
      <c r="B443" s="214"/>
      <c r="C443" s="214"/>
      <c r="D443" s="214"/>
      <c r="E443" s="216"/>
      <c r="F443" s="216"/>
      <c r="G443" s="215"/>
      <c r="H443" s="215"/>
      <c r="I443" s="215"/>
      <c r="J443" s="214"/>
      <c r="K443" s="216"/>
    </row>
    <row r="444" spans="1:11" ht="16.5" x14ac:dyDescent="0.15">
      <c r="A444" s="214"/>
      <c r="B444" s="214"/>
      <c r="C444" s="214"/>
      <c r="D444" s="214"/>
      <c r="E444" s="216"/>
      <c r="F444" s="216"/>
      <c r="G444" s="215"/>
      <c r="H444" s="215"/>
      <c r="I444" s="215"/>
      <c r="J444" s="214"/>
      <c r="K444" s="216"/>
    </row>
    <row r="445" spans="1:11" ht="16.5" x14ac:dyDescent="0.15">
      <c r="A445" s="214"/>
      <c r="B445" s="214"/>
      <c r="C445" s="214"/>
      <c r="D445" s="214"/>
      <c r="E445" s="216"/>
      <c r="F445" s="216"/>
      <c r="G445" s="215"/>
      <c r="H445" s="215"/>
      <c r="I445" s="215"/>
      <c r="J445" s="214"/>
      <c r="K445" s="216"/>
    </row>
    <row r="446" spans="1:11" ht="16.5" x14ac:dyDescent="0.15">
      <c r="A446" s="214"/>
      <c r="B446" s="214"/>
      <c r="C446" s="214"/>
      <c r="D446" s="214"/>
      <c r="E446" s="216"/>
      <c r="F446" s="216"/>
      <c r="G446" s="215"/>
      <c r="H446" s="215"/>
      <c r="I446" s="215"/>
      <c r="J446" s="214"/>
      <c r="K446" s="216"/>
    </row>
    <row r="447" spans="1:11" ht="16.5" x14ac:dyDescent="0.15">
      <c r="A447" s="214"/>
      <c r="B447" s="214"/>
      <c r="C447" s="214"/>
      <c r="D447" s="214"/>
      <c r="E447" s="216"/>
      <c r="F447" s="216"/>
      <c r="G447" s="215"/>
      <c r="H447" s="215"/>
      <c r="I447" s="215"/>
      <c r="J447" s="214"/>
      <c r="K447" s="216"/>
    </row>
    <row r="448" spans="1:11" ht="16.5" x14ac:dyDescent="0.15">
      <c r="A448" s="214"/>
      <c r="B448" s="214"/>
      <c r="C448" s="214"/>
      <c r="D448" s="214"/>
      <c r="E448" s="216"/>
      <c r="F448" s="216"/>
      <c r="G448" s="215"/>
      <c r="H448" s="215"/>
      <c r="I448" s="215"/>
      <c r="J448" s="214"/>
      <c r="K448" s="216"/>
    </row>
    <row r="449" spans="1:11" ht="16.5" x14ac:dyDescent="0.15">
      <c r="A449" s="214"/>
      <c r="B449" s="214"/>
      <c r="C449" s="214"/>
      <c r="D449" s="214"/>
      <c r="E449" s="216"/>
      <c r="F449" s="216"/>
      <c r="G449" s="215"/>
      <c r="H449" s="215"/>
      <c r="I449" s="215"/>
      <c r="J449" s="214"/>
      <c r="K449" s="216"/>
    </row>
    <row r="450" spans="1:11" ht="16.5" x14ac:dyDescent="0.15">
      <c r="A450" s="214"/>
      <c r="B450" s="214"/>
      <c r="C450" s="214"/>
      <c r="D450" s="214"/>
      <c r="E450" s="216"/>
      <c r="F450" s="216"/>
      <c r="G450" s="215"/>
      <c r="H450" s="215"/>
      <c r="I450" s="215"/>
      <c r="J450" s="214"/>
      <c r="K450" s="216"/>
    </row>
    <row r="451" spans="1:11" ht="16.5" x14ac:dyDescent="0.15">
      <c r="A451" s="214"/>
      <c r="B451" s="214"/>
      <c r="C451" s="214"/>
      <c r="D451" s="214"/>
      <c r="E451" s="216"/>
      <c r="F451" s="216"/>
      <c r="G451" s="215"/>
      <c r="H451" s="215"/>
      <c r="I451" s="215"/>
      <c r="J451" s="214"/>
      <c r="K451" s="216"/>
    </row>
    <row r="452" spans="1:11" ht="16.5" x14ac:dyDescent="0.15">
      <c r="A452" s="214"/>
      <c r="B452" s="214"/>
      <c r="C452" s="214"/>
      <c r="D452" s="214"/>
      <c r="E452" s="216"/>
      <c r="F452" s="216"/>
      <c r="G452" s="215"/>
      <c r="H452" s="215"/>
      <c r="I452" s="215"/>
      <c r="J452" s="214"/>
      <c r="K452" s="216"/>
    </row>
    <row r="453" spans="1:11" ht="16.5" x14ac:dyDescent="0.15">
      <c r="A453" s="214"/>
      <c r="B453" s="214"/>
      <c r="C453" s="214"/>
      <c r="D453" s="214"/>
      <c r="E453" s="216"/>
      <c r="F453" s="216"/>
      <c r="G453" s="215"/>
      <c r="H453" s="215"/>
      <c r="I453" s="215"/>
      <c r="J453" s="214"/>
      <c r="K453" s="216"/>
    </row>
    <row r="454" spans="1:11" ht="16.5" x14ac:dyDescent="0.15">
      <c r="A454" s="214"/>
      <c r="B454" s="214"/>
      <c r="C454" s="214"/>
      <c r="D454" s="214"/>
      <c r="E454" s="216"/>
      <c r="F454" s="216"/>
      <c r="G454" s="215"/>
      <c r="H454" s="215"/>
      <c r="I454" s="215"/>
      <c r="J454" s="214"/>
      <c r="K454" s="216"/>
    </row>
    <row r="455" spans="1:11" ht="16.5" x14ac:dyDescent="0.15">
      <c r="A455" s="214"/>
      <c r="B455" s="214"/>
      <c r="C455" s="214"/>
      <c r="D455" s="214"/>
      <c r="E455" s="216"/>
      <c r="F455" s="216"/>
      <c r="G455" s="215"/>
      <c r="H455" s="215"/>
      <c r="I455" s="215"/>
      <c r="J455" s="214"/>
      <c r="K455" s="216"/>
    </row>
    <row r="456" spans="1:11" ht="16.5" x14ac:dyDescent="0.15">
      <c r="A456" s="214"/>
      <c r="B456" s="214"/>
      <c r="C456" s="214"/>
      <c r="D456" s="214"/>
      <c r="E456" s="216"/>
      <c r="F456" s="216"/>
      <c r="G456" s="215"/>
      <c r="H456" s="215"/>
      <c r="I456" s="215"/>
      <c r="J456" s="214"/>
      <c r="K456" s="216"/>
    </row>
    <row r="457" spans="1:11" ht="16.5" x14ac:dyDescent="0.15">
      <c r="A457" s="214"/>
      <c r="B457" s="214"/>
      <c r="C457" s="214"/>
      <c r="D457" s="214"/>
      <c r="E457" s="216"/>
      <c r="F457" s="216"/>
      <c r="G457" s="215"/>
      <c r="H457" s="215"/>
      <c r="I457" s="215"/>
      <c r="J457" s="214"/>
      <c r="K457" s="216"/>
    </row>
    <row r="458" spans="1:11" ht="16.5" x14ac:dyDescent="0.15">
      <c r="A458" s="214"/>
      <c r="B458" s="214"/>
      <c r="C458" s="214"/>
      <c r="D458" s="214"/>
      <c r="E458" s="216"/>
      <c r="F458" s="216"/>
      <c r="G458" s="215"/>
      <c r="H458" s="215"/>
      <c r="I458" s="215"/>
      <c r="J458" s="214"/>
      <c r="K458" s="216"/>
    </row>
    <row r="459" spans="1:11" ht="16.5" x14ac:dyDescent="0.15">
      <c r="A459" s="214"/>
      <c r="B459" s="214"/>
      <c r="C459" s="214"/>
      <c r="D459" s="214"/>
      <c r="E459" s="216"/>
      <c r="F459" s="216"/>
      <c r="G459" s="215"/>
      <c r="H459" s="215"/>
      <c r="I459" s="215"/>
      <c r="J459" s="214"/>
      <c r="K459" s="216"/>
    </row>
    <row r="460" spans="1:11" ht="16.5" x14ac:dyDescent="0.15">
      <c r="A460" s="214"/>
      <c r="B460" s="214"/>
      <c r="C460" s="214"/>
      <c r="D460" s="214"/>
      <c r="E460" s="216"/>
      <c r="F460" s="216"/>
      <c r="G460" s="215"/>
      <c r="H460" s="215"/>
      <c r="I460" s="215"/>
      <c r="J460" s="214"/>
      <c r="K460" s="216"/>
    </row>
    <row r="461" spans="1:11" ht="16.5" x14ac:dyDescent="0.15">
      <c r="A461" s="214"/>
      <c r="B461" s="214"/>
      <c r="C461" s="214"/>
      <c r="D461" s="214"/>
      <c r="E461" s="216"/>
      <c r="F461" s="216"/>
      <c r="G461" s="215"/>
      <c r="H461" s="215"/>
      <c r="I461" s="215"/>
      <c r="J461" s="214"/>
      <c r="K461" s="216"/>
    </row>
    <row r="462" spans="1:11" ht="16.5" x14ac:dyDescent="0.15">
      <c r="A462" s="214"/>
      <c r="B462" s="214"/>
      <c r="C462" s="214"/>
      <c r="D462" s="214"/>
      <c r="E462" s="216"/>
      <c r="F462" s="216"/>
      <c r="G462" s="215"/>
      <c r="H462" s="215"/>
      <c r="I462" s="215"/>
      <c r="J462" s="214"/>
      <c r="K462" s="216"/>
    </row>
    <row r="463" spans="1:11" ht="16.5" x14ac:dyDescent="0.15">
      <c r="A463" s="214"/>
      <c r="B463" s="214"/>
      <c r="C463" s="214"/>
      <c r="D463" s="214"/>
      <c r="E463" s="216"/>
      <c r="F463" s="216"/>
      <c r="G463" s="215"/>
      <c r="H463" s="215"/>
      <c r="I463" s="215"/>
      <c r="J463" s="214"/>
      <c r="K463" s="216"/>
    </row>
    <row r="464" spans="1:11" ht="16.5" x14ac:dyDescent="0.15">
      <c r="A464" s="214"/>
      <c r="B464" s="214"/>
      <c r="C464" s="214"/>
      <c r="D464" s="214"/>
      <c r="E464" s="216"/>
      <c r="F464" s="216"/>
      <c r="G464" s="215"/>
      <c r="H464" s="215"/>
      <c r="I464" s="215"/>
      <c r="J464" s="214"/>
      <c r="K464" s="216"/>
    </row>
    <row r="465" spans="1:11" ht="16.5" x14ac:dyDescent="0.15">
      <c r="A465" s="214"/>
      <c r="B465" s="214"/>
      <c r="C465" s="214"/>
      <c r="D465" s="214"/>
      <c r="E465" s="216"/>
      <c r="F465" s="216"/>
      <c r="G465" s="215"/>
      <c r="H465" s="215"/>
      <c r="I465" s="215"/>
      <c r="J465" s="214"/>
      <c r="K465" s="216"/>
    </row>
    <row r="466" spans="1:11" ht="16.5" x14ac:dyDescent="0.15">
      <c r="A466" s="214"/>
      <c r="B466" s="214"/>
      <c r="C466" s="214"/>
      <c r="D466" s="214"/>
      <c r="E466" s="216"/>
      <c r="F466" s="216"/>
      <c r="G466" s="215"/>
      <c r="H466" s="215"/>
      <c r="I466" s="215"/>
      <c r="J466" s="214"/>
      <c r="K466" s="216"/>
    </row>
    <row r="467" spans="1:11" ht="16.5" x14ac:dyDescent="0.15">
      <c r="A467" s="214"/>
      <c r="B467" s="214"/>
      <c r="C467" s="214"/>
      <c r="D467" s="214"/>
      <c r="E467" s="216"/>
      <c r="F467" s="216"/>
      <c r="G467" s="215"/>
      <c r="H467" s="215"/>
      <c r="I467" s="215"/>
      <c r="J467" s="214"/>
      <c r="K467" s="216"/>
    </row>
    <row r="468" spans="1:11" ht="16.5" x14ac:dyDescent="0.15">
      <c r="A468" s="214"/>
      <c r="B468" s="214"/>
      <c r="C468" s="214"/>
      <c r="D468" s="214"/>
      <c r="E468" s="216"/>
      <c r="F468" s="216"/>
      <c r="G468" s="215"/>
      <c r="H468" s="215"/>
      <c r="I468" s="215"/>
      <c r="J468" s="214"/>
      <c r="K468" s="216"/>
    </row>
    <row r="469" spans="1:11" ht="16.5" x14ac:dyDescent="0.15">
      <c r="A469" s="214"/>
      <c r="B469" s="214"/>
      <c r="C469" s="214"/>
      <c r="D469" s="214"/>
      <c r="E469" s="216"/>
      <c r="F469" s="216"/>
      <c r="G469" s="215"/>
      <c r="H469" s="215"/>
      <c r="I469" s="215"/>
      <c r="J469" s="214"/>
      <c r="K469" s="216"/>
    </row>
    <row r="470" spans="1:11" ht="16.5" x14ac:dyDescent="0.15">
      <c r="A470" s="214"/>
      <c r="B470" s="214"/>
      <c r="C470" s="214"/>
      <c r="D470" s="214"/>
      <c r="E470" s="216"/>
      <c r="F470" s="216"/>
      <c r="G470" s="215"/>
      <c r="H470" s="215"/>
      <c r="I470" s="215"/>
      <c r="J470" s="214"/>
      <c r="K470" s="216"/>
    </row>
    <row r="471" spans="1:11" ht="16.5" x14ac:dyDescent="0.15">
      <c r="A471" s="214"/>
      <c r="B471" s="214"/>
      <c r="C471" s="214"/>
      <c r="D471" s="214"/>
      <c r="E471" s="216"/>
      <c r="F471" s="216"/>
      <c r="G471" s="215"/>
      <c r="H471" s="215"/>
      <c r="I471" s="215"/>
      <c r="J471" s="214"/>
      <c r="K471" s="216"/>
    </row>
    <row r="472" spans="1:11" ht="16.5" x14ac:dyDescent="0.15">
      <c r="A472" s="214"/>
      <c r="B472" s="214"/>
      <c r="C472" s="214"/>
      <c r="D472" s="214"/>
      <c r="E472" s="216"/>
      <c r="F472" s="216"/>
      <c r="G472" s="215"/>
      <c r="H472" s="215"/>
      <c r="I472" s="215"/>
      <c r="J472" s="214"/>
      <c r="K472" s="216"/>
    </row>
    <row r="473" spans="1:11" ht="16.5" x14ac:dyDescent="0.15">
      <c r="A473" s="214"/>
      <c r="B473" s="214"/>
      <c r="C473" s="214"/>
      <c r="D473" s="214"/>
      <c r="E473" s="216"/>
      <c r="F473" s="216"/>
      <c r="G473" s="215"/>
      <c r="H473" s="215"/>
      <c r="I473" s="215"/>
      <c r="J473" s="214"/>
      <c r="K473" s="216"/>
    </row>
    <row r="474" spans="1:11" ht="16.5" x14ac:dyDescent="0.15">
      <c r="A474" s="214"/>
      <c r="B474" s="214"/>
      <c r="C474" s="214"/>
      <c r="D474" s="214"/>
      <c r="E474" s="216"/>
      <c r="F474" s="216"/>
      <c r="G474" s="215"/>
      <c r="H474" s="215"/>
      <c r="I474" s="215"/>
      <c r="J474" s="214"/>
      <c r="K474" s="216"/>
    </row>
    <row r="475" spans="1:11" ht="16.5" x14ac:dyDescent="0.15">
      <c r="A475" s="214"/>
      <c r="B475" s="214"/>
      <c r="C475" s="214"/>
      <c r="D475" s="214"/>
      <c r="E475" s="216"/>
      <c r="F475" s="216"/>
      <c r="G475" s="215"/>
      <c r="H475" s="215"/>
      <c r="I475" s="215"/>
      <c r="J475" s="214"/>
      <c r="K475" s="216"/>
    </row>
    <row r="476" spans="1:11" ht="16.5" x14ac:dyDescent="0.15">
      <c r="A476" s="214"/>
      <c r="B476" s="214"/>
      <c r="C476" s="214"/>
      <c r="D476" s="214"/>
      <c r="E476" s="216"/>
      <c r="F476" s="216"/>
      <c r="G476" s="215"/>
      <c r="H476" s="215"/>
      <c r="I476" s="215"/>
      <c r="J476" s="214"/>
      <c r="K476" s="216"/>
    </row>
    <row r="477" spans="1:11" ht="16.5" x14ac:dyDescent="0.15">
      <c r="A477" s="214"/>
      <c r="B477" s="214"/>
      <c r="C477" s="214"/>
      <c r="D477" s="214"/>
      <c r="E477" s="216"/>
      <c r="F477" s="216"/>
      <c r="G477" s="215"/>
      <c r="H477" s="215"/>
      <c r="I477" s="215"/>
      <c r="J477" s="214"/>
      <c r="K477" s="216"/>
    </row>
    <row r="478" spans="1:11" ht="16.5" x14ac:dyDescent="0.15">
      <c r="A478" s="214"/>
      <c r="B478" s="214"/>
      <c r="C478" s="214"/>
      <c r="D478" s="214"/>
      <c r="E478" s="216"/>
      <c r="F478" s="216"/>
      <c r="G478" s="215"/>
      <c r="H478" s="215"/>
      <c r="I478" s="215"/>
      <c r="J478" s="214"/>
      <c r="K478" s="216"/>
    </row>
    <row r="479" spans="1:11" ht="16.5" x14ac:dyDescent="0.15">
      <c r="A479" s="214"/>
      <c r="B479" s="214"/>
      <c r="C479" s="214"/>
      <c r="D479" s="214"/>
      <c r="E479" s="216"/>
      <c r="F479" s="216"/>
      <c r="G479" s="215"/>
      <c r="H479" s="215"/>
      <c r="I479" s="215"/>
      <c r="J479" s="214"/>
      <c r="K479" s="216"/>
    </row>
    <row r="480" spans="1:11" ht="16.5" x14ac:dyDescent="0.15">
      <c r="A480" s="214"/>
      <c r="B480" s="214"/>
      <c r="C480" s="214"/>
      <c r="D480" s="214"/>
      <c r="E480" s="216"/>
      <c r="F480" s="216"/>
      <c r="G480" s="215"/>
      <c r="H480" s="215"/>
      <c r="I480" s="215"/>
      <c r="J480" s="214"/>
      <c r="K480" s="216"/>
    </row>
    <row r="481" spans="1:11" ht="16.5" x14ac:dyDescent="0.15">
      <c r="A481" s="214"/>
      <c r="B481" s="214"/>
      <c r="C481" s="214"/>
      <c r="D481" s="214"/>
      <c r="E481" s="216"/>
      <c r="F481" s="216"/>
      <c r="G481" s="215"/>
      <c r="H481" s="215"/>
      <c r="I481" s="215"/>
      <c r="J481" s="214"/>
      <c r="K481" s="216"/>
    </row>
    <row r="482" spans="1:11" ht="16.5" x14ac:dyDescent="0.15">
      <c r="A482" s="214"/>
      <c r="B482" s="214"/>
      <c r="C482" s="214"/>
      <c r="D482" s="214"/>
      <c r="E482" s="216"/>
      <c r="F482" s="216"/>
      <c r="G482" s="215"/>
      <c r="H482" s="215"/>
      <c r="I482" s="215"/>
      <c r="J482" s="214"/>
      <c r="K482" s="216"/>
    </row>
    <row r="483" spans="1:11" ht="16.5" x14ac:dyDescent="0.15">
      <c r="A483" s="214"/>
      <c r="B483" s="214"/>
      <c r="C483" s="214"/>
      <c r="D483" s="214"/>
      <c r="E483" s="216"/>
      <c r="F483" s="216"/>
      <c r="G483" s="215"/>
      <c r="H483" s="215"/>
      <c r="I483" s="215"/>
      <c r="J483" s="214"/>
      <c r="K483" s="216"/>
    </row>
    <row r="484" spans="1:11" ht="16.5" x14ac:dyDescent="0.15">
      <c r="A484" s="214"/>
      <c r="B484" s="214"/>
      <c r="C484" s="214"/>
      <c r="D484" s="214"/>
      <c r="E484" s="216"/>
      <c r="F484" s="216"/>
      <c r="G484" s="215"/>
      <c r="H484" s="215"/>
      <c r="I484" s="215"/>
      <c r="J484" s="214"/>
      <c r="K484" s="216"/>
    </row>
    <row r="485" spans="1:11" ht="16.5" x14ac:dyDescent="0.15">
      <c r="A485" s="214"/>
      <c r="B485" s="214"/>
      <c r="C485" s="214"/>
      <c r="D485" s="214"/>
      <c r="E485" s="216"/>
      <c r="F485" s="216"/>
      <c r="G485" s="215"/>
      <c r="H485" s="215"/>
      <c r="I485" s="215"/>
      <c r="J485" s="214"/>
      <c r="K485" s="216"/>
    </row>
    <row r="486" spans="1:11" ht="16.5" x14ac:dyDescent="0.15">
      <c r="A486" s="214"/>
      <c r="B486" s="214"/>
      <c r="C486" s="214"/>
      <c r="D486" s="214"/>
      <c r="E486" s="216"/>
      <c r="F486" s="216"/>
      <c r="G486" s="215"/>
      <c r="H486" s="215"/>
      <c r="I486" s="215"/>
      <c r="J486" s="214"/>
      <c r="K486" s="216"/>
    </row>
    <row r="487" spans="1:11" ht="16.5" x14ac:dyDescent="0.15">
      <c r="A487" s="214"/>
      <c r="B487" s="214"/>
      <c r="C487" s="214"/>
      <c r="D487" s="214"/>
      <c r="E487" s="216"/>
      <c r="F487" s="216"/>
      <c r="G487" s="215"/>
      <c r="H487" s="215"/>
      <c r="I487" s="215"/>
      <c r="J487" s="214"/>
      <c r="K487" s="216"/>
    </row>
    <row r="488" spans="1:11" ht="16.5" x14ac:dyDescent="0.15">
      <c r="A488" s="214"/>
      <c r="B488" s="214"/>
      <c r="C488" s="214"/>
      <c r="D488" s="214"/>
      <c r="E488" s="216"/>
      <c r="F488" s="216"/>
      <c r="G488" s="215"/>
      <c r="H488" s="215"/>
      <c r="I488" s="215"/>
      <c r="J488" s="214"/>
      <c r="K488" s="216"/>
    </row>
    <row r="489" spans="1:11" ht="16.5" x14ac:dyDescent="0.15">
      <c r="A489" s="214"/>
      <c r="B489" s="214"/>
      <c r="C489" s="214"/>
      <c r="D489" s="214"/>
      <c r="E489" s="216"/>
      <c r="F489" s="216"/>
      <c r="G489" s="215"/>
      <c r="H489" s="215"/>
      <c r="I489" s="215"/>
      <c r="J489" s="214"/>
      <c r="K489" s="216"/>
    </row>
    <row r="490" spans="1:11" ht="16.5" x14ac:dyDescent="0.15">
      <c r="A490" s="214"/>
      <c r="B490" s="214"/>
      <c r="C490" s="214"/>
      <c r="D490" s="214"/>
      <c r="E490" s="216"/>
      <c r="F490" s="216"/>
      <c r="G490" s="215"/>
      <c r="H490" s="215"/>
      <c r="I490" s="215"/>
      <c r="J490" s="214"/>
      <c r="K490" s="216"/>
    </row>
    <row r="491" spans="1:11" ht="16.5" x14ac:dyDescent="0.15">
      <c r="A491" s="214"/>
      <c r="B491" s="214"/>
      <c r="C491" s="214"/>
      <c r="D491" s="214"/>
      <c r="E491" s="216"/>
      <c r="F491" s="216"/>
      <c r="G491" s="215"/>
      <c r="H491" s="215"/>
      <c r="I491" s="215"/>
      <c r="J491" s="214"/>
      <c r="K491" s="216"/>
    </row>
    <row r="492" spans="1:11" ht="16.5" x14ac:dyDescent="0.15">
      <c r="A492" s="214"/>
      <c r="B492" s="214"/>
      <c r="C492" s="214"/>
      <c r="D492" s="214"/>
      <c r="E492" s="216"/>
      <c r="F492" s="216"/>
      <c r="G492" s="215"/>
      <c r="H492" s="215"/>
      <c r="I492" s="215"/>
      <c r="J492" s="214"/>
      <c r="K492" s="216"/>
    </row>
    <row r="493" spans="1:11" ht="16.5" x14ac:dyDescent="0.15">
      <c r="A493" s="214"/>
      <c r="B493" s="214"/>
      <c r="C493" s="214"/>
      <c r="D493" s="214"/>
      <c r="E493" s="216"/>
      <c r="F493" s="216"/>
      <c r="G493" s="215"/>
      <c r="H493" s="215"/>
      <c r="I493" s="215"/>
      <c r="J493" s="214"/>
      <c r="K493" s="216"/>
    </row>
    <row r="494" spans="1:11" ht="16.5" x14ac:dyDescent="0.15">
      <c r="A494" s="214"/>
      <c r="B494" s="214"/>
      <c r="C494" s="214"/>
      <c r="D494" s="214"/>
      <c r="E494" s="216"/>
      <c r="F494" s="216"/>
      <c r="G494" s="215"/>
      <c r="H494" s="215"/>
      <c r="I494" s="215"/>
      <c r="J494" s="214"/>
      <c r="K494" s="216"/>
    </row>
    <row r="495" spans="1:11" ht="16.5" x14ac:dyDescent="0.15">
      <c r="A495" s="214"/>
      <c r="B495" s="214"/>
      <c r="C495" s="214"/>
      <c r="D495" s="214"/>
      <c r="E495" s="216"/>
      <c r="F495" s="216"/>
      <c r="G495" s="215"/>
      <c r="H495" s="215"/>
      <c r="I495" s="215"/>
      <c r="J495" s="214"/>
      <c r="K495" s="216"/>
    </row>
    <row r="496" spans="1:11" ht="16.5" x14ac:dyDescent="0.15">
      <c r="A496" s="214"/>
      <c r="B496" s="214"/>
      <c r="C496" s="214"/>
      <c r="D496" s="214"/>
      <c r="E496" s="216"/>
      <c r="F496" s="216"/>
      <c r="G496" s="215"/>
      <c r="H496" s="215"/>
      <c r="I496" s="215"/>
      <c r="J496" s="214"/>
      <c r="K496" s="216"/>
    </row>
    <row r="497" spans="1:11" ht="16.5" x14ac:dyDescent="0.15">
      <c r="A497" s="214"/>
      <c r="B497" s="214"/>
      <c r="C497" s="214"/>
      <c r="D497" s="214"/>
      <c r="E497" s="216"/>
      <c r="F497" s="216"/>
      <c r="G497" s="215"/>
      <c r="H497" s="215"/>
      <c r="I497" s="215"/>
      <c r="J497" s="214"/>
      <c r="K497" s="216"/>
    </row>
    <row r="498" spans="1:11" ht="16.5" x14ac:dyDescent="0.15">
      <c r="A498" s="214"/>
      <c r="B498" s="214"/>
      <c r="C498" s="214"/>
      <c r="D498" s="214"/>
      <c r="E498" s="216"/>
      <c r="F498" s="216"/>
      <c r="G498" s="215"/>
      <c r="H498" s="215"/>
      <c r="I498" s="215"/>
      <c r="J498" s="214"/>
      <c r="K498" s="216"/>
    </row>
    <row r="499" spans="1:11" ht="16.5" x14ac:dyDescent="0.15">
      <c r="A499" s="214"/>
      <c r="B499" s="214"/>
      <c r="C499" s="214"/>
      <c r="D499" s="214"/>
      <c r="E499" s="216"/>
      <c r="F499" s="216"/>
      <c r="G499" s="215"/>
      <c r="H499" s="215"/>
      <c r="I499" s="215"/>
      <c r="J499" s="214"/>
      <c r="K499" s="216"/>
    </row>
    <row r="500" spans="1:11" ht="16.5" x14ac:dyDescent="0.15">
      <c r="A500" s="214"/>
      <c r="B500" s="214"/>
      <c r="C500" s="214"/>
      <c r="D500" s="214"/>
      <c r="E500" s="216"/>
      <c r="F500" s="216"/>
      <c r="G500" s="215"/>
      <c r="H500" s="215"/>
      <c r="I500" s="215"/>
      <c r="J500" s="214"/>
      <c r="K500" s="216"/>
    </row>
    <row r="501" spans="1:11" ht="16.5" x14ac:dyDescent="0.15">
      <c r="A501" s="214"/>
      <c r="B501" s="214"/>
      <c r="C501" s="214"/>
      <c r="D501" s="214"/>
      <c r="E501" s="216"/>
      <c r="F501" s="216"/>
      <c r="G501" s="215"/>
      <c r="H501" s="215"/>
      <c r="I501" s="215"/>
      <c r="J501" s="214"/>
      <c r="K501" s="216"/>
    </row>
    <row r="502" spans="1:11" ht="16.5" x14ac:dyDescent="0.15">
      <c r="A502" s="214"/>
      <c r="B502" s="214"/>
      <c r="C502" s="214"/>
      <c r="D502" s="214"/>
      <c r="E502" s="216"/>
      <c r="F502" s="216"/>
      <c r="G502" s="215"/>
      <c r="H502" s="215"/>
      <c r="I502" s="215"/>
      <c r="J502" s="214"/>
      <c r="K502" s="216"/>
    </row>
    <row r="503" spans="1:11" ht="16.5" x14ac:dyDescent="0.15">
      <c r="A503" s="214"/>
      <c r="B503" s="214"/>
      <c r="C503" s="214"/>
      <c r="D503" s="214"/>
      <c r="E503" s="216"/>
      <c r="F503" s="216"/>
      <c r="G503" s="215"/>
      <c r="H503" s="215"/>
      <c r="I503" s="215"/>
      <c r="J503" s="214"/>
      <c r="K503" s="216"/>
    </row>
    <row r="504" spans="1:11" ht="16.5" x14ac:dyDescent="0.15">
      <c r="A504" s="214"/>
      <c r="B504" s="214"/>
      <c r="C504" s="214"/>
      <c r="D504" s="214"/>
      <c r="E504" s="216"/>
      <c r="F504" s="216"/>
      <c r="G504" s="215"/>
      <c r="H504" s="215"/>
      <c r="I504" s="215"/>
      <c r="J504" s="214"/>
      <c r="K504" s="216"/>
    </row>
    <row r="505" spans="1:11" ht="16.5" x14ac:dyDescent="0.15">
      <c r="A505" s="214"/>
      <c r="B505" s="214"/>
      <c r="C505" s="214"/>
      <c r="D505" s="214"/>
      <c r="E505" s="216"/>
      <c r="F505" s="216"/>
      <c r="G505" s="215"/>
      <c r="H505" s="215"/>
      <c r="I505" s="215"/>
      <c r="J505" s="214"/>
      <c r="K505" s="216"/>
    </row>
    <row r="506" spans="1:11" ht="16.5" x14ac:dyDescent="0.15">
      <c r="A506" s="214"/>
      <c r="B506" s="214"/>
      <c r="C506" s="214"/>
      <c r="D506" s="214"/>
      <c r="E506" s="216"/>
      <c r="F506" s="216"/>
      <c r="G506" s="215"/>
      <c r="H506" s="215"/>
      <c r="I506" s="215"/>
      <c r="J506" s="214"/>
      <c r="K506" s="216"/>
    </row>
    <row r="507" spans="1:11" ht="16.5" x14ac:dyDescent="0.15">
      <c r="A507" s="214"/>
      <c r="B507" s="214"/>
      <c r="C507" s="214"/>
      <c r="D507" s="214"/>
      <c r="E507" s="216"/>
      <c r="F507" s="216"/>
      <c r="G507" s="215"/>
      <c r="H507" s="215"/>
      <c r="I507" s="215"/>
      <c r="J507" s="214"/>
      <c r="K507" s="216"/>
    </row>
    <row r="508" spans="1:11" ht="16.5" x14ac:dyDescent="0.15">
      <c r="A508" s="214"/>
      <c r="B508" s="214"/>
      <c r="C508" s="214"/>
      <c r="D508" s="214"/>
      <c r="E508" s="216"/>
      <c r="F508" s="216"/>
      <c r="G508" s="215"/>
      <c r="H508" s="215"/>
      <c r="I508" s="215"/>
      <c r="J508" s="214"/>
      <c r="K508" s="216"/>
    </row>
    <row r="509" spans="1:11" ht="16.5" x14ac:dyDescent="0.15">
      <c r="A509" s="214"/>
      <c r="B509" s="214"/>
      <c r="C509" s="214"/>
      <c r="D509" s="214"/>
      <c r="E509" s="216"/>
      <c r="F509" s="216"/>
      <c r="G509" s="215"/>
      <c r="H509" s="215"/>
      <c r="I509" s="215"/>
      <c r="J509" s="214"/>
      <c r="K509" s="216"/>
    </row>
    <row r="510" spans="1:11" ht="16.5" x14ac:dyDescent="0.15">
      <c r="A510" s="214"/>
      <c r="B510" s="214"/>
      <c r="C510" s="214"/>
      <c r="D510" s="214"/>
      <c r="E510" s="216"/>
      <c r="F510" s="216"/>
      <c r="G510" s="215"/>
      <c r="H510" s="215"/>
      <c r="I510" s="215"/>
      <c r="J510" s="214"/>
      <c r="K510" s="216"/>
    </row>
    <row r="511" spans="1:11" ht="16.5" x14ac:dyDescent="0.15">
      <c r="A511" s="214"/>
      <c r="B511" s="214"/>
      <c r="C511" s="214"/>
      <c r="D511" s="214"/>
      <c r="E511" s="216"/>
      <c r="F511" s="216"/>
      <c r="G511" s="215"/>
      <c r="H511" s="215"/>
      <c r="I511" s="215"/>
      <c r="J511" s="214"/>
      <c r="K511" s="216"/>
    </row>
    <row r="512" spans="1:11" ht="16.5" x14ac:dyDescent="0.15">
      <c r="A512" s="214"/>
      <c r="B512" s="214"/>
      <c r="C512" s="214"/>
      <c r="D512" s="214"/>
      <c r="E512" s="216"/>
      <c r="F512" s="216"/>
      <c r="G512" s="215"/>
      <c r="H512" s="215"/>
      <c r="I512" s="215"/>
      <c r="J512" s="214"/>
      <c r="K512" s="216"/>
    </row>
    <row r="513" spans="1:11" ht="16.5" x14ac:dyDescent="0.15">
      <c r="A513" s="214"/>
      <c r="B513" s="214"/>
      <c r="C513" s="214"/>
      <c r="D513" s="214"/>
      <c r="E513" s="216"/>
      <c r="F513" s="216"/>
      <c r="G513" s="215"/>
      <c r="H513" s="215"/>
      <c r="I513" s="215"/>
      <c r="J513" s="214"/>
      <c r="K513" s="216"/>
    </row>
    <row r="514" spans="1:11" ht="16.5" x14ac:dyDescent="0.15">
      <c r="A514" s="214"/>
      <c r="B514" s="214"/>
      <c r="C514" s="214"/>
      <c r="D514" s="214"/>
      <c r="E514" s="216"/>
      <c r="F514" s="216"/>
      <c r="G514" s="215"/>
      <c r="H514" s="215"/>
      <c r="I514" s="215"/>
      <c r="J514" s="214"/>
      <c r="K514" s="216"/>
    </row>
    <row r="515" spans="1:11" ht="16.5" x14ac:dyDescent="0.15">
      <c r="A515" s="214"/>
      <c r="B515" s="214"/>
      <c r="C515" s="214"/>
      <c r="D515" s="214"/>
      <c r="E515" s="216"/>
      <c r="F515" s="216"/>
      <c r="G515" s="215"/>
      <c r="H515" s="215"/>
      <c r="I515" s="215"/>
      <c r="J515" s="214"/>
      <c r="K515" s="216"/>
    </row>
    <row r="516" spans="1:11" ht="16.5" x14ac:dyDescent="0.15">
      <c r="A516" s="214"/>
      <c r="B516" s="214"/>
      <c r="C516" s="214"/>
      <c r="D516" s="214"/>
      <c r="E516" s="216"/>
      <c r="F516" s="216"/>
      <c r="G516" s="215"/>
      <c r="H516" s="215"/>
      <c r="I516" s="215"/>
      <c r="J516" s="214"/>
      <c r="K516" s="216"/>
    </row>
    <row r="517" spans="1:11" ht="16.5" x14ac:dyDescent="0.15">
      <c r="A517" s="214"/>
      <c r="B517" s="214"/>
      <c r="C517" s="214"/>
      <c r="D517" s="214"/>
      <c r="E517" s="216"/>
      <c r="F517" s="216"/>
      <c r="G517" s="215"/>
      <c r="H517" s="215"/>
      <c r="I517" s="215"/>
      <c r="J517" s="214"/>
      <c r="K517" s="216"/>
    </row>
    <row r="518" spans="1:11" ht="16.5" x14ac:dyDescent="0.15">
      <c r="A518" s="214"/>
      <c r="B518" s="214"/>
      <c r="C518" s="214"/>
      <c r="D518" s="214"/>
      <c r="E518" s="216"/>
      <c r="F518" s="216"/>
      <c r="G518" s="215"/>
      <c r="H518" s="215"/>
      <c r="I518" s="215"/>
      <c r="J518" s="214"/>
      <c r="K518" s="216"/>
    </row>
    <row r="519" spans="1:11" ht="16.5" x14ac:dyDescent="0.15">
      <c r="A519" s="214"/>
      <c r="B519" s="214"/>
      <c r="C519" s="214"/>
      <c r="D519" s="214"/>
      <c r="E519" s="216"/>
      <c r="F519" s="216"/>
      <c r="G519" s="215"/>
      <c r="H519" s="215"/>
      <c r="I519" s="215"/>
      <c r="J519" s="214"/>
      <c r="K519" s="216"/>
    </row>
    <row r="520" spans="1:11" ht="16.5" x14ac:dyDescent="0.15">
      <c r="A520" s="214"/>
      <c r="B520" s="214"/>
      <c r="C520" s="214"/>
      <c r="D520" s="214"/>
      <c r="E520" s="216"/>
      <c r="F520" s="216"/>
      <c r="G520" s="215"/>
      <c r="H520" s="215"/>
      <c r="I520" s="215"/>
      <c r="J520" s="214"/>
      <c r="K520" s="216"/>
    </row>
    <row r="521" spans="1:11" ht="16.5" x14ac:dyDescent="0.15">
      <c r="A521" s="214"/>
      <c r="B521" s="214"/>
      <c r="C521" s="214"/>
      <c r="D521" s="214"/>
      <c r="E521" s="216"/>
      <c r="F521" s="216"/>
      <c r="G521" s="215"/>
      <c r="H521" s="215"/>
      <c r="I521" s="215"/>
      <c r="J521" s="214"/>
      <c r="K521" s="216"/>
    </row>
    <row r="522" spans="1:11" ht="16.5" x14ac:dyDescent="0.15">
      <c r="A522" s="214"/>
      <c r="B522" s="214"/>
      <c r="C522" s="214"/>
      <c r="D522" s="214"/>
      <c r="E522" s="216"/>
      <c r="F522" s="216"/>
      <c r="G522" s="215"/>
      <c r="H522" s="215"/>
      <c r="I522" s="215"/>
      <c r="J522" s="214"/>
      <c r="K522" s="216"/>
    </row>
    <row r="523" spans="1:11" ht="16.5" x14ac:dyDescent="0.15">
      <c r="A523" s="214"/>
      <c r="B523" s="214"/>
      <c r="C523" s="214"/>
      <c r="D523" s="214"/>
      <c r="E523" s="216"/>
      <c r="F523" s="216"/>
      <c r="G523" s="215"/>
      <c r="H523" s="215"/>
      <c r="I523" s="215"/>
      <c r="J523" s="214"/>
      <c r="K523" s="216"/>
    </row>
    <row r="524" spans="1:11" ht="16.5" x14ac:dyDescent="0.15">
      <c r="A524" s="214"/>
      <c r="B524" s="214"/>
      <c r="C524" s="214"/>
      <c r="D524" s="214"/>
      <c r="E524" s="216"/>
      <c r="F524" s="216"/>
      <c r="G524" s="215"/>
      <c r="H524" s="215"/>
      <c r="I524" s="215"/>
      <c r="J524" s="214"/>
      <c r="K524" s="216"/>
    </row>
    <row r="525" spans="1:11" ht="16.5" x14ac:dyDescent="0.15">
      <c r="A525" s="214"/>
      <c r="B525" s="214"/>
      <c r="C525" s="214"/>
      <c r="D525" s="214"/>
      <c r="E525" s="216"/>
      <c r="F525" s="216"/>
      <c r="G525" s="215"/>
      <c r="H525" s="215"/>
      <c r="I525" s="215"/>
      <c r="J525" s="214"/>
      <c r="K525" s="216"/>
    </row>
    <row r="526" spans="1:11" ht="16.5" x14ac:dyDescent="0.15">
      <c r="A526" s="214"/>
      <c r="B526" s="214"/>
      <c r="C526" s="214"/>
      <c r="D526" s="214"/>
      <c r="E526" s="216"/>
      <c r="F526" s="216"/>
      <c r="G526" s="215"/>
      <c r="H526" s="215"/>
      <c r="I526" s="215"/>
      <c r="J526" s="214"/>
      <c r="K526" s="216"/>
    </row>
    <row r="527" spans="1:11" ht="16.5" x14ac:dyDescent="0.15">
      <c r="A527" s="214"/>
      <c r="B527" s="214"/>
      <c r="C527" s="214"/>
      <c r="D527" s="214"/>
      <c r="E527" s="216"/>
      <c r="F527" s="216"/>
      <c r="G527" s="215"/>
      <c r="H527" s="215"/>
      <c r="I527" s="215"/>
      <c r="J527" s="214"/>
      <c r="K527" s="216"/>
    </row>
    <row r="528" spans="1:11" ht="16.5" x14ac:dyDescent="0.15">
      <c r="A528" s="214"/>
      <c r="B528" s="214"/>
      <c r="C528" s="214"/>
      <c r="D528" s="214"/>
      <c r="E528" s="216"/>
      <c r="F528" s="216"/>
      <c r="G528" s="215"/>
      <c r="H528" s="215"/>
      <c r="I528" s="215"/>
      <c r="J528" s="214"/>
      <c r="K528" s="216"/>
    </row>
    <row r="529" spans="1:11" ht="16.5" x14ac:dyDescent="0.15">
      <c r="A529" s="214"/>
      <c r="B529" s="214"/>
      <c r="C529" s="214"/>
      <c r="D529" s="214"/>
      <c r="E529" s="216"/>
      <c r="F529" s="216"/>
      <c r="G529" s="215"/>
      <c r="H529" s="215"/>
      <c r="I529" s="215"/>
      <c r="J529" s="214"/>
      <c r="K529" s="216"/>
    </row>
    <row r="530" spans="1:11" ht="16.5" x14ac:dyDescent="0.15">
      <c r="A530" s="214"/>
      <c r="B530" s="214"/>
      <c r="C530" s="214"/>
      <c r="D530" s="214"/>
      <c r="E530" s="216"/>
      <c r="F530" s="216"/>
      <c r="G530" s="215"/>
      <c r="H530" s="215"/>
      <c r="I530" s="215"/>
      <c r="J530" s="214"/>
      <c r="K530" s="216"/>
    </row>
    <row r="531" spans="1:11" ht="16.5" x14ac:dyDescent="0.15">
      <c r="A531" s="214"/>
      <c r="B531" s="214"/>
      <c r="C531" s="214"/>
      <c r="D531" s="214"/>
      <c r="E531" s="216"/>
      <c r="F531" s="216"/>
      <c r="G531" s="215"/>
      <c r="H531" s="215"/>
      <c r="I531" s="215"/>
      <c r="J531" s="214"/>
      <c r="K531" s="216"/>
    </row>
    <row r="532" spans="1:11" ht="16.5" x14ac:dyDescent="0.15">
      <c r="A532" s="214"/>
      <c r="B532" s="214"/>
      <c r="C532" s="214"/>
      <c r="D532" s="214"/>
      <c r="E532" s="216"/>
      <c r="F532" s="216"/>
      <c r="G532" s="215"/>
      <c r="H532" s="215"/>
      <c r="I532" s="215"/>
      <c r="J532" s="214"/>
      <c r="K532" s="216"/>
    </row>
    <row r="533" spans="1:11" ht="16.5" x14ac:dyDescent="0.15">
      <c r="A533" s="214"/>
      <c r="B533" s="214"/>
      <c r="C533" s="214"/>
      <c r="D533" s="214"/>
      <c r="E533" s="216"/>
      <c r="F533" s="216"/>
      <c r="G533" s="215"/>
      <c r="H533" s="215"/>
      <c r="I533" s="215"/>
      <c r="J533" s="214"/>
      <c r="K533" s="216"/>
    </row>
    <row r="534" spans="1:11" ht="16.5" x14ac:dyDescent="0.15">
      <c r="A534" s="214"/>
      <c r="B534" s="214"/>
      <c r="C534" s="214"/>
      <c r="D534" s="214"/>
      <c r="E534" s="216"/>
      <c r="F534" s="216"/>
      <c r="G534" s="215"/>
      <c r="H534" s="215"/>
      <c r="I534" s="215"/>
      <c r="J534" s="214"/>
      <c r="K534" s="216"/>
    </row>
    <row r="535" spans="1:11" ht="16.5" x14ac:dyDescent="0.15">
      <c r="A535" s="214"/>
      <c r="B535" s="214"/>
      <c r="C535" s="214"/>
      <c r="D535" s="214"/>
      <c r="E535" s="216"/>
      <c r="F535" s="216"/>
      <c r="G535" s="215"/>
      <c r="H535" s="215"/>
      <c r="I535" s="215"/>
      <c r="J535" s="214"/>
      <c r="K535" s="216"/>
    </row>
    <row r="536" spans="1:11" ht="16.5" x14ac:dyDescent="0.15">
      <c r="A536" s="214"/>
      <c r="B536" s="214"/>
      <c r="C536" s="214"/>
      <c r="D536" s="214"/>
      <c r="E536" s="216"/>
      <c r="F536" s="216"/>
      <c r="G536" s="215"/>
      <c r="H536" s="215"/>
      <c r="I536" s="215"/>
      <c r="J536" s="214"/>
      <c r="K536" s="216"/>
    </row>
    <row r="537" spans="1:11" ht="16.5" x14ac:dyDescent="0.15">
      <c r="A537" s="214"/>
      <c r="B537" s="214"/>
      <c r="C537" s="214"/>
      <c r="D537" s="214"/>
      <c r="E537" s="216"/>
      <c r="F537" s="216"/>
      <c r="G537" s="215"/>
      <c r="H537" s="215"/>
      <c r="I537" s="215"/>
      <c r="J537" s="214"/>
      <c r="K537" s="216"/>
    </row>
    <row r="538" spans="1:11" ht="16.5" x14ac:dyDescent="0.15">
      <c r="A538" s="214"/>
      <c r="B538" s="214"/>
      <c r="C538" s="214"/>
      <c r="D538" s="214"/>
      <c r="E538" s="216"/>
      <c r="F538" s="216"/>
      <c r="G538" s="215"/>
      <c r="H538" s="215"/>
      <c r="I538" s="215"/>
      <c r="J538" s="214"/>
      <c r="K538" s="216"/>
    </row>
    <row r="539" spans="1:11" ht="16.5" x14ac:dyDescent="0.15">
      <c r="A539" s="214"/>
      <c r="B539" s="214"/>
      <c r="C539" s="214"/>
      <c r="D539" s="214"/>
      <c r="E539" s="216"/>
      <c r="F539" s="216"/>
      <c r="G539" s="215"/>
      <c r="H539" s="215"/>
      <c r="I539" s="215"/>
      <c r="J539" s="214"/>
      <c r="K539" s="216"/>
    </row>
    <row r="540" spans="1:11" ht="16.5" x14ac:dyDescent="0.15">
      <c r="A540" s="214"/>
      <c r="B540" s="214"/>
      <c r="C540" s="214"/>
      <c r="D540" s="214"/>
      <c r="E540" s="216"/>
      <c r="F540" s="216"/>
      <c r="G540" s="215"/>
      <c r="H540" s="215"/>
      <c r="I540" s="215"/>
      <c r="J540" s="214"/>
      <c r="K540" s="216"/>
    </row>
    <row r="541" spans="1:11" ht="16.5" x14ac:dyDescent="0.15">
      <c r="A541" s="214"/>
      <c r="B541" s="214"/>
      <c r="C541" s="214"/>
      <c r="D541" s="214"/>
      <c r="E541" s="216"/>
      <c r="F541" s="216"/>
      <c r="G541" s="215"/>
      <c r="H541" s="215"/>
      <c r="I541" s="215"/>
      <c r="J541" s="214"/>
      <c r="K541" s="216"/>
    </row>
    <row r="542" spans="1:11" ht="16.5" x14ac:dyDescent="0.15">
      <c r="A542" s="214"/>
      <c r="B542" s="214"/>
      <c r="C542" s="214"/>
      <c r="D542" s="214"/>
      <c r="E542" s="216"/>
      <c r="F542" s="216"/>
      <c r="G542" s="215"/>
      <c r="H542" s="215"/>
      <c r="I542" s="215"/>
      <c r="J542" s="214"/>
      <c r="K542" s="216"/>
    </row>
    <row r="543" spans="1:11" ht="16.5" x14ac:dyDescent="0.15">
      <c r="A543" s="214"/>
      <c r="B543" s="214"/>
      <c r="C543" s="214"/>
      <c r="D543" s="214"/>
      <c r="E543" s="216"/>
      <c r="F543" s="216"/>
      <c r="G543" s="215"/>
      <c r="H543" s="215"/>
      <c r="I543" s="215"/>
      <c r="J543" s="214"/>
      <c r="K543" s="216"/>
    </row>
    <row r="544" spans="1:11" ht="16.5" x14ac:dyDescent="0.15">
      <c r="A544" s="214"/>
      <c r="B544" s="214"/>
      <c r="C544" s="214"/>
      <c r="D544" s="214"/>
      <c r="E544" s="216"/>
      <c r="F544" s="216"/>
      <c r="G544" s="215"/>
      <c r="H544" s="215"/>
      <c r="I544" s="215"/>
      <c r="J544" s="214"/>
      <c r="K544" s="216"/>
    </row>
    <row r="545" spans="1:11" ht="16.5" x14ac:dyDescent="0.15">
      <c r="A545" s="214"/>
      <c r="B545" s="214"/>
      <c r="C545" s="214"/>
      <c r="D545" s="214"/>
      <c r="E545" s="216"/>
      <c r="F545" s="216"/>
      <c r="G545" s="215"/>
      <c r="H545" s="215"/>
      <c r="I545" s="215"/>
      <c r="J545" s="214"/>
      <c r="K545" s="216"/>
    </row>
    <row r="546" spans="1:11" ht="16.5" x14ac:dyDescent="0.15">
      <c r="A546" s="214"/>
      <c r="B546" s="214"/>
      <c r="C546" s="214"/>
      <c r="D546" s="214"/>
      <c r="E546" s="216"/>
      <c r="F546" s="216"/>
      <c r="G546" s="215"/>
      <c r="H546" s="215"/>
      <c r="I546" s="215"/>
      <c r="J546" s="214"/>
      <c r="K546" s="216"/>
    </row>
    <row r="547" spans="1:11" ht="16.5" x14ac:dyDescent="0.15">
      <c r="A547" s="214"/>
      <c r="B547" s="214"/>
      <c r="C547" s="214"/>
      <c r="D547" s="214"/>
      <c r="E547" s="216"/>
      <c r="F547" s="216"/>
      <c r="G547" s="215"/>
      <c r="H547" s="215"/>
      <c r="I547" s="215"/>
      <c r="J547" s="214"/>
      <c r="K547" s="216"/>
    </row>
    <row r="548" spans="1:11" ht="16.5" x14ac:dyDescent="0.15">
      <c r="A548" s="214"/>
      <c r="B548" s="214"/>
      <c r="C548" s="214"/>
      <c r="D548" s="214"/>
      <c r="E548" s="216"/>
      <c r="F548" s="216"/>
      <c r="G548" s="215"/>
      <c r="H548" s="215"/>
      <c r="I548" s="215"/>
      <c r="J548" s="214"/>
      <c r="K548" s="216"/>
    </row>
    <row r="549" spans="1:11" ht="16.5" x14ac:dyDescent="0.15">
      <c r="A549" s="214"/>
      <c r="B549" s="214"/>
      <c r="C549" s="214"/>
      <c r="D549" s="214"/>
      <c r="E549" s="216"/>
      <c r="F549" s="216"/>
      <c r="G549" s="215"/>
      <c r="H549" s="215"/>
      <c r="I549" s="215"/>
      <c r="J549" s="214"/>
      <c r="K549" s="216"/>
    </row>
    <row r="550" spans="1:11" ht="16.5" x14ac:dyDescent="0.15">
      <c r="A550" s="214"/>
      <c r="B550" s="214"/>
      <c r="C550" s="214"/>
      <c r="D550" s="214"/>
      <c r="E550" s="216"/>
      <c r="F550" s="216"/>
      <c r="G550" s="215"/>
      <c r="H550" s="215"/>
      <c r="I550" s="215"/>
      <c r="J550" s="214"/>
      <c r="K550" s="216"/>
    </row>
    <row r="551" spans="1:11" ht="16.5" x14ac:dyDescent="0.15">
      <c r="A551" s="214"/>
      <c r="B551" s="214"/>
      <c r="C551" s="214"/>
      <c r="D551" s="214"/>
      <c r="E551" s="216"/>
      <c r="F551" s="216"/>
      <c r="G551" s="215"/>
      <c r="H551" s="215"/>
      <c r="I551" s="215"/>
      <c r="J551" s="214"/>
      <c r="K551" s="216"/>
    </row>
    <row r="552" spans="1:11" ht="16.5" x14ac:dyDescent="0.15">
      <c r="A552" s="214"/>
      <c r="B552" s="214"/>
      <c r="C552" s="214"/>
      <c r="D552" s="214"/>
      <c r="E552" s="216"/>
      <c r="F552" s="216"/>
      <c r="G552" s="215"/>
      <c r="H552" s="215"/>
      <c r="I552" s="215"/>
      <c r="J552" s="214"/>
      <c r="K552" s="216"/>
    </row>
    <row r="553" spans="1:11" ht="16.5" x14ac:dyDescent="0.15">
      <c r="A553" s="214"/>
      <c r="B553" s="214"/>
      <c r="C553" s="214"/>
      <c r="D553" s="214"/>
      <c r="E553" s="216"/>
      <c r="F553" s="216"/>
      <c r="G553" s="215"/>
      <c r="H553" s="215"/>
      <c r="I553" s="215"/>
      <c r="J553" s="214"/>
      <c r="K553" s="216"/>
    </row>
    <row r="554" spans="1:11" ht="16.5" x14ac:dyDescent="0.15">
      <c r="A554" s="214"/>
      <c r="B554" s="214"/>
      <c r="C554" s="214"/>
      <c r="D554" s="214"/>
      <c r="E554" s="216"/>
      <c r="F554" s="216"/>
      <c r="G554" s="215"/>
      <c r="H554" s="215"/>
      <c r="I554" s="215"/>
      <c r="J554" s="214"/>
      <c r="K554" s="216"/>
    </row>
    <row r="555" spans="1:11" ht="16.5" x14ac:dyDescent="0.15">
      <c r="A555" s="214"/>
      <c r="B555" s="214"/>
      <c r="C555" s="214"/>
      <c r="D555" s="214"/>
      <c r="E555" s="216"/>
      <c r="F555" s="216"/>
      <c r="G555" s="215"/>
      <c r="H555" s="215"/>
      <c r="I555" s="215"/>
      <c r="J555" s="214"/>
      <c r="K555" s="216"/>
    </row>
    <row r="556" spans="1:11" ht="16.5" x14ac:dyDescent="0.15">
      <c r="A556" s="214"/>
      <c r="B556" s="214"/>
      <c r="C556" s="214"/>
      <c r="D556" s="214"/>
      <c r="E556" s="216"/>
      <c r="F556" s="216"/>
      <c r="G556" s="215"/>
      <c r="H556" s="215"/>
      <c r="I556" s="215"/>
      <c r="J556" s="214"/>
      <c r="K556" s="216"/>
    </row>
    <row r="557" spans="1:11" ht="16.5" x14ac:dyDescent="0.15">
      <c r="A557" s="214"/>
      <c r="B557" s="214"/>
      <c r="C557" s="214"/>
      <c r="D557" s="214"/>
      <c r="E557" s="216"/>
      <c r="F557" s="216"/>
      <c r="G557" s="215"/>
      <c r="H557" s="215"/>
      <c r="I557" s="215"/>
      <c r="J557" s="214"/>
      <c r="K557" s="216"/>
    </row>
    <row r="558" spans="1:11" ht="16.5" x14ac:dyDescent="0.15">
      <c r="A558" s="214"/>
      <c r="B558" s="214"/>
      <c r="C558" s="214"/>
      <c r="D558" s="214"/>
      <c r="E558" s="216"/>
      <c r="F558" s="216"/>
      <c r="G558" s="215"/>
      <c r="H558" s="215"/>
      <c r="I558" s="215"/>
      <c r="J558" s="214"/>
      <c r="K558" s="216"/>
    </row>
    <row r="559" spans="1:11" ht="16.5" x14ac:dyDescent="0.15">
      <c r="A559" s="214"/>
      <c r="B559" s="214"/>
      <c r="C559" s="214"/>
      <c r="D559" s="214"/>
      <c r="E559" s="216"/>
      <c r="F559" s="216"/>
      <c r="G559" s="215"/>
      <c r="H559" s="215"/>
      <c r="I559" s="215"/>
      <c r="J559" s="214"/>
      <c r="K559" s="216"/>
    </row>
    <row r="560" spans="1:11" ht="16.5" x14ac:dyDescent="0.15">
      <c r="A560" s="214"/>
      <c r="B560" s="214"/>
      <c r="C560" s="214"/>
      <c r="D560" s="214"/>
      <c r="E560" s="216"/>
      <c r="F560" s="216"/>
      <c r="G560" s="215"/>
      <c r="H560" s="215"/>
      <c r="I560" s="215"/>
      <c r="J560" s="214"/>
      <c r="K560" s="216"/>
    </row>
    <row r="561" spans="1:11" ht="16.5" x14ac:dyDescent="0.15">
      <c r="A561" s="214"/>
      <c r="B561" s="214"/>
      <c r="C561" s="214"/>
      <c r="D561" s="214"/>
      <c r="E561" s="216"/>
      <c r="F561" s="216"/>
      <c r="G561" s="215"/>
      <c r="H561" s="215"/>
      <c r="I561" s="215"/>
      <c r="J561" s="214"/>
      <c r="K561" s="216"/>
    </row>
    <row r="562" spans="1:11" ht="16.5" x14ac:dyDescent="0.15">
      <c r="A562" s="214"/>
      <c r="B562" s="214"/>
      <c r="C562" s="214"/>
      <c r="D562" s="214"/>
      <c r="E562" s="216"/>
      <c r="F562" s="216"/>
      <c r="G562" s="215"/>
      <c r="H562" s="215"/>
      <c r="I562" s="215"/>
      <c r="J562" s="214"/>
      <c r="K562" s="216"/>
    </row>
    <row r="563" spans="1:11" ht="16.5" x14ac:dyDescent="0.15">
      <c r="A563" s="214"/>
      <c r="B563" s="214"/>
      <c r="C563" s="214"/>
      <c r="D563" s="214"/>
      <c r="E563" s="216"/>
      <c r="F563" s="216"/>
      <c r="G563" s="215"/>
      <c r="H563" s="215"/>
      <c r="I563" s="215"/>
      <c r="J563" s="214"/>
      <c r="K563" s="216"/>
    </row>
    <row r="564" spans="1:11" ht="16.5" x14ac:dyDescent="0.15">
      <c r="A564" s="214"/>
      <c r="B564" s="214"/>
      <c r="C564" s="214"/>
      <c r="D564" s="214"/>
      <c r="E564" s="216"/>
      <c r="F564" s="216"/>
      <c r="G564" s="215"/>
      <c r="H564" s="215"/>
      <c r="I564" s="215"/>
      <c r="J564" s="214"/>
      <c r="K564" s="216"/>
    </row>
    <row r="565" spans="1:11" ht="16.5" x14ac:dyDescent="0.15">
      <c r="A565" s="214"/>
      <c r="B565" s="214"/>
      <c r="C565" s="214"/>
      <c r="D565" s="214"/>
      <c r="E565" s="216"/>
      <c r="F565" s="216"/>
      <c r="G565" s="215"/>
      <c r="H565" s="215"/>
      <c r="I565" s="215"/>
      <c r="J565" s="214"/>
      <c r="K565" s="216"/>
    </row>
    <row r="566" spans="1:11" ht="16.5" x14ac:dyDescent="0.15">
      <c r="A566" s="214"/>
      <c r="B566" s="214"/>
      <c r="C566" s="214"/>
      <c r="D566" s="214"/>
      <c r="E566" s="216"/>
      <c r="F566" s="216"/>
      <c r="G566" s="215"/>
      <c r="H566" s="215"/>
      <c r="I566" s="215"/>
      <c r="J566" s="214"/>
      <c r="K566" s="216"/>
    </row>
    <row r="567" spans="1:11" ht="16.5" x14ac:dyDescent="0.15">
      <c r="A567" s="214"/>
      <c r="B567" s="214"/>
      <c r="C567" s="214"/>
      <c r="D567" s="214"/>
      <c r="E567" s="216"/>
      <c r="F567" s="216"/>
      <c r="G567" s="215"/>
      <c r="H567" s="215"/>
      <c r="I567" s="215"/>
      <c r="J567" s="214"/>
      <c r="K567" s="216"/>
    </row>
    <row r="568" spans="1:11" ht="16.5" x14ac:dyDescent="0.15">
      <c r="A568" s="214"/>
      <c r="B568" s="214"/>
      <c r="C568" s="214"/>
      <c r="D568" s="214"/>
      <c r="E568" s="216"/>
      <c r="F568" s="216"/>
      <c r="G568" s="215"/>
      <c r="H568" s="215"/>
      <c r="I568" s="215"/>
      <c r="J568" s="214"/>
      <c r="K568" s="216"/>
    </row>
    <row r="569" spans="1:11" ht="16.5" x14ac:dyDescent="0.15">
      <c r="A569" s="214"/>
      <c r="B569" s="214"/>
      <c r="C569" s="214"/>
      <c r="D569" s="214"/>
      <c r="E569" s="216"/>
      <c r="F569" s="216"/>
      <c r="G569" s="215"/>
      <c r="H569" s="215"/>
      <c r="I569" s="215"/>
      <c r="J569" s="214"/>
      <c r="K569" s="216"/>
    </row>
    <row r="570" spans="1:11" ht="16.5" x14ac:dyDescent="0.15">
      <c r="A570" s="214"/>
      <c r="B570" s="214"/>
      <c r="C570" s="214"/>
      <c r="D570" s="214"/>
      <c r="E570" s="216"/>
      <c r="F570" s="216"/>
      <c r="G570" s="215"/>
      <c r="H570" s="215"/>
      <c r="I570" s="215"/>
      <c r="J570" s="214"/>
      <c r="K570" s="216"/>
    </row>
    <row r="571" spans="1:11" ht="16.5" x14ac:dyDescent="0.15">
      <c r="A571" s="214"/>
      <c r="B571" s="214"/>
      <c r="C571" s="214"/>
      <c r="D571" s="214"/>
      <c r="E571" s="216"/>
      <c r="F571" s="216"/>
      <c r="G571" s="215"/>
      <c r="H571" s="215"/>
      <c r="I571" s="215"/>
      <c r="J571" s="214"/>
      <c r="K571" s="216"/>
    </row>
    <row r="572" spans="1:11" ht="16.5" x14ac:dyDescent="0.15">
      <c r="A572" s="214"/>
      <c r="B572" s="214"/>
      <c r="C572" s="214"/>
      <c r="D572" s="214"/>
      <c r="E572" s="216"/>
      <c r="F572" s="216"/>
      <c r="G572" s="215"/>
      <c r="H572" s="215"/>
      <c r="I572" s="215"/>
      <c r="J572" s="214"/>
      <c r="K572" s="216"/>
    </row>
    <row r="573" spans="1:11" ht="16.5" x14ac:dyDescent="0.15">
      <c r="A573" s="214"/>
      <c r="B573" s="214"/>
      <c r="C573" s="214"/>
      <c r="D573" s="214"/>
      <c r="E573" s="216"/>
      <c r="F573" s="216"/>
      <c r="G573" s="215"/>
      <c r="H573" s="215"/>
      <c r="I573" s="215"/>
      <c r="J573" s="214"/>
      <c r="K573" s="216"/>
    </row>
    <row r="574" spans="1:11" ht="16.5" x14ac:dyDescent="0.15">
      <c r="A574" s="214"/>
      <c r="B574" s="214"/>
      <c r="C574" s="214"/>
      <c r="D574" s="214"/>
      <c r="E574" s="216"/>
      <c r="F574" s="216"/>
      <c r="G574" s="215"/>
      <c r="H574" s="215"/>
      <c r="I574" s="215"/>
      <c r="J574" s="214"/>
      <c r="K574" s="216"/>
    </row>
    <row r="575" spans="1:11" ht="16.5" x14ac:dyDescent="0.15">
      <c r="A575" s="214"/>
      <c r="B575" s="214"/>
      <c r="C575" s="214"/>
      <c r="D575" s="214"/>
      <c r="E575" s="216"/>
      <c r="F575" s="216"/>
      <c r="G575" s="215"/>
      <c r="H575" s="215"/>
      <c r="I575" s="215"/>
      <c r="J575" s="214"/>
      <c r="K575" s="216"/>
    </row>
    <row r="576" spans="1:11" ht="16.5" x14ac:dyDescent="0.15">
      <c r="A576" s="214"/>
      <c r="B576" s="214"/>
      <c r="C576" s="214"/>
      <c r="D576" s="214"/>
      <c r="E576" s="216"/>
      <c r="F576" s="216"/>
      <c r="G576" s="215"/>
      <c r="H576" s="215"/>
      <c r="I576" s="215"/>
      <c r="J576" s="214"/>
      <c r="K576" s="216"/>
    </row>
    <row r="577" spans="1:11" ht="16.5" x14ac:dyDescent="0.15">
      <c r="A577" s="214"/>
      <c r="B577" s="214"/>
      <c r="C577" s="214"/>
      <c r="D577" s="214"/>
      <c r="E577" s="216"/>
      <c r="F577" s="216"/>
      <c r="G577" s="215"/>
      <c r="H577" s="215"/>
      <c r="I577" s="215"/>
      <c r="J577" s="214"/>
      <c r="K577" s="216"/>
    </row>
    <row r="578" spans="1:11" ht="16.5" x14ac:dyDescent="0.15">
      <c r="A578" s="214"/>
      <c r="B578" s="214"/>
      <c r="C578" s="214"/>
      <c r="D578" s="214"/>
      <c r="E578" s="216"/>
      <c r="F578" s="216"/>
      <c r="G578" s="215"/>
      <c r="H578" s="215"/>
      <c r="I578" s="215"/>
      <c r="J578" s="214"/>
      <c r="K578" s="216"/>
    </row>
    <row r="579" spans="1:11" ht="16.5" x14ac:dyDescent="0.15">
      <c r="A579" s="214"/>
      <c r="B579" s="214"/>
      <c r="C579" s="214"/>
      <c r="D579" s="214"/>
      <c r="E579" s="216"/>
      <c r="F579" s="216"/>
      <c r="G579" s="215"/>
      <c r="H579" s="215"/>
      <c r="I579" s="215"/>
      <c r="J579" s="214"/>
      <c r="K579" s="216"/>
    </row>
    <row r="580" spans="1:11" ht="16.5" x14ac:dyDescent="0.15">
      <c r="A580" s="214"/>
      <c r="B580" s="214"/>
      <c r="C580" s="214"/>
      <c r="D580" s="214"/>
      <c r="E580" s="216"/>
      <c r="F580" s="216"/>
      <c r="G580" s="215"/>
      <c r="H580" s="215"/>
      <c r="I580" s="215"/>
      <c r="J580" s="214"/>
      <c r="K580" s="216"/>
    </row>
    <row r="581" spans="1:11" ht="16.5" x14ac:dyDescent="0.15">
      <c r="A581" s="214"/>
      <c r="B581" s="214"/>
      <c r="C581" s="214"/>
      <c r="D581" s="214"/>
      <c r="E581" s="216"/>
      <c r="F581" s="216"/>
      <c r="G581" s="215"/>
      <c r="H581" s="215"/>
      <c r="I581" s="215"/>
      <c r="J581" s="214"/>
      <c r="K581" s="216"/>
    </row>
    <row r="582" spans="1:11" ht="16.5" x14ac:dyDescent="0.15">
      <c r="A582" s="214"/>
      <c r="B582" s="214"/>
      <c r="C582" s="214"/>
      <c r="D582" s="214"/>
      <c r="E582" s="216"/>
      <c r="F582" s="216"/>
      <c r="G582" s="215"/>
      <c r="H582" s="215"/>
      <c r="I582" s="215"/>
      <c r="J582" s="214"/>
      <c r="K582" s="216"/>
    </row>
    <row r="583" spans="1:11" ht="16.5" x14ac:dyDescent="0.15">
      <c r="A583" s="214"/>
      <c r="B583" s="214"/>
      <c r="C583" s="214"/>
      <c r="D583" s="214"/>
      <c r="E583" s="216"/>
      <c r="F583" s="216"/>
      <c r="G583" s="215"/>
      <c r="H583" s="215"/>
      <c r="I583" s="215"/>
      <c r="J583" s="214"/>
      <c r="K583" s="216"/>
    </row>
    <row r="584" spans="1:11" ht="16.5" x14ac:dyDescent="0.15">
      <c r="A584" s="214"/>
      <c r="B584" s="214"/>
      <c r="C584" s="214"/>
      <c r="D584" s="214"/>
      <c r="E584" s="216"/>
      <c r="F584" s="216"/>
      <c r="G584" s="215"/>
      <c r="H584" s="215"/>
      <c r="I584" s="215"/>
      <c r="J584" s="214"/>
      <c r="K584" s="216"/>
    </row>
    <row r="585" spans="1:11" ht="16.5" x14ac:dyDescent="0.15">
      <c r="A585" s="214"/>
      <c r="B585" s="214"/>
      <c r="C585" s="214"/>
      <c r="D585" s="214"/>
      <c r="E585" s="216"/>
      <c r="F585" s="216"/>
      <c r="G585" s="215"/>
      <c r="H585" s="215"/>
      <c r="I585" s="215"/>
      <c r="J585" s="214"/>
      <c r="K585" s="216"/>
    </row>
    <row r="586" spans="1:11" ht="16.5" x14ac:dyDescent="0.15">
      <c r="A586" s="214"/>
      <c r="B586" s="214"/>
      <c r="C586" s="214"/>
      <c r="D586" s="214"/>
      <c r="E586" s="216"/>
      <c r="F586" s="216"/>
      <c r="G586" s="215"/>
      <c r="H586" s="215"/>
      <c r="I586" s="215"/>
      <c r="J586" s="214"/>
      <c r="K586" s="216"/>
    </row>
    <row r="587" spans="1:11" ht="16.5" x14ac:dyDescent="0.15">
      <c r="A587" s="214"/>
      <c r="B587" s="214"/>
      <c r="C587" s="214"/>
      <c r="D587" s="214"/>
      <c r="E587" s="216"/>
      <c r="F587" s="216"/>
      <c r="G587" s="215"/>
      <c r="H587" s="215"/>
      <c r="I587" s="215"/>
      <c r="J587" s="214"/>
      <c r="K587" s="216"/>
    </row>
    <row r="588" spans="1:11" ht="16.5" x14ac:dyDescent="0.15">
      <c r="A588" s="214"/>
      <c r="B588" s="214"/>
      <c r="C588" s="214"/>
      <c r="D588" s="214"/>
      <c r="E588" s="216"/>
      <c r="F588" s="216"/>
      <c r="G588" s="215"/>
      <c r="H588" s="215"/>
      <c r="I588" s="215"/>
      <c r="J588" s="214"/>
      <c r="K588" s="216"/>
    </row>
    <row r="589" spans="1:11" ht="16.5" x14ac:dyDescent="0.15">
      <c r="A589" s="214"/>
      <c r="B589" s="214"/>
      <c r="C589" s="214"/>
      <c r="D589" s="214"/>
      <c r="E589" s="216"/>
      <c r="F589" s="216"/>
      <c r="G589" s="215"/>
      <c r="H589" s="215"/>
      <c r="I589" s="215"/>
      <c r="J589" s="214"/>
      <c r="K589" s="216"/>
    </row>
    <row r="590" spans="1:11" ht="16.5" x14ac:dyDescent="0.15">
      <c r="A590" s="214"/>
      <c r="B590" s="214"/>
      <c r="C590" s="214"/>
      <c r="D590" s="214"/>
      <c r="E590" s="216"/>
      <c r="F590" s="216"/>
      <c r="G590" s="215"/>
      <c r="H590" s="215"/>
      <c r="I590" s="215"/>
      <c r="J590" s="214"/>
      <c r="K590" s="216"/>
    </row>
    <row r="591" spans="1:11" ht="16.5" x14ac:dyDescent="0.15">
      <c r="A591" s="214"/>
      <c r="B591" s="214"/>
      <c r="C591" s="214"/>
      <c r="D591" s="214"/>
      <c r="E591" s="216"/>
      <c r="F591" s="216"/>
      <c r="G591" s="215"/>
      <c r="H591" s="215"/>
      <c r="I591" s="215"/>
      <c r="J591" s="214"/>
      <c r="K591" s="216"/>
    </row>
    <row r="592" spans="1:11" ht="16.5" x14ac:dyDescent="0.15">
      <c r="A592" s="214"/>
      <c r="B592" s="214"/>
      <c r="C592" s="214"/>
      <c r="D592" s="214"/>
      <c r="E592" s="216"/>
      <c r="F592" s="216"/>
      <c r="G592" s="215"/>
      <c r="H592" s="215"/>
      <c r="I592" s="215"/>
      <c r="J592" s="214"/>
      <c r="K592" s="216"/>
    </row>
    <row r="593" spans="1:11" ht="16.5" x14ac:dyDescent="0.15">
      <c r="A593" s="214"/>
      <c r="B593" s="214"/>
      <c r="C593" s="214"/>
      <c r="D593" s="214"/>
      <c r="E593" s="216"/>
      <c r="F593" s="216"/>
      <c r="G593" s="215"/>
      <c r="H593" s="215"/>
      <c r="I593" s="215"/>
      <c r="J593" s="214"/>
      <c r="K593" s="216"/>
    </row>
    <row r="594" spans="1:11" ht="16.5" x14ac:dyDescent="0.15">
      <c r="A594" s="214"/>
      <c r="B594" s="214"/>
      <c r="C594" s="214"/>
      <c r="D594" s="214"/>
      <c r="E594" s="216"/>
      <c r="F594" s="216"/>
      <c r="G594" s="215"/>
      <c r="H594" s="215"/>
      <c r="I594" s="215"/>
      <c r="J594" s="214"/>
      <c r="K594" s="216"/>
    </row>
    <row r="595" spans="1:11" ht="16.5" x14ac:dyDescent="0.15">
      <c r="A595" s="214"/>
      <c r="B595" s="214"/>
      <c r="C595" s="214"/>
      <c r="D595" s="214"/>
      <c r="E595" s="216"/>
      <c r="F595" s="216"/>
      <c r="G595" s="215"/>
      <c r="H595" s="215"/>
      <c r="I595" s="215"/>
      <c r="J595" s="214"/>
      <c r="K595" s="216"/>
    </row>
    <row r="596" spans="1:11" ht="16.5" x14ac:dyDescent="0.15">
      <c r="A596" s="214"/>
      <c r="B596" s="214"/>
      <c r="C596" s="214"/>
      <c r="D596" s="214"/>
      <c r="E596" s="216"/>
      <c r="F596" s="216"/>
      <c r="G596" s="215"/>
      <c r="H596" s="215"/>
      <c r="I596" s="215"/>
      <c r="J596" s="214"/>
      <c r="K596" s="216"/>
    </row>
    <row r="597" spans="1:11" ht="16.5" x14ac:dyDescent="0.15">
      <c r="A597" s="214"/>
      <c r="B597" s="214"/>
      <c r="C597" s="214"/>
      <c r="D597" s="214"/>
      <c r="E597" s="216"/>
      <c r="F597" s="216"/>
      <c r="G597" s="215"/>
      <c r="H597" s="215"/>
      <c r="I597" s="215"/>
      <c r="J597" s="214"/>
      <c r="K597" s="216"/>
    </row>
    <row r="598" spans="1:11" ht="16.5" x14ac:dyDescent="0.15">
      <c r="A598" s="214"/>
      <c r="B598" s="214"/>
      <c r="C598" s="214"/>
      <c r="D598" s="214"/>
      <c r="E598" s="216"/>
      <c r="F598" s="216"/>
      <c r="G598" s="215"/>
      <c r="H598" s="215"/>
      <c r="I598" s="215"/>
      <c r="J598" s="214"/>
      <c r="K598" s="216"/>
    </row>
    <row r="599" spans="1:11" ht="16.5" x14ac:dyDescent="0.15">
      <c r="A599" s="214"/>
      <c r="B599" s="214"/>
      <c r="C599" s="214"/>
      <c r="D599" s="214"/>
      <c r="E599" s="216"/>
      <c r="F599" s="216"/>
      <c r="G599" s="215"/>
      <c r="H599" s="215"/>
      <c r="I599" s="215"/>
      <c r="J599" s="214"/>
      <c r="K599" s="216"/>
    </row>
    <row r="600" spans="1:11" ht="16.5" x14ac:dyDescent="0.15">
      <c r="A600" s="214"/>
      <c r="B600" s="214"/>
      <c r="C600" s="214"/>
      <c r="D600" s="214"/>
      <c r="E600" s="216"/>
      <c r="F600" s="216"/>
      <c r="G600" s="215"/>
      <c r="H600" s="215"/>
      <c r="I600" s="215"/>
      <c r="J600" s="214"/>
      <c r="K600" s="216"/>
    </row>
    <row r="601" spans="1:11" ht="16.5" x14ac:dyDescent="0.15">
      <c r="A601" s="214"/>
      <c r="B601" s="214"/>
      <c r="C601" s="214"/>
      <c r="D601" s="214"/>
      <c r="E601" s="216"/>
      <c r="F601" s="216"/>
      <c r="G601" s="215"/>
      <c r="H601" s="215"/>
      <c r="I601" s="215"/>
      <c r="J601" s="214"/>
      <c r="K601" s="216"/>
    </row>
    <row r="602" spans="1:11" ht="16.5" x14ac:dyDescent="0.15">
      <c r="A602" s="214"/>
      <c r="B602" s="214"/>
      <c r="C602" s="214"/>
      <c r="D602" s="214"/>
      <c r="E602" s="216"/>
      <c r="F602" s="216"/>
      <c r="G602" s="215"/>
      <c r="H602" s="215"/>
      <c r="I602" s="215"/>
      <c r="J602" s="214"/>
      <c r="K602" s="216"/>
    </row>
    <row r="603" spans="1:11" ht="16.5" x14ac:dyDescent="0.15">
      <c r="A603" s="214"/>
      <c r="B603" s="214"/>
      <c r="C603" s="214"/>
      <c r="D603" s="214"/>
      <c r="E603" s="216"/>
      <c r="F603" s="216"/>
      <c r="G603" s="215"/>
      <c r="H603" s="215"/>
      <c r="I603" s="215"/>
      <c r="J603" s="214"/>
      <c r="K603" s="216"/>
    </row>
    <row r="604" spans="1:11" ht="16.5" x14ac:dyDescent="0.15">
      <c r="A604" s="214"/>
      <c r="B604" s="214"/>
      <c r="C604" s="214"/>
      <c r="D604" s="214"/>
      <c r="E604" s="216"/>
      <c r="F604" s="216"/>
      <c r="G604" s="215"/>
      <c r="H604" s="215"/>
      <c r="I604" s="215"/>
      <c r="J604" s="214"/>
      <c r="K604" s="216"/>
    </row>
    <row r="605" spans="1:11" ht="16.5" x14ac:dyDescent="0.15">
      <c r="A605" s="214"/>
      <c r="B605" s="214"/>
      <c r="C605" s="214"/>
      <c r="D605" s="214"/>
      <c r="E605" s="216"/>
      <c r="F605" s="216"/>
      <c r="G605" s="215"/>
      <c r="H605" s="215"/>
      <c r="I605" s="215"/>
      <c r="J605" s="214"/>
      <c r="K605" s="216"/>
    </row>
    <row r="606" spans="1:11" ht="16.5" x14ac:dyDescent="0.15">
      <c r="A606" s="214"/>
      <c r="B606" s="214"/>
      <c r="C606" s="214"/>
      <c r="D606" s="214"/>
      <c r="E606" s="216"/>
      <c r="F606" s="216"/>
      <c r="G606" s="215"/>
      <c r="H606" s="215"/>
      <c r="I606" s="215"/>
      <c r="J606" s="214"/>
      <c r="K606" s="216"/>
    </row>
    <row r="607" spans="1:11" ht="16.5" x14ac:dyDescent="0.15">
      <c r="A607" s="214"/>
      <c r="B607" s="214"/>
      <c r="C607" s="214"/>
      <c r="D607" s="214"/>
      <c r="E607" s="216"/>
      <c r="F607" s="216"/>
      <c r="G607" s="215"/>
      <c r="H607" s="215"/>
      <c r="I607" s="215"/>
      <c r="J607" s="214"/>
      <c r="K607" s="216"/>
    </row>
    <row r="608" spans="1:11" ht="16.5" x14ac:dyDescent="0.15">
      <c r="A608" s="214"/>
      <c r="B608" s="214"/>
      <c r="C608" s="214"/>
      <c r="D608" s="214"/>
      <c r="E608" s="216"/>
      <c r="F608" s="216"/>
      <c r="G608" s="215"/>
      <c r="H608" s="215"/>
      <c r="I608" s="215"/>
      <c r="J608" s="214"/>
      <c r="K608" s="216"/>
    </row>
    <row r="609" spans="1:11" ht="16.5" x14ac:dyDescent="0.15">
      <c r="A609" s="214"/>
      <c r="B609" s="214"/>
      <c r="C609" s="214"/>
      <c r="D609" s="214"/>
      <c r="E609" s="216"/>
      <c r="F609" s="216"/>
      <c r="G609" s="215"/>
      <c r="H609" s="215"/>
      <c r="I609" s="215"/>
      <c r="J609" s="214"/>
      <c r="K609" s="216"/>
    </row>
    <row r="610" spans="1:11" ht="16.5" x14ac:dyDescent="0.15">
      <c r="A610" s="214"/>
      <c r="B610" s="214"/>
      <c r="C610" s="214"/>
      <c r="D610" s="214"/>
      <c r="E610" s="216"/>
      <c r="F610" s="216"/>
      <c r="G610" s="215"/>
      <c r="H610" s="215"/>
      <c r="I610" s="215"/>
      <c r="J610" s="214"/>
      <c r="K610" s="216"/>
    </row>
    <row r="611" spans="1:11" ht="16.5" x14ac:dyDescent="0.15">
      <c r="A611" s="214"/>
      <c r="B611" s="214"/>
      <c r="C611" s="214"/>
      <c r="D611" s="214"/>
      <c r="E611" s="216"/>
      <c r="F611" s="216"/>
      <c r="G611" s="215"/>
      <c r="H611" s="215"/>
      <c r="I611" s="215"/>
      <c r="J611" s="214"/>
      <c r="K611" s="216"/>
    </row>
    <row r="612" spans="1:11" ht="16.5" x14ac:dyDescent="0.15">
      <c r="A612" s="214"/>
      <c r="B612" s="214"/>
      <c r="C612" s="214"/>
      <c r="D612" s="214"/>
      <c r="E612" s="216"/>
      <c r="F612" s="216"/>
      <c r="G612" s="215"/>
      <c r="H612" s="215"/>
      <c r="I612" s="215"/>
      <c r="J612" s="214"/>
      <c r="K612" s="216"/>
    </row>
    <row r="613" spans="1:11" ht="16.5" x14ac:dyDescent="0.15">
      <c r="A613" s="214"/>
      <c r="B613" s="214"/>
      <c r="C613" s="214"/>
      <c r="D613" s="214"/>
      <c r="E613" s="216"/>
      <c r="F613" s="216"/>
      <c r="G613" s="215"/>
      <c r="H613" s="215"/>
      <c r="I613" s="215"/>
      <c r="J613" s="214"/>
      <c r="K613" s="216"/>
    </row>
    <row r="614" spans="1:11" ht="16.5" x14ac:dyDescent="0.15">
      <c r="A614" s="214"/>
      <c r="B614" s="214"/>
      <c r="C614" s="214"/>
      <c r="D614" s="214"/>
      <c r="E614" s="216"/>
      <c r="F614" s="216"/>
      <c r="G614" s="215"/>
      <c r="H614" s="215"/>
      <c r="I614" s="215"/>
      <c r="J614" s="214"/>
      <c r="K614" s="216"/>
    </row>
    <row r="615" spans="1:11" ht="16.5" x14ac:dyDescent="0.15">
      <c r="A615" s="214"/>
      <c r="B615" s="214"/>
      <c r="C615" s="214"/>
      <c r="D615" s="214"/>
      <c r="E615" s="216"/>
      <c r="F615" s="216"/>
      <c r="G615" s="215"/>
      <c r="H615" s="215"/>
      <c r="I615" s="215"/>
      <c r="J615" s="214"/>
      <c r="K615" s="216"/>
    </row>
    <row r="616" spans="1:11" ht="16.5" x14ac:dyDescent="0.15">
      <c r="A616" s="214"/>
      <c r="B616" s="214"/>
      <c r="C616" s="214"/>
      <c r="D616" s="214"/>
      <c r="E616" s="216"/>
      <c r="F616" s="216"/>
      <c r="G616" s="215"/>
      <c r="H616" s="215"/>
      <c r="I616" s="215"/>
      <c r="J616" s="214"/>
      <c r="K616" s="216"/>
    </row>
    <row r="617" spans="1:11" ht="16.5" x14ac:dyDescent="0.15">
      <c r="A617" s="214"/>
      <c r="B617" s="214"/>
      <c r="C617" s="214"/>
      <c r="D617" s="214"/>
      <c r="E617" s="216"/>
      <c r="F617" s="216"/>
      <c r="G617" s="215"/>
      <c r="H617" s="215"/>
      <c r="I617" s="215"/>
      <c r="J617" s="214"/>
      <c r="K617" s="216"/>
    </row>
    <row r="618" spans="1:11" ht="16.5" x14ac:dyDescent="0.15">
      <c r="A618" s="214"/>
      <c r="B618" s="214"/>
      <c r="C618" s="214"/>
      <c r="D618" s="214"/>
      <c r="E618" s="216"/>
      <c r="F618" s="216"/>
      <c r="G618" s="215"/>
      <c r="H618" s="215"/>
      <c r="I618" s="215"/>
      <c r="J618" s="214"/>
      <c r="K618" s="216"/>
    </row>
    <row r="619" spans="1:11" ht="16.5" x14ac:dyDescent="0.15">
      <c r="A619" s="214"/>
      <c r="B619" s="214"/>
      <c r="C619" s="214"/>
      <c r="D619" s="214"/>
      <c r="E619" s="216"/>
      <c r="F619" s="216"/>
      <c r="G619" s="215"/>
      <c r="H619" s="215"/>
      <c r="I619" s="215"/>
      <c r="J619" s="214"/>
      <c r="K619" s="216"/>
    </row>
    <row r="620" spans="1:11" ht="16.5" x14ac:dyDescent="0.15">
      <c r="A620" s="214"/>
      <c r="B620" s="214"/>
      <c r="C620" s="214"/>
      <c r="D620" s="214"/>
      <c r="E620" s="216"/>
      <c r="F620" s="216"/>
      <c r="G620" s="215"/>
      <c r="H620" s="215"/>
      <c r="I620" s="215"/>
      <c r="J620" s="214"/>
      <c r="K620" s="216"/>
    </row>
    <row r="621" spans="1:11" ht="16.5" x14ac:dyDescent="0.15">
      <c r="A621" s="214"/>
      <c r="B621" s="214"/>
      <c r="C621" s="214"/>
      <c r="D621" s="214"/>
      <c r="E621" s="216"/>
      <c r="F621" s="216"/>
      <c r="G621" s="215"/>
      <c r="H621" s="215"/>
      <c r="I621" s="215"/>
      <c r="J621" s="214"/>
      <c r="K621" s="216"/>
    </row>
    <row r="622" spans="1:11" ht="16.5" x14ac:dyDescent="0.15">
      <c r="A622" s="214"/>
      <c r="B622" s="214"/>
      <c r="C622" s="214"/>
      <c r="D622" s="214"/>
      <c r="E622" s="216"/>
      <c r="F622" s="216"/>
      <c r="G622" s="215"/>
      <c r="H622" s="215"/>
      <c r="I622" s="215"/>
      <c r="J622" s="214"/>
      <c r="K622" s="216"/>
    </row>
    <row r="623" spans="1:11" ht="16.5" x14ac:dyDescent="0.15">
      <c r="A623" s="214"/>
      <c r="B623" s="214"/>
      <c r="C623" s="214"/>
      <c r="D623" s="214"/>
      <c r="E623" s="216"/>
      <c r="F623" s="216"/>
      <c r="G623" s="215"/>
      <c r="H623" s="215"/>
      <c r="I623" s="215"/>
      <c r="J623" s="214"/>
      <c r="K623" s="216"/>
    </row>
    <row r="624" spans="1:11" ht="16.5" x14ac:dyDescent="0.15">
      <c r="A624" s="214"/>
      <c r="B624" s="214"/>
      <c r="C624" s="214"/>
      <c r="D624" s="214"/>
      <c r="E624" s="216"/>
      <c r="F624" s="216"/>
      <c r="G624" s="215"/>
      <c r="H624" s="215"/>
      <c r="I624" s="215"/>
      <c r="J624" s="214"/>
      <c r="K624" s="216"/>
    </row>
    <row r="625" spans="1:11" ht="16.5" x14ac:dyDescent="0.15">
      <c r="A625" s="214"/>
      <c r="B625" s="214"/>
      <c r="C625" s="214"/>
      <c r="D625" s="214"/>
      <c r="E625" s="216"/>
      <c r="F625" s="216"/>
      <c r="G625" s="215"/>
      <c r="H625" s="215"/>
      <c r="I625" s="215"/>
      <c r="J625" s="214"/>
      <c r="K625" s="216"/>
    </row>
    <row r="626" spans="1:11" ht="16.5" x14ac:dyDescent="0.15">
      <c r="A626" s="214"/>
      <c r="B626" s="214"/>
      <c r="C626" s="214"/>
      <c r="D626" s="214"/>
      <c r="E626" s="216"/>
      <c r="F626" s="216"/>
      <c r="G626" s="215"/>
      <c r="H626" s="215"/>
      <c r="I626" s="215"/>
      <c r="J626" s="214"/>
      <c r="K626" s="216"/>
    </row>
    <row r="627" spans="1:11" ht="16.5" x14ac:dyDescent="0.15">
      <c r="A627" s="214"/>
      <c r="B627" s="214"/>
      <c r="C627" s="214"/>
      <c r="D627" s="214"/>
      <c r="E627" s="216"/>
      <c r="F627" s="216"/>
      <c r="G627" s="215"/>
      <c r="H627" s="215"/>
      <c r="I627" s="215"/>
      <c r="J627" s="214"/>
      <c r="K627" s="216"/>
    </row>
    <row r="628" spans="1:11" ht="16.5" x14ac:dyDescent="0.15">
      <c r="A628" s="214"/>
      <c r="B628" s="214"/>
      <c r="C628" s="214"/>
      <c r="D628" s="214"/>
      <c r="E628" s="216"/>
      <c r="F628" s="216"/>
      <c r="G628" s="215"/>
      <c r="H628" s="215"/>
      <c r="I628" s="215"/>
      <c r="J628" s="214"/>
      <c r="K628" s="216"/>
    </row>
    <row r="629" spans="1:11" ht="16.5" x14ac:dyDescent="0.15">
      <c r="A629" s="214"/>
      <c r="B629" s="214"/>
      <c r="C629" s="214"/>
      <c r="D629" s="214"/>
      <c r="E629" s="216"/>
      <c r="F629" s="216"/>
      <c r="G629" s="215"/>
      <c r="H629" s="215"/>
      <c r="I629" s="215"/>
      <c r="J629" s="214"/>
      <c r="K629" s="216"/>
    </row>
    <row r="630" spans="1:11" ht="16.5" x14ac:dyDescent="0.15">
      <c r="A630" s="214"/>
      <c r="B630" s="214"/>
      <c r="C630" s="214"/>
      <c r="D630" s="214"/>
      <c r="E630" s="216"/>
      <c r="F630" s="216"/>
      <c r="G630" s="215"/>
      <c r="H630" s="215"/>
      <c r="I630" s="215"/>
      <c r="J630" s="214"/>
      <c r="K630" s="216"/>
    </row>
    <row r="631" spans="1:11" ht="16.5" x14ac:dyDescent="0.15">
      <c r="A631" s="214"/>
      <c r="B631" s="214"/>
      <c r="C631" s="214"/>
      <c r="D631" s="214"/>
      <c r="E631" s="216"/>
      <c r="F631" s="216"/>
      <c r="G631" s="215"/>
      <c r="H631" s="215"/>
      <c r="I631" s="215"/>
      <c r="J631" s="214"/>
      <c r="K631" s="216"/>
    </row>
    <row r="632" spans="1:11" ht="16.5" x14ac:dyDescent="0.15">
      <c r="A632" s="214"/>
      <c r="B632" s="214"/>
      <c r="C632" s="214"/>
      <c r="D632" s="214"/>
      <c r="E632" s="216"/>
      <c r="F632" s="216"/>
      <c r="G632" s="215"/>
      <c r="H632" s="215"/>
      <c r="I632" s="215"/>
      <c r="J632" s="214"/>
      <c r="K632" s="216"/>
    </row>
    <row r="633" spans="1:11" ht="16.5" x14ac:dyDescent="0.15">
      <c r="A633" s="214"/>
      <c r="B633" s="214"/>
      <c r="C633" s="214"/>
      <c r="D633" s="214"/>
      <c r="E633" s="216"/>
      <c r="F633" s="216"/>
      <c r="G633" s="215"/>
      <c r="H633" s="215"/>
      <c r="I633" s="215"/>
      <c r="J633" s="214"/>
      <c r="K633" s="216"/>
    </row>
    <row r="634" spans="1:11" ht="16.5" x14ac:dyDescent="0.15">
      <c r="A634" s="214"/>
      <c r="B634" s="214"/>
      <c r="C634" s="214"/>
      <c r="D634" s="214"/>
      <c r="E634" s="216"/>
      <c r="F634" s="216"/>
      <c r="G634" s="215"/>
      <c r="H634" s="215"/>
      <c r="I634" s="215"/>
      <c r="J634" s="214"/>
      <c r="K634" s="216"/>
    </row>
    <row r="635" spans="1:11" ht="16.5" x14ac:dyDescent="0.15">
      <c r="A635" s="214"/>
      <c r="B635" s="214"/>
      <c r="C635" s="214"/>
      <c r="D635" s="214"/>
      <c r="E635" s="216"/>
      <c r="F635" s="216"/>
      <c r="G635" s="215"/>
      <c r="H635" s="215"/>
      <c r="I635" s="215"/>
      <c r="J635" s="214"/>
      <c r="K635" s="216"/>
    </row>
    <row r="636" spans="1:11" ht="16.5" x14ac:dyDescent="0.15">
      <c r="A636" s="214"/>
      <c r="B636" s="214"/>
      <c r="C636" s="214"/>
      <c r="D636" s="214"/>
      <c r="E636" s="216"/>
      <c r="F636" s="216"/>
      <c r="G636" s="215"/>
      <c r="H636" s="215"/>
      <c r="I636" s="215"/>
      <c r="J636" s="214"/>
      <c r="K636" s="216"/>
    </row>
    <row r="637" spans="1:11" ht="16.5" x14ac:dyDescent="0.15">
      <c r="A637" s="214"/>
      <c r="B637" s="214"/>
      <c r="C637" s="214"/>
      <c r="D637" s="214"/>
      <c r="E637" s="216"/>
      <c r="F637" s="216"/>
      <c r="G637" s="215"/>
      <c r="H637" s="215"/>
      <c r="I637" s="215"/>
      <c r="J637" s="214"/>
      <c r="K637" s="216"/>
    </row>
    <row r="638" spans="1:11" ht="16.5" x14ac:dyDescent="0.15">
      <c r="A638" s="214"/>
      <c r="B638" s="214"/>
      <c r="C638" s="214"/>
      <c r="D638" s="214"/>
      <c r="E638" s="216"/>
      <c r="F638" s="216"/>
      <c r="G638" s="215"/>
      <c r="H638" s="215"/>
      <c r="I638" s="215"/>
      <c r="J638" s="214"/>
      <c r="K638" s="216"/>
    </row>
    <row r="639" spans="1:11" ht="16.5" x14ac:dyDescent="0.15">
      <c r="A639" s="214"/>
      <c r="B639" s="214"/>
      <c r="C639" s="214"/>
      <c r="D639" s="214"/>
      <c r="E639" s="216"/>
      <c r="F639" s="216"/>
      <c r="G639" s="215"/>
      <c r="H639" s="215"/>
      <c r="I639" s="215"/>
      <c r="J639" s="214"/>
      <c r="K639" s="216"/>
    </row>
    <row r="640" spans="1:11" ht="16.5" x14ac:dyDescent="0.15">
      <c r="A640" s="214"/>
      <c r="B640" s="214"/>
      <c r="C640" s="214"/>
      <c r="D640" s="214"/>
      <c r="E640" s="216"/>
      <c r="F640" s="216"/>
      <c r="G640" s="215"/>
      <c r="H640" s="215"/>
      <c r="I640" s="215"/>
      <c r="J640" s="214"/>
      <c r="K640" s="216"/>
    </row>
    <row r="641" spans="1:11" ht="16.5" x14ac:dyDescent="0.15">
      <c r="A641" s="214"/>
      <c r="B641" s="214"/>
      <c r="C641" s="214"/>
      <c r="D641" s="214"/>
      <c r="E641" s="216"/>
      <c r="F641" s="216"/>
      <c r="G641" s="215"/>
      <c r="H641" s="215"/>
      <c r="I641" s="215"/>
      <c r="J641" s="214"/>
      <c r="K641" s="216"/>
    </row>
    <row r="642" spans="1:11" ht="16.5" x14ac:dyDescent="0.15">
      <c r="A642" s="214"/>
      <c r="B642" s="214"/>
      <c r="C642" s="214"/>
      <c r="D642" s="214"/>
      <c r="E642" s="216"/>
      <c r="F642" s="216"/>
      <c r="G642" s="215"/>
      <c r="H642" s="215"/>
      <c r="I642" s="215"/>
      <c r="J642" s="214"/>
      <c r="K642" s="216"/>
    </row>
    <row r="643" spans="1:11" ht="16.5" x14ac:dyDescent="0.15">
      <c r="A643" s="214"/>
      <c r="B643" s="214"/>
      <c r="C643" s="214"/>
      <c r="D643" s="214"/>
      <c r="E643" s="216"/>
      <c r="F643" s="216"/>
      <c r="G643" s="215"/>
      <c r="H643" s="215"/>
      <c r="I643" s="215"/>
      <c r="J643" s="214"/>
      <c r="K643" s="216"/>
    </row>
    <row r="644" spans="1:11" ht="16.5" x14ac:dyDescent="0.15">
      <c r="A644" s="214"/>
      <c r="B644" s="214"/>
      <c r="C644" s="214"/>
      <c r="D644" s="214"/>
      <c r="E644" s="216"/>
      <c r="F644" s="216"/>
      <c r="G644" s="215"/>
      <c r="H644" s="215"/>
      <c r="I644" s="215"/>
      <c r="J644" s="214"/>
      <c r="K644" s="216"/>
    </row>
    <row r="645" spans="1:11" ht="16.5" x14ac:dyDescent="0.15">
      <c r="A645" s="214"/>
      <c r="B645" s="214"/>
      <c r="C645" s="214"/>
      <c r="D645" s="214"/>
      <c r="E645" s="216"/>
      <c r="F645" s="216"/>
      <c r="G645" s="215"/>
      <c r="H645" s="215"/>
      <c r="I645" s="215"/>
      <c r="J645" s="214"/>
      <c r="K645" s="216"/>
    </row>
    <row r="646" spans="1:11" ht="16.5" x14ac:dyDescent="0.15">
      <c r="A646" s="214"/>
      <c r="B646" s="214"/>
      <c r="C646" s="214"/>
      <c r="D646" s="214"/>
      <c r="E646" s="216"/>
      <c r="F646" s="216"/>
      <c r="G646" s="215"/>
      <c r="H646" s="215"/>
      <c r="I646" s="215"/>
      <c r="J646" s="214"/>
      <c r="K646" s="216"/>
    </row>
    <row r="647" spans="1:11" ht="16.5" x14ac:dyDescent="0.15">
      <c r="A647" s="214"/>
      <c r="B647" s="214"/>
      <c r="C647" s="214"/>
      <c r="D647" s="214"/>
      <c r="E647" s="216"/>
      <c r="F647" s="216"/>
      <c r="G647" s="215"/>
      <c r="H647" s="215"/>
      <c r="I647" s="215"/>
      <c r="J647" s="214"/>
      <c r="K647" s="216"/>
    </row>
    <row r="648" spans="1:11" ht="16.5" x14ac:dyDescent="0.15">
      <c r="A648" s="214"/>
      <c r="B648" s="214"/>
      <c r="C648" s="214"/>
      <c r="D648" s="214"/>
      <c r="E648" s="216"/>
      <c r="F648" s="216"/>
      <c r="G648" s="215"/>
      <c r="H648" s="215"/>
      <c r="I648" s="215"/>
      <c r="J648" s="214"/>
      <c r="K648" s="216"/>
    </row>
    <row r="649" spans="1:11" ht="16.5" x14ac:dyDescent="0.15">
      <c r="A649" s="214"/>
      <c r="B649" s="214"/>
      <c r="C649" s="214"/>
      <c r="D649" s="214"/>
      <c r="E649" s="216"/>
      <c r="F649" s="216"/>
      <c r="G649" s="215"/>
      <c r="H649" s="215"/>
      <c r="I649" s="215"/>
      <c r="J649" s="214"/>
      <c r="K649" s="216"/>
    </row>
    <row r="650" spans="1:11" ht="16.5" x14ac:dyDescent="0.15">
      <c r="A650" s="214"/>
      <c r="B650" s="214"/>
      <c r="C650" s="214"/>
      <c r="D650" s="214"/>
      <c r="E650" s="216"/>
      <c r="F650" s="216"/>
      <c r="G650" s="215"/>
      <c r="H650" s="215"/>
      <c r="I650" s="215"/>
      <c r="J650" s="214"/>
      <c r="K650" s="216"/>
    </row>
    <row r="651" spans="1:11" ht="16.5" x14ac:dyDescent="0.15">
      <c r="A651" s="214"/>
      <c r="B651" s="214"/>
      <c r="C651" s="214"/>
      <c r="D651" s="214"/>
      <c r="E651" s="216"/>
      <c r="F651" s="216"/>
      <c r="G651" s="215"/>
      <c r="H651" s="215"/>
      <c r="I651" s="215"/>
      <c r="J651" s="214"/>
      <c r="K651" s="216"/>
    </row>
    <row r="652" spans="1:11" ht="16.5" x14ac:dyDescent="0.15">
      <c r="A652" s="214"/>
      <c r="B652" s="214"/>
      <c r="C652" s="214"/>
      <c r="D652" s="214"/>
      <c r="E652" s="216"/>
      <c r="F652" s="216"/>
      <c r="G652" s="215"/>
      <c r="H652" s="215"/>
      <c r="I652" s="215"/>
      <c r="J652" s="214"/>
      <c r="K652" s="216"/>
    </row>
    <row r="653" spans="1:11" ht="16.5" x14ac:dyDescent="0.15">
      <c r="A653" s="214"/>
      <c r="B653" s="214"/>
      <c r="C653" s="214"/>
      <c r="D653" s="214"/>
      <c r="E653" s="216"/>
      <c r="F653" s="216"/>
      <c r="G653" s="215"/>
      <c r="H653" s="215"/>
      <c r="I653" s="215"/>
      <c r="J653" s="214"/>
      <c r="K653" s="216"/>
    </row>
    <row r="654" spans="1:11" ht="16.5" x14ac:dyDescent="0.15">
      <c r="A654" s="214"/>
      <c r="B654" s="214"/>
      <c r="C654" s="214"/>
      <c r="D654" s="214"/>
      <c r="E654" s="216"/>
      <c r="F654" s="216"/>
      <c r="G654" s="215"/>
      <c r="H654" s="215"/>
      <c r="I654" s="215"/>
      <c r="J654" s="214"/>
      <c r="K654" s="216"/>
    </row>
    <row r="655" spans="1:11" ht="16.5" x14ac:dyDescent="0.15">
      <c r="A655" s="214"/>
      <c r="B655" s="214"/>
      <c r="C655" s="214"/>
      <c r="D655" s="214"/>
      <c r="E655" s="216"/>
      <c r="F655" s="216"/>
      <c r="G655" s="215"/>
      <c r="H655" s="215"/>
      <c r="I655" s="215"/>
      <c r="J655" s="214"/>
      <c r="K655" s="216"/>
    </row>
    <row r="656" spans="1:11" ht="16.5" x14ac:dyDescent="0.15">
      <c r="A656" s="214"/>
      <c r="B656" s="214"/>
      <c r="C656" s="214"/>
      <c r="D656" s="214"/>
      <c r="E656" s="216"/>
      <c r="F656" s="216"/>
      <c r="G656" s="215"/>
      <c r="H656" s="215"/>
      <c r="I656" s="215"/>
      <c r="J656" s="214"/>
      <c r="K656" s="216"/>
    </row>
    <row r="657" spans="1:11" ht="16.5" x14ac:dyDescent="0.15">
      <c r="A657" s="214"/>
      <c r="B657" s="214"/>
      <c r="C657" s="214"/>
      <c r="D657" s="214"/>
      <c r="E657" s="216"/>
      <c r="F657" s="216"/>
      <c r="G657" s="215"/>
      <c r="H657" s="215"/>
      <c r="I657" s="215"/>
      <c r="J657" s="214"/>
      <c r="K657" s="216"/>
    </row>
    <row r="658" spans="1:11" ht="16.5" x14ac:dyDescent="0.15">
      <c r="A658" s="214"/>
      <c r="B658" s="214"/>
      <c r="C658" s="214"/>
      <c r="D658" s="214"/>
      <c r="E658" s="216"/>
      <c r="F658" s="216"/>
      <c r="G658" s="215"/>
      <c r="H658" s="215"/>
      <c r="I658" s="215"/>
      <c r="J658" s="214"/>
      <c r="K658" s="216"/>
    </row>
    <row r="659" spans="1:11" ht="16.5" x14ac:dyDescent="0.15">
      <c r="A659" s="214"/>
      <c r="B659" s="214"/>
      <c r="C659" s="214"/>
      <c r="D659" s="214"/>
      <c r="E659" s="216"/>
      <c r="F659" s="216"/>
      <c r="G659" s="215"/>
      <c r="H659" s="215"/>
      <c r="I659" s="215"/>
      <c r="J659" s="214"/>
      <c r="K659" s="216"/>
    </row>
    <row r="660" spans="1:11" ht="16.5" x14ac:dyDescent="0.15">
      <c r="A660" s="214"/>
      <c r="B660" s="214"/>
      <c r="C660" s="214"/>
      <c r="D660" s="214"/>
      <c r="E660" s="216"/>
      <c r="F660" s="216"/>
      <c r="G660" s="215"/>
      <c r="H660" s="215"/>
      <c r="I660" s="215"/>
      <c r="J660" s="214"/>
      <c r="K660" s="216"/>
    </row>
    <row r="661" spans="1:11" ht="16.5" x14ac:dyDescent="0.15">
      <c r="A661" s="214"/>
      <c r="B661" s="214"/>
      <c r="C661" s="214"/>
      <c r="D661" s="214"/>
      <c r="E661" s="216"/>
      <c r="F661" s="216"/>
      <c r="G661" s="215"/>
      <c r="H661" s="215"/>
      <c r="I661" s="215"/>
      <c r="J661" s="214"/>
      <c r="K661" s="216"/>
    </row>
    <row r="662" spans="1:11" ht="16.5" x14ac:dyDescent="0.15">
      <c r="A662" s="214"/>
      <c r="B662" s="214"/>
      <c r="C662" s="214"/>
      <c r="D662" s="214"/>
      <c r="E662" s="216"/>
      <c r="F662" s="216"/>
      <c r="G662" s="215"/>
      <c r="H662" s="215"/>
      <c r="I662" s="215"/>
      <c r="J662" s="214"/>
      <c r="K662" s="216"/>
    </row>
    <row r="663" spans="1:11" ht="16.5" x14ac:dyDescent="0.15">
      <c r="A663" s="214"/>
      <c r="B663" s="214"/>
      <c r="C663" s="214"/>
      <c r="D663" s="214"/>
      <c r="E663" s="216"/>
      <c r="F663" s="216"/>
      <c r="G663" s="215"/>
      <c r="H663" s="215"/>
      <c r="I663" s="215"/>
      <c r="J663" s="214"/>
      <c r="K663" s="216"/>
    </row>
    <row r="664" spans="1:11" ht="16.5" x14ac:dyDescent="0.15">
      <c r="A664" s="214"/>
      <c r="B664" s="214"/>
      <c r="C664" s="214"/>
      <c r="D664" s="214"/>
      <c r="E664" s="216"/>
      <c r="F664" s="216"/>
      <c r="G664" s="215"/>
      <c r="H664" s="215"/>
      <c r="I664" s="215"/>
      <c r="J664" s="214"/>
      <c r="K664" s="216"/>
    </row>
    <row r="665" spans="1:11" ht="16.5" x14ac:dyDescent="0.15">
      <c r="A665" s="214"/>
      <c r="B665" s="214"/>
      <c r="C665" s="214"/>
      <c r="D665" s="214"/>
      <c r="E665" s="216"/>
      <c r="F665" s="216"/>
      <c r="G665" s="215"/>
      <c r="H665" s="215"/>
      <c r="I665" s="215"/>
      <c r="J665" s="214"/>
      <c r="K665" s="216"/>
    </row>
    <row r="666" spans="1:11" ht="16.5" x14ac:dyDescent="0.15">
      <c r="A666" s="214"/>
      <c r="B666" s="214"/>
      <c r="C666" s="214"/>
      <c r="D666" s="214"/>
      <c r="E666" s="216"/>
      <c r="F666" s="216"/>
      <c r="G666" s="215"/>
      <c r="H666" s="215"/>
      <c r="I666" s="215"/>
      <c r="J666" s="214"/>
      <c r="K666" s="216"/>
    </row>
    <row r="667" spans="1:11" ht="16.5" x14ac:dyDescent="0.15">
      <c r="A667" s="214"/>
      <c r="B667" s="214"/>
      <c r="C667" s="214"/>
      <c r="D667" s="214"/>
      <c r="E667" s="216"/>
      <c r="F667" s="216"/>
      <c r="G667" s="215"/>
      <c r="H667" s="215"/>
      <c r="I667" s="215"/>
      <c r="J667" s="214"/>
      <c r="K667" s="216"/>
    </row>
    <row r="668" spans="1:11" ht="16.5" x14ac:dyDescent="0.15">
      <c r="A668" s="214"/>
      <c r="B668" s="214"/>
      <c r="C668" s="214"/>
      <c r="D668" s="214"/>
      <c r="E668" s="216"/>
      <c r="F668" s="216"/>
      <c r="G668" s="215"/>
      <c r="H668" s="215"/>
      <c r="I668" s="215"/>
      <c r="J668" s="214"/>
      <c r="K668" s="216"/>
    </row>
    <row r="669" spans="1:11" ht="16.5" x14ac:dyDescent="0.15">
      <c r="A669" s="214"/>
      <c r="B669" s="214"/>
      <c r="C669" s="214"/>
      <c r="D669" s="214"/>
      <c r="E669" s="216"/>
      <c r="F669" s="216"/>
      <c r="G669" s="215"/>
      <c r="H669" s="215"/>
      <c r="I669" s="215"/>
      <c r="J669" s="214"/>
      <c r="K669" s="216"/>
    </row>
    <row r="670" spans="1:11" ht="16.5" x14ac:dyDescent="0.15">
      <c r="A670" s="214"/>
      <c r="B670" s="214"/>
      <c r="C670" s="214"/>
      <c r="D670" s="214"/>
      <c r="E670" s="216"/>
      <c r="F670" s="216"/>
      <c r="G670" s="215"/>
      <c r="H670" s="215"/>
      <c r="I670" s="215"/>
      <c r="J670" s="214"/>
      <c r="K670" s="216"/>
    </row>
    <row r="671" spans="1:11" ht="16.5" x14ac:dyDescent="0.15">
      <c r="A671" s="214"/>
      <c r="B671" s="214"/>
      <c r="C671" s="214"/>
      <c r="D671" s="214"/>
      <c r="E671" s="216"/>
      <c r="F671" s="216"/>
      <c r="G671" s="215"/>
      <c r="H671" s="215"/>
      <c r="I671" s="215"/>
      <c r="J671" s="214"/>
      <c r="K671" s="216"/>
    </row>
    <row r="672" spans="1:11" ht="16.5" x14ac:dyDescent="0.15">
      <c r="A672" s="214"/>
      <c r="B672" s="214"/>
      <c r="C672" s="214"/>
      <c r="D672" s="214"/>
      <c r="E672" s="216"/>
      <c r="F672" s="216"/>
      <c r="G672" s="215"/>
      <c r="H672" s="215"/>
      <c r="I672" s="215"/>
      <c r="J672" s="214"/>
      <c r="K672" s="216"/>
    </row>
    <row r="673" spans="1:11" ht="16.5" x14ac:dyDescent="0.15">
      <c r="A673" s="214"/>
      <c r="B673" s="214"/>
      <c r="C673" s="214"/>
      <c r="D673" s="214"/>
      <c r="E673" s="216"/>
      <c r="F673" s="216"/>
      <c r="G673" s="215"/>
      <c r="H673" s="215"/>
      <c r="I673" s="215"/>
      <c r="J673" s="214"/>
      <c r="K673" s="216"/>
    </row>
    <row r="674" spans="1:11" ht="16.5" x14ac:dyDescent="0.15">
      <c r="A674" s="214"/>
      <c r="B674" s="214"/>
      <c r="C674" s="214"/>
      <c r="D674" s="214"/>
      <c r="E674" s="216"/>
      <c r="F674" s="216"/>
      <c r="G674" s="215"/>
      <c r="H674" s="215"/>
      <c r="I674" s="215"/>
      <c r="J674" s="214"/>
      <c r="K674" s="216"/>
    </row>
    <row r="675" spans="1:11" ht="16.5" x14ac:dyDescent="0.15">
      <c r="A675" s="214"/>
      <c r="B675" s="214"/>
      <c r="C675" s="214"/>
      <c r="D675" s="214"/>
      <c r="E675" s="216"/>
      <c r="F675" s="216"/>
      <c r="G675" s="215"/>
      <c r="H675" s="215"/>
      <c r="I675" s="215"/>
      <c r="J675" s="214"/>
      <c r="K675" s="216"/>
    </row>
    <row r="676" spans="1:11" ht="16.5" x14ac:dyDescent="0.15">
      <c r="A676" s="214"/>
      <c r="B676" s="214"/>
      <c r="C676" s="214"/>
      <c r="D676" s="214"/>
      <c r="E676" s="216"/>
      <c r="F676" s="216"/>
      <c r="G676" s="215"/>
      <c r="H676" s="215"/>
      <c r="I676" s="215"/>
      <c r="J676" s="214"/>
      <c r="K676" s="216"/>
    </row>
    <row r="677" spans="1:11" ht="16.5" x14ac:dyDescent="0.15">
      <c r="A677" s="214"/>
      <c r="B677" s="214"/>
      <c r="C677" s="214"/>
      <c r="D677" s="214"/>
      <c r="E677" s="216"/>
      <c r="F677" s="216"/>
      <c r="G677" s="215"/>
      <c r="H677" s="215"/>
      <c r="I677" s="215"/>
      <c r="J677" s="214"/>
      <c r="K677" s="216"/>
    </row>
    <row r="678" spans="1:11" ht="16.5" x14ac:dyDescent="0.15">
      <c r="A678" s="214"/>
      <c r="B678" s="214"/>
      <c r="C678" s="214"/>
      <c r="D678" s="214"/>
      <c r="E678" s="216"/>
      <c r="F678" s="216"/>
      <c r="G678" s="215"/>
      <c r="H678" s="215"/>
      <c r="I678" s="215"/>
      <c r="J678" s="214"/>
      <c r="K678" s="216"/>
    </row>
    <row r="679" spans="1:11" ht="16.5" x14ac:dyDescent="0.15">
      <c r="A679" s="214"/>
      <c r="B679" s="214"/>
      <c r="C679" s="214"/>
      <c r="D679" s="214"/>
      <c r="E679" s="216"/>
      <c r="F679" s="216"/>
      <c r="G679" s="215"/>
      <c r="H679" s="215"/>
      <c r="I679" s="215"/>
      <c r="J679" s="214"/>
      <c r="K679" s="216"/>
    </row>
    <row r="680" spans="1:11" ht="16.5" x14ac:dyDescent="0.15">
      <c r="A680" s="214"/>
      <c r="B680" s="214"/>
      <c r="C680" s="214"/>
      <c r="D680" s="214"/>
      <c r="E680" s="216"/>
      <c r="F680" s="216"/>
      <c r="G680" s="215"/>
      <c r="H680" s="215"/>
      <c r="I680" s="215"/>
      <c r="J680" s="214"/>
      <c r="K680" s="216"/>
    </row>
    <row r="681" spans="1:11" ht="16.5" x14ac:dyDescent="0.15">
      <c r="A681" s="214"/>
      <c r="B681" s="214"/>
      <c r="C681" s="214"/>
      <c r="D681" s="214"/>
      <c r="E681" s="216"/>
      <c r="F681" s="216"/>
      <c r="G681" s="215"/>
      <c r="H681" s="215"/>
      <c r="I681" s="215"/>
      <c r="J681" s="214"/>
      <c r="K681" s="216"/>
    </row>
    <row r="682" spans="1:11" ht="16.5" x14ac:dyDescent="0.15">
      <c r="A682" s="214"/>
      <c r="B682" s="214"/>
      <c r="C682" s="214"/>
      <c r="D682" s="214"/>
      <c r="E682" s="216"/>
      <c r="F682" s="216"/>
      <c r="G682" s="215"/>
      <c r="H682" s="215"/>
      <c r="I682" s="215"/>
      <c r="J682" s="214"/>
      <c r="K682" s="216"/>
    </row>
    <row r="683" spans="1:11" ht="16.5" x14ac:dyDescent="0.15">
      <c r="A683" s="214"/>
      <c r="B683" s="214"/>
      <c r="C683" s="214"/>
      <c r="D683" s="214"/>
      <c r="E683" s="216"/>
      <c r="F683" s="216"/>
      <c r="G683" s="215"/>
      <c r="H683" s="215"/>
      <c r="I683" s="215"/>
      <c r="J683" s="214"/>
      <c r="K683" s="216"/>
    </row>
    <row r="684" spans="1:11" ht="16.5" x14ac:dyDescent="0.15">
      <c r="A684" s="214"/>
      <c r="B684" s="214"/>
      <c r="C684" s="214"/>
      <c r="D684" s="214"/>
      <c r="E684" s="216"/>
      <c r="F684" s="216"/>
      <c r="G684" s="215"/>
      <c r="H684" s="215"/>
      <c r="I684" s="215"/>
      <c r="J684" s="214"/>
      <c r="K684" s="216"/>
    </row>
    <row r="685" spans="1:11" ht="16.5" x14ac:dyDescent="0.15">
      <c r="A685" s="214"/>
      <c r="B685" s="214"/>
      <c r="C685" s="214"/>
      <c r="D685" s="214"/>
      <c r="E685" s="216"/>
      <c r="F685" s="216"/>
      <c r="G685" s="215"/>
      <c r="H685" s="215"/>
      <c r="I685" s="215"/>
      <c r="J685" s="214"/>
      <c r="K685" s="216"/>
    </row>
    <row r="686" spans="1:11" ht="16.5" x14ac:dyDescent="0.15">
      <c r="A686" s="214"/>
      <c r="B686" s="214"/>
      <c r="C686" s="214"/>
      <c r="D686" s="214"/>
      <c r="E686" s="216"/>
      <c r="F686" s="216"/>
      <c r="G686" s="215"/>
      <c r="H686" s="215"/>
      <c r="I686" s="215"/>
      <c r="J686" s="214"/>
      <c r="K686" s="216"/>
    </row>
    <row r="687" spans="1:11" ht="16.5" x14ac:dyDescent="0.15">
      <c r="A687" s="214"/>
      <c r="B687" s="214"/>
      <c r="C687" s="214"/>
      <c r="D687" s="214"/>
      <c r="E687" s="216"/>
      <c r="F687" s="216"/>
      <c r="G687" s="215"/>
      <c r="H687" s="215"/>
      <c r="I687" s="215"/>
      <c r="J687" s="214"/>
      <c r="K687" s="216"/>
    </row>
    <row r="688" spans="1:11" ht="16.5" x14ac:dyDescent="0.15">
      <c r="A688" s="214"/>
      <c r="B688" s="214"/>
      <c r="C688" s="214"/>
      <c r="D688" s="214"/>
      <c r="E688" s="216"/>
      <c r="F688" s="216"/>
      <c r="G688" s="215"/>
      <c r="H688" s="215"/>
      <c r="I688" s="215"/>
      <c r="J688" s="214"/>
      <c r="K688" s="216"/>
    </row>
    <row r="689" spans="1:11" ht="16.5" x14ac:dyDescent="0.15">
      <c r="A689" s="214"/>
      <c r="B689" s="214"/>
      <c r="C689" s="214"/>
      <c r="D689" s="214"/>
      <c r="E689" s="216"/>
      <c r="F689" s="216"/>
      <c r="G689" s="215"/>
      <c r="H689" s="215"/>
      <c r="I689" s="215"/>
      <c r="J689" s="214"/>
      <c r="K689" s="216"/>
    </row>
    <row r="690" spans="1:11" ht="16.5" x14ac:dyDescent="0.15">
      <c r="A690" s="214"/>
      <c r="B690" s="214"/>
      <c r="C690" s="214"/>
      <c r="D690" s="214"/>
      <c r="E690" s="216"/>
      <c r="F690" s="216"/>
      <c r="G690" s="215"/>
      <c r="H690" s="215"/>
      <c r="I690" s="215"/>
      <c r="J690" s="214"/>
      <c r="K690" s="216"/>
    </row>
    <row r="691" spans="1:11" ht="16.5" x14ac:dyDescent="0.15">
      <c r="A691" s="214"/>
      <c r="B691" s="214"/>
      <c r="C691" s="214"/>
      <c r="D691" s="214"/>
      <c r="E691" s="216"/>
      <c r="F691" s="216"/>
      <c r="G691" s="215"/>
      <c r="H691" s="215"/>
      <c r="I691" s="215"/>
      <c r="J691" s="214"/>
      <c r="K691" s="216"/>
    </row>
    <row r="692" spans="1:11" ht="16.5" x14ac:dyDescent="0.15">
      <c r="A692" s="214"/>
      <c r="B692" s="214"/>
      <c r="C692" s="214"/>
      <c r="D692" s="214"/>
      <c r="E692" s="216"/>
      <c r="F692" s="216"/>
      <c r="G692" s="215"/>
      <c r="H692" s="215"/>
      <c r="I692" s="215"/>
      <c r="J692" s="214"/>
      <c r="K692" s="216"/>
    </row>
    <row r="693" spans="1:11" ht="16.5" x14ac:dyDescent="0.15">
      <c r="A693" s="214"/>
      <c r="B693" s="214"/>
      <c r="C693" s="214"/>
      <c r="D693" s="214"/>
      <c r="E693" s="216"/>
      <c r="F693" s="216"/>
      <c r="G693" s="215"/>
      <c r="H693" s="215"/>
      <c r="I693" s="215"/>
      <c r="J693" s="214"/>
      <c r="K693" s="216"/>
    </row>
    <row r="694" spans="1:11" ht="16.5" x14ac:dyDescent="0.15">
      <c r="A694" s="214"/>
      <c r="B694" s="214"/>
      <c r="C694" s="214"/>
      <c r="D694" s="214"/>
      <c r="E694" s="216"/>
      <c r="F694" s="216"/>
      <c r="G694" s="215"/>
      <c r="H694" s="215"/>
      <c r="I694" s="215"/>
      <c r="J694" s="214"/>
      <c r="K694" s="216"/>
    </row>
    <row r="695" spans="1:11" ht="16.5" x14ac:dyDescent="0.15">
      <c r="A695" s="214"/>
      <c r="B695" s="214"/>
      <c r="C695" s="214"/>
      <c r="D695" s="214"/>
      <c r="E695" s="216"/>
      <c r="F695" s="216"/>
      <c r="G695" s="215"/>
      <c r="H695" s="215"/>
      <c r="I695" s="215"/>
      <c r="J695" s="214"/>
      <c r="K695" s="216"/>
    </row>
    <row r="696" spans="1:11" ht="16.5" x14ac:dyDescent="0.15">
      <c r="A696" s="214"/>
      <c r="B696" s="214"/>
      <c r="C696" s="214"/>
      <c r="D696" s="214"/>
      <c r="E696" s="216"/>
      <c r="F696" s="216"/>
      <c r="G696" s="215"/>
      <c r="H696" s="215"/>
      <c r="I696" s="215"/>
      <c r="J696" s="214"/>
      <c r="K696" s="216"/>
    </row>
    <row r="697" spans="1:11" ht="16.5" x14ac:dyDescent="0.15">
      <c r="A697" s="214"/>
      <c r="B697" s="214"/>
      <c r="C697" s="214"/>
      <c r="D697" s="214"/>
      <c r="E697" s="216"/>
      <c r="F697" s="216"/>
      <c r="G697" s="215"/>
      <c r="H697" s="215"/>
      <c r="I697" s="215"/>
      <c r="J697" s="214"/>
      <c r="K697" s="216"/>
    </row>
    <row r="698" spans="1:11" ht="16.5" x14ac:dyDescent="0.15">
      <c r="A698" s="214"/>
      <c r="B698" s="214"/>
      <c r="C698" s="214"/>
      <c r="D698" s="214"/>
      <c r="E698" s="216"/>
      <c r="F698" s="216"/>
      <c r="G698" s="215"/>
      <c r="H698" s="215"/>
      <c r="I698" s="215"/>
      <c r="J698" s="214"/>
      <c r="K698" s="216"/>
    </row>
    <row r="699" spans="1:11" ht="16.5" x14ac:dyDescent="0.15">
      <c r="A699" s="214"/>
      <c r="B699" s="214"/>
      <c r="C699" s="214"/>
      <c r="D699" s="214"/>
      <c r="E699" s="216"/>
      <c r="F699" s="216"/>
      <c r="G699" s="215"/>
      <c r="H699" s="215"/>
      <c r="I699" s="215"/>
      <c r="J699" s="214"/>
      <c r="K699" s="216"/>
    </row>
    <row r="700" spans="1:11" ht="16.5" x14ac:dyDescent="0.15">
      <c r="A700" s="214"/>
      <c r="B700" s="214"/>
      <c r="C700" s="214"/>
      <c r="D700" s="214"/>
      <c r="E700" s="216"/>
      <c r="F700" s="216"/>
      <c r="G700" s="215"/>
      <c r="H700" s="215"/>
      <c r="I700" s="215"/>
      <c r="J700" s="214"/>
      <c r="K700" s="216"/>
    </row>
    <row r="701" spans="1:11" ht="16.5" x14ac:dyDescent="0.15">
      <c r="A701" s="214"/>
      <c r="B701" s="214"/>
      <c r="C701" s="214"/>
      <c r="D701" s="214"/>
      <c r="E701" s="216"/>
      <c r="F701" s="216"/>
      <c r="G701" s="215"/>
      <c r="H701" s="215"/>
      <c r="I701" s="215"/>
      <c r="J701" s="214"/>
      <c r="K701" s="216"/>
    </row>
    <row r="702" spans="1:11" ht="16.5" x14ac:dyDescent="0.15">
      <c r="A702" s="214"/>
      <c r="B702" s="214"/>
      <c r="C702" s="214"/>
      <c r="D702" s="214"/>
      <c r="E702" s="216"/>
      <c r="F702" s="216"/>
      <c r="G702" s="215"/>
      <c r="H702" s="215"/>
      <c r="I702" s="215"/>
      <c r="J702" s="214"/>
      <c r="K702" s="216"/>
    </row>
    <row r="703" spans="1:11" ht="16.5" x14ac:dyDescent="0.15">
      <c r="A703" s="214"/>
      <c r="B703" s="214"/>
      <c r="C703" s="214"/>
      <c r="D703" s="214"/>
      <c r="E703" s="216"/>
      <c r="F703" s="216"/>
      <c r="G703" s="215"/>
      <c r="H703" s="215"/>
      <c r="I703" s="215"/>
      <c r="J703" s="214"/>
      <c r="K703" s="216"/>
    </row>
    <row r="704" spans="1:11" ht="16.5" x14ac:dyDescent="0.15">
      <c r="A704" s="214"/>
      <c r="B704" s="214"/>
      <c r="C704" s="214"/>
      <c r="D704" s="214"/>
      <c r="E704" s="216"/>
      <c r="F704" s="216"/>
      <c r="G704" s="215"/>
      <c r="H704" s="215"/>
      <c r="I704" s="215"/>
      <c r="J704" s="214"/>
      <c r="K704" s="216"/>
    </row>
    <row r="705" spans="1:11" ht="16.5" x14ac:dyDescent="0.15">
      <c r="A705" s="214"/>
      <c r="B705" s="214"/>
      <c r="C705" s="214"/>
      <c r="D705" s="214"/>
      <c r="E705" s="216"/>
      <c r="F705" s="216"/>
      <c r="G705" s="215"/>
      <c r="H705" s="215"/>
      <c r="I705" s="215"/>
      <c r="J705" s="214"/>
      <c r="K705" s="216"/>
    </row>
    <row r="706" spans="1:11" ht="16.5" x14ac:dyDescent="0.15">
      <c r="A706" s="214"/>
      <c r="B706" s="214"/>
      <c r="C706" s="214"/>
      <c r="D706" s="214"/>
      <c r="E706" s="216"/>
      <c r="F706" s="216"/>
      <c r="G706" s="215"/>
      <c r="H706" s="215"/>
      <c r="I706" s="215"/>
      <c r="J706" s="214"/>
      <c r="K706" s="216"/>
    </row>
    <row r="707" spans="1:11" ht="16.5" x14ac:dyDescent="0.15">
      <c r="A707" s="214"/>
      <c r="B707" s="214"/>
      <c r="C707" s="214"/>
      <c r="D707" s="214"/>
      <c r="E707" s="216"/>
      <c r="F707" s="216"/>
      <c r="G707" s="215"/>
      <c r="H707" s="215"/>
      <c r="I707" s="215"/>
      <c r="J707" s="214"/>
      <c r="K707" s="216"/>
    </row>
    <row r="708" spans="1:11" ht="16.5" x14ac:dyDescent="0.15">
      <c r="A708" s="214"/>
      <c r="B708" s="214"/>
      <c r="C708" s="214"/>
      <c r="D708" s="214"/>
      <c r="E708" s="216"/>
      <c r="F708" s="216"/>
      <c r="G708" s="215"/>
      <c r="H708" s="215"/>
      <c r="I708" s="215"/>
      <c r="J708" s="214"/>
      <c r="K708" s="216"/>
    </row>
    <row r="709" spans="1:11" ht="16.5" x14ac:dyDescent="0.15">
      <c r="A709" s="214"/>
      <c r="B709" s="214"/>
      <c r="C709" s="214"/>
      <c r="D709" s="214"/>
      <c r="E709" s="216"/>
      <c r="F709" s="216"/>
      <c r="G709" s="215"/>
      <c r="H709" s="215"/>
      <c r="I709" s="215"/>
      <c r="J709" s="214"/>
      <c r="K709" s="216"/>
    </row>
    <row r="710" spans="1:11" ht="16.5" x14ac:dyDescent="0.15">
      <c r="A710" s="214"/>
      <c r="B710" s="214"/>
      <c r="C710" s="214"/>
      <c r="D710" s="214"/>
      <c r="E710" s="216"/>
      <c r="F710" s="216"/>
      <c r="G710" s="215"/>
      <c r="H710" s="215"/>
      <c r="I710" s="215"/>
      <c r="J710" s="214"/>
      <c r="K710" s="216"/>
    </row>
    <row r="711" spans="1:11" ht="16.5" x14ac:dyDescent="0.15">
      <c r="A711" s="214"/>
      <c r="B711" s="214"/>
      <c r="C711" s="214"/>
      <c r="D711" s="214"/>
      <c r="E711" s="216"/>
      <c r="F711" s="216"/>
      <c r="G711" s="215"/>
      <c r="H711" s="215"/>
      <c r="I711" s="215"/>
      <c r="J711" s="214"/>
      <c r="K711" s="216"/>
    </row>
    <row r="712" spans="1:11" ht="16.5" x14ac:dyDescent="0.15">
      <c r="A712" s="214"/>
      <c r="B712" s="214"/>
      <c r="C712" s="214"/>
      <c r="D712" s="214"/>
      <c r="E712" s="216"/>
      <c r="F712" s="216"/>
      <c r="G712" s="215"/>
      <c r="H712" s="215"/>
      <c r="I712" s="215"/>
      <c r="J712" s="214"/>
      <c r="K712" s="216"/>
    </row>
    <row r="713" spans="1:11" ht="16.5" x14ac:dyDescent="0.15">
      <c r="A713" s="214"/>
      <c r="B713" s="214"/>
      <c r="C713" s="214"/>
      <c r="D713" s="214"/>
      <c r="E713" s="216"/>
      <c r="F713" s="216"/>
      <c r="G713" s="215"/>
      <c r="H713" s="215"/>
      <c r="I713" s="215"/>
      <c r="J713" s="214"/>
      <c r="K713" s="216"/>
    </row>
    <row r="714" spans="1:11" ht="16.5" x14ac:dyDescent="0.15">
      <c r="A714" s="214"/>
      <c r="B714" s="214"/>
      <c r="C714" s="214"/>
      <c r="D714" s="214"/>
      <c r="E714" s="216"/>
      <c r="F714" s="216"/>
      <c r="G714" s="215"/>
      <c r="H714" s="215"/>
      <c r="I714" s="215"/>
      <c r="J714" s="214"/>
      <c r="K714" s="216"/>
    </row>
    <row r="715" spans="1:11" ht="16.5" x14ac:dyDescent="0.15">
      <c r="A715" s="214"/>
      <c r="B715" s="214"/>
      <c r="C715" s="214"/>
      <c r="D715" s="214"/>
      <c r="E715" s="216"/>
      <c r="F715" s="216"/>
      <c r="G715" s="215"/>
      <c r="H715" s="215"/>
      <c r="I715" s="215"/>
      <c r="J715" s="214"/>
      <c r="K715" s="216"/>
    </row>
    <row r="716" spans="1:11" ht="16.5" x14ac:dyDescent="0.15">
      <c r="A716" s="214"/>
      <c r="B716" s="214"/>
      <c r="C716" s="214"/>
      <c r="D716" s="214"/>
      <c r="E716" s="216"/>
      <c r="F716" s="216"/>
      <c r="G716" s="215"/>
      <c r="H716" s="215"/>
      <c r="I716" s="215"/>
      <c r="J716" s="214"/>
      <c r="K716" s="216"/>
    </row>
    <row r="717" spans="1:11" ht="16.5" x14ac:dyDescent="0.15">
      <c r="A717" s="214"/>
      <c r="B717" s="214"/>
      <c r="C717" s="214"/>
      <c r="D717" s="214"/>
      <c r="E717" s="216"/>
      <c r="F717" s="216"/>
      <c r="G717" s="215"/>
      <c r="H717" s="215"/>
      <c r="I717" s="215"/>
      <c r="J717" s="214"/>
      <c r="K717" s="216"/>
    </row>
    <row r="718" spans="1:11" ht="16.5" x14ac:dyDescent="0.15">
      <c r="A718" s="214"/>
      <c r="B718" s="214"/>
      <c r="C718" s="214"/>
      <c r="D718" s="214"/>
      <c r="E718" s="216"/>
      <c r="F718" s="216"/>
      <c r="G718" s="215"/>
      <c r="H718" s="215"/>
      <c r="I718" s="215"/>
      <c r="J718" s="214"/>
      <c r="K718" s="216"/>
    </row>
    <row r="719" spans="1:11" ht="16.5" x14ac:dyDescent="0.15">
      <c r="A719" s="214"/>
      <c r="B719" s="214"/>
      <c r="C719" s="214"/>
      <c r="D719" s="214"/>
      <c r="E719" s="216"/>
      <c r="F719" s="216"/>
      <c r="G719" s="215"/>
      <c r="H719" s="215"/>
      <c r="I719" s="215"/>
      <c r="J719" s="214"/>
      <c r="K719" s="216"/>
    </row>
    <row r="720" spans="1:11" ht="16.5" x14ac:dyDescent="0.15">
      <c r="A720" s="214"/>
      <c r="B720" s="214"/>
      <c r="C720" s="214"/>
      <c r="D720" s="214"/>
      <c r="E720" s="216"/>
      <c r="F720" s="216"/>
      <c r="G720" s="215"/>
      <c r="H720" s="215"/>
      <c r="I720" s="215"/>
      <c r="J720" s="214"/>
      <c r="K720" s="216"/>
    </row>
    <row r="721" spans="1:11" ht="16.5" x14ac:dyDescent="0.15">
      <c r="A721" s="214"/>
      <c r="B721" s="214"/>
      <c r="C721" s="214"/>
      <c r="D721" s="214"/>
      <c r="E721" s="216"/>
      <c r="F721" s="216"/>
      <c r="G721" s="215"/>
      <c r="H721" s="215"/>
      <c r="I721" s="215"/>
      <c r="J721" s="214"/>
      <c r="K721" s="216"/>
    </row>
    <row r="722" spans="1:11" ht="16.5" x14ac:dyDescent="0.15">
      <c r="A722" s="214"/>
      <c r="B722" s="214"/>
      <c r="C722" s="214"/>
      <c r="D722" s="214"/>
      <c r="E722" s="216"/>
      <c r="F722" s="216"/>
      <c r="G722" s="215"/>
      <c r="H722" s="215"/>
      <c r="I722" s="215"/>
      <c r="J722" s="214"/>
      <c r="K722" s="216"/>
    </row>
    <row r="723" spans="1:11" ht="16.5" x14ac:dyDescent="0.15">
      <c r="A723" s="214"/>
      <c r="B723" s="214"/>
      <c r="C723" s="214"/>
      <c r="D723" s="214"/>
      <c r="E723" s="216"/>
      <c r="F723" s="216"/>
      <c r="G723" s="215"/>
      <c r="H723" s="215"/>
      <c r="I723" s="215"/>
      <c r="J723" s="214"/>
      <c r="K723" s="216"/>
    </row>
    <row r="724" spans="1:11" ht="16.5" x14ac:dyDescent="0.15">
      <c r="A724" s="214"/>
      <c r="B724" s="214"/>
      <c r="C724" s="214"/>
      <c r="D724" s="214"/>
      <c r="E724" s="216"/>
      <c r="F724" s="216"/>
      <c r="G724" s="215"/>
      <c r="H724" s="215"/>
      <c r="I724" s="215"/>
      <c r="J724" s="214"/>
      <c r="K724" s="216"/>
    </row>
    <row r="725" spans="1:11" ht="16.5" x14ac:dyDescent="0.15">
      <c r="A725" s="214"/>
      <c r="B725" s="214"/>
      <c r="C725" s="214"/>
      <c r="D725" s="214"/>
      <c r="E725" s="216"/>
      <c r="F725" s="216"/>
      <c r="G725" s="215"/>
      <c r="H725" s="215"/>
      <c r="I725" s="215"/>
      <c r="J725" s="214"/>
      <c r="K725" s="216"/>
    </row>
    <row r="726" spans="1:11" ht="16.5" x14ac:dyDescent="0.15">
      <c r="A726" s="214"/>
      <c r="B726" s="214"/>
      <c r="C726" s="214"/>
      <c r="D726" s="214"/>
      <c r="E726" s="216"/>
      <c r="F726" s="216"/>
      <c r="G726" s="215"/>
      <c r="H726" s="215"/>
      <c r="I726" s="215"/>
      <c r="J726" s="214"/>
      <c r="K726" s="216"/>
    </row>
    <row r="727" spans="1:11" ht="16.5" x14ac:dyDescent="0.15">
      <c r="A727" s="214"/>
      <c r="B727" s="214"/>
      <c r="C727" s="214"/>
      <c r="D727" s="214"/>
      <c r="E727" s="216"/>
      <c r="F727" s="216"/>
      <c r="G727" s="215"/>
      <c r="H727" s="215"/>
      <c r="I727" s="215"/>
      <c r="J727" s="214"/>
      <c r="K727" s="216"/>
    </row>
    <row r="728" spans="1:11" ht="16.5" x14ac:dyDescent="0.15">
      <c r="A728" s="214"/>
      <c r="B728" s="214"/>
      <c r="C728" s="214"/>
      <c r="D728" s="214"/>
      <c r="E728" s="216"/>
      <c r="F728" s="216"/>
      <c r="G728" s="215"/>
      <c r="H728" s="215"/>
      <c r="I728" s="215"/>
      <c r="J728" s="214"/>
      <c r="K728" s="216"/>
    </row>
    <row r="729" spans="1:11" ht="16.5" x14ac:dyDescent="0.15">
      <c r="A729" s="214"/>
      <c r="B729" s="214"/>
      <c r="C729" s="214"/>
      <c r="D729" s="214"/>
      <c r="E729" s="216"/>
      <c r="F729" s="216"/>
      <c r="G729" s="215"/>
      <c r="H729" s="215"/>
      <c r="I729" s="215"/>
      <c r="J729" s="214"/>
      <c r="K729" s="216"/>
    </row>
    <row r="730" spans="1:11" ht="16.5" x14ac:dyDescent="0.15">
      <c r="A730" s="214"/>
      <c r="B730" s="214"/>
      <c r="C730" s="214"/>
      <c r="D730" s="214"/>
      <c r="E730" s="216"/>
      <c r="F730" s="216"/>
      <c r="G730" s="215"/>
      <c r="H730" s="215"/>
      <c r="I730" s="215"/>
      <c r="J730" s="214"/>
      <c r="K730" s="216"/>
    </row>
    <row r="731" spans="1:11" ht="16.5" x14ac:dyDescent="0.15">
      <c r="A731" s="214"/>
      <c r="B731" s="214"/>
      <c r="C731" s="214"/>
      <c r="D731" s="214"/>
      <c r="E731" s="216"/>
      <c r="F731" s="216"/>
      <c r="G731" s="215"/>
      <c r="H731" s="215"/>
      <c r="I731" s="215"/>
      <c r="J731" s="214"/>
      <c r="K731" s="216"/>
    </row>
    <row r="732" spans="1:11" ht="16.5" x14ac:dyDescent="0.15">
      <c r="A732" s="214"/>
      <c r="B732" s="214"/>
      <c r="C732" s="214"/>
      <c r="D732" s="214"/>
      <c r="E732" s="216"/>
      <c r="F732" s="216"/>
      <c r="G732" s="215"/>
      <c r="H732" s="215"/>
      <c r="I732" s="215"/>
      <c r="J732" s="214"/>
      <c r="K732" s="216"/>
    </row>
    <row r="733" spans="1:11" ht="16.5" x14ac:dyDescent="0.15">
      <c r="A733" s="214"/>
      <c r="B733" s="214"/>
      <c r="C733" s="214"/>
      <c r="D733" s="214"/>
      <c r="E733" s="216"/>
      <c r="F733" s="216"/>
      <c r="G733" s="215"/>
      <c r="H733" s="215"/>
      <c r="I733" s="215"/>
      <c r="J733" s="214"/>
      <c r="K733" s="216"/>
    </row>
    <row r="734" spans="1:11" ht="16.5" x14ac:dyDescent="0.15">
      <c r="A734" s="214"/>
      <c r="B734" s="214"/>
      <c r="C734" s="214"/>
      <c r="D734" s="214"/>
      <c r="E734" s="216"/>
      <c r="F734" s="216"/>
      <c r="G734" s="215"/>
      <c r="H734" s="215"/>
      <c r="I734" s="215"/>
      <c r="J734" s="214"/>
      <c r="K734" s="216"/>
    </row>
    <row r="735" spans="1:11" ht="16.5" x14ac:dyDescent="0.15">
      <c r="A735" s="214"/>
      <c r="B735" s="214"/>
      <c r="C735" s="214"/>
      <c r="D735" s="214"/>
      <c r="E735" s="216"/>
      <c r="F735" s="216"/>
      <c r="G735" s="215"/>
      <c r="H735" s="215"/>
      <c r="I735" s="215"/>
      <c r="J735" s="214"/>
      <c r="K735" s="216"/>
    </row>
    <row r="736" spans="1:11" ht="16.5" x14ac:dyDescent="0.15">
      <c r="A736" s="214"/>
      <c r="B736" s="214"/>
      <c r="C736" s="214"/>
      <c r="D736" s="214"/>
      <c r="E736" s="216"/>
      <c r="F736" s="216"/>
      <c r="G736" s="215"/>
      <c r="H736" s="215"/>
      <c r="I736" s="215"/>
      <c r="J736" s="214"/>
      <c r="K736" s="216"/>
    </row>
    <row r="737" spans="1:11" ht="16.5" x14ac:dyDescent="0.15">
      <c r="A737" s="214"/>
      <c r="B737" s="214"/>
      <c r="C737" s="214"/>
      <c r="D737" s="214"/>
      <c r="E737" s="216"/>
      <c r="F737" s="216"/>
      <c r="G737" s="215"/>
      <c r="H737" s="215"/>
      <c r="I737" s="215"/>
      <c r="J737" s="214"/>
      <c r="K737" s="216"/>
    </row>
    <row r="738" spans="1:11" ht="16.5" x14ac:dyDescent="0.15">
      <c r="A738" s="214"/>
      <c r="B738" s="214"/>
      <c r="C738" s="214"/>
      <c r="D738" s="214"/>
      <c r="E738" s="216"/>
      <c r="F738" s="216"/>
      <c r="G738" s="215"/>
      <c r="H738" s="215"/>
      <c r="I738" s="215"/>
      <c r="J738" s="214"/>
      <c r="K738" s="216"/>
    </row>
    <row r="739" spans="1:11" ht="16.5" x14ac:dyDescent="0.15">
      <c r="A739" s="214"/>
      <c r="B739" s="214"/>
      <c r="C739" s="214"/>
      <c r="D739" s="214"/>
      <c r="E739" s="216"/>
      <c r="F739" s="216"/>
      <c r="G739" s="215"/>
      <c r="H739" s="215"/>
      <c r="I739" s="215"/>
      <c r="J739" s="214"/>
      <c r="K739" s="216"/>
    </row>
    <row r="740" spans="1:11" ht="16.5" x14ac:dyDescent="0.15">
      <c r="A740" s="214"/>
      <c r="B740" s="214"/>
      <c r="C740" s="214"/>
      <c r="D740" s="214"/>
      <c r="E740" s="216"/>
      <c r="F740" s="216"/>
      <c r="G740" s="215"/>
      <c r="H740" s="215"/>
      <c r="I740" s="215"/>
      <c r="J740" s="214"/>
      <c r="K740" s="216"/>
    </row>
    <row r="741" spans="1:11" ht="16.5" x14ac:dyDescent="0.15">
      <c r="A741" s="214"/>
      <c r="B741" s="214"/>
      <c r="C741" s="214"/>
      <c r="D741" s="214"/>
      <c r="E741" s="216"/>
      <c r="F741" s="216"/>
      <c r="G741" s="215"/>
      <c r="H741" s="215"/>
      <c r="I741" s="215"/>
      <c r="J741" s="214"/>
      <c r="K741" s="216"/>
    </row>
    <row r="742" spans="1:11" ht="16.5" x14ac:dyDescent="0.15">
      <c r="A742" s="214"/>
      <c r="B742" s="214"/>
      <c r="C742" s="214"/>
      <c r="D742" s="214"/>
      <c r="E742" s="216"/>
      <c r="F742" s="216"/>
      <c r="G742" s="215"/>
      <c r="H742" s="215"/>
      <c r="I742" s="215"/>
      <c r="J742" s="214"/>
      <c r="K742" s="216"/>
    </row>
    <row r="743" spans="1:11" ht="16.5" x14ac:dyDescent="0.15">
      <c r="A743" s="214"/>
      <c r="B743" s="214"/>
      <c r="C743" s="214"/>
      <c r="D743" s="214"/>
      <c r="E743" s="216"/>
      <c r="F743" s="216"/>
      <c r="G743" s="215"/>
      <c r="H743" s="215"/>
      <c r="I743" s="215"/>
      <c r="J743" s="214"/>
      <c r="K743" s="216"/>
    </row>
    <row r="744" spans="1:11" ht="16.5" x14ac:dyDescent="0.15">
      <c r="A744" s="214"/>
      <c r="B744" s="214"/>
      <c r="C744" s="214"/>
      <c r="D744" s="214"/>
      <c r="E744" s="216"/>
      <c r="F744" s="216"/>
      <c r="G744" s="215"/>
      <c r="H744" s="215"/>
      <c r="I744" s="215"/>
      <c r="J744" s="214"/>
      <c r="K744" s="216"/>
    </row>
    <row r="745" spans="1:11" ht="16.5" x14ac:dyDescent="0.15">
      <c r="A745" s="214"/>
      <c r="B745" s="214"/>
      <c r="C745" s="214"/>
      <c r="D745" s="214"/>
      <c r="E745" s="216"/>
      <c r="F745" s="216"/>
      <c r="G745" s="215"/>
      <c r="H745" s="215"/>
      <c r="I745" s="215"/>
      <c r="J745" s="214"/>
      <c r="K745" s="216"/>
    </row>
    <row r="746" spans="1:11" ht="16.5" x14ac:dyDescent="0.15">
      <c r="A746" s="214"/>
      <c r="B746" s="214"/>
      <c r="C746" s="214"/>
      <c r="D746" s="214"/>
      <c r="E746" s="216"/>
      <c r="F746" s="216"/>
      <c r="G746" s="215"/>
      <c r="H746" s="215"/>
      <c r="I746" s="215"/>
      <c r="J746" s="214"/>
      <c r="K746" s="216"/>
    </row>
    <row r="747" spans="1:11" ht="16.5" x14ac:dyDescent="0.15">
      <c r="A747" s="214"/>
      <c r="B747" s="214"/>
      <c r="C747" s="214"/>
      <c r="D747" s="214"/>
      <c r="E747" s="216"/>
      <c r="F747" s="216"/>
      <c r="G747" s="215"/>
      <c r="H747" s="215"/>
      <c r="I747" s="215"/>
      <c r="J747" s="214"/>
      <c r="K747" s="216"/>
    </row>
    <row r="748" spans="1:11" ht="16.5" x14ac:dyDescent="0.15">
      <c r="A748" s="214"/>
      <c r="B748" s="214"/>
      <c r="C748" s="214"/>
      <c r="D748" s="214"/>
      <c r="E748" s="216"/>
      <c r="F748" s="216"/>
      <c r="G748" s="215"/>
      <c r="H748" s="215"/>
      <c r="I748" s="215"/>
      <c r="J748" s="214"/>
      <c r="K748" s="216"/>
    </row>
    <row r="749" spans="1:11" ht="16.5" x14ac:dyDescent="0.15">
      <c r="A749" s="214"/>
      <c r="B749" s="214"/>
      <c r="C749" s="214"/>
      <c r="D749" s="214"/>
      <c r="E749" s="216"/>
      <c r="F749" s="216"/>
      <c r="G749" s="215"/>
      <c r="H749" s="215"/>
      <c r="I749" s="215"/>
      <c r="J749" s="214"/>
      <c r="K749" s="216"/>
    </row>
    <row r="750" spans="1:11" ht="16.5" x14ac:dyDescent="0.15">
      <c r="A750" s="214"/>
      <c r="B750" s="214"/>
      <c r="C750" s="214"/>
      <c r="D750" s="214"/>
      <c r="E750" s="216"/>
      <c r="F750" s="216"/>
      <c r="G750" s="215"/>
      <c r="H750" s="215"/>
      <c r="I750" s="215"/>
      <c r="J750" s="214"/>
      <c r="K750" s="216"/>
    </row>
    <row r="751" spans="1:11" ht="16.5" x14ac:dyDescent="0.15">
      <c r="A751" s="214"/>
      <c r="B751" s="214"/>
      <c r="C751" s="214"/>
      <c r="D751" s="214"/>
      <c r="E751" s="216"/>
      <c r="F751" s="216"/>
      <c r="G751" s="215"/>
      <c r="H751" s="215"/>
      <c r="I751" s="215"/>
      <c r="J751" s="214"/>
      <c r="K751" s="216"/>
    </row>
    <row r="752" spans="1:11" ht="16.5" x14ac:dyDescent="0.15">
      <c r="A752" s="214"/>
      <c r="B752" s="214"/>
      <c r="C752" s="214"/>
      <c r="D752" s="214"/>
      <c r="E752" s="216"/>
      <c r="F752" s="216"/>
      <c r="G752" s="215"/>
      <c r="H752" s="215"/>
      <c r="I752" s="215"/>
      <c r="J752" s="214"/>
      <c r="K752" s="216"/>
    </row>
    <row r="753" spans="1:11" ht="16.5" x14ac:dyDescent="0.15">
      <c r="A753" s="214"/>
      <c r="B753" s="214"/>
      <c r="C753" s="214"/>
      <c r="D753" s="214"/>
      <c r="E753" s="216"/>
      <c r="F753" s="216"/>
      <c r="G753" s="215"/>
      <c r="H753" s="215"/>
      <c r="I753" s="215"/>
      <c r="J753" s="214"/>
      <c r="K753" s="216"/>
    </row>
    <row r="754" spans="1:11" ht="16.5" x14ac:dyDescent="0.15">
      <c r="A754" s="214"/>
      <c r="B754" s="214"/>
      <c r="C754" s="214"/>
      <c r="D754" s="214"/>
      <c r="E754" s="216"/>
      <c r="F754" s="216"/>
      <c r="G754" s="215"/>
      <c r="H754" s="215"/>
      <c r="I754" s="215"/>
      <c r="J754" s="214"/>
      <c r="K754" s="216"/>
    </row>
    <row r="755" spans="1:11" ht="16.5" x14ac:dyDescent="0.15">
      <c r="A755" s="214"/>
      <c r="B755" s="214"/>
      <c r="C755" s="214"/>
      <c r="D755" s="214"/>
      <c r="E755" s="216"/>
      <c r="F755" s="216"/>
      <c r="G755" s="215"/>
      <c r="H755" s="215"/>
      <c r="I755" s="215"/>
      <c r="J755" s="214"/>
      <c r="K755" s="216"/>
    </row>
    <row r="756" spans="1:11" ht="16.5" x14ac:dyDescent="0.15">
      <c r="A756" s="214"/>
      <c r="B756" s="214"/>
      <c r="C756" s="214"/>
      <c r="D756" s="214"/>
      <c r="E756" s="216"/>
      <c r="F756" s="216"/>
      <c r="G756" s="215"/>
      <c r="H756" s="215"/>
      <c r="I756" s="215"/>
      <c r="J756" s="214"/>
      <c r="K756" s="216"/>
    </row>
    <row r="757" spans="1:11" ht="16.5" x14ac:dyDescent="0.15">
      <c r="A757" s="214"/>
      <c r="B757" s="214"/>
      <c r="C757" s="214"/>
      <c r="D757" s="214"/>
      <c r="E757" s="216"/>
      <c r="F757" s="216"/>
      <c r="G757" s="215"/>
      <c r="H757" s="215"/>
      <c r="I757" s="215"/>
      <c r="J757" s="214"/>
      <c r="K757" s="216"/>
    </row>
    <row r="758" spans="1:11" ht="16.5" x14ac:dyDescent="0.15">
      <c r="A758" s="214"/>
      <c r="B758" s="214"/>
      <c r="C758" s="214"/>
      <c r="D758" s="214"/>
      <c r="E758" s="216"/>
      <c r="F758" s="216"/>
      <c r="G758" s="215"/>
      <c r="H758" s="215"/>
      <c r="I758" s="215"/>
      <c r="J758" s="214"/>
      <c r="K758" s="216"/>
    </row>
    <row r="759" spans="1:11" ht="16.5" x14ac:dyDescent="0.15">
      <c r="A759" s="214"/>
      <c r="B759" s="214"/>
      <c r="C759" s="214"/>
      <c r="D759" s="214"/>
      <c r="E759" s="216"/>
      <c r="F759" s="216"/>
      <c r="G759" s="215"/>
      <c r="H759" s="215"/>
      <c r="I759" s="215"/>
      <c r="J759" s="214"/>
      <c r="K759" s="216"/>
    </row>
    <row r="760" spans="1:11" ht="16.5" x14ac:dyDescent="0.15">
      <c r="A760" s="214"/>
      <c r="B760" s="214"/>
      <c r="C760" s="214"/>
      <c r="D760" s="214"/>
      <c r="E760" s="216"/>
      <c r="F760" s="216"/>
      <c r="G760" s="215"/>
      <c r="H760" s="215"/>
      <c r="I760" s="215"/>
      <c r="J760" s="214"/>
      <c r="K760" s="216"/>
    </row>
    <row r="761" spans="1:11" ht="16.5" x14ac:dyDescent="0.15">
      <c r="A761" s="214"/>
      <c r="B761" s="214"/>
      <c r="C761" s="214"/>
      <c r="D761" s="214"/>
      <c r="E761" s="216"/>
      <c r="F761" s="216"/>
      <c r="G761" s="215"/>
      <c r="H761" s="215"/>
      <c r="I761" s="215"/>
      <c r="J761" s="214"/>
      <c r="K761" s="216"/>
    </row>
    <row r="762" spans="1:11" ht="16.5" x14ac:dyDescent="0.15">
      <c r="A762" s="214"/>
      <c r="B762" s="214"/>
      <c r="C762" s="214"/>
      <c r="D762" s="214"/>
      <c r="E762" s="216"/>
      <c r="F762" s="216"/>
      <c r="G762" s="215"/>
      <c r="H762" s="215"/>
      <c r="I762" s="215"/>
      <c r="J762" s="214"/>
      <c r="K762" s="216"/>
    </row>
    <row r="763" spans="1:11" ht="16.5" x14ac:dyDescent="0.15">
      <c r="A763" s="214"/>
      <c r="B763" s="214"/>
      <c r="C763" s="214"/>
      <c r="D763" s="214"/>
      <c r="E763" s="216"/>
      <c r="F763" s="216"/>
      <c r="G763" s="215"/>
      <c r="H763" s="215"/>
      <c r="I763" s="215"/>
      <c r="J763" s="214"/>
      <c r="K763" s="216"/>
    </row>
    <row r="764" spans="1:11" ht="16.5" x14ac:dyDescent="0.15">
      <c r="A764" s="214"/>
      <c r="B764" s="214"/>
      <c r="C764" s="214"/>
      <c r="D764" s="214"/>
      <c r="E764" s="216"/>
      <c r="F764" s="216"/>
      <c r="G764" s="215"/>
      <c r="H764" s="215"/>
      <c r="I764" s="215"/>
      <c r="J764" s="214"/>
      <c r="K764" s="216"/>
    </row>
    <row r="765" spans="1:11" ht="16.5" x14ac:dyDescent="0.15">
      <c r="A765" s="214"/>
      <c r="B765" s="214"/>
      <c r="C765" s="214"/>
      <c r="D765" s="214"/>
      <c r="E765" s="216"/>
      <c r="F765" s="216"/>
      <c r="G765" s="215"/>
      <c r="H765" s="215"/>
      <c r="I765" s="215"/>
      <c r="J765" s="214"/>
      <c r="K765" s="216"/>
    </row>
    <row r="766" spans="1:11" ht="16.5" x14ac:dyDescent="0.15">
      <c r="A766" s="214"/>
      <c r="B766" s="214"/>
      <c r="C766" s="214"/>
      <c r="D766" s="214"/>
      <c r="E766" s="216"/>
      <c r="F766" s="216"/>
      <c r="G766" s="215"/>
      <c r="H766" s="215"/>
      <c r="I766" s="215"/>
      <c r="J766" s="214"/>
      <c r="K766" s="216"/>
    </row>
    <row r="767" spans="1:11" ht="16.5" x14ac:dyDescent="0.15">
      <c r="A767" s="214"/>
      <c r="B767" s="214"/>
      <c r="C767" s="214"/>
      <c r="D767" s="214"/>
      <c r="E767" s="216"/>
      <c r="F767" s="216"/>
      <c r="G767" s="215"/>
      <c r="H767" s="215"/>
      <c r="I767" s="215"/>
      <c r="J767" s="214"/>
      <c r="K767" s="216"/>
    </row>
    <row r="768" spans="1:11" ht="16.5" x14ac:dyDescent="0.15">
      <c r="A768" s="214"/>
      <c r="B768" s="214"/>
      <c r="C768" s="214"/>
      <c r="D768" s="214"/>
      <c r="E768" s="216"/>
      <c r="F768" s="216"/>
      <c r="G768" s="215"/>
      <c r="H768" s="215"/>
      <c r="I768" s="215"/>
      <c r="J768" s="214"/>
      <c r="K768" s="216"/>
    </row>
    <row r="769" spans="1:11" ht="16.5" x14ac:dyDescent="0.15">
      <c r="A769" s="214"/>
      <c r="B769" s="214"/>
      <c r="C769" s="214"/>
      <c r="D769" s="214"/>
      <c r="E769" s="216"/>
      <c r="F769" s="216"/>
      <c r="G769" s="215"/>
      <c r="H769" s="215"/>
      <c r="I769" s="215"/>
      <c r="J769" s="214"/>
      <c r="K769" s="216"/>
    </row>
    <row r="770" spans="1:11" ht="16.5" x14ac:dyDescent="0.15">
      <c r="A770" s="214"/>
      <c r="B770" s="214"/>
      <c r="C770" s="214"/>
      <c r="D770" s="214"/>
      <c r="E770" s="216"/>
      <c r="F770" s="216"/>
      <c r="G770" s="215"/>
      <c r="H770" s="215"/>
      <c r="I770" s="215"/>
      <c r="J770" s="214"/>
      <c r="K770" s="216"/>
    </row>
    <row r="771" spans="1:11" ht="16.5" x14ac:dyDescent="0.15">
      <c r="A771" s="214"/>
      <c r="B771" s="214"/>
      <c r="C771" s="214"/>
      <c r="D771" s="214"/>
      <c r="E771" s="216"/>
      <c r="F771" s="216"/>
      <c r="G771" s="215"/>
      <c r="H771" s="215"/>
      <c r="I771" s="215"/>
      <c r="J771" s="214"/>
      <c r="K771" s="216"/>
    </row>
    <row r="772" spans="1:11" ht="16.5" x14ac:dyDescent="0.15">
      <c r="A772" s="214"/>
      <c r="B772" s="214"/>
      <c r="C772" s="214"/>
      <c r="D772" s="214"/>
      <c r="E772" s="216"/>
      <c r="F772" s="216"/>
      <c r="G772" s="215"/>
      <c r="H772" s="215"/>
      <c r="I772" s="215"/>
      <c r="J772" s="214"/>
      <c r="K772" s="216"/>
    </row>
    <row r="773" spans="1:11" ht="16.5" x14ac:dyDescent="0.15">
      <c r="A773" s="214"/>
      <c r="B773" s="214"/>
      <c r="C773" s="214"/>
      <c r="D773" s="214"/>
      <c r="E773" s="216"/>
      <c r="F773" s="216"/>
      <c r="G773" s="215"/>
      <c r="H773" s="215"/>
      <c r="I773" s="215"/>
      <c r="J773" s="214"/>
      <c r="K773" s="216"/>
    </row>
    <row r="774" spans="1:11" ht="16.5" x14ac:dyDescent="0.15">
      <c r="A774" s="214"/>
      <c r="B774" s="214"/>
      <c r="C774" s="214"/>
      <c r="D774" s="214"/>
      <c r="E774" s="216"/>
      <c r="F774" s="216"/>
      <c r="G774" s="215"/>
      <c r="H774" s="215"/>
      <c r="I774" s="215"/>
      <c r="J774" s="214"/>
      <c r="K774" s="216"/>
    </row>
    <row r="775" spans="1:11" ht="16.5" x14ac:dyDescent="0.15">
      <c r="A775" s="214"/>
      <c r="B775" s="214"/>
      <c r="C775" s="214"/>
      <c r="D775" s="214"/>
      <c r="E775" s="216"/>
      <c r="F775" s="216"/>
      <c r="G775" s="215"/>
      <c r="H775" s="215"/>
      <c r="I775" s="215"/>
      <c r="J775" s="214"/>
      <c r="K775" s="216"/>
    </row>
    <row r="776" spans="1:11" ht="16.5" x14ac:dyDescent="0.15">
      <c r="A776" s="214"/>
      <c r="B776" s="214"/>
      <c r="C776" s="214"/>
      <c r="D776" s="214"/>
      <c r="E776" s="216"/>
      <c r="F776" s="216"/>
      <c r="G776" s="215"/>
      <c r="H776" s="215"/>
      <c r="I776" s="215"/>
      <c r="J776" s="214"/>
      <c r="K776" s="216"/>
    </row>
    <row r="777" spans="1:11" ht="16.5" x14ac:dyDescent="0.15">
      <c r="A777" s="214"/>
      <c r="B777" s="214"/>
      <c r="C777" s="214"/>
      <c r="D777" s="214"/>
      <c r="E777" s="216"/>
      <c r="F777" s="216"/>
      <c r="G777" s="215"/>
      <c r="H777" s="215"/>
      <c r="I777" s="215"/>
      <c r="J777" s="214"/>
      <c r="K777" s="216"/>
    </row>
    <row r="778" spans="1:11" ht="16.5" x14ac:dyDescent="0.15">
      <c r="A778" s="214"/>
      <c r="B778" s="214"/>
      <c r="C778" s="214"/>
      <c r="D778" s="214"/>
      <c r="E778" s="216"/>
      <c r="F778" s="216"/>
      <c r="G778" s="215"/>
      <c r="H778" s="215"/>
      <c r="I778" s="215"/>
      <c r="J778" s="214"/>
      <c r="K778" s="216"/>
    </row>
    <row r="779" spans="1:11" ht="16.5" x14ac:dyDescent="0.15">
      <c r="A779" s="214"/>
      <c r="B779" s="214"/>
      <c r="C779" s="214"/>
      <c r="D779" s="214"/>
      <c r="E779" s="216"/>
      <c r="F779" s="216"/>
      <c r="G779" s="215"/>
      <c r="H779" s="215"/>
      <c r="I779" s="215"/>
      <c r="J779" s="214"/>
      <c r="K779" s="216"/>
    </row>
    <row r="780" spans="1:11" ht="16.5" x14ac:dyDescent="0.15">
      <c r="A780" s="214"/>
      <c r="B780" s="214"/>
      <c r="C780" s="214"/>
      <c r="D780" s="214"/>
      <c r="E780" s="216"/>
      <c r="F780" s="216"/>
      <c r="G780" s="215"/>
      <c r="H780" s="215"/>
      <c r="I780" s="215"/>
      <c r="J780" s="214"/>
      <c r="K780" s="216"/>
    </row>
    <row r="781" spans="1:11" ht="16.5" x14ac:dyDescent="0.15">
      <c r="A781" s="214"/>
      <c r="B781" s="214"/>
      <c r="C781" s="214"/>
      <c r="D781" s="214"/>
      <c r="E781" s="216"/>
      <c r="F781" s="216"/>
      <c r="G781" s="215"/>
      <c r="H781" s="215"/>
      <c r="I781" s="215"/>
      <c r="J781" s="214"/>
      <c r="K781" s="216"/>
    </row>
    <row r="782" spans="1:11" ht="16.5" x14ac:dyDescent="0.15">
      <c r="A782" s="214"/>
      <c r="B782" s="214"/>
      <c r="C782" s="214"/>
      <c r="D782" s="214"/>
      <c r="E782" s="216"/>
      <c r="F782" s="216"/>
      <c r="G782" s="215"/>
      <c r="H782" s="215"/>
      <c r="I782" s="215"/>
      <c r="J782" s="214"/>
      <c r="K782" s="216"/>
    </row>
    <row r="783" spans="1:11" ht="16.5" x14ac:dyDescent="0.15">
      <c r="A783" s="214"/>
      <c r="B783" s="214"/>
      <c r="C783" s="214"/>
      <c r="D783" s="214"/>
      <c r="E783" s="216"/>
      <c r="F783" s="216"/>
      <c r="G783" s="215"/>
      <c r="H783" s="215"/>
      <c r="I783" s="215"/>
      <c r="J783" s="214"/>
      <c r="K783" s="216"/>
    </row>
    <row r="784" spans="1:11" ht="16.5" x14ac:dyDescent="0.15">
      <c r="A784" s="214"/>
      <c r="B784" s="214"/>
      <c r="C784" s="214"/>
      <c r="D784" s="214"/>
      <c r="E784" s="216"/>
      <c r="F784" s="216"/>
      <c r="G784" s="215"/>
      <c r="H784" s="215"/>
      <c r="I784" s="215"/>
      <c r="J784" s="214"/>
      <c r="K784" s="216"/>
    </row>
    <row r="785" spans="1:11" ht="16.5" x14ac:dyDescent="0.15">
      <c r="A785" s="214"/>
      <c r="B785" s="214"/>
      <c r="C785" s="214"/>
      <c r="D785" s="214"/>
      <c r="E785" s="216"/>
      <c r="F785" s="216"/>
      <c r="G785" s="215"/>
      <c r="H785" s="215"/>
      <c r="I785" s="215"/>
      <c r="J785" s="214"/>
      <c r="K785" s="216"/>
    </row>
    <row r="786" spans="1:11" ht="16.5" x14ac:dyDescent="0.15">
      <c r="A786" s="214"/>
      <c r="B786" s="214"/>
      <c r="C786" s="214"/>
      <c r="D786" s="214"/>
      <c r="E786" s="216"/>
      <c r="F786" s="216"/>
      <c r="G786" s="215"/>
      <c r="H786" s="215"/>
      <c r="I786" s="215"/>
      <c r="J786" s="214"/>
      <c r="K786" s="216"/>
    </row>
    <row r="787" spans="1:11" ht="16.5" x14ac:dyDescent="0.15">
      <c r="A787" s="214"/>
      <c r="B787" s="214"/>
      <c r="C787" s="214"/>
      <c r="D787" s="214"/>
      <c r="E787" s="216"/>
      <c r="F787" s="216"/>
      <c r="G787" s="215"/>
      <c r="H787" s="215"/>
      <c r="I787" s="215"/>
      <c r="J787" s="214"/>
      <c r="K787" s="216"/>
    </row>
    <row r="788" spans="1:11" ht="16.5" x14ac:dyDescent="0.15">
      <c r="A788" s="214"/>
      <c r="B788" s="214"/>
      <c r="C788" s="214"/>
      <c r="D788" s="214"/>
      <c r="E788" s="216"/>
      <c r="F788" s="216"/>
      <c r="G788" s="215"/>
      <c r="H788" s="215"/>
      <c r="I788" s="215"/>
      <c r="J788" s="214"/>
      <c r="K788" s="216"/>
    </row>
    <row r="789" spans="1:11" ht="16.5" x14ac:dyDescent="0.15">
      <c r="A789" s="214"/>
      <c r="B789" s="214"/>
      <c r="C789" s="214"/>
      <c r="D789" s="214"/>
      <c r="E789" s="216"/>
      <c r="F789" s="216"/>
      <c r="G789" s="215"/>
      <c r="H789" s="215"/>
      <c r="I789" s="215"/>
      <c r="J789" s="214"/>
      <c r="K789" s="216"/>
    </row>
    <row r="790" spans="1:11" ht="16.5" x14ac:dyDescent="0.15">
      <c r="A790" s="214"/>
      <c r="B790" s="214"/>
      <c r="C790" s="214"/>
      <c r="D790" s="214"/>
      <c r="E790" s="216"/>
      <c r="F790" s="216"/>
      <c r="G790" s="215"/>
      <c r="H790" s="215"/>
      <c r="I790" s="215"/>
      <c r="J790" s="214"/>
      <c r="K790" s="216"/>
    </row>
    <row r="791" spans="1:11" ht="16.5" x14ac:dyDescent="0.15">
      <c r="A791" s="214"/>
      <c r="B791" s="214"/>
      <c r="C791" s="214"/>
      <c r="D791" s="214"/>
      <c r="E791" s="216"/>
      <c r="F791" s="216"/>
      <c r="G791" s="215"/>
      <c r="H791" s="215"/>
      <c r="I791" s="215"/>
      <c r="J791" s="214"/>
      <c r="K791" s="216"/>
    </row>
    <row r="792" spans="1:11" ht="16.5" x14ac:dyDescent="0.15">
      <c r="A792" s="214"/>
      <c r="B792" s="214"/>
      <c r="C792" s="214"/>
      <c r="D792" s="214"/>
      <c r="E792" s="216"/>
      <c r="F792" s="216"/>
      <c r="G792" s="215"/>
      <c r="H792" s="215"/>
      <c r="I792" s="215"/>
      <c r="J792" s="214"/>
      <c r="K792" s="216"/>
    </row>
    <row r="793" spans="1:11" ht="16.5" x14ac:dyDescent="0.15">
      <c r="A793" s="214"/>
      <c r="B793" s="214"/>
      <c r="C793" s="214"/>
      <c r="D793" s="214"/>
      <c r="E793" s="216"/>
      <c r="F793" s="216"/>
      <c r="G793" s="215"/>
      <c r="H793" s="215"/>
      <c r="I793" s="215"/>
      <c r="J793" s="214"/>
      <c r="K793" s="216"/>
    </row>
    <row r="794" spans="1:11" ht="16.5" x14ac:dyDescent="0.15">
      <c r="A794" s="214"/>
      <c r="B794" s="214"/>
      <c r="C794" s="214"/>
      <c r="D794" s="214"/>
      <c r="E794" s="216"/>
      <c r="F794" s="216"/>
      <c r="G794" s="215"/>
      <c r="H794" s="215"/>
      <c r="I794" s="215"/>
      <c r="J794" s="214"/>
      <c r="K794" s="216"/>
    </row>
    <row r="795" spans="1:11" ht="16.5" x14ac:dyDescent="0.15">
      <c r="A795" s="214"/>
      <c r="B795" s="214"/>
      <c r="C795" s="214"/>
      <c r="D795" s="214"/>
      <c r="E795" s="216"/>
      <c r="F795" s="216"/>
      <c r="G795" s="215"/>
      <c r="H795" s="215"/>
      <c r="I795" s="215"/>
      <c r="J795" s="214"/>
      <c r="K795" s="216"/>
    </row>
    <row r="796" spans="1:11" ht="16.5" x14ac:dyDescent="0.15">
      <c r="A796" s="214"/>
      <c r="B796" s="214"/>
      <c r="C796" s="214"/>
      <c r="D796" s="214"/>
      <c r="E796" s="216"/>
      <c r="F796" s="216"/>
      <c r="G796" s="215"/>
      <c r="H796" s="215"/>
      <c r="I796" s="215"/>
      <c r="J796" s="214"/>
      <c r="K796" s="216"/>
    </row>
    <row r="797" spans="1:11" ht="16.5" x14ac:dyDescent="0.15">
      <c r="A797" s="214"/>
      <c r="B797" s="214"/>
      <c r="C797" s="214"/>
      <c r="D797" s="214"/>
      <c r="E797" s="216"/>
      <c r="F797" s="216"/>
      <c r="G797" s="215"/>
      <c r="H797" s="215"/>
      <c r="I797" s="215"/>
      <c r="J797" s="214"/>
      <c r="K797" s="216"/>
    </row>
    <row r="798" spans="1:11" ht="16.5" x14ac:dyDescent="0.15">
      <c r="A798" s="214"/>
      <c r="B798" s="214"/>
      <c r="C798" s="214"/>
      <c r="D798" s="214"/>
      <c r="E798" s="216"/>
      <c r="F798" s="216"/>
      <c r="G798" s="215"/>
      <c r="H798" s="215"/>
      <c r="I798" s="215"/>
      <c r="J798" s="214"/>
      <c r="K798" s="216"/>
    </row>
    <row r="799" spans="1:11" ht="16.5" x14ac:dyDescent="0.15">
      <c r="A799" s="214"/>
      <c r="B799" s="214"/>
      <c r="C799" s="214"/>
      <c r="D799" s="214"/>
      <c r="E799" s="216"/>
      <c r="F799" s="216"/>
      <c r="G799" s="215"/>
      <c r="H799" s="215"/>
      <c r="I799" s="215"/>
      <c r="J799" s="214"/>
      <c r="K799" s="216"/>
    </row>
    <row r="800" spans="1:11" ht="16.5" x14ac:dyDescent="0.15">
      <c r="A800" s="214"/>
      <c r="B800" s="214"/>
      <c r="C800" s="214"/>
      <c r="D800" s="214"/>
      <c r="E800" s="216"/>
      <c r="F800" s="216"/>
      <c r="G800" s="215"/>
      <c r="H800" s="215"/>
      <c r="I800" s="215"/>
      <c r="J800" s="214"/>
      <c r="K800" s="216"/>
    </row>
    <row r="801" spans="1:11" ht="16.5" x14ac:dyDescent="0.15">
      <c r="A801" s="214"/>
      <c r="B801" s="214"/>
      <c r="C801" s="214"/>
      <c r="D801" s="214"/>
      <c r="E801" s="216"/>
      <c r="F801" s="216"/>
      <c r="G801" s="215"/>
      <c r="H801" s="215"/>
      <c r="I801" s="215"/>
      <c r="J801" s="214"/>
      <c r="K801" s="216"/>
    </row>
    <row r="802" spans="1:11" ht="16.5" x14ac:dyDescent="0.15">
      <c r="A802" s="214"/>
      <c r="B802" s="214"/>
      <c r="C802" s="214"/>
      <c r="D802" s="214"/>
      <c r="E802" s="216"/>
      <c r="F802" s="216"/>
      <c r="G802" s="215"/>
      <c r="H802" s="215"/>
      <c r="I802" s="215"/>
      <c r="J802" s="214"/>
      <c r="K802" s="216"/>
    </row>
    <row r="803" spans="1:11" ht="16.5" x14ac:dyDescent="0.15">
      <c r="A803" s="214"/>
      <c r="B803" s="214"/>
      <c r="C803" s="214"/>
      <c r="D803" s="214"/>
      <c r="E803" s="216"/>
      <c r="F803" s="216"/>
      <c r="G803" s="215"/>
      <c r="H803" s="215"/>
      <c r="I803" s="215"/>
      <c r="J803" s="214"/>
      <c r="K803" s="216"/>
    </row>
    <row r="804" spans="1:11" ht="16.5" x14ac:dyDescent="0.15">
      <c r="A804" s="214"/>
      <c r="B804" s="214"/>
      <c r="C804" s="214"/>
      <c r="D804" s="214"/>
      <c r="E804" s="216"/>
      <c r="F804" s="216"/>
      <c r="G804" s="215"/>
      <c r="H804" s="215"/>
      <c r="I804" s="215"/>
      <c r="J804" s="214"/>
      <c r="K804" s="216"/>
    </row>
    <row r="805" spans="1:11" ht="16.5" x14ac:dyDescent="0.15">
      <c r="A805" s="214"/>
      <c r="B805" s="214"/>
      <c r="C805" s="214"/>
      <c r="D805" s="214"/>
      <c r="E805" s="216"/>
      <c r="F805" s="216"/>
      <c r="G805" s="215"/>
      <c r="H805" s="215"/>
      <c r="I805" s="215"/>
      <c r="J805" s="214"/>
      <c r="K805" s="216"/>
    </row>
    <row r="806" spans="1:11" ht="16.5" x14ac:dyDescent="0.15">
      <c r="A806" s="214"/>
      <c r="B806" s="214"/>
      <c r="C806" s="214"/>
      <c r="D806" s="214"/>
      <c r="E806" s="216"/>
      <c r="F806" s="216"/>
      <c r="G806" s="215"/>
      <c r="H806" s="215"/>
      <c r="I806" s="215"/>
      <c r="J806" s="214"/>
      <c r="K806" s="216"/>
    </row>
    <row r="807" spans="1:11" ht="16.5" x14ac:dyDescent="0.15">
      <c r="A807" s="214"/>
      <c r="B807" s="214"/>
      <c r="C807" s="214"/>
      <c r="D807" s="214"/>
      <c r="E807" s="216"/>
      <c r="F807" s="216"/>
      <c r="G807" s="215"/>
      <c r="H807" s="215"/>
      <c r="I807" s="215"/>
      <c r="J807" s="214"/>
      <c r="K807" s="216"/>
    </row>
    <row r="808" spans="1:11" ht="16.5" x14ac:dyDescent="0.15">
      <c r="A808" s="214"/>
      <c r="B808" s="214"/>
      <c r="C808" s="214"/>
      <c r="D808" s="214"/>
      <c r="E808" s="216"/>
      <c r="F808" s="216"/>
      <c r="G808" s="215"/>
      <c r="H808" s="215"/>
      <c r="I808" s="215"/>
      <c r="J808" s="214"/>
      <c r="K808" s="216"/>
    </row>
    <row r="809" spans="1:11" ht="16.5" x14ac:dyDescent="0.15">
      <c r="A809" s="214"/>
      <c r="B809" s="214"/>
      <c r="C809" s="214"/>
      <c r="D809" s="214"/>
      <c r="E809" s="216"/>
      <c r="F809" s="216"/>
      <c r="G809" s="215"/>
      <c r="H809" s="215"/>
      <c r="I809" s="215"/>
      <c r="J809" s="214"/>
      <c r="K809" s="216"/>
    </row>
    <row r="810" spans="1:11" ht="16.5" x14ac:dyDescent="0.15">
      <c r="A810" s="214"/>
      <c r="B810" s="214"/>
      <c r="C810" s="214"/>
      <c r="D810" s="214"/>
      <c r="E810" s="216"/>
      <c r="F810" s="216"/>
      <c r="G810" s="215"/>
      <c r="H810" s="215"/>
      <c r="I810" s="215"/>
      <c r="J810" s="214"/>
      <c r="K810" s="216"/>
    </row>
    <row r="811" spans="1:11" ht="16.5" x14ac:dyDescent="0.15">
      <c r="A811" s="214"/>
      <c r="B811" s="214"/>
      <c r="C811" s="214"/>
      <c r="D811" s="214"/>
      <c r="E811" s="216"/>
      <c r="F811" s="216"/>
      <c r="G811" s="215"/>
      <c r="H811" s="215"/>
      <c r="I811" s="215"/>
      <c r="J811" s="214"/>
      <c r="K811" s="216"/>
    </row>
    <row r="812" spans="1:11" x14ac:dyDescent="0.15">
      <c r="A812" s="214"/>
      <c r="B812" s="214"/>
      <c r="C812" s="214"/>
      <c r="D812" s="214"/>
      <c r="E812" s="216"/>
      <c r="F812" s="216"/>
      <c r="G812" s="218"/>
      <c r="H812" s="218"/>
      <c r="I812" s="218"/>
      <c r="J812" s="214"/>
      <c r="K812" s="216"/>
    </row>
    <row r="813" spans="1:11" x14ac:dyDescent="0.15">
      <c r="A813" s="214"/>
      <c r="B813" s="214"/>
      <c r="C813" s="214"/>
      <c r="D813" s="214"/>
      <c r="E813" s="216"/>
      <c r="F813" s="216"/>
      <c r="G813" s="218"/>
      <c r="H813" s="218"/>
      <c r="I813" s="218"/>
      <c r="J813" s="214"/>
      <c r="K813" s="216"/>
    </row>
    <row r="814" spans="1:11" x14ac:dyDescent="0.15">
      <c r="A814" s="214"/>
      <c r="B814" s="214"/>
      <c r="C814" s="214"/>
      <c r="D814" s="214"/>
      <c r="E814" s="216"/>
      <c r="F814" s="216"/>
      <c r="G814" s="218"/>
      <c r="H814" s="218"/>
      <c r="I814" s="218"/>
      <c r="J814" s="214"/>
      <c r="K814" s="216"/>
    </row>
    <row r="815" spans="1:11" x14ac:dyDescent="0.15">
      <c r="A815" s="214"/>
      <c r="B815" s="214"/>
      <c r="C815" s="214"/>
      <c r="D815" s="214"/>
      <c r="E815" s="216"/>
      <c r="F815" s="216"/>
      <c r="G815" s="218"/>
      <c r="H815" s="218"/>
      <c r="I815" s="218"/>
      <c r="J815" s="214"/>
      <c r="K815" s="216"/>
    </row>
    <row r="816" spans="1:11" x14ac:dyDescent="0.15">
      <c r="A816" s="214"/>
      <c r="B816" s="214"/>
      <c r="C816" s="214"/>
      <c r="D816" s="214"/>
      <c r="E816" s="216"/>
      <c r="F816" s="216"/>
      <c r="G816" s="218"/>
      <c r="H816" s="218"/>
      <c r="I816" s="218"/>
      <c r="J816" s="214"/>
      <c r="K816" s="216"/>
    </row>
    <row r="817" spans="1:11" x14ac:dyDescent="0.15">
      <c r="A817" s="214"/>
      <c r="B817" s="214"/>
      <c r="C817" s="214"/>
      <c r="D817" s="214"/>
      <c r="E817" s="216"/>
      <c r="F817" s="216"/>
      <c r="G817" s="218"/>
      <c r="H817" s="218"/>
      <c r="I817" s="218"/>
      <c r="J817" s="214"/>
      <c r="K817" s="216"/>
    </row>
    <row r="818" spans="1:11" x14ac:dyDescent="0.15">
      <c r="A818" s="214"/>
      <c r="B818" s="214"/>
      <c r="C818" s="214"/>
      <c r="D818" s="214"/>
      <c r="E818" s="216"/>
      <c r="F818" s="216"/>
      <c r="G818" s="218"/>
      <c r="H818" s="218"/>
      <c r="I818" s="218"/>
      <c r="J818" s="214"/>
      <c r="K818" s="216"/>
    </row>
    <row r="819" spans="1:11" x14ac:dyDescent="0.15">
      <c r="A819" s="214"/>
      <c r="B819" s="214"/>
      <c r="C819" s="214"/>
      <c r="D819" s="214"/>
      <c r="E819" s="216"/>
      <c r="F819" s="216"/>
      <c r="G819" s="218"/>
      <c r="H819" s="218"/>
      <c r="I819" s="218"/>
      <c r="J819" s="214"/>
      <c r="K819" s="216"/>
    </row>
    <row r="820" spans="1:11" x14ac:dyDescent="0.15">
      <c r="A820" s="214"/>
      <c r="B820" s="214"/>
      <c r="C820" s="214"/>
      <c r="D820" s="214"/>
      <c r="E820" s="216"/>
      <c r="F820" s="216"/>
      <c r="G820" s="218"/>
      <c r="H820" s="218"/>
      <c r="I820" s="218"/>
      <c r="J820" s="214"/>
      <c r="K820" s="216"/>
    </row>
    <row r="821" spans="1:11" x14ac:dyDescent="0.15">
      <c r="A821" s="214"/>
      <c r="B821" s="214"/>
      <c r="C821" s="214"/>
      <c r="D821" s="214"/>
      <c r="E821" s="216"/>
      <c r="F821" s="216"/>
      <c r="G821" s="218"/>
      <c r="H821" s="218"/>
      <c r="I821" s="218"/>
      <c r="J821" s="214"/>
      <c r="K821" s="216"/>
    </row>
    <row r="822" spans="1:11" x14ac:dyDescent="0.15">
      <c r="A822" s="214"/>
      <c r="B822" s="214"/>
      <c r="C822" s="214"/>
      <c r="D822" s="214"/>
      <c r="E822" s="216"/>
      <c r="F822" s="216"/>
      <c r="G822" s="218"/>
      <c r="H822" s="218"/>
      <c r="I822" s="218"/>
      <c r="J822" s="214"/>
      <c r="K822" s="216"/>
    </row>
    <row r="823" spans="1:11" x14ac:dyDescent="0.15">
      <c r="A823" s="214"/>
      <c r="B823" s="214"/>
      <c r="C823" s="214"/>
      <c r="D823" s="214"/>
      <c r="E823" s="216"/>
      <c r="F823" s="216"/>
      <c r="G823" s="218"/>
      <c r="H823" s="218"/>
      <c r="I823" s="218"/>
      <c r="J823" s="214"/>
      <c r="K823" s="216"/>
    </row>
    <row r="824" spans="1:11" x14ac:dyDescent="0.15">
      <c r="A824" s="214"/>
      <c r="B824" s="214"/>
      <c r="C824" s="214"/>
      <c r="D824" s="214"/>
      <c r="E824" s="216"/>
      <c r="F824" s="216"/>
      <c r="G824" s="218"/>
      <c r="H824" s="218"/>
      <c r="I824" s="218"/>
      <c r="J824" s="214"/>
      <c r="K824" s="216"/>
    </row>
    <row r="825" spans="1:11" x14ac:dyDescent="0.15">
      <c r="A825" s="214"/>
      <c r="B825" s="214"/>
      <c r="C825" s="214"/>
      <c r="D825" s="214"/>
      <c r="E825" s="216"/>
      <c r="F825" s="216"/>
      <c r="G825" s="218"/>
      <c r="H825" s="218"/>
      <c r="I825" s="218"/>
      <c r="J825" s="214"/>
      <c r="K825" s="216"/>
    </row>
    <row r="826" spans="1:11" x14ac:dyDescent="0.15">
      <c r="A826" s="214"/>
      <c r="B826" s="214"/>
      <c r="C826" s="214"/>
      <c r="D826" s="214"/>
      <c r="E826" s="216"/>
      <c r="F826" s="216"/>
      <c r="G826" s="218"/>
      <c r="H826" s="218"/>
      <c r="I826" s="218"/>
      <c r="J826" s="214"/>
      <c r="K826" s="216"/>
    </row>
    <row r="827" spans="1:11" x14ac:dyDescent="0.15">
      <c r="A827" s="214"/>
      <c r="B827" s="214"/>
      <c r="C827" s="214"/>
      <c r="D827" s="214"/>
      <c r="E827" s="216"/>
      <c r="F827" s="216"/>
      <c r="G827" s="218"/>
      <c r="H827" s="218"/>
      <c r="I827" s="218"/>
      <c r="J827" s="214"/>
      <c r="K827" s="216"/>
    </row>
    <row r="828" spans="1:11" x14ac:dyDescent="0.15">
      <c r="A828" s="214"/>
      <c r="B828" s="214"/>
      <c r="C828" s="214"/>
      <c r="D828" s="214"/>
      <c r="E828" s="216"/>
      <c r="F828" s="216"/>
      <c r="G828" s="218"/>
      <c r="H828" s="218"/>
      <c r="I828" s="218"/>
      <c r="J828" s="214"/>
      <c r="K828" s="216"/>
    </row>
    <row r="829" spans="1:11" x14ac:dyDescent="0.15">
      <c r="A829" s="214"/>
      <c r="B829" s="214"/>
      <c r="C829" s="214"/>
      <c r="D829" s="214"/>
      <c r="E829" s="216"/>
      <c r="F829" s="216"/>
      <c r="G829" s="218"/>
      <c r="H829" s="218"/>
      <c r="I829" s="218"/>
      <c r="J829" s="214"/>
      <c r="K829" s="216"/>
    </row>
    <row r="830" spans="1:11" x14ac:dyDescent="0.15">
      <c r="A830" s="214"/>
      <c r="B830" s="214"/>
      <c r="C830" s="214"/>
      <c r="D830" s="214"/>
      <c r="E830" s="216"/>
      <c r="F830" s="216"/>
      <c r="G830" s="218"/>
      <c r="H830" s="218"/>
      <c r="I830" s="218"/>
      <c r="J830" s="214"/>
      <c r="K830" s="216"/>
    </row>
    <row r="831" spans="1:11" x14ac:dyDescent="0.15">
      <c r="A831" s="214"/>
      <c r="B831" s="214"/>
      <c r="C831" s="214"/>
      <c r="D831" s="214"/>
      <c r="E831" s="216"/>
      <c r="F831" s="216"/>
      <c r="G831" s="218"/>
      <c r="H831" s="218"/>
      <c r="I831" s="218"/>
      <c r="J831" s="214"/>
      <c r="K831" s="216"/>
    </row>
    <row r="832" spans="1:11" x14ac:dyDescent="0.15">
      <c r="A832" s="214"/>
      <c r="B832" s="214"/>
      <c r="C832" s="214"/>
      <c r="D832" s="214"/>
      <c r="E832" s="216"/>
      <c r="F832" s="216"/>
      <c r="G832" s="218"/>
      <c r="H832" s="218"/>
      <c r="I832" s="218"/>
      <c r="J832" s="214"/>
      <c r="K832" s="216"/>
    </row>
    <row r="833" spans="1:11" x14ac:dyDescent="0.15">
      <c r="A833" s="214"/>
      <c r="B833" s="214"/>
      <c r="C833" s="214"/>
      <c r="D833" s="214"/>
      <c r="E833" s="216"/>
      <c r="F833" s="216"/>
      <c r="G833" s="218"/>
      <c r="H833" s="218"/>
      <c r="I833" s="218"/>
      <c r="J833" s="214"/>
      <c r="K833" s="216"/>
    </row>
    <row r="834" spans="1:11" x14ac:dyDescent="0.15">
      <c r="A834" s="214"/>
      <c r="B834" s="214"/>
      <c r="C834" s="214"/>
      <c r="D834" s="214"/>
      <c r="E834" s="216"/>
      <c r="F834" s="216"/>
      <c r="G834" s="218"/>
      <c r="H834" s="218"/>
      <c r="I834" s="218"/>
      <c r="J834" s="214"/>
      <c r="K834" s="216"/>
    </row>
    <row r="835" spans="1:11" x14ac:dyDescent="0.15">
      <c r="A835" s="214"/>
      <c r="B835" s="214"/>
      <c r="C835" s="214"/>
      <c r="D835" s="214"/>
      <c r="E835" s="216"/>
      <c r="F835" s="216"/>
      <c r="G835" s="218"/>
      <c r="H835" s="218"/>
      <c r="I835" s="218"/>
      <c r="J835" s="214"/>
      <c r="K835" s="216"/>
    </row>
    <row r="836" spans="1:11" x14ac:dyDescent="0.15">
      <c r="A836" s="214"/>
      <c r="B836" s="214"/>
      <c r="C836" s="214"/>
      <c r="D836" s="214"/>
      <c r="E836" s="216"/>
      <c r="F836" s="216"/>
      <c r="G836" s="218"/>
      <c r="H836" s="218"/>
      <c r="I836" s="218"/>
      <c r="J836" s="214"/>
      <c r="K836" s="216"/>
    </row>
    <row r="837" spans="1:11" x14ac:dyDescent="0.15">
      <c r="A837" s="214"/>
      <c r="B837" s="214"/>
      <c r="C837" s="214"/>
      <c r="D837" s="214"/>
      <c r="E837" s="216"/>
      <c r="F837" s="216"/>
      <c r="G837" s="218"/>
      <c r="H837" s="218"/>
      <c r="I837" s="218"/>
      <c r="J837" s="214"/>
      <c r="K837" s="216"/>
    </row>
    <row r="838" spans="1:11" x14ac:dyDescent="0.15">
      <c r="A838" s="214"/>
      <c r="B838" s="214"/>
      <c r="C838" s="214"/>
      <c r="D838" s="214"/>
      <c r="E838" s="216"/>
      <c r="F838" s="216"/>
      <c r="G838" s="218"/>
      <c r="H838" s="218"/>
      <c r="I838" s="218"/>
      <c r="J838" s="214"/>
      <c r="K838" s="216"/>
    </row>
    <row r="839" spans="1:11" x14ac:dyDescent="0.15">
      <c r="A839" s="214"/>
      <c r="B839" s="214"/>
      <c r="C839" s="214"/>
      <c r="D839" s="214"/>
      <c r="E839" s="216"/>
      <c r="F839" s="216"/>
      <c r="G839" s="218"/>
      <c r="H839" s="218"/>
      <c r="I839" s="218"/>
      <c r="J839" s="214"/>
      <c r="K839" s="216"/>
    </row>
    <row r="840" spans="1:11" x14ac:dyDescent="0.15">
      <c r="A840" s="214"/>
      <c r="B840" s="214"/>
      <c r="C840" s="214"/>
      <c r="D840" s="214"/>
      <c r="E840" s="216"/>
      <c r="F840" s="216"/>
      <c r="G840" s="218"/>
      <c r="H840" s="218"/>
      <c r="I840" s="218"/>
      <c r="J840" s="214"/>
      <c r="K840" s="216"/>
    </row>
    <row r="841" spans="1:11" x14ac:dyDescent="0.15">
      <c r="A841" s="214"/>
      <c r="B841" s="214"/>
      <c r="C841" s="214"/>
      <c r="D841" s="214"/>
      <c r="E841" s="216"/>
      <c r="F841" s="216"/>
      <c r="G841" s="218"/>
      <c r="H841" s="218"/>
      <c r="I841" s="218"/>
      <c r="J841" s="214"/>
      <c r="K841" s="216"/>
    </row>
    <row r="842" spans="1:11" x14ac:dyDescent="0.15">
      <c r="A842" s="214"/>
      <c r="B842" s="214"/>
      <c r="C842" s="214"/>
      <c r="D842" s="214"/>
      <c r="E842" s="216"/>
      <c r="F842" s="216"/>
      <c r="G842" s="218"/>
      <c r="H842" s="218"/>
      <c r="I842" s="218"/>
      <c r="J842" s="214"/>
      <c r="K842" s="216"/>
    </row>
    <row r="843" spans="1:11" x14ac:dyDescent="0.15">
      <c r="A843" s="214"/>
      <c r="B843" s="214"/>
      <c r="C843" s="214"/>
      <c r="D843" s="214"/>
      <c r="E843" s="216"/>
      <c r="F843" s="216"/>
      <c r="G843" s="218"/>
      <c r="H843" s="218"/>
      <c r="I843" s="218"/>
      <c r="J843" s="214"/>
      <c r="K843" s="216"/>
    </row>
    <row r="844" spans="1:11" x14ac:dyDescent="0.15">
      <c r="A844" s="214"/>
      <c r="B844" s="214"/>
      <c r="C844" s="214"/>
      <c r="D844" s="214"/>
      <c r="E844" s="216"/>
      <c r="F844" s="216"/>
      <c r="G844" s="218"/>
      <c r="H844" s="218"/>
      <c r="I844" s="218"/>
      <c r="J844" s="214"/>
      <c r="K844" s="216"/>
    </row>
    <row r="845" spans="1:11" x14ac:dyDescent="0.15">
      <c r="A845" s="214"/>
      <c r="B845" s="214"/>
      <c r="C845" s="214"/>
      <c r="D845" s="214"/>
      <c r="E845" s="216"/>
      <c r="F845" s="216"/>
      <c r="G845" s="218"/>
      <c r="H845" s="218"/>
      <c r="I845" s="218"/>
      <c r="J845" s="214"/>
      <c r="K845" s="216"/>
    </row>
    <row r="846" spans="1:11" x14ac:dyDescent="0.15">
      <c r="A846" s="214"/>
      <c r="B846" s="214"/>
      <c r="C846" s="214"/>
      <c r="D846" s="214"/>
      <c r="E846" s="216"/>
      <c r="F846" s="216"/>
      <c r="G846" s="218"/>
      <c r="H846" s="218"/>
      <c r="I846" s="218"/>
      <c r="J846" s="214"/>
      <c r="K846" s="216"/>
    </row>
    <row r="847" spans="1:11" x14ac:dyDescent="0.15">
      <c r="A847" s="214"/>
      <c r="B847" s="214"/>
      <c r="C847" s="214"/>
      <c r="D847" s="214"/>
      <c r="E847" s="216"/>
      <c r="F847" s="216"/>
      <c r="G847" s="218"/>
      <c r="H847" s="218"/>
      <c r="I847" s="218"/>
      <c r="J847" s="214"/>
      <c r="K847" s="216"/>
    </row>
    <row r="848" spans="1:11" x14ac:dyDescent="0.15">
      <c r="A848" s="214"/>
      <c r="B848" s="214"/>
      <c r="C848" s="214"/>
      <c r="D848" s="214"/>
      <c r="E848" s="216"/>
      <c r="F848" s="216"/>
      <c r="G848" s="218"/>
      <c r="H848" s="218"/>
      <c r="I848" s="218"/>
      <c r="J848" s="214"/>
      <c r="K848" s="216"/>
    </row>
    <row r="849" spans="1:11" x14ac:dyDescent="0.15">
      <c r="A849" s="214"/>
      <c r="B849" s="214"/>
      <c r="C849" s="214"/>
      <c r="D849" s="214"/>
      <c r="E849" s="216"/>
      <c r="F849" s="216"/>
      <c r="G849" s="218"/>
      <c r="H849" s="218"/>
      <c r="I849" s="218"/>
      <c r="J849" s="214"/>
      <c r="K849" s="216"/>
    </row>
    <row r="850" spans="1:11" x14ac:dyDescent="0.15">
      <c r="A850" s="214"/>
      <c r="B850" s="214"/>
      <c r="C850" s="214"/>
      <c r="D850" s="214"/>
      <c r="E850" s="216"/>
      <c r="F850" s="216"/>
      <c r="G850" s="218"/>
      <c r="H850" s="218"/>
      <c r="I850" s="218"/>
      <c r="J850" s="214"/>
      <c r="K850" s="216"/>
    </row>
    <row r="851" spans="1:11" x14ac:dyDescent="0.15">
      <c r="A851" s="214"/>
      <c r="B851" s="214"/>
      <c r="C851" s="214"/>
      <c r="D851" s="214"/>
      <c r="E851" s="216"/>
      <c r="F851" s="216"/>
      <c r="G851" s="218"/>
      <c r="H851" s="218"/>
      <c r="I851" s="218"/>
      <c r="J851" s="214"/>
      <c r="K851" s="216"/>
    </row>
    <row r="852" spans="1:11" x14ac:dyDescent="0.15">
      <c r="A852" s="214"/>
      <c r="B852" s="214"/>
      <c r="C852" s="214"/>
      <c r="D852" s="214"/>
      <c r="E852" s="216"/>
      <c r="F852" s="216"/>
      <c r="G852" s="218"/>
      <c r="H852" s="218"/>
      <c r="I852" s="218"/>
      <c r="J852" s="214"/>
      <c r="K852" s="216"/>
    </row>
    <row r="853" spans="1:11" x14ac:dyDescent="0.15">
      <c r="A853" s="214"/>
      <c r="B853" s="214"/>
      <c r="C853" s="214"/>
      <c r="D853" s="214"/>
      <c r="E853" s="216"/>
      <c r="F853" s="216"/>
      <c r="G853" s="218"/>
      <c r="H853" s="218"/>
      <c r="I853" s="218"/>
      <c r="J853" s="214"/>
      <c r="K853" s="216"/>
    </row>
    <row r="854" spans="1:11" x14ac:dyDescent="0.15">
      <c r="A854" s="214"/>
      <c r="B854" s="214"/>
      <c r="C854" s="214"/>
      <c r="D854" s="214"/>
      <c r="E854" s="216"/>
      <c r="F854" s="216"/>
      <c r="G854" s="218"/>
      <c r="H854" s="218"/>
      <c r="I854" s="218"/>
      <c r="J854" s="214"/>
      <c r="K854" s="216"/>
    </row>
    <row r="855" spans="1:11" x14ac:dyDescent="0.15">
      <c r="A855" s="214"/>
      <c r="B855" s="214"/>
      <c r="C855" s="214"/>
      <c r="D855" s="214"/>
      <c r="E855" s="216"/>
      <c r="F855" s="216"/>
      <c r="G855" s="218"/>
      <c r="H855" s="218"/>
      <c r="I855" s="218"/>
      <c r="J855" s="214"/>
      <c r="K855" s="216"/>
    </row>
    <row r="856" spans="1:11" x14ac:dyDescent="0.15">
      <c r="A856" s="214"/>
      <c r="B856" s="214"/>
      <c r="C856" s="214"/>
      <c r="D856" s="214"/>
      <c r="E856" s="216"/>
      <c r="F856" s="216"/>
      <c r="G856" s="218"/>
      <c r="H856" s="218"/>
      <c r="I856" s="218"/>
      <c r="J856" s="214"/>
      <c r="K856" s="216"/>
    </row>
    <row r="857" spans="1:11" x14ac:dyDescent="0.15">
      <c r="A857" s="214"/>
      <c r="B857" s="214"/>
      <c r="C857" s="214"/>
      <c r="D857" s="214"/>
      <c r="E857" s="216"/>
      <c r="F857" s="216"/>
      <c r="G857" s="218"/>
      <c r="H857" s="218"/>
      <c r="I857" s="218"/>
      <c r="J857" s="214"/>
      <c r="K857" s="216"/>
    </row>
    <row r="858" spans="1:11" x14ac:dyDescent="0.15">
      <c r="A858" s="214"/>
      <c r="B858" s="214"/>
      <c r="C858" s="214"/>
      <c r="D858" s="214"/>
      <c r="E858" s="216"/>
      <c r="F858" s="216"/>
      <c r="G858" s="218"/>
      <c r="H858" s="218"/>
      <c r="I858" s="218"/>
      <c r="J858" s="214"/>
      <c r="K858" s="216"/>
    </row>
    <row r="859" spans="1:11" x14ac:dyDescent="0.15">
      <c r="A859" s="214"/>
      <c r="B859" s="214"/>
      <c r="C859" s="214"/>
      <c r="D859" s="214"/>
      <c r="E859" s="216"/>
      <c r="F859" s="216"/>
      <c r="G859" s="218"/>
      <c r="H859" s="218"/>
      <c r="I859" s="218"/>
      <c r="J859" s="214"/>
      <c r="K859" s="216"/>
    </row>
    <row r="860" spans="1:11" x14ac:dyDescent="0.15">
      <c r="A860" s="214"/>
      <c r="B860" s="214"/>
      <c r="C860" s="214"/>
      <c r="D860" s="214"/>
      <c r="E860" s="216"/>
      <c r="F860" s="216"/>
      <c r="G860" s="218"/>
      <c r="H860" s="218"/>
      <c r="I860" s="218"/>
      <c r="J860" s="214"/>
      <c r="K860" s="216"/>
    </row>
    <row r="861" spans="1:11" x14ac:dyDescent="0.15">
      <c r="A861" s="214"/>
      <c r="B861" s="214"/>
      <c r="C861" s="214"/>
      <c r="D861" s="214"/>
      <c r="E861" s="216"/>
      <c r="F861" s="216"/>
      <c r="G861" s="218"/>
      <c r="H861" s="218"/>
      <c r="I861" s="218"/>
      <c r="J861" s="214"/>
      <c r="K861" s="216"/>
    </row>
    <row r="862" spans="1:11" x14ac:dyDescent="0.15">
      <c r="A862" s="214"/>
      <c r="B862" s="214"/>
      <c r="C862" s="214"/>
      <c r="D862" s="214"/>
      <c r="E862" s="216"/>
      <c r="F862" s="216"/>
      <c r="G862" s="218"/>
      <c r="H862" s="218"/>
      <c r="I862" s="218"/>
      <c r="J862" s="214"/>
      <c r="K862" s="216"/>
    </row>
    <row r="863" spans="1:11" x14ac:dyDescent="0.15">
      <c r="A863" s="214"/>
      <c r="B863" s="214"/>
      <c r="C863" s="214"/>
      <c r="D863" s="214"/>
      <c r="E863" s="216"/>
      <c r="F863" s="216"/>
      <c r="G863" s="218"/>
      <c r="H863" s="218"/>
      <c r="I863" s="218"/>
      <c r="J863" s="214"/>
      <c r="K863" s="216"/>
    </row>
    <row r="864" spans="1:11" x14ac:dyDescent="0.15">
      <c r="A864" s="214"/>
      <c r="B864" s="214"/>
      <c r="C864" s="214"/>
      <c r="D864" s="214"/>
      <c r="E864" s="216"/>
      <c r="F864" s="216"/>
      <c r="G864" s="218"/>
      <c r="H864" s="218"/>
      <c r="I864" s="218"/>
      <c r="J864" s="214"/>
      <c r="K864" s="216"/>
    </row>
    <row r="865" spans="1:11" x14ac:dyDescent="0.15">
      <c r="A865" s="214"/>
      <c r="B865" s="214"/>
      <c r="C865" s="214"/>
      <c r="D865" s="214"/>
      <c r="E865" s="216"/>
      <c r="F865" s="216"/>
      <c r="G865" s="218"/>
      <c r="H865" s="218"/>
      <c r="I865" s="218"/>
      <c r="J865" s="214"/>
      <c r="K865" s="216"/>
    </row>
    <row r="866" spans="1:11" x14ac:dyDescent="0.15">
      <c r="A866" s="214"/>
      <c r="B866" s="214"/>
      <c r="C866" s="214"/>
      <c r="D866" s="214"/>
      <c r="E866" s="216"/>
      <c r="F866" s="216"/>
      <c r="G866" s="218"/>
      <c r="H866" s="218"/>
      <c r="I866" s="218"/>
      <c r="J866" s="214"/>
      <c r="K866" s="216"/>
    </row>
    <row r="867" spans="1:11" x14ac:dyDescent="0.15">
      <c r="A867" s="214"/>
      <c r="B867" s="214"/>
      <c r="C867" s="214"/>
      <c r="D867" s="214"/>
      <c r="E867" s="216"/>
      <c r="F867" s="216"/>
      <c r="G867" s="218"/>
      <c r="H867" s="218"/>
      <c r="I867" s="218"/>
      <c r="J867" s="214"/>
      <c r="K867" s="216"/>
    </row>
    <row r="868" spans="1:11" x14ac:dyDescent="0.15">
      <c r="A868" s="214"/>
      <c r="B868" s="214"/>
      <c r="C868" s="214"/>
      <c r="D868" s="214"/>
      <c r="E868" s="216"/>
      <c r="F868" s="216"/>
      <c r="G868" s="218"/>
      <c r="H868" s="218"/>
      <c r="I868" s="218"/>
      <c r="J868" s="214"/>
      <c r="K868" s="216"/>
    </row>
    <row r="869" spans="1:11" x14ac:dyDescent="0.15">
      <c r="A869" s="214"/>
      <c r="B869" s="214"/>
      <c r="C869" s="214"/>
      <c r="D869" s="214"/>
      <c r="E869" s="216"/>
      <c r="F869" s="216"/>
      <c r="G869" s="218"/>
      <c r="H869" s="218"/>
      <c r="I869" s="218"/>
      <c r="J869" s="214"/>
      <c r="K869" s="216"/>
    </row>
    <row r="870" spans="1:11" x14ac:dyDescent="0.15">
      <c r="A870" s="214"/>
      <c r="B870" s="214"/>
      <c r="C870" s="214"/>
      <c r="D870" s="214"/>
      <c r="E870" s="216"/>
      <c r="F870" s="216"/>
      <c r="G870" s="218"/>
      <c r="H870" s="218"/>
      <c r="I870" s="218"/>
      <c r="J870" s="214"/>
      <c r="K870" s="216"/>
    </row>
    <row r="871" spans="1:11" x14ac:dyDescent="0.15">
      <c r="A871" s="214"/>
      <c r="B871" s="214"/>
      <c r="C871" s="214"/>
      <c r="D871" s="214"/>
      <c r="E871" s="216"/>
      <c r="F871" s="216"/>
      <c r="G871" s="218"/>
      <c r="H871" s="218"/>
      <c r="I871" s="218"/>
      <c r="J871" s="214"/>
      <c r="K871" s="216"/>
    </row>
    <row r="872" spans="1:11" x14ac:dyDescent="0.15">
      <c r="A872" s="214"/>
      <c r="B872" s="214"/>
      <c r="C872" s="214"/>
      <c r="D872" s="214"/>
      <c r="E872" s="216"/>
      <c r="F872" s="216"/>
      <c r="G872" s="218"/>
      <c r="H872" s="218"/>
      <c r="I872" s="218"/>
      <c r="J872" s="214"/>
      <c r="K872" s="216"/>
    </row>
    <row r="873" spans="1:11" x14ac:dyDescent="0.15">
      <c r="A873" s="214"/>
      <c r="B873" s="214"/>
      <c r="C873" s="214"/>
      <c r="D873" s="214"/>
      <c r="E873" s="216"/>
      <c r="F873" s="216"/>
      <c r="G873" s="218"/>
      <c r="H873" s="218"/>
      <c r="I873" s="218"/>
      <c r="J873" s="214"/>
      <c r="K873" s="216"/>
    </row>
    <row r="874" spans="1:11" x14ac:dyDescent="0.15">
      <c r="A874" s="214"/>
      <c r="B874" s="214"/>
      <c r="C874" s="214"/>
      <c r="D874" s="214"/>
      <c r="E874" s="216"/>
      <c r="F874" s="216"/>
      <c r="G874" s="218"/>
      <c r="H874" s="218"/>
      <c r="I874" s="218"/>
      <c r="J874" s="214"/>
      <c r="K874" s="216"/>
    </row>
    <row r="875" spans="1:11" x14ac:dyDescent="0.15">
      <c r="A875" s="214"/>
      <c r="B875" s="214"/>
      <c r="C875" s="214"/>
      <c r="D875" s="214"/>
      <c r="E875" s="216"/>
      <c r="F875" s="216"/>
      <c r="G875" s="218"/>
      <c r="H875" s="218"/>
      <c r="I875" s="218"/>
      <c r="J875" s="214"/>
      <c r="K875" s="216"/>
    </row>
    <row r="876" spans="1:11" x14ac:dyDescent="0.15">
      <c r="A876" s="214"/>
      <c r="B876" s="214"/>
      <c r="C876" s="214"/>
      <c r="D876" s="214"/>
      <c r="E876" s="216"/>
      <c r="F876" s="216"/>
      <c r="G876" s="218"/>
      <c r="H876" s="218"/>
      <c r="I876" s="218"/>
      <c r="J876" s="214"/>
      <c r="K876" s="216"/>
    </row>
    <row r="877" spans="1:11" x14ac:dyDescent="0.15">
      <c r="A877" s="214"/>
      <c r="B877" s="214"/>
      <c r="C877" s="214"/>
      <c r="D877" s="214"/>
      <c r="E877" s="216"/>
      <c r="F877" s="216"/>
      <c r="G877" s="218"/>
      <c r="H877" s="218"/>
      <c r="I877" s="218"/>
      <c r="J877" s="214"/>
      <c r="K877" s="216"/>
    </row>
    <row r="878" spans="1:11" x14ac:dyDescent="0.15">
      <c r="A878" s="214"/>
      <c r="B878" s="214"/>
      <c r="C878" s="214"/>
      <c r="D878" s="214"/>
      <c r="E878" s="216"/>
      <c r="F878" s="216"/>
      <c r="G878" s="218"/>
      <c r="H878" s="218"/>
      <c r="I878" s="218"/>
      <c r="J878" s="214"/>
      <c r="K878" s="216"/>
    </row>
    <row r="879" spans="1:11" x14ac:dyDescent="0.15">
      <c r="A879" s="214"/>
      <c r="B879" s="214"/>
      <c r="C879" s="214"/>
      <c r="D879" s="214"/>
      <c r="E879" s="216"/>
      <c r="F879" s="216"/>
      <c r="G879" s="218"/>
      <c r="H879" s="218"/>
      <c r="I879" s="218"/>
      <c r="J879" s="214"/>
      <c r="K879" s="216"/>
    </row>
    <row r="880" spans="1:11" x14ac:dyDescent="0.15">
      <c r="A880" s="214"/>
      <c r="B880" s="214"/>
      <c r="C880" s="214"/>
      <c r="D880" s="214"/>
      <c r="E880" s="216"/>
      <c r="F880" s="216"/>
      <c r="G880" s="218"/>
      <c r="H880" s="218"/>
      <c r="I880" s="218"/>
      <c r="J880" s="214"/>
      <c r="K880" s="216"/>
    </row>
    <row r="881" spans="1:11" x14ac:dyDescent="0.15">
      <c r="A881" s="214"/>
      <c r="B881" s="214"/>
      <c r="C881" s="214"/>
      <c r="D881" s="214"/>
      <c r="E881" s="216"/>
      <c r="F881" s="216"/>
      <c r="G881" s="218"/>
      <c r="H881" s="218"/>
      <c r="I881" s="218"/>
      <c r="J881" s="214"/>
      <c r="K881" s="216"/>
    </row>
    <row r="882" spans="1:11" x14ac:dyDescent="0.15">
      <c r="A882" s="214"/>
      <c r="B882" s="214"/>
      <c r="C882" s="214"/>
      <c r="D882" s="214"/>
      <c r="E882" s="216"/>
      <c r="F882" s="216"/>
      <c r="G882" s="218"/>
      <c r="H882" s="218"/>
      <c r="I882" s="218"/>
      <c r="J882" s="214"/>
      <c r="K882" s="216"/>
    </row>
    <row r="883" spans="1:11" x14ac:dyDescent="0.15">
      <c r="A883" s="214"/>
      <c r="B883" s="214"/>
      <c r="C883" s="214"/>
      <c r="D883" s="214"/>
      <c r="E883" s="216"/>
      <c r="F883" s="216"/>
      <c r="G883" s="218"/>
      <c r="H883" s="218"/>
      <c r="I883" s="218"/>
      <c r="J883" s="214"/>
      <c r="K883" s="216"/>
    </row>
    <row r="884" spans="1:11" x14ac:dyDescent="0.15">
      <c r="A884" s="214"/>
      <c r="B884" s="214"/>
      <c r="C884" s="214"/>
      <c r="D884" s="214"/>
      <c r="E884" s="216"/>
      <c r="F884" s="216"/>
      <c r="G884" s="218"/>
      <c r="H884" s="218"/>
      <c r="I884" s="218"/>
      <c r="J884" s="214"/>
      <c r="K884" s="216"/>
    </row>
    <row r="885" spans="1:11" x14ac:dyDescent="0.15">
      <c r="A885" s="214"/>
      <c r="B885" s="214"/>
      <c r="C885" s="214"/>
      <c r="D885" s="214"/>
      <c r="E885" s="216"/>
      <c r="F885" s="216"/>
      <c r="G885" s="218"/>
      <c r="H885" s="218"/>
      <c r="I885" s="218"/>
      <c r="J885" s="214"/>
      <c r="K885" s="216"/>
    </row>
    <row r="886" spans="1:11" x14ac:dyDescent="0.15">
      <c r="A886" s="214"/>
      <c r="B886" s="214"/>
      <c r="C886" s="214"/>
      <c r="D886" s="214"/>
      <c r="E886" s="216"/>
      <c r="F886" s="216"/>
      <c r="G886" s="218"/>
      <c r="H886" s="218"/>
      <c r="I886" s="218"/>
      <c r="J886" s="214"/>
      <c r="K886" s="216"/>
    </row>
    <row r="887" spans="1:11" x14ac:dyDescent="0.15">
      <c r="A887" s="214"/>
      <c r="B887" s="214"/>
      <c r="C887" s="214"/>
      <c r="D887" s="214"/>
      <c r="E887" s="216"/>
      <c r="F887" s="216"/>
      <c r="G887" s="218"/>
      <c r="H887" s="218"/>
      <c r="I887" s="218"/>
      <c r="J887" s="214"/>
      <c r="K887" s="216"/>
    </row>
    <row r="888" spans="1:11" x14ac:dyDescent="0.15">
      <c r="A888" s="214"/>
      <c r="B888" s="214"/>
      <c r="C888" s="214"/>
      <c r="D888" s="214"/>
      <c r="E888" s="216"/>
      <c r="F888" s="216"/>
      <c r="G888" s="218"/>
      <c r="H888" s="218"/>
      <c r="I888" s="218"/>
      <c r="J888" s="214"/>
      <c r="K888" s="216"/>
    </row>
    <row r="889" spans="1:11" x14ac:dyDescent="0.15">
      <c r="A889" s="214"/>
      <c r="B889" s="214"/>
      <c r="C889" s="214"/>
      <c r="D889" s="214"/>
      <c r="E889" s="216"/>
      <c r="F889" s="216"/>
      <c r="G889" s="218"/>
      <c r="H889" s="218"/>
      <c r="I889" s="218"/>
      <c r="J889" s="214"/>
      <c r="K889" s="216"/>
    </row>
    <row r="890" spans="1:11" x14ac:dyDescent="0.15">
      <c r="A890" s="214"/>
      <c r="B890" s="214"/>
      <c r="C890" s="214"/>
      <c r="D890" s="214"/>
      <c r="E890" s="216"/>
      <c r="F890" s="216"/>
      <c r="G890" s="218"/>
      <c r="H890" s="218"/>
      <c r="I890" s="218"/>
      <c r="J890" s="214"/>
      <c r="K890" s="216"/>
    </row>
    <row r="891" spans="1:11" x14ac:dyDescent="0.15">
      <c r="A891" s="214"/>
      <c r="B891" s="214"/>
      <c r="C891" s="214"/>
      <c r="D891" s="214"/>
      <c r="E891" s="216"/>
      <c r="F891" s="216"/>
      <c r="G891" s="218"/>
      <c r="H891" s="218"/>
      <c r="I891" s="218"/>
      <c r="J891" s="214"/>
      <c r="K891" s="216"/>
    </row>
    <row r="892" spans="1:11" x14ac:dyDescent="0.15">
      <c r="A892" s="214"/>
      <c r="B892" s="214"/>
      <c r="C892" s="214"/>
      <c r="D892" s="214"/>
      <c r="E892" s="216"/>
      <c r="F892" s="216"/>
      <c r="G892" s="218"/>
      <c r="H892" s="218"/>
      <c r="I892" s="218"/>
      <c r="J892" s="214"/>
      <c r="K892" s="216"/>
    </row>
    <row r="893" spans="1:11" x14ac:dyDescent="0.15">
      <c r="A893" s="214"/>
      <c r="B893" s="214"/>
      <c r="C893" s="214"/>
      <c r="D893" s="214"/>
      <c r="E893" s="216"/>
      <c r="F893" s="216"/>
      <c r="G893" s="218"/>
      <c r="H893" s="218"/>
      <c r="I893" s="218"/>
      <c r="J893" s="214"/>
      <c r="K893" s="216"/>
    </row>
    <row r="894" spans="1:11" x14ac:dyDescent="0.15">
      <c r="A894" s="214"/>
      <c r="B894" s="214"/>
      <c r="C894" s="214"/>
      <c r="D894" s="214"/>
      <c r="E894" s="216"/>
      <c r="F894" s="216"/>
      <c r="G894" s="218"/>
      <c r="H894" s="218"/>
      <c r="I894" s="218"/>
      <c r="J894" s="214"/>
      <c r="K894" s="216"/>
    </row>
    <row r="895" spans="1:11" x14ac:dyDescent="0.15">
      <c r="A895" s="214"/>
      <c r="B895" s="214"/>
      <c r="C895" s="214"/>
      <c r="D895" s="214"/>
      <c r="E895" s="216"/>
      <c r="F895" s="216"/>
      <c r="G895" s="218"/>
      <c r="H895" s="218"/>
      <c r="I895" s="218"/>
      <c r="J895" s="214"/>
      <c r="K895" s="216"/>
    </row>
    <row r="896" spans="1:11" x14ac:dyDescent="0.15">
      <c r="A896" s="214"/>
      <c r="B896" s="214"/>
      <c r="C896" s="214"/>
      <c r="D896" s="214"/>
      <c r="E896" s="216"/>
      <c r="F896" s="216"/>
      <c r="G896" s="218"/>
      <c r="H896" s="218"/>
      <c r="I896" s="218"/>
      <c r="J896" s="214"/>
      <c r="K896" s="216"/>
    </row>
    <row r="897" spans="1:11" x14ac:dyDescent="0.15">
      <c r="A897" s="214"/>
      <c r="B897" s="214"/>
      <c r="C897" s="214"/>
      <c r="D897" s="214"/>
      <c r="E897" s="216"/>
      <c r="F897" s="216"/>
      <c r="G897" s="218"/>
      <c r="H897" s="218"/>
      <c r="I897" s="218"/>
      <c r="J897" s="214"/>
      <c r="K897" s="216"/>
    </row>
    <row r="898" spans="1:11" x14ac:dyDescent="0.15">
      <c r="A898" s="214"/>
      <c r="B898" s="214"/>
      <c r="C898" s="214"/>
      <c r="D898" s="214"/>
      <c r="E898" s="216"/>
      <c r="F898" s="216"/>
      <c r="G898" s="218"/>
      <c r="H898" s="218"/>
      <c r="I898" s="218"/>
      <c r="J898" s="214"/>
      <c r="K898" s="216"/>
    </row>
    <row r="899" spans="1:11" x14ac:dyDescent="0.15">
      <c r="A899" s="214"/>
      <c r="B899" s="214"/>
      <c r="C899" s="214"/>
      <c r="D899" s="214"/>
      <c r="E899" s="216"/>
      <c r="F899" s="216"/>
      <c r="G899" s="218"/>
      <c r="H899" s="218"/>
      <c r="I899" s="218"/>
      <c r="J899" s="214"/>
      <c r="K899" s="216"/>
    </row>
    <row r="900" spans="1:11" x14ac:dyDescent="0.15">
      <c r="A900" s="214"/>
      <c r="B900" s="214"/>
      <c r="C900" s="214"/>
      <c r="D900" s="214"/>
      <c r="E900" s="216"/>
      <c r="F900" s="216"/>
      <c r="G900" s="218"/>
      <c r="H900" s="218"/>
      <c r="I900" s="218"/>
      <c r="J900" s="214"/>
      <c r="K900" s="216"/>
    </row>
    <row r="901" spans="1:11" x14ac:dyDescent="0.15">
      <c r="A901" s="214"/>
      <c r="B901" s="214"/>
      <c r="C901" s="214"/>
      <c r="D901" s="214"/>
      <c r="E901" s="216"/>
      <c r="F901" s="216"/>
      <c r="G901" s="218"/>
      <c r="H901" s="218"/>
      <c r="I901" s="218"/>
      <c r="J901" s="214"/>
      <c r="K901" s="216"/>
    </row>
    <row r="902" spans="1:11" x14ac:dyDescent="0.15">
      <c r="A902" s="214"/>
      <c r="B902" s="214"/>
      <c r="C902" s="214"/>
      <c r="D902" s="214"/>
      <c r="E902" s="216"/>
      <c r="F902" s="216"/>
      <c r="G902" s="218"/>
      <c r="H902" s="218"/>
      <c r="I902" s="218"/>
      <c r="J902" s="214"/>
      <c r="K902" s="216"/>
    </row>
    <row r="903" spans="1:11" x14ac:dyDescent="0.15">
      <c r="A903" s="214"/>
      <c r="B903" s="214"/>
      <c r="C903" s="214"/>
      <c r="D903" s="214"/>
      <c r="E903" s="216"/>
      <c r="F903" s="216"/>
      <c r="G903" s="218"/>
      <c r="H903" s="218"/>
      <c r="I903" s="218"/>
      <c r="J903" s="214"/>
      <c r="K903" s="216"/>
    </row>
    <row r="904" spans="1:11" x14ac:dyDescent="0.15">
      <c r="A904" s="214"/>
      <c r="B904" s="214"/>
      <c r="C904" s="214"/>
      <c r="D904" s="214"/>
      <c r="E904" s="216"/>
      <c r="F904" s="216"/>
      <c r="G904" s="218"/>
      <c r="H904" s="218"/>
      <c r="I904" s="218"/>
      <c r="J904" s="214"/>
      <c r="K904" s="216"/>
    </row>
    <row r="905" spans="1:11" x14ac:dyDescent="0.15">
      <c r="A905" s="214"/>
      <c r="B905" s="214"/>
      <c r="C905" s="214"/>
      <c r="D905" s="214"/>
      <c r="E905" s="216"/>
      <c r="F905" s="216"/>
      <c r="G905" s="218"/>
      <c r="H905" s="218"/>
      <c r="I905" s="218"/>
      <c r="J905" s="214"/>
      <c r="K905" s="216"/>
    </row>
    <row r="906" spans="1:11" x14ac:dyDescent="0.15">
      <c r="A906" s="214"/>
      <c r="B906" s="214"/>
      <c r="C906" s="214"/>
      <c r="D906" s="214"/>
      <c r="E906" s="216"/>
      <c r="F906" s="216"/>
      <c r="G906" s="218"/>
      <c r="H906" s="218"/>
      <c r="I906" s="218"/>
      <c r="J906" s="214"/>
      <c r="K906" s="216"/>
    </row>
    <row r="907" spans="1:11" x14ac:dyDescent="0.15">
      <c r="A907" s="214"/>
      <c r="B907" s="214"/>
      <c r="C907" s="214"/>
      <c r="D907" s="214"/>
      <c r="E907" s="216"/>
      <c r="F907" s="216"/>
      <c r="G907" s="218"/>
      <c r="H907" s="218"/>
      <c r="I907" s="218"/>
      <c r="J907" s="214"/>
      <c r="K907" s="216"/>
    </row>
    <row r="908" spans="1:11" x14ac:dyDescent="0.15">
      <c r="A908" s="214"/>
      <c r="B908" s="214"/>
      <c r="C908" s="214"/>
      <c r="D908" s="214"/>
      <c r="E908" s="216"/>
      <c r="F908" s="216"/>
      <c r="G908" s="218"/>
      <c r="H908" s="218"/>
      <c r="I908" s="218"/>
      <c r="J908" s="214"/>
      <c r="K908" s="216"/>
    </row>
    <row r="909" spans="1:11" x14ac:dyDescent="0.15">
      <c r="A909" s="214"/>
      <c r="B909" s="214"/>
      <c r="C909" s="214"/>
      <c r="D909" s="214"/>
      <c r="E909" s="216"/>
      <c r="F909" s="216"/>
      <c r="G909" s="218"/>
      <c r="H909" s="218"/>
      <c r="I909" s="218"/>
      <c r="J909" s="214"/>
      <c r="K909" s="216"/>
    </row>
    <row r="910" spans="1:11" x14ac:dyDescent="0.15">
      <c r="A910" s="214"/>
      <c r="B910" s="214"/>
      <c r="C910" s="214"/>
      <c r="D910" s="214"/>
      <c r="E910" s="216"/>
      <c r="F910" s="216"/>
      <c r="G910" s="218"/>
      <c r="H910" s="218"/>
      <c r="I910" s="218"/>
      <c r="J910" s="214"/>
      <c r="K910" s="216"/>
    </row>
    <row r="911" spans="1:11" x14ac:dyDescent="0.15">
      <c r="A911" s="214"/>
      <c r="B911" s="214"/>
      <c r="C911" s="214"/>
      <c r="D911" s="214"/>
      <c r="E911" s="216"/>
      <c r="F911" s="216"/>
      <c r="G911" s="218"/>
      <c r="H911" s="218"/>
      <c r="I911" s="218"/>
      <c r="J911" s="214"/>
      <c r="K911" s="216"/>
    </row>
    <row r="912" spans="1:11" x14ac:dyDescent="0.15">
      <c r="A912" s="214"/>
      <c r="B912" s="214"/>
      <c r="C912" s="214"/>
      <c r="D912" s="214"/>
      <c r="E912" s="216"/>
      <c r="F912" s="216"/>
      <c r="G912" s="218"/>
      <c r="H912" s="218"/>
      <c r="I912" s="218"/>
      <c r="J912" s="214"/>
      <c r="K912" s="216"/>
    </row>
    <row r="913" spans="1:11" x14ac:dyDescent="0.15">
      <c r="A913" s="214"/>
      <c r="B913" s="214"/>
      <c r="C913" s="214"/>
      <c r="D913" s="214"/>
      <c r="E913" s="216"/>
      <c r="F913" s="216"/>
      <c r="G913" s="218"/>
      <c r="H913" s="218"/>
      <c r="I913" s="218"/>
      <c r="J913" s="214"/>
      <c r="K913" s="216"/>
    </row>
    <row r="914" spans="1:11" x14ac:dyDescent="0.15">
      <c r="A914" s="214"/>
      <c r="B914" s="214"/>
      <c r="C914" s="214"/>
      <c r="D914" s="214"/>
      <c r="E914" s="216"/>
      <c r="F914" s="216"/>
      <c r="G914" s="218"/>
      <c r="H914" s="218"/>
      <c r="I914" s="218"/>
      <c r="J914" s="214"/>
      <c r="K914" s="216"/>
    </row>
    <row r="915" spans="1:11" x14ac:dyDescent="0.15">
      <c r="A915" s="214"/>
      <c r="B915" s="214"/>
      <c r="C915" s="214"/>
      <c r="D915" s="214"/>
      <c r="E915" s="216"/>
      <c r="F915" s="216"/>
      <c r="G915" s="218"/>
      <c r="H915" s="218"/>
      <c r="I915" s="218"/>
      <c r="J915" s="214"/>
      <c r="K915" s="216"/>
    </row>
    <row r="916" spans="1:11" x14ac:dyDescent="0.15">
      <c r="A916" s="214"/>
      <c r="B916" s="214"/>
      <c r="C916" s="214"/>
      <c r="D916" s="214"/>
      <c r="E916" s="216"/>
      <c r="F916" s="216"/>
      <c r="G916" s="218"/>
      <c r="H916" s="218"/>
      <c r="I916" s="218"/>
      <c r="J916" s="214"/>
      <c r="K916" s="216"/>
    </row>
    <row r="917" spans="1:11" x14ac:dyDescent="0.15">
      <c r="A917" s="214"/>
      <c r="B917" s="214"/>
      <c r="C917" s="214"/>
      <c r="D917" s="214"/>
      <c r="E917" s="216"/>
      <c r="F917" s="216"/>
      <c r="G917" s="218"/>
      <c r="H917" s="218"/>
      <c r="I917" s="218"/>
      <c r="J917" s="214"/>
      <c r="K917" s="216"/>
    </row>
    <row r="918" spans="1:11" x14ac:dyDescent="0.15">
      <c r="A918" s="214"/>
      <c r="B918" s="214"/>
      <c r="C918" s="214"/>
      <c r="D918" s="214"/>
      <c r="E918" s="216"/>
      <c r="F918" s="216"/>
      <c r="G918" s="218"/>
      <c r="H918" s="218"/>
      <c r="I918" s="218"/>
      <c r="J918" s="214"/>
      <c r="K918" s="216"/>
    </row>
    <row r="919" spans="1:11" x14ac:dyDescent="0.15">
      <c r="A919" s="214"/>
      <c r="B919" s="214"/>
      <c r="C919" s="214"/>
      <c r="D919" s="214"/>
      <c r="E919" s="216"/>
      <c r="F919" s="216"/>
      <c r="G919" s="218"/>
      <c r="H919" s="218"/>
      <c r="I919" s="218"/>
      <c r="J919" s="214"/>
      <c r="K919" s="216"/>
    </row>
    <row r="920" spans="1:11" x14ac:dyDescent="0.15">
      <c r="A920" s="214"/>
      <c r="B920" s="214"/>
      <c r="C920" s="214"/>
      <c r="D920" s="214"/>
      <c r="E920" s="216"/>
      <c r="F920" s="216"/>
      <c r="G920" s="218"/>
      <c r="H920" s="218"/>
      <c r="I920" s="218"/>
      <c r="J920" s="214"/>
      <c r="K920" s="216"/>
    </row>
    <row r="921" spans="1:11" x14ac:dyDescent="0.15">
      <c r="A921" s="214"/>
      <c r="B921" s="214"/>
      <c r="C921" s="214"/>
      <c r="D921" s="214"/>
      <c r="E921" s="216"/>
      <c r="F921" s="216"/>
      <c r="G921" s="218"/>
      <c r="H921" s="218"/>
      <c r="I921" s="218"/>
      <c r="J921" s="214"/>
      <c r="K921" s="216"/>
    </row>
    <row r="922" spans="1:11" x14ac:dyDescent="0.15">
      <c r="A922" s="214"/>
      <c r="B922" s="214"/>
      <c r="C922" s="214"/>
      <c r="D922" s="214"/>
      <c r="E922" s="216"/>
      <c r="F922" s="216"/>
      <c r="G922" s="218"/>
      <c r="H922" s="218"/>
      <c r="I922" s="218"/>
      <c r="J922" s="214"/>
      <c r="K922" s="216"/>
    </row>
    <row r="923" spans="1:11" x14ac:dyDescent="0.15">
      <c r="A923" s="214"/>
      <c r="B923" s="214"/>
      <c r="C923" s="214"/>
      <c r="D923" s="214"/>
      <c r="E923" s="216"/>
      <c r="F923" s="216"/>
      <c r="G923" s="218"/>
      <c r="H923" s="218"/>
      <c r="I923" s="218"/>
      <c r="J923" s="214"/>
      <c r="K923" s="216"/>
    </row>
    <row r="924" spans="1:11" x14ac:dyDescent="0.15">
      <c r="A924" s="214"/>
      <c r="B924" s="214"/>
      <c r="C924" s="214"/>
      <c r="D924" s="214"/>
      <c r="E924" s="216"/>
      <c r="F924" s="216"/>
      <c r="G924" s="218"/>
      <c r="H924" s="218"/>
      <c r="I924" s="218"/>
      <c r="J924" s="214"/>
      <c r="K924" s="216"/>
    </row>
    <row r="925" spans="1:11" x14ac:dyDescent="0.15">
      <c r="A925" s="214"/>
      <c r="B925" s="214"/>
      <c r="C925" s="214"/>
      <c r="D925" s="214"/>
      <c r="E925" s="216"/>
      <c r="F925" s="216"/>
      <c r="G925" s="218"/>
      <c r="H925" s="218"/>
      <c r="I925" s="218"/>
      <c r="J925" s="214"/>
      <c r="K925" s="216"/>
    </row>
    <row r="926" spans="1:11" x14ac:dyDescent="0.15">
      <c r="A926" s="214"/>
      <c r="B926" s="214"/>
      <c r="C926" s="214"/>
      <c r="D926" s="214"/>
      <c r="E926" s="216"/>
      <c r="F926" s="216"/>
      <c r="G926" s="218"/>
      <c r="H926" s="218"/>
      <c r="I926" s="218"/>
      <c r="J926" s="214"/>
      <c r="K926" s="216"/>
    </row>
    <row r="927" spans="1:11" x14ac:dyDescent="0.15">
      <c r="A927" s="214"/>
      <c r="B927" s="214"/>
      <c r="C927" s="214"/>
      <c r="D927" s="214"/>
      <c r="E927" s="216"/>
      <c r="F927" s="216"/>
      <c r="G927" s="218"/>
      <c r="H927" s="218"/>
      <c r="I927" s="218"/>
      <c r="J927" s="214"/>
      <c r="K927" s="216"/>
    </row>
    <row r="928" spans="1:11" x14ac:dyDescent="0.15">
      <c r="A928" s="214"/>
      <c r="B928" s="214"/>
      <c r="C928" s="214"/>
      <c r="D928" s="214"/>
      <c r="E928" s="216"/>
      <c r="F928" s="216"/>
      <c r="G928" s="218"/>
      <c r="H928" s="218"/>
      <c r="I928" s="218"/>
      <c r="J928" s="214"/>
      <c r="K928" s="216"/>
    </row>
    <row r="929" spans="1:11" x14ac:dyDescent="0.15">
      <c r="A929" s="214"/>
      <c r="B929" s="214"/>
      <c r="C929" s="214"/>
      <c r="D929" s="214"/>
      <c r="E929" s="216"/>
      <c r="F929" s="216"/>
      <c r="G929" s="218"/>
      <c r="H929" s="218"/>
      <c r="I929" s="218"/>
      <c r="J929" s="214"/>
      <c r="K929" s="216"/>
    </row>
    <row r="930" spans="1:11" x14ac:dyDescent="0.15">
      <c r="A930" s="214"/>
      <c r="B930" s="214"/>
      <c r="C930" s="214"/>
      <c r="D930" s="214"/>
      <c r="E930" s="216"/>
      <c r="F930" s="216"/>
      <c r="G930" s="218"/>
      <c r="H930" s="218"/>
      <c r="I930" s="218"/>
      <c r="J930" s="214"/>
      <c r="K930" s="216"/>
    </row>
    <row r="931" spans="1:11" x14ac:dyDescent="0.15">
      <c r="A931" s="214"/>
      <c r="B931" s="214"/>
      <c r="C931" s="214"/>
      <c r="D931" s="214"/>
      <c r="E931" s="216"/>
      <c r="F931" s="216"/>
      <c r="G931" s="218"/>
      <c r="H931" s="218"/>
      <c r="I931" s="218"/>
      <c r="J931" s="214"/>
      <c r="K931" s="216"/>
    </row>
    <row r="932" spans="1:11" x14ac:dyDescent="0.15">
      <c r="A932" s="214"/>
      <c r="B932" s="214"/>
      <c r="C932" s="214"/>
      <c r="D932" s="214"/>
      <c r="E932" s="216"/>
      <c r="F932" s="216"/>
      <c r="G932" s="218"/>
      <c r="H932" s="218"/>
      <c r="I932" s="218"/>
      <c r="J932" s="214"/>
      <c r="K932" s="216"/>
    </row>
    <row r="933" spans="1:11" x14ac:dyDescent="0.15">
      <c r="A933" s="214"/>
      <c r="B933" s="214"/>
      <c r="C933" s="214"/>
      <c r="D933" s="214"/>
      <c r="E933" s="216"/>
      <c r="F933" s="216"/>
      <c r="G933" s="218"/>
      <c r="H933" s="218"/>
      <c r="I933" s="218"/>
      <c r="J933" s="214"/>
      <c r="K933" s="216"/>
    </row>
    <row r="934" spans="1:11" x14ac:dyDescent="0.15">
      <c r="A934" s="214"/>
      <c r="B934" s="214"/>
      <c r="C934" s="214"/>
      <c r="D934" s="214"/>
      <c r="E934" s="216"/>
      <c r="F934" s="216"/>
      <c r="G934" s="218"/>
      <c r="H934" s="218"/>
      <c r="I934" s="218"/>
      <c r="J934" s="214"/>
      <c r="K934" s="216"/>
    </row>
    <row r="935" spans="1:11" x14ac:dyDescent="0.15">
      <c r="A935" s="214"/>
      <c r="B935" s="214"/>
      <c r="C935" s="214"/>
      <c r="D935" s="214"/>
      <c r="E935" s="216"/>
      <c r="F935" s="216"/>
      <c r="G935" s="218"/>
      <c r="H935" s="218"/>
      <c r="I935" s="218"/>
      <c r="J935" s="214"/>
      <c r="K935" s="216"/>
    </row>
    <row r="936" spans="1:11" x14ac:dyDescent="0.15">
      <c r="A936" s="214"/>
      <c r="B936" s="214"/>
      <c r="C936" s="214"/>
      <c r="D936" s="214"/>
      <c r="E936" s="216"/>
      <c r="F936" s="216"/>
      <c r="G936" s="218"/>
      <c r="H936" s="218"/>
      <c r="I936" s="218"/>
      <c r="J936" s="214"/>
      <c r="K936" s="216"/>
    </row>
    <row r="937" spans="1:11" x14ac:dyDescent="0.15">
      <c r="A937" s="214"/>
      <c r="B937" s="214"/>
      <c r="C937" s="214"/>
      <c r="D937" s="214"/>
      <c r="E937" s="216"/>
      <c r="F937" s="216"/>
      <c r="G937" s="218"/>
      <c r="H937" s="218"/>
      <c r="I937" s="218"/>
      <c r="J937" s="214"/>
      <c r="K937" s="216"/>
    </row>
    <row r="938" spans="1:11" x14ac:dyDescent="0.15">
      <c r="A938" s="214"/>
      <c r="B938" s="214"/>
      <c r="C938" s="214"/>
      <c r="D938" s="214"/>
      <c r="E938" s="216"/>
      <c r="F938" s="216"/>
      <c r="G938" s="218"/>
      <c r="H938" s="218"/>
      <c r="I938" s="218"/>
      <c r="J938" s="214"/>
      <c r="K938" s="216"/>
    </row>
    <row r="939" spans="1:11" x14ac:dyDescent="0.15">
      <c r="A939" s="214"/>
      <c r="B939" s="214"/>
      <c r="C939" s="214"/>
      <c r="D939" s="214"/>
      <c r="E939" s="216"/>
      <c r="F939" s="216"/>
      <c r="G939" s="218"/>
      <c r="H939" s="218"/>
      <c r="I939" s="218"/>
      <c r="J939" s="214"/>
      <c r="K939" s="216"/>
    </row>
    <row r="940" spans="1:11" x14ac:dyDescent="0.15">
      <c r="A940" s="214"/>
      <c r="B940" s="214"/>
      <c r="C940" s="214"/>
      <c r="D940" s="214"/>
      <c r="E940" s="216"/>
      <c r="F940" s="216"/>
      <c r="G940" s="218"/>
      <c r="H940" s="218"/>
      <c r="I940" s="218"/>
      <c r="J940" s="214"/>
      <c r="K940" s="216"/>
    </row>
    <row r="941" spans="1:11" x14ac:dyDescent="0.15">
      <c r="A941" s="214"/>
      <c r="B941" s="214"/>
      <c r="C941" s="214"/>
      <c r="D941" s="214"/>
      <c r="E941" s="216"/>
      <c r="F941" s="216"/>
      <c r="G941" s="218"/>
      <c r="H941" s="218"/>
      <c r="I941" s="218"/>
      <c r="J941" s="214"/>
      <c r="K941" s="216"/>
    </row>
    <row r="942" spans="1:11" x14ac:dyDescent="0.15">
      <c r="A942" s="214"/>
      <c r="B942" s="214"/>
      <c r="C942" s="214"/>
      <c r="D942" s="214"/>
      <c r="E942" s="216"/>
      <c r="F942" s="216"/>
      <c r="G942" s="218"/>
      <c r="H942" s="218"/>
      <c r="I942" s="218"/>
      <c r="J942" s="214"/>
      <c r="K942" s="216"/>
    </row>
    <row r="943" spans="1:11" x14ac:dyDescent="0.15">
      <c r="A943" s="214"/>
      <c r="B943" s="214"/>
      <c r="C943" s="214"/>
      <c r="D943" s="214"/>
      <c r="E943" s="216"/>
      <c r="F943" s="216"/>
      <c r="G943" s="218"/>
      <c r="H943" s="218"/>
      <c r="I943" s="218"/>
      <c r="J943" s="214"/>
      <c r="K943" s="216"/>
    </row>
    <row r="944" spans="1:11" x14ac:dyDescent="0.15">
      <c r="A944" s="214"/>
      <c r="B944" s="214"/>
      <c r="C944" s="214"/>
      <c r="D944" s="214"/>
      <c r="E944" s="216"/>
      <c r="F944" s="216"/>
      <c r="G944" s="218"/>
      <c r="H944" s="218"/>
      <c r="I944" s="218"/>
      <c r="J944" s="214"/>
      <c r="K944" s="216"/>
    </row>
    <row r="945" spans="1:11" x14ac:dyDescent="0.15">
      <c r="A945" s="214"/>
      <c r="B945" s="214"/>
      <c r="C945" s="214"/>
      <c r="D945" s="214"/>
      <c r="E945" s="216"/>
      <c r="F945" s="216"/>
      <c r="G945" s="218"/>
      <c r="H945" s="218"/>
      <c r="I945" s="218"/>
      <c r="J945" s="214"/>
      <c r="K945" s="216"/>
    </row>
    <row r="946" spans="1:11" x14ac:dyDescent="0.15">
      <c r="A946" s="214"/>
      <c r="B946" s="214"/>
      <c r="C946" s="214"/>
      <c r="D946" s="214"/>
      <c r="E946" s="216"/>
      <c r="F946" s="216"/>
      <c r="G946" s="218"/>
      <c r="H946" s="218"/>
      <c r="I946" s="218"/>
      <c r="J946" s="214"/>
      <c r="K946" s="216"/>
    </row>
    <row r="947" spans="1:11" x14ac:dyDescent="0.15">
      <c r="A947" s="214"/>
      <c r="B947" s="214"/>
      <c r="C947" s="214"/>
      <c r="D947" s="214"/>
      <c r="E947" s="216"/>
      <c r="F947" s="216"/>
      <c r="G947" s="218"/>
      <c r="H947" s="218"/>
      <c r="I947" s="218"/>
      <c r="J947" s="214"/>
      <c r="K947" s="216"/>
    </row>
    <row r="948" spans="1:11" x14ac:dyDescent="0.15">
      <c r="A948" s="214"/>
      <c r="B948" s="214"/>
      <c r="C948" s="214"/>
      <c r="D948" s="214"/>
      <c r="E948" s="216"/>
      <c r="F948" s="216"/>
      <c r="G948" s="218"/>
      <c r="H948" s="218"/>
      <c r="I948" s="218"/>
      <c r="J948" s="214"/>
      <c r="K948" s="216"/>
    </row>
    <row r="949" spans="1:11" x14ac:dyDescent="0.15">
      <c r="A949" s="214"/>
      <c r="B949" s="214"/>
      <c r="C949" s="214"/>
      <c r="D949" s="214"/>
      <c r="E949" s="216"/>
      <c r="F949" s="216"/>
      <c r="G949" s="218"/>
      <c r="H949" s="218"/>
      <c r="I949" s="218"/>
      <c r="J949" s="214"/>
      <c r="K949" s="216"/>
    </row>
    <row r="950" spans="1:11" x14ac:dyDescent="0.15">
      <c r="A950" s="214"/>
      <c r="B950" s="214"/>
      <c r="C950" s="214"/>
      <c r="D950" s="214"/>
      <c r="E950" s="216"/>
      <c r="F950" s="216"/>
      <c r="G950" s="218"/>
      <c r="H950" s="218"/>
      <c r="I950" s="218"/>
      <c r="J950" s="214"/>
      <c r="K950" s="216"/>
    </row>
    <row r="951" spans="1:11" x14ac:dyDescent="0.15">
      <c r="A951" s="214"/>
      <c r="B951" s="214"/>
      <c r="C951" s="214"/>
      <c r="D951" s="214"/>
      <c r="E951" s="216"/>
      <c r="F951" s="216"/>
      <c r="G951" s="218"/>
      <c r="H951" s="218"/>
      <c r="I951" s="218"/>
      <c r="J951" s="214"/>
      <c r="K951" s="216"/>
    </row>
    <row r="952" spans="1:11" x14ac:dyDescent="0.15">
      <c r="A952" s="214"/>
      <c r="B952" s="214"/>
      <c r="C952" s="214"/>
      <c r="D952" s="214"/>
      <c r="E952" s="216"/>
      <c r="F952" s="216"/>
      <c r="G952" s="218"/>
      <c r="H952" s="218"/>
      <c r="I952" s="218"/>
      <c r="J952" s="214"/>
      <c r="K952" s="216"/>
    </row>
    <row r="953" spans="1:11" x14ac:dyDescent="0.15">
      <c r="A953" s="214"/>
      <c r="B953" s="214"/>
      <c r="C953" s="214"/>
      <c r="D953" s="214"/>
      <c r="E953" s="216"/>
      <c r="F953" s="216"/>
      <c r="G953" s="218"/>
      <c r="H953" s="218"/>
      <c r="I953" s="218"/>
      <c r="J953" s="214"/>
      <c r="K953" s="216"/>
    </row>
    <row r="954" spans="1:11" x14ac:dyDescent="0.15">
      <c r="A954" s="214"/>
      <c r="B954" s="214"/>
      <c r="C954" s="214"/>
      <c r="D954" s="214"/>
      <c r="E954" s="216"/>
      <c r="F954" s="216"/>
      <c r="G954" s="218"/>
      <c r="H954" s="218"/>
      <c r="I954" s="218"/>
      <c r="J954" s="214"/>
      <c r="K954" s="216"/>
    </row>
    <row r="955" spans="1:11" x14ac:dyDescent="0.15">
      <c r="A955" s="214"/>
      <c r="B955" s="214"/>
      <c r="C955" s="214"/>
      <c r="D955" s="214"/>
      <c r="E955" s="216"/>
      <c r="F955" s="216"/>
      <c r="G955" s="218"/>
      <c r="H955" s="218"/>
      <c r="I955" s="218"/>
      <c r="J955" s="214"/>
      <c r="K955" s="216"/>
    </row>
    <row r="956" spans="1:11" x14ac:dyDescent="0.15">
      <c r="A956" s="214"/>
      <c r="B956" s="214"/>
      <c r="C956" s="214"/>
      <c r="D956" s="214"/>
      <c r="E956" s="216"/>
      <c r="F956" s="216"/>
      <c r="G956" s="218"/>
      <c r="H956" s="218"/>
      <c r="I956" s="218"/>
      <c r="J956" s="214"/>
      <c r="K956" s="216"/>
    </row>
    <row r="957" spans="1:11" x14ac:dyDescent="0.15">
      <c r="A957" s="214"/>
      <c r="B957" s="214"/>
      <c r="C957" s="214"/>
      <c r="D957" s="214"/>
      <c r="E957" s="216"/>
      <c r="F957" s="216"/>
      <c r="G957" s="218"/>
      <c r="H957" s="218"/>
      <c r="I957" s="218"/>
      <c r="J957" s="214"/>
      <c r="K957" s="216"/>
    </row>
    <row r="958" spans="1:11" x14ac:dyDescent="0.15">
      <c r="A958" s="214"/>
      <c r="B958" s="214"/>
      <c r="C958" s="214"/>
      <c r="D958" s="214"/>
      <c r="E958" s="216"/>
      <c r="F958" s="216"/>
      <c r="G958" s="218"/>
      <c r="H958" s="218"/>
      <c r="I958" s="218"/>
      <c r="J958" s="214"/>
      <c r="K958" s="216"/>
    </row>
    <row r="959" spans="1:11" x14ac:dyDescent="0.15">
      <c r="A959" s="214"/>
      <c r="B959" s="214"/>
      <c r="C959" s="214"/>
      <c r="D959" s="214"/>
      <c r="E959" s="216"/>
      <c r="F959" s="216"/>
      <c r="G959" s="218"/>
      <c r="H959" s="218"/>
      <c r="I959" s="218"/>
      <c r="J959" s="214"/>
      <c r="K959" s="216"/>
    </row>
    <row r="960" spans="1:11" x14ac:dyDescent="0.15">
      <c r="A960" s="214"/>
      <c r="B960" s="214"/>
      <c r="C960" s="214"/>
      <c r="D960" s="214"/>
      <c r="E960" s="216"/>
      <c r="F960" s="216"/>
      <c r="G960" s="218"/>
      <c r="H960" s="218"/>
      <c r="I960" s="218"/>
      <c r="J960" s="214"/>
      <c r="K960" s="216"/>
    </row>
    <row r="961" spans="1:11" x14ac:dyDescent="0.15">
      <c r="A961" s="214"/>
      <c r="B961" s="214"/>
      <c r="C961" s="214"/>
      <c r="D961" s="214"/>
      <c r="E961" s="216"/>
      <c r="F961" s="216"/>
      <c r="G961" s="218"/>
      <c r="H961" s="218"/>
      <c r="I961" s="218"/>
      <c r="J961" s="214"/>
      <c r="K961" s="216"/>
    </row>
    <row r="962" spans="1:11" x14ac:dyDescent="0.15">
      <c r="A962" s="214"/>
      <c r="B962" s="214"/>
      <c r="C962" s="214"/>
      <c r="D962" s="214"/>
      <c r="E962" s="216"/>
      <c r="F962" s="216"/>
      <c r="G962" s="218"/>
      <c r="H962" s="218"/>
      <c r="I962" s="218"/>
      <c r="J962" s="214"/>
      <c r="K962" s="216"/>
    </row>
    <row r="963" spans="1:11" x14ac:dyDescent="0.15">
      <c r="A963" s="214"/>
      <c r="B963" s="214"/>
      <c r="C963" s="214"/>
      <c r="D963" s="214"/>
      <c r="E963" s="216"/>
      <c r="F963" s="216"/>
      <c r="G963" s="218"/>
      <c r="H963" s="218"/>
      <c r="I963" s="218"/>
      <c r="J963" s="214"/>
      <c r="K963" s="216"/>
    </row>
    <row r="964" spans="1:11" x14ac:dyDescent="0.15">
      <c r="A964" s="214"/>
      <c r="B964" s="214"/>
      <c r="C964" s="214"/>
      <c r="D964" s="214"/>
      <c r="E964" s="216"/>
      <c r="F964" s="216"/>
      <c r="G964" s="218"/>
      <c r="H964" s="218"/>
      <c r="I964" s="218"/>
      <c r="J964" s="214"/>
      <c r="K964" s="216"/>
    </row>
    <row r="965" spans="1:11" x14ac:dyDescent="0.15">
      <c r="A965" s="214"/>
      <c r="B965" s="214"/>
      <c r="C965" s="214"/>
      <c r="D965" s="214"/>
      <c r="E965" s="216"/>
      <c r="F965" s="216"/>
      <c r="G965" s="218"/>
      <c r="H965" s="218"/>
      <c r="I965" s="218"/>
      <c r="J965" s="214"/>
      <c r="K965" s="216"/>
    </row>
    <row r="966" spans="1:11" x14ac:dyDescent="0.15">
      <c r="A966" s="214"/>
      <c r="B966" s="214"/>
      <c r="C966" s="214"/>
      <c r="D966" s="214"/>
      <c r="E966" s="216"/>
      <c r="F966" s="216"/>
      <c r="G966" s="218"/>
      <c r="H966" s="218"/>
      <c r="I966" s="218"/>
      <c r="J966" s="214"/>
      <c r="K966" s="216"/>
    </row>
    <row r="967" spans="1:11" x14ac:dyDescent="0.15">
      <c r="A967" s="214"/>
      <c r="B967" s="214"/>
      <c r="C967" s="214"/>
      <c r="D967" s="214"/>
      <c r="E967" s="216"/>
      <c r="F967" s="216"/>
      <c r="G967" s="218"/>
      <c r="H967" s="218"/>
      <c r="I967" s="218"/>
      <c r="J967" s="214"/>
      <c r="K967" s="216"/>
    </row>
    <row r="968" spans="1:11" x14ac:dyDescent="0.15">
      <c r="A968" s="214"/>
      <c r="B968" s="214"/>
      <c r="C968" s="214"/>
      <c r="D968" s="214"/>
      <c r="E968" s="216"/>
      <c r="F968" s="216"/>
      <c r="G968" s="218"/>
      <c r="H968" s="218"/>
      <c r="I968" s="218"/>
      <c r="J968" s="214"/>
      <c r="K968" s="216"/>
    </row>
    <row r="969" spans="1:11" x14ac:dyDescent="0.15">
      <c r="A969" s="214"/>
      <c r="B969" s="214"/>
      <c r="C969" s="214"/>
      <c r="D969" s="214"/>
      <c r="E969" s="216"/>
      <c r="F969" s="216"/>
      <c r="G969" s="218"/>
      <c r="H969" s="218"/>
      <c r="I969" s="218"/>
      <c r="J969" s="214"/>
      <c r="K969" s="216"/>
    </row>
    <row r="970" spans="1:11" x14ac:dyDescent="0.15">
      <c r="A970" s="214"/>
      <c r="B970" s="214"/>
      <c r="C970" s="214"/>
      <c r="D970" s="214"/>
      <c r="E970" s="216"/>
      <c r="F970" s="216"/>
      <c r="G970" s="218"/>
      <c r="H970" s="218"/>
      <c r="I970" s="218"/>
      <c r="J970" s="214"/>
      <c r="K970" s="216"/>
    </row>
    <row r="971" spans="1:11" x14ac:dyDescent="0.15">
      <c r="A971" s="214"/>
      <c r="B971" s="214"/>
      <c r="C971" s="214"/>
      <c r="D971" s="214"/>
      <c r="E971" s="216"/>
      <c r="F971" s="216"/>
      <c r="G971" s="218"/>
      <c r="H971" s="218"/>
      <c r="I971" s="218"/>
      <c r="J971" s="214"/>
      <c r="K971" s="216"/>
    </row>
    <row r="972" spans="1:11" x14ac:dyDescent="0.15">
      <c r="A972" s="214"/>
      <c r="B972" s="214"/>
      <c r="C972" s="214"/>
      <c r="D972" s="214"/>
      <c r="E972" s="216"/>
      <c r="F972" s="216"/>
      <c r="G972" s="218"/>
      <c r="H972" s="218"/>
      <c r="I972" s="218"/>
      <c r="J972" s="214"/>
      <c r="K972" s="216"/>
    </row>
    <row r="973" spans="1:11" x14ac:dyDescent="0.15">
      <c r="A973" s="214"/>
      <c r="B973" s="214"/>
      <c r="C973" s="214"/>
      <c r="D973" s="214"/>
      <c r="E973" s="216"/>
      <c r="F973" s="216"/>
      <c r="G973" s="218"/>
      <c r="H973" s="218"/>
      <c r="I973" s="218"/>
      <c r="J973" s="214"/>
      <c r="K973" s="216"/>
    </row>
    <row r="974" spans="1:11" x14ac:dyDescent="0.15">
      <c r="A974" s="214"/>
      <c r="B974" s="214"/>
      <c r="C974" s="214"/>
      <c r="D974" s="214"/>
      <c r="E974" s="216"/>
      <c r="F974" s="216"/>
      <c r="G974" s="218"/>
      <c r="H974" s="218"/>
      <c r="I974" s="218"/>
      <c r="J974" s="214"/>
      <c r="K974" s="216"/>
    </row>
    <row r="975" spans="1:11" x14ac:dyDescent="0.15">
      <c r="A975" s="214"/>
      <c r="B975" s="214"/>
      <c r="C975" s="214"/>
      <c r="D975" s="214"/>
      <c r="E975" s="216"/>
      <c r="F975" s="216"/>
      <c r="G975" s="218"/>
      <c r="H975" s="218"/>
      <c r="I975" s="218"/>
      <c r="J975" s="214"/>
      <c r="K975" s="216"/>
    </row>
    <row r="976" spans="1:11" x14ac:dyDescent="0.15">
      <c r="A976" s="214"/>
      <c r="B976" s="214"/>
      <c r="C976" s="214"/>
      <c r="D976" s="214"/>
      <c r="E976" s="216"/>
      <c r="F976" s="216"/>
      <c r="G976" s="218"/>
      <c r="H976" s="218"/>
      <c r="I976" s="218"/>
      <c r="J976" s="214"/>
      <c r="K976" s="216"/>
    </row>
    <row r="977" spans="1:11" x14ac:dyDescent="0.15">
      <c r="A977" s="214"/>
      <c r="B977" s="214"/>
      <c r="C977" s="214"/>
      <c r="D977" s="214"/>
      <c r="E977" s="216"/>
      <c r="F977" s="216"/>
      <c r="G977" s="218"/>
      <c r="H977" s="218"/>
      <c r="I977" s="218"/>
      <c r="J977" s="214"/>
      <c r="K977" s="216"/>
    </row>
    <row r="978" spans="1:11" x14ac:dyDescent="0.15">
      <c r="A978" s="214"/>
      <c r="B978" s="214"/>
      <c r="C978" s="214"/>
      <c r="D978" s="214"/>
      <c r="E978" s="216"/>
      <c r="F978" s="216"/>
      <c r="G978" s="218"/>
      <c r="H978" s="218"/>
      <c r="I978" s="218"/>
      <c r="J978" s="214"/>
      <c r="K978" s="216"/>
    </row>
    <row r="979" spans="1:11" x14ac:dyDescent="0.15">
      <c r="A979" s="214"/>
      <c r="B979" s="214"/>
      <c r="C979" s="214"/>
      <c r="D979" s="214"/>
      <c r="E979" s="216"/>
      <c r="F979" s="216"/>
      <c r="G979" s="218"/>
      <c r="H979" s="218"/>
      <c r="I979" s="218"/>
      <c r="J979" s="214"/>
      <c r="K979" s="216"/>
    </row>
    <row r="980" spans="1:11" x14ac:dyDescent="0.15">
      <c r="A980" s="214"/>
      <c r="B980" s="214"/>
      <c r="C980" s="214"/>
      <c r="D980" s="214"/>
      <c r="E980" s="216"/>
      <c r="F980" s="216"/>
      <c r="G980" s="218"/>
      <c r="H980" s="218"/>
      <c r="I980" s="218"/>
      <c r="J980" s="214"/>
      <c r="K980" s="216"/>
    </row>
    <row r="981" spans="1:11" x14ac:dyDescent="0.15">
      <c r="A981" s="214"/>
      <c r="B981" s="214"/>
      <c r="C981" s="214"/>
      <c r="D981" s="214"/>
      <c r="E981" s="216"/>
      <c r="F981" s="216"/>
      <c r="G981" s="218"/>
      <c r="H981" s="218"/>
      <c r="I981" s="218"/>
      <c r="J981" s="214"/>
      <c r="K981" s="216"/>
    </row>
    <row r="982" spans="1:11" x14ac:dyDescent="0.15">
      <c r="A982" s="214"/>
      <c r="B982" s="214"/>
      <c r="C982" s="214"/>
      <c r="D982" s="214"/>
      <c r="E982" s="216"/>
      <c r="F982" s="216"/>
      <c r="G982" s="218"/>
      <c r="H982" s="218"/>
      <c r="I982" s="218"/>
      <c r="J982" s="214"/>
      <c r="K982" s="216"/>
    </row>
    <row r="983" spans="1:11" x14ac:dyDescent="0.15">
      <c r="A983" s="214"/>
      <c r="B983" s="214"/>
      <c r="C983" s="214"/>
      <c r="D983" s="214"/>
      <c r="E983" s="216"/>
      <c r="F983" s="216"/>
      <c r="G983" s="218"/>
      <c r="H983" s="218"/>
      <c r="I983" s="218"/>
      <c r="J983" s="214"/>
      <c r="K983" s="216"/>
    </row>
    <row r="984" spans="1:11" x14ac:dyDescent="0.15">
      <c r="A984" s="214"/>
      <c r="B984" s="214"/>
      <c r="C984" s="214"/>
      <c r="D984" s="214"/>
      <c r="E984" s="216"/>
      <c r="F984" s="216"/>
      <c r="G984" s="218"/>
      <c r="H984" s="218"/>
      <c r="I984" s="218"/>
      <c r="J984" s="214"/>
      <c r="K984" s="216"/>
    </row>
    <row r="985" spans="1:11" x14ac:dyDescent="0.15">
      <c r="A985" s="214"/>
      <c r="B985" s="214"/>
      <c r="C985" s="214"/>
      <c r="D985" s="214"/>
      <c r="E985" s="216"/>
      <c r="F985" s="216"/>
      <c r="G985" s="218"/>
      <c r="H985" s="218"/>
      <c r="I985" s="218"/>
      <c r="J985" s="214"/>
      <c r="K985" s="216"/>
    </row>
    <row r="986" spans="1:11" x14ac:dyDescent="0.15">
      <c r="A986" s="214"/>
      <c r="B986" s="214"/>
      <c r="C986" s="214"/>
      <c r="D986" s="214"/>
      <c r="E986" s="216"/>
      <c r="F986" s="216"/>
      <c r="G986" s="218"/>
      <c r="H986" s="218"/>
      <c r="I986" s="218"/>
      <c r="J986" s="214"/>
      <c r="K986" s="216"/>
    </row>
    <row r="987" spans="1:11" x14ac:dyDescent="0.15">
      <c r="A987" s="214"/>
      <c r="B987" s="214"/>
      <c r="C987" s="214"/>
      <c r="D987" s="214"/>
      <c r="E987" s="216"/>
      <c r="F987" s="216"/>
      <c r="G987" s="218"/>
      <c r="H987" s="218"/>
      <c r="I987" s="218"/>
      <c r="J987" s="214"/>
      <c r="K987" s="216"/>
    </row>
    <row r="988" spans="1:11" x14ac:dyDescent="0.15">
      <c r="A988" s="214"/>
      <c r="B988" s="214"/>
      <c r="C988" s="214"/>
      <c r="D988" s="214"/>
      <c r="E988" s="216"/>
      <c r="F988" s="216"/>
      <c r="G988" s="218"/>
      <c r="H988" s="218"/>
      <c r="I988" s="218"/>
      <c r="J988" s="214"/>
      <c r="K988" s="216"/>
    </row>
    <row r="989" spans="1:11" x14ac:dyDescent="0.15">
      <c r="A989" s="214"/>
      <c r="B989" s="214"/>
      <c r="C989" s="214"/>
      <c r="D989" s="214"/>
      <c r="E989" s="216"/>
      <c r="F989" s="216"/>
      <c r="G989" s="218"/>
      <c r="H989" s="218"/>
      <c r="I989" s="218"/>
      <c r="J989" s="214"/>
      <c r="K989" s="216"/>
    </row>
    <row r="990" spans="1:11" x14ac:dyDescent="0.15">
      <c r="A990" s="214"/>
      <c r="B990" s="214"/>
      <c r="C990" s="214"/>
      <c r="D990" s="214"/>
      <c r="E990" s="216"/>
      <c r="F990" s="216"/>
      <c r="G990" s="218"/>
      <c r="H990" s="218"/>
      <c r="I990" s="218"/>
      <c r="J990" s="214"/>
      <c r="K990" s="216"/>
    </row>
    <row r="991" spans="1:11" x14ac:dyDescent="0.15">
      <c r="A991" s="214"/>
      <c r="B991" s="214"/>
      <c r="C991" s="214"/>
      <c r="D991" s="214"/>
      <c r="E991" s="216"/>
      <c r="F991" s="216"/>
      <c r="G991" s="218"/>
      <c r="H991" s="218"/>
      <c r="I991" s="218"/>
      <c r="J991" s="214"/>
      <c r="K991" s="216"/>
    </row>
    <row r="992" spans="1:11" x14ac:dyDescent="0.15">
      <c r="A992" s="214"/>
      <c r="B992" s="214"/>
      <c r="C992" s="214"/>
      <c r="D992" s="214"/>
      <c r="E992" s="216"/>
      <c r="F992" s="216"/>
      <c r="G992" s="218"/>
      <c r="H992" s="218"/>
      <c r="I992" s="218"/>
      <c r="J992" s="214"/>
      <c r="K992" s="216"/>
    </row>
    <row r="993" spans="1:11" x14ac:dyDescent="0.15">
      <c r="A993" s="214"/>
      <c r="B993" s="214"/>
      <c r="C993" s="214"/>
      <c r="D993" s="214"/>
      <c r="E993" s="216"/>
      <c r="F993" s="216"/>
      <c r="G993" s="218"/>
      <c r="H993" s="218"/>
      <c r="I993" s="218"/>
      <c r="J993" s="214"/>
      <c r="K993" s="216"/>
    </row>
    <row r="994" spans="1:11" x14ac:dyDescent="0.15">
      <c r="A994" s="214"/>
      <c r="B994" s="214"/>
      <c r="C994" s="214"/>
      <c r="D994" s="214"/>
      <c r="E994" s="216"/>
      <c r="F994" s="216"/>
      <c r="G994" s="218"/>
      <c r="H994" s="218"/>
      <c r="I994" s="218"/>
      <c r="J994" s="214"/>
      <c r="K994" s="216"/>
    </row>
    <row r="995" spans="1:11" x14ac:dyDescent="0.15">
      <c r="A995" s="214"/>
      <c r="B995" s="214"/>
      <c r="C995" s="214"/>
      <c r="D995" s="214"/>
      <c r="E995" s="216"/>
      <c r="F995" s="216"/>
      <c r="G995" s="218"/>
      <c r="H995" s="218"/>
      <c r="I995" s="218"/>
      <c r="J995" s="214"/>
      <c r="K995" s="216"/>
    </row>
    <row r="996" spans="1:11" x14ac:dyDescent="0.15">
      <c r="A996" s="214"/>
      <c r="B996" s="214"/>
      <c r="C996" s="214"/>
      <c r="D996" s="214"/>
      <c r="E996" s="216"/>
      <c r="F996" s="216"/>
      <c r="G996" s="218"/>
      <c r="H996" s="218"/>
      <c r="I996" s="218"/>
      <c r="J996" s="214"/>
      <c r="K996" s="216"/>
    </row>
    <row r="997" spans="1:11" x14ac:dyDescent="0.15">
      <c r="A997" s="214"/>
      <c r="B997" s="214"/>
      <c r="C997" s="214"/>
      <c r="D997" s="214"/>
      <c r="E997" s="216"/>
      <c r="F997" s="216"/>
      <c r="G997" s="218"/>
      <c r="H997" s="218"/>
      <c r="I997" s="218"/>
      <c r="J997" s="214"/>
      <c r="K997" s="216"/>
    </row>
    <row r="998" spans="1:11" x14ac:dyDescent="0.15">
      <c r="A998" s="214"/>
      <c r="B998" s="214"/>
      <c r="C998" s="214"/>
      <c r="D998" s="214"/>
      <c r="E998" s="216"/>
      <c r="F998" s="216"/>
      <c r="G998" s="218"/>
      <c r="H998" s="218"/>
      <c r="I998" s="218"/>
      <c r="J998" s="214"/>
      <c r="K998" s="216"/>
    </row>
    <row r="999" spans="1:11" x14ac:dyDescent="0.15">
      <c r="A999" s="214"/>
      <c r="B999" s="214"/>
      <c r="C999" s="214"/>
      <c r="D999" s="214"/>
      <c r="E999" s="216"/>
      <c r="F999" s="216"/>
      <c r="G999" s="218"/>
      <c r="H999" s="218"/>
      <c r="I999" s="218"/>
      <c r="J999" s="214"/>
      <c r="K999" s="216"/>
    </row>
    <row r="1000" spans="1:11" x14ac:dyDescent="0.15">
      <c r="A1000" s="214"/>
      <c r="B1000" s="214"/>
      <c r="C1000" s="214"/>
      <c r="D1000" s="214"/>
      <c r="E1000" s="216"/>
      <c r="F1000" s="216"/>
      <c r="G1000" s="218"/>
      <c r="H1000" s="218"/>
      <c r="I1000" s="218"/>
      <c r="J1000" s="214"/>
      <c r="K1000" s="216"/>
    </row>
    <row r="1001" spans="1:11" x14ac:dyDescent="0.15">
      <c r="A1001" s="214"/>
      <c r="B1001" s="214"/>
      <c r="C1001" s="214"/>
      <c r="D1001" s="214"/>
      <c r="E1001" s="216"/>
      <c r="F1001" s="216"/>
      <c r="G1001" s="218"/>
      <c r="H1001" s="218"/>
      <c r="I1001" s="218"/>
      <c r="J1001" s="214"/>
      <c r="K1001" s="216"/>
    </row>
    <row r="1002" spans="1:11" x14ac:dyDescent="0.15">
      <c r="A1002" s="214"/>
      <c r="B1002" s="214"/>
      <c r="C1002" s="214"/>
      <c r="D1002" s="214"/>
      <c r="E1002" s="216"/>
      <c r="F1002" s="216"/>
      <c r="G1002" s="218"/>
      <c r="H1002" s="218"/>
      <c r="I1002" s="218"/>
      <c r="J1002" s="214"/>
      <c r="K1002" s="216"/>
    </row>
    <row r="1003" spans="1:11" x14ac:dyDescent="0.15">
      <c r="A1003" s="214"/>
      <c r="B1003" s="214"/>
      <c r="C1003" s="214"/>
      <c r="D1003" s="214"/>
      <c r="E1003" s="216"/>
      <c r="F1003" s="216"/>
      <c r="G1003" s="218"/>
      <c r="H1003" s="218"/>
      <c r="I1003" s="218"/>
      <c r="J1003" s="214"/>
      <c r="K1003" s="216"/>
    </row>
    <row r="1004" spans="1:11" x14ac:dyDescent="0.15">
      <c r="A1004" s="214"/>
      <c r="B1004" s="214"/>
      <c r="C1004" s="214"/>
      <c r="D1004" s="214"/>
      <c r="E1004" s="216"/>
      <c r="F1004" s="216"/>
      <c r="G1004" s="218"/>
      <c r="H1004" s="218"/>
      <c r="I1004" s="218"/>
      <c r="J1004" s="214"/>
      <c r="K1004" s="216"/>
    </row>
    <row r="1005" spans="1:11" x14ac:dyDescent="0.15">
      <c r="A1005" s="214"/>
      <c r="B1005" s="214"/>
      <c r="C1005" s="214"/>
      <c r="D1005" s="214"/>
      <c r="E1005" s="216"/>
      <c r="F1005" s="216"/>
      <c r="G1005" s="218"/>
      <c r="H1005" s="218"/>
      <c r="I1005" s="218"/>
      <c r="J1005" s="214"/>
      <c r="K1005" s="216"/>
    </row>
    <row r="1006" spans="1:11" x14ac:dyDescent="0.15">
      <c r="A1006" s="214"/>
      <c r="B1006" s="214"/>
      <c r="C1006" s="214"/>
      <c r="D1006" s="214"/>
      <c r="E1006" s="216"/>
      <c r="F1006" s="216"/>
      <c r="G1006" s="218"/>
      <c r="H1006" s="218"/>
      <c r="I1006" s="218"/>
      <c r="J1006" s="214"/>
      <c r="K1006" s="216"/>
    </row>
    <row r="1007" spans="1:11" x14ac:dyDescent="0.15">
      <c r="A1007" s="214"/>
      <c r="B1007" s="214"/>
      <c r="C1007" s="214"/>
      <c r="D1007" s="214"/>
      <c r="E1007" s="216"/>
      <c r="F1007" s="216"/>
      <c r="G1007" s="218"/>
      <c r="H1007" s="218"/>
      <c r="I1007" s="218"/>
      <c r="J1007" s="214"/>
      <c r="K1007" s="216"/>
    </row>
    <row r="1008" spans="1:11" x14ac:dyDescent="0.15">
      <c r="A1008" s="214"/>
      <c r="B1008" s="214"/>
      <c r="C1008" s="214"/>
      <c r="D1008" s="214"/>
      <c r="E1008" s="216"/>
      <c r="F1008" s="216"/>
      <c r="G1008" s="218"/>
      <c r="H1008" s="218"/>
      <c r="I1008" s="218"/>
      <c r="J1008" s="214"/>
      <c r="K1008" s="216"/>
    </row>
    <row r="1009" spans="1:11" x14ac:dyDescent="0.15">
      <c r="A1009" s="214"/>
      <c r="B1009" s="214"/>
      <c r="C1009" s="214"/>
      <c r="D1009" s="214"/>
      <c r="E1009" s="216"/>
      <c r="F1009" s="216"/>
      <c r="G1009" s="218"/>
      <c r="H1009" s="218"/>
      <c r="I1009" s="218"/>
      <c r="J1009" s="214"/>
      <c r="K1009" s="216"/>
    </row>
    <row r="1010" spans="1:11" x14ac:dyDescent="0.15">
      <c r="A1010" s="214"/>
      <c r="B1010" s="214"/>
      <c r="C1010" s="214"/>
      <c r="D1010" s="214"/>
      <c r="E1010" s="216"/>
      <c r="F1010" s="216"/>
      <c r="G1010" s="218"/>
      <c r="H1010" s="218"/>
      <c r="I1010" s="218"/>
      <c r="J1010" s="214"/>
      <c r="K1010" s="216"/>
    </row>
    <row r="1011" spans="1:11" x14ac:dyDescent="0.15">
      <c r="A1011" s="214"/>
      <c r="B1011" s="214"/>
      <c r="C1011" s="214"/>
      <c r="D1011" s="214"/>
      <c r="E1011" s="216"/>
      <c r="F1011" s="216"/>
      <c r="G1011" s="218"/>
      <c r="H1011" s="218"/>
      <c r="I1011" s="218"/>
      <c r="J1011" s="214"/>
      <c r="K1011" s="216"/>
    </row>
    <row r="1012" spans="1:11" x14ac:dyDescent="0.15">
      <c r="A1012" s="214"/>
      <c r="B1012" s="214"/>
      <c r="C1012" s="214"/>
      <c r="D1012" s="214"/>
      <c r="E1012" s="216"/>
      <c r="F1012" s="216"/>
      <c r="G1012" s="218"/>
      <c r="H1012" s="218"/>
      <c r="I1012" s="218"/>
      <c r="J1012" s="214"/>
      <c r="K1012" s="216"/>
    </row>
    <row r="1013" spans="1:11" x14ac:dyDescent="0.15">
      <c r="A1013" s="214"/>
      <c r="B1013" s="214"/>
      <c r="C1013" s="214"/>
      <c r="D1013" s="214"/>
      <c r="E1013" s="216"/>
      <c r="F1013" s="216"/>
      <c r="G1013" s="218"/>
      <c r="H1013" s="218"/>
      <c r="I1013" s="218"/>
      <c r="J1013" s="214"/>
      <c r="K1013" s="216"/>
    </row>
    <row r="1014" spans="1:11" x14ac:dyDescent="0.15">
      <c r="A1014" s="214"/>
      <c r="B1014" s="214"/>
      <c r="C1014" s="214"/>
      <c r="D1014" s="214"/>
      <c r="E1014" s="216"/>
      <c r="F1014" s="216"/>
      <c r="G1014" s="218"/>
      <c r="H1014" s="218"/>
      <c r="I1014" s="218"/>
      <c r="J1014" s="214"/>
      <c r="K1014" s="216"/>
    </row>
    <row r="1015" spans="1:11" x14ac:dyDescent="0.15">
      <c r="A1015" s="214"/>
      <c r="B1015" s="214"/>
      <c r="C1015" s="214"/>
      <c r="D1015" s="214"/>
      <c r="E1015" s="216"/>
      <c r="F1015" s="216"/>
      <c r="G1015" s="218"/>
      <c r="H1015" s="218"/>
      <c r="I1015" s="218"/>
      <c r="J1015" s="214"/>
      <c r="K1015" s="216"/>
    </row>
    <row r="1016" spans="1:11" x14ac:dyDescent="0.15">
      <c r="A1016" s="214"/>
      <c r="B1016" s="214"/>
      <c r="C1016" s="214"/>
      <c r="D1016" s="214"/>
      <c r="E1016" s="216"/>
      <c r="F1016" s="216"/>
      <c r="G1016" s="218"/>
      <c r="H1016" s="218"/>
      <c r="I1016" s="218"/>
      <c r="J1016" s="214"/>
      <c r="K1016" s="216"/>
    </row>
    <row r="1017" spans="1:11" x14ac:dyDescent="0.15">
      <c r="A1017" s="214"/>
      <c r="B1017" s="214"/>
      <c r="C1017" s="214"/>
      <c r="D1017" s="214"/>
      <c r="E1017" s="216"/>
      <c r="F1017" s="216"/>
      <c r="G1017" s="218"/>
      <c r="H1017" s="218"/>
      <c r="I1017" s="218"/>
      <c r="J1017" s="214"/>
      <c r="K1017" s="216"/>
    </row>
    <row r="1018" spans="1:11" x14ac:dyDescent="0.15">
      <c r="A1018" s="214"/>
      <c r="B1018" s="214"/>
      <c r="C1018" s="214"/>
      <c r="D1018" s="214"/>
      <c r="E1018" s="216"/>
      <c r="F1018" s="216"/>
      <c r="G1018" s="218"/>
      <c r="H1018" s="218"/>
      <c r="I1018" s="218"/>
      <c r="J1018" s="214"/>
      <c r="K1018" s="216"/>
    </row>
    <row r="1019" spans="1:11" x14ac:dyDescent="0.15">
      <c r="A1019" s="214"/>
      <c r="B1019" s="214"/>
      <c r="C1019" s="214"/>
      <c r="D1019" s="214"/>
      <c r="E1019" s="216"/>
      <c r="F1019" s="216"/>
      <c r="G1019" s="218"/>
      <c r="H1019" s="218"/>
      <c r="I1019" s="218"/>
      <c r="J1019" s="214"/>
      <c r="K1019" s="216"/>
    </row>
    <row r="1020" spans="1:11" x14ac:dyDescent="0.15">
      <c r="A1020" s="214"/>
      <c r="B1020" s="214"/>
      <c r="C1020" s="214"/>
      <c r="D1020" s="214"/>
      <c r="E1020" s="216"/>
      <c r="F1020" s="216"/>
      <c r="G1020" s="218"/>
      <c r="H1020" s="218"/>
      <c r="I1020" s="218"/>
      <c r="J1020" s="214"/>
      <c r="K1020" s="216"/>
    </row>
    <row r="1021" spans="1:11" x14ac:dyDescent="0.15">
      <c r="A1021" s="214"/>
      <c r="B1021" s="214"/>
      <c r="C1021" s="214"/>
      <c r="D1021" s="214"/>
      <c r="E1021" s="216"/>
      <c r="F1021" s="216"/>
      <c r="G1021" s="218"/>
      <c r="H1021" s="218"/>
      <c r="I1021" s="218"/>
      <c r="J1021" s="214"/>
      <c r="K1021" s="216"/>
    </row>
    <row r="1022" spans="1:11" x14ac:dyDescent="0.15">
      <c r="A1022" s="214"/>
      <c r="B1022" s="214"/>
      <c r="C1022" s="214"/>
      <c r="D1022" s="214"/>
      <c r="E1022" s="216"/>
      <c r="F1022" s="216"/>
      <c r="G1022" s="218"/>
      <c r="H1022" s="218"/>
      <c r="I1022" s="218"/>
      <c r="J1022" s="214"/>
      <c r="K1022" s="216"/>
    </row>
    <row r="1023" spans="1:11" x14ac:dyDescent="0.15">
      <c r="A1023" s="214"/>
      <c r="B1023" s="214"/>
      <c r="C1023" s="214"/>
      <c r="D1023" s="214"/>
      <c r="E1023" s="216"/>
      <c r="F1023" s="216"/>
      <c r="G1023" s="218"/>
      <c r="H1023" s="218"/>
      <c r="I1023" s="218"/>
      <c r="J1023" s="214"/>
      <c r="K1023" s="216"/>
    </row>
    <row r="1024" spans="1:11" x14ac:dyDescent="0.15">
      <c r="A1024" s="214"/>
      <c r="B1024" s="214"/>
      <c r="C1024" s="214"/>
      <c r="D1024" s="214"/>
      <c r="E1024" s="216"/>
      <c r="F1024" s="216"/>
      <c r="G1024" s="218"/>
      <c r="H1024" s="218"/>
      <c r="I1024" s="218"/>
      <c r="J1024" s="214"/>
      <c r="K1024" s="216"/>
    </row>
    <row r="1025" spans="1:11" x14ac:dyDescent="0.15">
      <c r="A1025" s="214"/>
      <c r="B1025" s="214"/>
      <c r="C1025" s="214"/>
      <c r="D1025" s="214"/>
      <c r="E1025" s="216"/>
      <c r="F1025" s="216"/>
      <c r="G1025" s="218"/>
      <c r="H1025" s="218"/>
      <c r="I1025" s="218"/>
      <c r="J1025" s="214"/>
      <c r="K1025" s="216"/>
    </row>
    <row r="1026" spans="1:11" x14ac:dyDescent="0.15">
      <c r="A1026" s="214"/>
      <c r="B1026" s="214"/>
      <c r="C1026" s="214"/>
      <c r="D1026" s="214"/>
      <c r="E1026" s="216"/>
      <c r="F1026" s="216"/>
      <c r="G1026" s="218"/>
      <c r="H1026" s="218"/>
      <c r="I1026" s="218"/>
      <c r="J1026" s="214"/>
      <c r="K1026" s="216"/>
    </row>
    <row r="1027" spans="1:11" x14ac:dyDescent="0.15">
      <c r="A1027" s="214"/>
      <c r="B1027" s="214"/>
      <c r="C1027" s="214"/>
      <c r="D1027" s="214"/>
      <c r="E1027" s="216"/>
      <c r="F1027" s="216"/>
      <c r="G1027" s="218"/>
      <c r="H1027" s="218"/>
      <c r="I1027" s="218"/>
      <c r="J1027" s="214"/>
      <c r="K1027" s="216"/>
    </row>
    <row r="1028" spans="1:11" x14ac:dyDescent="0.15">
      <c r="A1028" s="214"/>
      <c r="B1028" s="214"/>
      <c r="C1028" s="214"/>
      <c r="D1028" s="214"/>
      <c r="E1028" s="216"/>
      <c r="F1028" s="216"/>
      <c r="G1028" s="218"/>
      <c r="H1028" s="218"/>
      <c r="I1028" s="218"/>
      <c r="J1028" s="214"/>
      <c r="K1028" s="216"/>
    </row>
    <row r="1029" spans="1:11" x14ac:dyDescent="0.15">
      <c r="A1029" s="214"/>
      <c r="B1029" s="214"/>
      <c r="C1029" s="214"/>
      <c r="D1029" s="214"/>
      <c r="E1029" s="216"/>
      <c r="F1029" s="216"/>
      <c r="G1029" s="218"/>
      <c r="H1029" s="218"/>
      <c r="I1029" s="218"/>
      <c r="J1029" s="214"/>
      <c r="K1029" s="216"/>
    </row>
    <row r="1030" spans="1:11" x14ac:dyDescent="0.15">
      <c r="A1030" s="214"/>
      <c r="B1030" s="214"/>
      <c r="C1030" s="214"/>
      <c r="D1030" s="214"/>
      <c r="E1030" s="216"/>
      <c r="F1030" s="216"/>
      <c r="G1030" s="218"/>
      <c r="H1030" s="218"/>
      <c r="I1030" s="218"/>
      <c r="J1030" s="214"/>
      <c r="K1030" s="216"/>
    </row>
    <row r="1031" spans="1:11" x14ac:dyDescent="0.15">
      <c r="A1031" s="214"/>
      <c r="B1031" s="214"/>
      <c r="C1031" s="214"/>
      <c r="D1031" s="214"/>
      <c r="E1031" s="216"/>
      <c r="F1031" s="216"/>
      <c r="G1031" s="218"/>
      <c r="H1031" s="218"/>
      <c r="I1031" s="218"/>
      <c r="J1031" s="214"/>
      <c r="K1031" s="216"/>
    </row>
    <row r="1032" spans="1:11" x14ac:dyDescent="0.15">
      <c r="A1032" s="214"/>
      <c r="B1032" s="214"/>
      <c r="C1032" s="214"/>
      <c r="D1032" s="214"/>
      <c r="E1032" s="216"/>
      <c r="F1032" s="216"/>
      <c r="G1032" s="218"/>
      <c r="H1032" s="218"/>
      <c r="I1032" s="218"/>
      <c r="J1032" s="214"/>
      <c r="K1032" s="216"/>
    </row>
    <row r="1033" spans="1:11" x14ac:dyDescent="0.15">
      <c r="A1033" s="214"/>
      <c r="B1033" s="214"/>
      <c r="C1033" s="214"/>
      <c r="D1033" s="214"/>
      <c r="E1033" s="216"/>
      <c r="F1033" s="216"/>
      <c r="G1033" s="218"/>
      <c r="H1033" s="218"/>
      <c r="I1033" s="218"/>
      <c r="J1033" s="214"/>
      <c r="K1033" s="216"/>
    </row>
    <row r="1034" spans="1:11" x14ac:dyDescent="0.15">
      <c r="A1034" s="214"/>
      <c r="B1034" s="214"/>
      <c r="C1034" s="214"/>
      <c r="D1034" s="214"/>
      <c r="E1034" s="216"/>
      <c r="F1034" s="216"/>
      <c r="G1034" s="218"/>
      <c r="H1034" s="218"/>
      <c r="I1034" s="218"/>
      <c r="J1034" s="214"/>
      <c r="K1034" s="216"/>
    </row>
    <row r="1035" spans="1:11" x14ac:dyDescent="0.15">
      <c r="A1035" s="214"/>
      <c r="B1035" s="214"/>
      <c r="C1035" s="214"/>
      <c r="D1035" s="214"/>
      <c r="G1035" s="218"/>
      <c r="H1035" s="218"/>
      <c r="I1035" s="218"/>
      <c r="J1035" s="214"/>
    </row>
    <row r="1036" spans="1:11" x14ac:dyDescent="0.15">
      <c r="A1036" s="214"/>
      <c r="B1036" s="214"/>
      <c r="C1036" s="214"/>
      <c r="D1036" s="214"/>
      <c r="G1036" s="218"/>
      <c r="H1036" s="218"/>
      <c r="I1036" s="218"/>
      <c r="J1036" s="214"/>
    </row>
    <row r="1037" spans="1:11" x14ac:dyDescent="0.15">
      <c r="A1037" s="214"/>
      <c r="B1037" s="214"/>
      <c r="C1037" s="214"/>
      <c r="D1037" s="214"/>
      <c r="G1037" s="218"/>
      <c r="H1037" s="218"/>
      <c r="I1037" s="218"/>
      <c r="J1037" s="214"/>
    </row>
    <row r="1038" spans="1:11" x14ac:dyDescent="0.15">
      <c r="A1038" s="214"/>
      <c r="B1038" s="214"/>
      <c r="C1038" s="214"/>
      <c r="D1038" s="214"/>
      <c r="G1038" s="218"/>
      <c r="H1038" s="218"/>
      <c r="I1038" s="218"/>
      <c r="J1038" s="214"/>
    </row>
    <row r="1039" spans="1:11" x14ac:dyDescent="0.15">
      <c r="A1039" s="214"/>
      <c r="B1039" s="214"/>
      <c r="C1039" s="214"/>
      <c r="D1039" s="214"/>
      <c r="G1039" s="218"/>
      <c r="H1039" s="218"/>
      <c r="I1039" s="218"/>
      <c r="J1039" s="214"/>
    </row>
    <row r="1040" spans="1:11" x14ac:dyDescent="0.15">
      <c r="A1040" s="214"/>
      <c r="B1040" s="214"/>
      <c r="C1040" s="214"/>
      <c r="D1040" s="214"/>
      <c r="G1040" s="218"/>
      <c r="H1040" s="218"/>
      <c r="I1040" s="218"/>
      <c r="J1040" s="214"/>
    </row>
    <row r="1041" spans="1:11" x14ac:dyDescent="0.15">
      <c r="A1041" s="214"/>
      <c r="B1041" s="214"/>
      <c r="C1041" s="214"/>
      <c r="D1041" s="214"/>
      <c r="G1041" s="218"/>
      <c r="H1041" s="218"/>
      <c r="I1041" s="218"/>
      <c r="J1041" s="214"/>
    </row>
    <row r="1042" spans="1:11" x14ac:dyDescent="0.15">
      <c r="A1042" s="214"/>
      <c r="B1042" s="214"/>
      <c r="C1042" s="214"/>
      <c r="D1042" s="214"/>
      <c r="G1042" s="218"/>
      <c r="H1042" s="218"/>
      <c r="I1042" s="218"/>
      <c r="J1042" s="214"/>
    </row>
    <row r="1043" spans="1:11" x14ac:dyDescent="0.15">
      <c r="A1043" s="214"/>
      <c r="B1043" s="214"/>
      <c r="C1043" s="214"/>
      <c r="D1043" s="214"/>
      <c r="E1043" s="214"/>
      <c r="F1043" s="214"/>
      <c r="G1043" s="218"/>
      <c r="H1043" s="218"/>
      <c r="I1043" s="218"/>
      <c r="J1043" s="214"/>
      <c r="K1043" s="214"/>
    </row>
    <row r="1044" spans="1:11" x14ac:dyDescent="0.15">
      <c r="A1044" s="214"/>
      <c r="B1044" s="214"/>
      <c r="C1044" s="214"/>
      <c r="D1044" s="214"/>
      <c r="E1044" s="214"/>
      <c r="F1044" s="214"/>
      <c r="G1044" s="218"/>
      <c r="H1044" s="218"/>
      <c r="I1044" s="218"/>
      <c r="J1044" s="214"/>
      <c r="K1044" s="214"/>
    </row>
    <row r="1045" spans="1:11" x14ac:dyDescent="0.15">
      <c r="A1045" s="214"/>
      <c r="B1045" s="214"/>
      <c r="C1045" s="214"/>
      <c r="D1045" s="214"/>
      <c r="E1045" s="214"/>
      <c r="F1045" s="214"/>
      <c r="G1045" s="220"/>
      <c r="H1045" s="218"/>
      <c r="I1045" s="218"/>
      <c r="J1045" s="214"/>
      <c r="K1045" s="214"/>
    </row>
    <row r="1046" spans="1:11" x14ac:dyDescent="0.15">
      <c r="A1046" s="214"/>
      <c r="B1046" s="214"/>
      <c r="C1046" s="214"/>
      <c r="D1046" s="214"/>
      <c r="E1046" s="214"/>
      <c r="F1046" s="214"/>
      <c r="G1046" s="220"/>
      <c r="H1046" s="218"/>
      <c r="I1046" s="218"/>
      <c r="J1046" s="214"/>
      <c r="K1046" s="214"/>
    </row>
    <row r="1047" spans="1:11" x14ac:dyDescent="0.15">
      <c r="A1047" s="214"/>
      <c r="B1047" s="214"/>
      <c r="C1047" s="214"/>
      <c r="D1047" s="214"/>
      <c r="E1047" s="214"/>
      <c r="F1047" s="214"/>
      <c r="G1047" s="220"/>
      <c r="H1047" s="218"/>
      <c r="I1047" s="218"/>
      <c r="J1047" s="214"/>
      <c r="K1047" s="214"/>
    </row>
    <row r="1048" spans="1:11" x14ac:dyDescent="0.15">
      <c r="A1048" s="214"/>
      <c r="B1048" s="214"/>
      <c r="C1048" s="214"/>
      <c r="D1048" s="214"/>
      <c r="E1048" s="214"/>
      <c r="F1048" s="214"/>
      <c r="G1048" s="220"/>
      <c r="H1048" s="218"/>
      <c r="I1048" s="218"/>
      <c r="J1048" s="214"/>
      <c r="K1048" s="214"/>
    </row>
    <row r="1049" spans="1:11" x14ac:dyDescent="0.15">
      <c r="A1049" s="214"/>
      <c r="B1049" s="214"/>
      <c r="C1049" s="214"/>
      <c r="D1049" s="214"/>
      <c r="E1049" s="214"/>
      <c r="F1049" s="214"/>
      <c r="G1049" s="220"/>
      <c r="H1049" s="218"/>
      <c r="I1049" s="218"/>
      <c r="J1049" s="214"/>
      <c r="K1049" s="214"/>
    </row>
    <row r="1050" spans="1:11" x14ac:dyDescent="0.15">
      <c r="A1050" s="214"/>
      <c r="B1050" s="214"/>
      <c r="C1050" s="214"/>
      <c r="D1050" s="214"/>
      <c r="E1050" s="214"/>
      <c r="F1050" s="214"/>
      <c r="G1050" s="220"/>
      <c r="H1050" s="218"/>
      <c r="I1050" s="218"/>
      <c r="J1050" s="214"/>
      <c r="K1050" s="214"/>
    </row>
    <row r="1051" spans="1:11" x14ac:dyDescent="0.15">
      <c r="A1051" s="214"/>
      <c r="B1051" s="214"/>
      <c r="C1051" s="214"/>
      <c r="D1051" s="214"/>
      <c r="E1051" s="214"/>
      <c r="F1051" s="214"/>
      <c r="G1051" s="220"/>
      <c r="H1051" s="218"/>
      <c r="I1051" s="218"/>
      <c r="J1051" s="214"/>
      <c r="K1051" s="214"/>
    </row>
    <row r="1052" spans="1:11" x14ac:dyDescent="0.15">
      <c r="A1052" s="214"/>
      <c r="B1052" s="214"/>
      <c r="C1052" s="214"/>
      <c r="D1052" s="214"/>
      <c r="E1052" s="214"/>
      <c r="F1052" s="214"/>
      <c r="G1052" s="220"/>
      <c r="H1052" s="218"/>
      <c r="I1052" s="218"/>
      <c r="J1052" s="214"/>
      <c r="K1052" s="214"/>
    </row>
    <row r="1053" spans="1:11" x14ac:dyDescent="0.15">
      <c r="A1053" s="214"/>
      <c r="B1053" s="214"/>
      <c r="C1053" s="214"/>
      <c r="D1053" s="214"/>
      <c r="E1053" s="214"/>
      <c r="F1053" s="214"/>
      <c r="G1053" s="220"/>
      <c r="H1053" s="218"/>
      <c r="I1053" s="218"/>
      <c r="J1053" s="214"/>
      <c r="K1053" s="214"/>
    </row>
    <row r="1054" spans="1:11" x14ac:dyDescent="0.15">
      <c r="A1054" s="214"/>
      <c r="B1054" s="214"/>
      <c r="C1054" s="214"/>
      <c r="D1054" s="214"/>
      <c r="E1054" s="214"/>
      <c r="F1054" s="214"/>
      <c r="G1054" s="220"/>
      <c r="H1054" s="218"/>
      <c r="I1054" s="218"/>
      <c r="J1054" s="214"/>
      <c r="K1054" s="214"/>
    </row>
    <row r="1055" spans="1:11" x14ac:dyDescent="0.15">
      <c r="A1055" s="214"/>
      <c r="B1055" s="214"/>
      <c r="C1055" s="214"/>
      <c r="D1055" s="214"/>
      <c r="E1055" s="214"/>
      <c r="F1055" s="214"/>
      <c r="G1055" s="220"/>
      <c r="H1055" s="218"/>
      <c r="I1055" s="218"/>
      <c r="J1055" s="214"/>
      <c r="K1055" s="214"/>
    </row>
    <row r="1056" spans="1:11" x14ac:dyDescent="0.15">
      <c r="A1056" s="214"/>
      <c r="B1056" s="214"/>
      <c r="C1056" s="214"/>
      <c r="D1056" s="214"/>
      <c r="E1056" s="214"/>
      <c r="F1056" s="214"/>
      <c r="G1056" s="220"/>
      <c r="H1056" s="218"/>
      <c r="I1056" s="218"/>
      <c r="J1056" s="214"/>
      <c r="K1056" s="214"/>
    </row>
    <row r="1057" spans="1:11" x14ac:dyDescent="0.15">
      <c r="A1057" s="214"/>
      <c r="B1057" s="214"/>
      <c r="C1057" s="214"/>
      <c r="D1057" s="214"/>
      <c r="E1057" s="214"/>
      <c r="F1057" s="214"/>
      <c r="G1057" s="220"/>
      <c r="H1057" s="218"/>
      <c r="I1057" s="218"/>
      <c r="J1057" s="214"/>
      <c r="K1057" s="214"/>
    </row>
    <row r="1058" spans="1:11" x14ac:dyDescent="0.15">
      <c r="A1058" s="214"/>
      <c r="B1058" s="214"/>
      <c r="C1058" s="214"/>
      <c r="D1058" s="214"/>
      <c r="E1058" s="214"/>
      <c r="F1058" s="214"/>
      <c r="G1058" s="220"/>
      <c r="H1058" s="218"/>
      <c r="I1058" s="218"/>
      <c r="J1058" s="214"/>
      <c r="K1058" s="214"/>
    </row>
    <row r="1059" spans="1:11" x14ac:dyDescent="0.15">
      <c r="A1059" s="214"/>
      <c r="B1059" s="214"/>
      <c r="C1059" s="214"/>
      <c r="D1059" s="214"/>
      <c r="E1059" s="214"/>
      <c r="F1059" s="214"/>
      <c r="G1059" s="220"/>
      <c r="H1059" s="218"/>
      <c r="I1059" s="218"/>
      <c r="J1059" s="214"/>
      <c r="K1059" s="214"/>
    </row>
    <row r="1060" spans="1:11" x14ac:dyDescent="0.15">
      <c r="A1060" s="214"/>
      <c r="B1060" s="214"/>
      <c r="C1060" s="214"/>
      <c r="D1060" s="214"/>
      <c r="E1060" s="214"/>
      <c r="F1060" s="214"/>
      <c r="G1060" s="220"/>
      <c r="H1060" s="218"/>
      <c r="I1060" s="218"/>
      <c r="J1060" s="214"/>
      <c r="K1060" s="214"/>
    </row>
    <row r="1061" spans="1:11" x14ac:dyDescent="0.15">
      <c r="A1061" s="214"/>
      <c r="B1061" s="214"/>
      <c r="C1061" s="214"/>
      <c r="D1061" s="214"/>
      <c r="E1061" s="214"/>
      <c r="F1061" s="214"/>
      <c r="G1061" s="220"/>
      <c r="H1061" s="218"/>
      <c r="I1061" s="218"/>
      <c r="J1061" s="214"/>
      <c r="K1061" s="214"/>
    </row>
    <row r="1062" spans="1:11" x14ac:dyDescent="0.15">
      <c r="A1062" s="214"/>
      <c r="B1062" s="214"/>
      <c r="C1062" s="214"/>
      <c r="D1062" s="214"/>
      <c r="E1062" s="214"/>
      <c r="F1062" s="214"/>
      <c r="G1062" s="220"/>
      <c r="H1062" s="218"/>
      <c r="I1062" s="218"/>
      <c r="J1062" s="214"/>
      <c r="K1062" s="214"/>
    </row>
    <row r="1063" spans="1:11" x14ac:dyDescent="0.15">
      <c r="A1063" s="214"/>
      <c r="B1063" s="214"/>
      <c r="C1063" s="214"/>
      <c r="D1063" s="214"/>
      <c r="E1063" s="214"/>
      <c r="F1063" s="214"/>
      <c r="G1063" s="220"/>
      <c r="H1063" s="218"/>
      <c r="I1063" s="218"/>
      <c r="J1063" s="214"/>
      <c r="K1063" s="214"/>
    </row>
    <row r="1064" spans="1:11" x14ac:dyDescent="0.15">
      <c r="A1064" s="214"/>
      <c r="B1064" s="214"/>
      <c r="C1064" s="214"/>
      <c r="D1064" s="214"/>
      <c r="E1064" s="214"/>
      <c r="F1064" s="214"/>
      <c r="G1064" s="220"/>
      <c r="H1064" s="218"/>
      <c r="I1064" s="218"/>
      <c r="J1064" s="214"/>
      <c r="K1064" s="214"/>
    </row>
    <row r="1065" spans="1:11" x14ac:dyDescent="0.15">
      <c r="A1065" s="214"/>
      <c r="B1065" s="214"/>
      <c r="C1065" s="214"/>
      <c r="D1065" s="214"/>
      <c r="E1065" s="214"/>
      <c r="F1065" s="214"/>
      <c r="G1065" s="220"/>
      <c r="H1065" s="218"/>
      <c r="I1065" s="218"/>
      <c r="J1065" s="214"/>
      <c r="K1065" s="214"/>
    </row>
    <row r="1066" spans="1:11" x14ac:dyDescent="0.15">
      <c r="A1066" s="214"/>
      <c r="B1066" s="214"/>
      <c r="C1066" s="214"/>
      <c r="D1066" s="214"/>
      <c r="E1066" s="214"/>
      <c r="F1066" s="214"/>
      <c r="G1066" s="220"/>
      <c r="H1066" s="218"/>
      <c r="I1066" s="218"/>
      <c r="J1066" s="214"/>
      <c r="K1066" s="214"/>
    </row>
    <row r="1067" spans="1:11" x14ac:dyDescent="0.15">
      <c r="A1067" s="214"/>
      <c r="B1067" s="214"/>
      <c r="C1067" s="214"/>
      <c r="D1067" s="214"/>
      <c r="E1067" s="214"/>
      <c r="F1067" s="214"/>
      <c r="G1067" s="220"/>
      <c r="H1067" s="218"/>
      <c r="I1067" s="218"/>
      <c r="J1067" s="214"/>
      <c r="K1067" s="214"/>
    </row>
    <row r="1068" spans="1:11" x14ac:dyDescent="0.15">
      <c r="A1068" s="214"/>
      <c r="B1068" s="214"/>
      <c r="C1068" s="214"/>
      <c r="D1068" s="214"/>
      <c r="E1068" s="214"/>
      <c r="F1068" s="214"/>
      <c r="G1068" s="220"/>
      <c r="H1068" s="218"/>
      <c r="I1068" s="218"/>
      <c r="J1068" s="214"/>
      <c r="K1068" s="214"/>
    </row>
    <row r="1069" spans="1:11" x14ac:dyDescent="0.15">
      <c r="A1069" s="214"/>
      <c r="B1069" s="214"/>
      <c r="C1069" s="214"/>
      <c r="D1069" s="214"/>
      <c r="E1069" s="214"/>
      <c r="F1069" s="214"/>
      <c r="G1069" s="220"/>
      <c r="H1069" s="218"/>
      <c r="I1069" s="218"/>
      <c r="J1069" s="214"/>
      <c r="K1069" s="214"/>
    </row>
    <row r="1070" spans="1:11" x14ac:dyDescent="0.15">
      <c r="A1070" s="214"/>
      <c r="B1070" s="214"/>
      <c r="C1070" s="214"/>
      <c r="D1070" s="214"/>
      <c r="E1070" s="214"/>
      <c r="F1070" s="214"/>
      <c r="G1070" s="220"/>
      <c r="H1070" s="218"/>
      <c r="I1070" s="218"/>
      <c r="J1070" s="214"/>
      <c r="K1070" s="214"/>
    </row>
    <row r="1071" spans="1:11" x14ac:dyDescent="0.15">
      <c r="A1071" s="214"/>
      <c r="B1071" s="214"/>
      <c r="C1071" s="214"/>
      <c r="D1071" s="214"/>
      <c r="E1071" s="214"/>
      <c r="F1071" s="214"/>
      <c r="G1071" s="220"/>
      <c r="H1071" s="218"/>
      <c r="I1071" s="218"/>
      <c r="J1071" s="214"/>
      <c r="K1071" s="214"/>
    </row>
    <row r="1072" spans="1:11" x14ac:dyDescent="0.15">
      <c r="A1072" s="214"/>
      <c r="B1072" s="214"/>
      <c r="C1072" s="214"/>
      <c r="D1072" s="214"/>
      <c r="E1072" s="214"/>
      <c r="F1072" s="214"/>
      <c r="G1072" s="220"/>
      <c r="H1072" s="218"/>
      <c r="I1072" s="218"/>
      <c r="J1072" s="214"/>
      <c r="K1072" s="214"/>
    </row>
    <row r="1073" spans="1:11" x14ac:dyDescent="0.15">
      <c r="A1073" s="214"/>
      <c r="B1073" s="214"/>
      <c r="C1073" s="214"/>
      <c r="D1073" s="214"/>
      <c r="E1073" s="214"/>
      <c r="F1073" s="214"/>
      <c r="G1073" s="220"/>
      <c r="H1073" s="218"/>
      <c r="I1073" s="218"/>
      <c r="J1073" s="214"/>
      <c r="K1073" s="214"/>
    </row>
    <row r="1074" spans="1:11" x14ac:dyDescent="0.15">
      <c r="A1074" s="214"/>
      <c r="B1074" s="214"/>
      <c r="C1074" s="214"/>
      <c r="D1074" s="214"/>
      <c r="E1074" s="214"/>
      <c r="F1074" s="214"/>
      <c r="G1074" s="220"/>
      <c r="H1074" s="218"/>
      <c r="I1074" s="218"/>
      <c r="J1074" s="214"/>
      <c r="K1074" s="214"/>
    </row>
    <row r="1075" spans="1:11" x14ac:dyDescent="0.15">
      <c r="A1075" s="214"/>
      <c r="B1075" s="214"/>
      <c r="C1075" s="214"/>
      <c r="D1075" s="214"/>
      <c r="E1075" s="214"/>
      <c r="F1075" s="214"/>
      <c r="G1075" s="220"/>
      <c r="H1075" s="218"/>
      <c r="I1075" s="218"/>
      <c r="J1075" s="214"/>
      <c r="K1075" s="214"/>
    </row>
    <row r="1076" spans="1:11" x14ac:dyDescent="0.15">
      <c r="A1076" s="214"/>
      <c r="B1076" s="214"/>
      <c r="C1076" s="214"/>
      <c r="D1076" s="214"/>
      <c r="E1076" s="214"/>
      <c r="F1076" s="214"/>
      <c r="G1076" s="220"/>
      <c r="H1076" s="218"/>
      <c r="I1076" s="218"/>
      <c r="J1076" s="214"/>
      <c r="K1076" s="214"/>
    </row>
    <row r="1077" spans="1:11" x14ac:dyDescent="0.15">
      <c r="A1077" s="214"/>
      <c r="B1077" s="214"/>
      <c r="C1077" s="214"/>
      <c r="D1077" s="214"/>
      <c r="E1077" s="214"/>
      <c r="F1077" s="214"/>
      <c r="G1077" s="220"/>
      <c r="H1077" s="218"/>
      <c r="I1077" s="218"/>
      <c r="J1077" s="214"/>
      <c r="K1077" s="214"/>
    </row>
    <row r="1078" spans="1:11" x14ac:dyDescent="0.15">
      <c r="A1078" s="214"/>
      <c r="B1078" s="214"/>
      <c r="C1078" s="214"/>
      <c r="D1078" s="214"/>
      <c r="E1078" s="214"/>
      <c r="F1078" s="214"/>
      <c r="G1078" s="220"/>
      <c r="H1078" s="218"/>
      <c r="I1078" s="218"/>
      <c r="J1078" s="214"/>
      <c r="K1078" s="214"/>
    </row>
    <row r="1079" spans="1:11" x14ac:dyDescent="0.15">
      <c r="A1079" s="214"/>
      <c r="B1079" s="214"/>
      <c r="C1079" s="214"/>
      <c r="D1079" s="214"/>
      <c r="E1079" s="214"/>
      <c r="F1079" s="214"/>
      <c r="G1079" s="220"/>
      <c r="H1079" s="218"/>
      <c r="I1079" s="218"/>
      <c r="J1079" s="214"/>
      <c r="K1079" s="214"/>
    </row>
    <row r="1080" spans="1:11" x14ac:dyDescent="0.15">
      <c r="A1080" s="214"/>
      <c r="B1080" s="214"/>
      <c r="C1080" s="214"/>
      <c r="D1080" s="214"/>
      <c r="E1080" s="214"/>
      <c r="F1080" s="214"/>
      <c r="G1080" s="220"/>
      <c r="H1080" s="218"/>
      <c r="I1080" s="218"/>
      <c r="J1080" s="214"/>
      <c r="K1080" s="214"/>
    </row>
    <row r="1081" spans="1:11" x14ac:dyDescent="0.15">
      <c r="A1081" s="214"/>
      <c r="B1081" s="214"/>
      <c r="C1081" s="214"/>
      <c r="D1081" s="214"/>
      <c r="E1081" s="214"/>
      <c r="F1081" s="214"/>
      <c r="G1081" s="220"/>
      <c r="H1081" s="218"/>
      <c r="I1081" s="218"/>
      <c r="J1081" s="214"/>
      <c r="K1081" s="214"/>
    </row>
    <row r="1082" spans="1:11" x14ac:dyDescent="0.15">
      <c r="A1082" s="214"/>
      <c r="B1082" s="214"/>
      <c r="C1082" s="214"/>
      <c r="D1082" s="214"/>
      <c r="E1082" s="214"/>
      <c r="F1082" s="214"/>
      <c r="G1082" s="220"/>
      <c r="H1082" s="218"/>
      <c r="I1082" s="218"/>
      <c r="J1082" s="214"/>
      <c r="K1082" s="214"/>
    </row>
    <row r="1083" spans="1:11" x14ac:dyDescent="0.15">
      <c r="A1083" s="214"/>
      <c r="B1083" s="214"/>
      <c r="C1083" s="214"/>
      <c r="D1083" s="214"/>
      <c r="E1083" s="214"/>
      <c r="F1083" s="214"/>
      <c r="G1083" s="220"/>
      <c r="H1083" s="218"/>
      <c r="I1083" s="218"/>
      <c r="J1083" s="214"/>
      <c r="K1083" s="214"/>
    </row>
    <row r="1084" spans="1:11" x14ac:dyDescent="0.15">
      <c r="A1084" s="214"/>
      <c r="B1084" s="214"/>
      <c r="C1084" s="214"/>
      <c r="D1084" s="214"/>
      <c r="E1084" s="214"/>
      <c r="F1084" s="214"/>
      <c r="G1084" s="220"/>
      <c r="H1084" s="218"/>
      <c r="I1084" s="218"/>
      <c r="J1084" s="214"/>
      <c r="K1084" s="214"/>
    </row>
    <row r="1085" spans="1:11" x14ac:dyDescent="0.15">
      <c r="A1085" s="214"/>
      <c r="B1085" s="214"/>
      <c r="C1085" s="214"/>
      <c r="D1085" s="214"/>
      <c r="E1085" s="214"/>
      <c r="F1085" s="214"/>
      <c r="G1085" s="220"/>
      <c r="H1085" s="218"/>
      <c r="I1085" s="218"/>
      <c r="J1085" s="214"/>
      <c r="K1085" s="214"/>
    </row>
    <row r="1086" spans="1:11" x14ac:dyDescent="0.15">
      <c r="A1086" s="214"/>
      <c r="B1086" s="214"/>
      <c r="C1086" s="214"/>
      <c r="D1086" s="214"/>
      <c r="E1086" s="214"/>
      <c r="F1086" s="214"/>
      <c r="G1086" s="220"/>
      <c r="H1086" s="218"/>
      <c r="I1086" s="218"/>
      <c r="J1086" s="214"/>
      <c r="K1086" s="214"/>
    </row>
    <row r="1087" spans="1:11" x14ac:dyDescent="0.15">
      <c r="A1087" s="214"/>
      <c r="B1087" s="214"/>
      <c r="C1087" s="214"/>
      <c r="D1087" s="214"/>
      <c r="E1087" s="214"/>
      <c r="F1087" s="214"/>
      <c r="G1087" s="220"/>
      <c r="H1087" s="218"/>
      <c r="I1087" s="218"/>
      <c r="J1087" s="214"/>
      <c r="K1087" s="214"/>
    </row>
    <row r="1088" spans="1:11" x14ac:dyDescent="0.15">
      <c r="A1088" s="214"/>
      <c r="B1088" s="214"/>
      <c r="C1088" s="214"/>
      <c r="D1088" s="214"/>
      <c r="E1088" s="214"/>
      <c r="F1088" s="214"/>
      <c r="G1088" s="220"/>
      <c r="H1088" s="218"/>
      <c r="I1088" s="218"/>
      <c r="J1088" s="214"/>
      <c r="K1088" s="214"/>
    </row>
    <row r="1089" spans="1:11" x14ac:dyDescent="0.15">
      <c r="A1089" s="214"/>
      <c r="B1089" s="214"/>
      <c r="C1089" s="214"/>
      <c r="D1089" s="214"/>
      <c r="E1089" s="214"/>
      <c r="F1089" s="214"/>
      <c r="G1089" s="220"/>
      <c r="H1089" s="218"/>
      <c r="I1089" s="218"/>
      <c r="J1089" s="214"/>
      <c r="K1089" s="214"/>
    </row>
    <row r="1090" spans="1:11" x14ac:dyDescent="0.15">
      <c r="A1090" s="214"/>
      <c r="B1090" s="214"/>
      <c r="C1090" s="214"/>
      <c r="D1090" s="214"/>
      <c r="E1090" s="214"/>
      <c r="F1090" s="214"/>
      <c r="G1090" s="220"/>
      <c r="H1090" s="218"/>
      <c r="I1090" s="218"/>
      <c r="J1090" s="214"/>
      <c r="K1090" s="214"/>
    </row>
    <row r="1091" spans="1:11" x14ac:dyDescent="0.15">
      <c r="A1091" s="214"/>
      <c r="B1091" s="214"/>
      <c r="C1091" s="214"/>
      <c r="D1091" s="214"/>
      <c r="E1091" s="214"/>
      <c r="F1091" s="214"/>
      <c r="G1091" s="220"/>
      <c r="H1091" s="218"/>
      <c r="I1091" s="218"/>
      <c r="J1091" s="214"/>
      <c r="K1091" s="214"/>
    </row>
    <row r="1092" spans="1:11" x14ac:dyDescent="0.15">
      <c r="A1092" s="214"/>
      <c r="B1092" s="214"/>
      <c r="C1092" s="214"/>
      <c r="D1092" s="214"/>
      <c r="E1092" s="214"/>
      <c r="F1092" s="214"/>
      <c r="G1092" s="220"/>
      <c r="H1092" s="218"/>
      <c r="I1092" s="218"/>
      <c r="J1092" s="214"/>
      <c r="K1092" s="214"/>
    </row>
    <row r="1093" spans="1:11" x14ac:dyDescent="0.15">
      <c r="A1093" s="214"/>
      <c r="B1093" s="214"/>
      <c r="C1093" s="214"/>
      <c r="D1093" s="214"/>
      <c r="E1093" s="214"/>
      <c r="F1093" s="214"/>
      <c r="G1093" s="220"/>
      <c r="H1093" s="218"/>
      <c r="I1093" s="218"/>
      <c r="J1093" s="214"/>
      <c r="K1093" s="214"/>
    </row>
    <row r="1094" spans="1:11" x14ac:dyDescent="0.15">
      <c r="A1094" s="214"/>
      <c r="B1094" s="214"/>
      <c r="C1094" s="214"/>
      <c r="D1094" s="214"/>
      <c r="E1094" s="214"/>
      <c r="F1094" s="214"/>
      <c r="G1094" s="220"/>
      <c r="H1094" s="218"/>
      <c r="I1094" s="218"/>
      <c r="J1094" s="214"/>
      <c r="K1094" s="214"/>
    </row>
    <row r="1095" spans="1:11" x14ac:dyDescent="0.15">
      <c r="A1095" s="214"/>
      <c r="B1095" s="214"/>
      <c r="C1095" s="214"/>
      <c r="D1095" s="214"/>
      <c r="E1095" s="214"/>
      <c r="F1095" s="214"/>
      <c r="G1095" s="220"/>
      <c r="H1095" s="218"/>
      <c r="I1095" s="218"/>
      <c r="J1095" s="214"/>
      <c r="K1095" s="214"/>
    </row>
    <row r="1096" spans="1:11" x14ac:dyDescent="0.15">
      <c r="A1096" s="214"/>
      <c r="B1096" s="214"/>
      <c r="C1096" s="214"/>
      <c r="D1096" s="214"/>
      <c r="E1096" s="214"/>
      <c r="F1096" s="214"/>
      <c r="G1096" s="220"/>
      <c r="H1096" s="218"/>
      <c r="I1096" s="218"/>
      <c r="J1096" s="214"/>
      <c r="K1096" s="214"/>
    </row>
    <row r="1097" spans="1:11" x14ac:dyDescent="0.15">
      <c r="A1097" s="214"/>
      <c r="B1097" s="214"/>
      <c r="C1097" s="214"/>
      <c r="D1097" s="214"/>
      <c r="E1097" s="214"/>
      <c r="F1097" s="214"/>
      <c r="G1097" s="220"/>
      <c r="H1097" s="218"/>
      <c r="I1097" s="218"/>
      <c r="J1097" s="214"/>
      <c r="K1097" s="214"/>
    </row>
    <row r="1098" spans="1:11" x14ac:dyDescent="0.15">
      <c r="A1098" s="214"/>
      <c r="B1098" s="214"/>
      <c r="C1098" s="214"/>
      <c r="D1098" s="214"/>
      <c r="E1098" s="214"/>
      <c r="F1098" s="214"/>
      <c r="G1098" s="220"/>
      <c r="H1098" s="218"/>
      <c r="I1098" s="218"/>
      <c r="J1098" s="214"/>
      <c r="K1098" s="214"/>
    </row>
    <row r="1099" spans="1:11" x14ac:dyDescent="0.15">
      <c r="A1099" s="214"/>
      <c r="B1099" s="214"/>
      <c r="C1099" s="214"/>
      <c r="D1099" s="214"/>
      <c r="E1099" s="214"/>
      <c r="F1099" s="214"/>
      <c r="G1099" s="220"/>
      <c r="H1099" s="218"/>
      <c r="I1099" s="218"/>
      <c r="J1099" s="214"/>
      <c r="K1099" s="214"/>
    </row>
    <row r="1100" spans="1:11" x14ac:dyDescent="0.15">
      <c r="A1100" s="214"/>
      <c r="B1100" s="214"/>
      <c r="C1100" s="214"/>
      <c r="D1100" s="214"/>
      <c r="E1100" s="214"/>
      <c r="F1100" s="214"/>
      <c r="G1100" s="220"/>
      <c r="H1100" s="218"/>
      <c r="I1100" s="218"/>
      <c r="J1100" s="214"/>
      <c r="K1100" s="214"/>
    </row>
    <row r="1101" spans="1:11" x14ac:dyDescent="0.15">
      <c r="A1101" s="214"/>
      <c r="B1101" s="214"/>
      <c r="C1101" s="214"/>
      <c r="D1101" s="214"/>
      <c r="E1101" s="214"/>
      <c r="F1101" s="214"/>
      <c r="G1101" s="220"/>
      <c r="H1101" s="218"/>
      <c r="I1101" s="218"/>
      <c r="J1101" s="214"/>
      <c r="K1101" s="214"/>
    </row>
    <row r="1102" spans="1:11" x14ac:dyDescent="0.15">
      <c r="A1102" s="214"/>
      <c r="B1102" s="214"/>
      <c r="C1102" s="214"/>
      <c r="D1102" s="214"/>
      <c r="E1102" s="214"/>
      <c r="F1102" s="214"/>
      <c r="G1102" s="220"/>
      <c r="H1102" s="218"/>
      <c r="I1102" s="218"/>
      <c r="J1102" s="214"/>
      <c r="K1102" s="214"/>
    </row>
    <row r="1103" spans="1:11" x14ac:dyDescent="0.15">
      <c r="A1103" s="214"/>
      <c r="B1103" s="214"/>
      <c r="C1103" s="214"/>
      <c r="D1103" s="214"/>
      <c r="E1103" s="214"/>
      <c r="F1103" s="214"/>
      <c r="G1103" s="220"/>
      <c r="H1103" s="218"/>
      <c r="I1103" s="218"/>
      <c r="J1103" s="214"/>
      <c r="K1103" s="214"/>
    </row>
    <row r="1104" spans="1:11" x14ac:dyDescent="0.15">
      <c r="A1104" s="214"/>
      <c r="B1104" s="214"/>
      <c r="C1104" s="214"/>
      <c r="D1104" s="214"/>
      <c r="E1104" s="214"/>
      <c r="F1104" s="214"/>
      <c r="G1104" s="220"/>
      <c r="H1104" s="218"/>
      <c r="I1104" s="218"/>
      <c r="J1104" s="214"/>
      <c r="K1104" s="214"/>
    </row>
    <row r="1105" spans="1:11" x14ac:dyDescent="0.15">
      <c r="A1105" s="214"/>
      <c r="B1105" s="214"/>
      <c r="C1105" s="214"/>
      <c r="D1105" s="214"/>
      <c r="E1105" s="214"/>
      <c r="F1105" s="214"/>
      <c r="G1105" s="220"/>
      <c r="H1105" s="218"/>
      <c r="I1105" s="218"/>
      <c r="J1105" s="214"/>
      <c r="K1105" s="214"/>
    </row>
    <row r="1106" spans="1:11" x14ac:dyDescent="0.15">
      <c r="A1106" s="214"/>
      <c r="B1106" s="214"/>
      <c r="C1106" s="214"/>
      <c r="D1106" s="214"/>
      <c r="E1106" s="214"/>
      <c r="F1106" s="214"/>
      <c r="G1106" s="220"/>
      <c r="H1106" s="218"/>
      <c r="I1106" s="218"/>
      <c r="J1106" s="214"/>
      <c r="K1106" s="214"/>
    </row>
    <row r="1107" spans="1:11" x14ac:dyDescent="0.15">
      <c r="A1107" s="214"/>
      <c r="B1107" s="214"/>
      <c r="C1107" s="214"/>
      <c r="D1107" s="214"/>
      <c r="E1107" s="214"/>
      <c r="F1107" s="214"/>
      <c r="G1107" s="220"/>
      <c r="H1107" s="218"/>
      <c r="I1107" s="218"/>
      <c r="J1107" s="214"/>
      <c r="K1107" s="214"/>
    </row>
    <row r="1108" spans="1:11" x14ac:dyDescent="0.15">
      <c r="A1108" s="214"/>
      <c r="B1108" s="214"/>
      <c r="C1108" s="214"/>
      <c r="D1108" s="214"/>
      <c r="E1108" s="214"/>
      <c r="F1108" s="214"/>
      <c r="G1108" s="220"/>
      <c r="H1108" s="218"/>
      <c r="I1108" s="218"/>
      <c r="J1108" s="214"/>
      <c r="K1108" s="214"/>
    </row>
    <row r="1109" spans="1:11" x14ac:dyDescent="0.15">
      <c r="A1109" s="214"/>
      <c r="B1109" s="214"/>
      <c r="C1109" s="214"/>
      <c r="D1109" s="214"/>
      <c r="E1109" s="214"/>
      <c r="F1109" s="214"/>
      <c r="G1109" s="220"/>
      <c r="H1109" s="218"/>
      <c r="I1109" s="218"/>
      <c r="J1109" s="214"/>
      <c r="K1109" s="214"/>
    </row>
    <row r="1110" spans="1:11" x14ac:dyDescent="0.15">
      <c r="A1110" s="214"/>
      <c r="B1110" s="214"/>
      <c r="C1110" s="214"/>
      <c r="D1110" s="214"/>
      <c r="E1110" s="214"/>
      <c r="F1110" s="214"/>
      <c r="G1110" s="220"/>
      <c r="H1110" s="218"/>
      <c r="I1110" s="218"/>
      <c r="J1110" s="214"/>
      <c r="K1110" s="214"/>
    </row>
    <row r="1111" spans="1:11" x14ac:dyDescent="0.15">
      <c r="A1111" s="214"/>
      <c r="B1111" s="214"/>
      <c r="C1111" s="214"/>
      <c r="D1111" s="214"/>
      <c r="E1111" s="214"/>
      <c r="F1111" s="214"/>
      <c r="G1111" s="220"/>
      <c r="H1111" s="218"/>
      <c r="I1111" s="218"/>
      <c r="J1111" s="214"/>
      <c r="K1111" s="214"/>
    </row>
    <row r="1112" spans="1:11" x14ac:dyDescent="0.15">
      <c r="A1112" s="214"/>
      <c r="B1112" s="214"/>
      <c r="C1112" s="214"/>
      <c r="D1112" s="214"/>
      <c r="E1112" s="214"/>
      <c r="F1112" s="214"/>
      <c r="G1112" s="220"/>
      <c r="H1112" s="218"/>
      <c r="I1112" s="218"/>
      <c r="J1112" s="214"/>
      <c r="K1112" s="214"/>
    </row>
    <row r="1113" spans="1:11" x14ac:dyDescent="0.15">
      <c r="A1113" s="214"/>
      <c r="B1113" s="214"/>
      <c r="C1113" s="214"/>
      <c r="D1113" s="214"/>
      <c r="E1113" s="214"/>
      <c r="F1113" s="214"/>
      <c r="G1113" s="220"/>
      <c r="H1113" s="218"/>
      <c r="I1113" s="218"/>
      <c r="J1113" s="214"/>
      <c r="K1113" s="214"/>
    </row>
    <row r="1114" spans="1:11" x14ac:dyDescent="0.15">
      <c r="A1114" s="214"/>
      <c r="B1114" s="214"/>
      <c r="C1114" s="214"/>
      <c r="D1114" s="214"/>
      <c r="E1114" s="214"/>
      <c r="F1114" s="214"/>
      <c r="G1114" s="220"/>
      <c r="H1114" s="218"/>
      <c r="I1114" s="218"/>
      <c r="J1114" s="214"/>
      <c r="K1114" s="214"/>
    </row>
    <row r="1115" spans="1:11" x14ac:dyDescent="0.15">
      <c r="A1115" s="214"/>
      <c r="B1115" s="214"/>
      <c r="C1115" s="214"/>
      <c r="D1115" s="214"/>
      <c r="E1115" s="214"/>
      <c r="F1115" s="214"/>
      <c r="G1115" s="220"/>
      <c r="H1115" s="218"/>
      <c r="I1115" s="218"/>
      <c r="J1115" s="214"/>
      <c r="K1115" s="214"/>
    </row>
    <row r="1116" spans="1:11" x14ac:dyDescent="0.15">
      <c r="A1116" s="214"/>
      <c r="B1116" s="214"/>
      <c r="C1116" s="214"/>
      <c r="D1116" s="214"/>
      <c r="E1116" s="214"/>
      <c r="F1116" s="214"/>
      <c r="G1116" s="220"/>
      <c r="H1116" s="218"/>
      <c r="I1116" s="218"/>
      <c r="J1116" s="214"/>
      <c r="K1116" s="214"/>
    </row>
    <row r="1117" spans="1:11" x14ac:dyDescent="0.15">
      <c r="A1117" s="214"/>
      <c r="B1117" s="214"/>
      <c r="C1117" s="214"/>
      <c r="D1117" s="214"/>
      <c r="E1117" s="214"/>
      <c r="F1117" s="214"/>
      <c r="G1117" s="220"/>
      <c r="H1117" s="218"/>
      <c r="I1117" s="218"/>
      <c r="J1117" s="214"/>
      <c r="K1117" s="214"/>
    </row>
    <row r="1118" spans="1:11" x14ac:dyDescent="0.15">
      <c r="A1118" s="214"/>
      <c r="B1118" s="214"/>
      <c r="C1118" s="214"/>
      <c r="D1118" s="214"/>
      <c r="E1118" s="214"/>
      <c r="F1118" s="214"/>
      <c r="G1118" s="220"/>
      <c r="H1118" s="218"/>
      <c r="I1118" s="218"/>
      <c r="J1118" s="214"/>
      <c r="K1118" s="214"/>
    </row>
    <row r="1119" spans="1:11" x14ac:dyDescent="0.15">
      <c r="A1119" s="214"/>
      <c r="B1119" s="214"/>
      <c r="C1119" s="214"/>
      <c r="D1119" s="214"/>
      <c r="E1119" s="214"/>
      <c r="F1119" s="214"/>
      <c r="G1119" s="220"/>
      <c r="H1119" s="218"/>
      <c r="I1119" s="218"/>
      <c r="J1119" s="214"/>
      <c r="K1119" s="214"/>
    </row>
    <row r="1120" spans="1:11" x14ac:dyDescent="0.15">
      <c r="A1120" s="214"/>
      <c r="B1120" s="214"/>
      <c r="C1120" s="214"/>
      <c r="D1120" s="214"/>
      <c r="E1120" s="214"/>
      <c r="F1120" s="214"/>
      <c r="G1120" s="220"/>
      <c r="H1120" s="218"/>
      <c r="I1120" s="218"/>
      <c r="J1120" s="214"/>
      <c r="K1120" s="214"/>
    </row>
    <row r="1121" spans="1:11" x14ac:dyDescent="0.15">
      <c r="A1121" s="214"/>
      <c r="B1121" s="214"/>
      <c r="C1121" s="214"/>
      <c r="D1121" s="214"/>
      <c r="E1121" s="214"/>
      <c r="F1121" s="214"/>
      <c r="G1121" s="220"/>
      <c r="H1121" s="218"/>
      <c r="I1121" s="218"/>
      <c r="J1121" s="214"/>
      <c r="K1121" s="214"/>
    </row>
    <row r="1122" spans="1:11" x14ac:dyDescent="0.15">
      <c r="A1122" s="214"/>
      <c r="B1122" s="214"/>
      <c r="C1122" s="214"/>
      <c r="D1122" s="214"/>
      <c r="E1122" s="214"/>
      <c r="F1122" s="214"/>
      <c r="G1122" s="220"/>
      <c r="H1122" s="218"/>
      <c r="I1122" s="218"/>
      <c r="J1122" s="214"/>
      <c r="K1122" s="214"/>
    </row>
    <row r="1123" spans="1:11" x14ac:dyDescent="0.15">
      <c r="A1123" s="214"/>
      <c r="B1123" s="214"/>
      <c r="C1123" s="214"/>
      <c r="D1123" s="214"/>
      <c r="E1123" s="214"/>
      <c r="F1123" s="214"/>
      <c r="G1123" s="220"/>
      <c r="H1123" s="218"/>
      <c r="I1123" s="218"/>
      <c r="J1123" s="214"/>
      <c r="K1123" s="214"/>
    </row>
    <row r="1124" spans="1:11" x14ac:dyDescent="0.15">
      <c r="A1124" s="214"/>
      <c r="B1124" s="214"/>
      <c r="C1124" s="214"/>
      <c r="D1124" s="214"/>
      <c r="E1124" s="214"/>
      <c r="F1124" s="214"/>
      <c r="G1124" s="220"/>
      <c r="H1124" s="218"/>
      <c r="I1124" s="218"/>
      <c r="J1124" s="214"/>
      <c r="K1124" s="214"/>
    </row>
    <row r="1125" spans="1:11" x14ac:dyDescent="0.15">
      <c r="A1125" s="214"/>
      <c r="B1125" s="214"/>
      <c r="C1125" s="214"/>
      <c r="D1125" s="214"/>
      <c r="E1125" s="214"/>
      <c r="F1125" s="214"/>
      <c r="G1125" s="220"/>
      <c r="H1125" s="218"/>
      <c r="I1125" s="218"/>
      <c r="J1125" s="214"/>
      <c r="K1125" s="214"/>
    </row>
    <row r="1126" spans="1:11" x14ac:dyDescent="0.15">
      <c r="A1126" s="214"/>
      <c r="B1126" s="214"/>
      <c r="C1126" s="214"/>
      <c r="D1126" s="214"/>
      <c r="E1126" s="214"/>
      <c r="F1126" s="214"/>
      <c r="G1126" s="220"/>
      <c r="H1126" s="218"/>
      <c r="I1126" s="218"/>
      <c r="J1126" s="214"/>
      <c r="K1126" s="214"/>
    </row>
    <row r="1127" spans="1:11" x14ac:dyDescent="0.15">
      <c r="A1127" s="214"/>
      <c r="B1127" s="214"/>
      <c r="C1127" s="214"/>
      <c r="D1127" s="214"/>
      <c r="E1127" s="214"/>
      <c r="F1127" s="214"/>
      <c r="G1127" s="220"/>
      <c r="H1127" s="218"/>
      <c r="I1127" s="218"/>
      <c r="J1127" s="214"/>
      <c r="K1127" s="214"/>
    </row>
    <row r="1128" spans="1:11" x14ac:dyDescent="0.15">
      <c r="A1128" s="214"/>
      <c r="B1128" s="214"/>
      <c r="C1128" s="214"/>
      <c r="D1128" s="214"/>
      <c r="E1128" s="214"/>
      <c r="F1128" s="214"/>
      <c r="G1128" s="220"/>
      <c r="H1128" s="218"/>
      <c r="I1128" s="218"/>
      <c r="J1128" s="214"/>
      <c r="K1128" s="214"/>
    </row>
    <row r="1129" spans="1:11" x14ac:dyDescent="0.15">
      <c r="A1129" s="214"/>
      <c r="B1129" s="214"/>
      <c r="C1129" s="214"/>
      <c r="D1129" s="214"/>
      <c r="E1129" s="214"/>
      <c r="F1129" s="214"/>
      <c r="G1129" s="220"/>
      <c r="H1129" s="218"/>
      <c r="I1129" s="218"/>
      <c r="J1129" s="214"/>
      <c r="K1129" s="214"/>
    </row>
    <row r="1130" spans="1:11" x14ac:dyDescent="0.15">
      <c r="A1130" s="214"/>
      <c r="B1130" s="214"/>
      <c r="C1130" s="214"/>
      <c r="D1130" s="214"/>
      <c r="E1130" s="214"/>
      <c r="F1130" s="214"/>
      <c r="G1130" s="220"/>
      <c r="H1130" s="218"/>
      <c r="I1130" s="218"/>
      <c r="J1130" s="214"/>
      <c r="K1130" s="214"/>
    </row>
    <row r="1131" spans="1:11" x14ac:dyDescent="0.15">
      <c r="A1131" s="214"/>
      <c r="B1131" s="214"/>
      <c r="C1131" s="214"/>
      <c r="D1131" s="214"/>
      <c r="E1131" s="214"/>
      <c r="F1131" s="214"/>
      <c r="G1131" s="220"/>
      <c r="H1131" s="218"/>
      <c r="I1131" s="218"/>
      <c r="J1131" s="214"/>
      <c r="K1131" s="214"/>
    </row>
    <row r="1132" spans="1:11" x14ac:dyDescent="0.15">
      <c r="A1132" s="214"/>
      <c r="B1132" s="214"/>
      <c r="C1132" s="214"/>
      <c r="D1132" s="214"/>
      <c r="E1132" s="214"/>
      <c r="F1132" s="214"/>
      <c r="G1132" s="220"/>
      <c r="H1132" s="218"/>
      <c r="I1132" s="218"/>
      <c r="J1132" s="214"/>
      <c r="K1132" s="214"/>
    </row>
    <row r="1133" spans="1:11" x14ac:dyDescent="0.15">
      <c r="A1133" s="214"/>
      <c r="B1133" s="214"/>
      <c r="C1133" s="214"/>
      <c r="D1133" s="214"/>
      <c r="E1133" s="214"/>
      <c r="F1133" s="214"/>
      <c r="G1133" s="220"/>
      <c r="H1133" s="218"/>
      <c r="I1133" s="218"/>
      <c r="J1133" s="214"/>
      <c r="K1133" s="214"/>
    </row>
    <row r="1134" spans="1:11" x14ac:dyDescent="0.15">
      <c r="A1134" s="214"/>
      <c r="B1134" s="214"/>
      <c r="C1134" s="214"/>
      <c r="D1134" s="214"/>
      <c r="E1134" s="214"/>
      <c r="F1134" s="214"/>
      <c r="G1134" s="220"/>
      <c r="H1134" s="218"/>
      <c r="I1134" s="218"/>
      <c r="J1134" s="214"/>
      <c r="K1134" s="214"/>
    </row>
    <row r="1135" spans="1:11" x14ac:dyDescent="0.15">
      <c r="A1135" s="214"/>
      <c r="B1135" s="214"/>
      <c r="C1135" s="214"/>
      <c r="D1135" s="214"/>
      <c r="E1135" s="214"/>
      <c r="F1135" s="214"/>
      <c r="G1135" s="220"/>
      <c r="H1135" s="218"/>
      <c r="I1135" s="218"/>
      <c r="J1135" s="214"/>
      <c r="K1135" s="214"/>
    </row>
    <row r="1136" spans="1:11" x14ac:dyDescent="0.15">
      <c r="A1136" s="214"/>
      <c r="B1136" s="214"/>
      <c r="C1136" s="214"/>
      <c r="D1136" s="214"/>
      <c r="E1136" s="214"/>
      <c r="F1136" s="214"/>
      <c r="G1136" s="220"/>
      <c r="H1136" s="218"/>
      <c r="I1136" s="218"/>
      <c r="J1136" s="214"/>
      <c r="K1136" s="214"/>
    </row>
    <row r="1137" spans="1:11" x14ac:dyDescent="0.15">
      <c r="A1137" s="214"/>
      <c r="B1137" s="214"/>
      <c r="C1137" s="214"/>
      <c r="D1137" s="214"/>
      <c r="E1137" s="214"/>
      <c r="F1137" s="214"/>
      <c r="G1137" s="220"/>
      <c r="H1137" s="218"/>
      <c r="I1137" s="218"/>
      <c r="J1137" s="214"/>
      <c r="K1137" s="214"/>
    </row>
    <row r="1138" spans="1:11" x14ac:dyDescent="0.15">
      <c r="A1138" s="214"/>
      <c r="B1138" s="214"/>
      <c r="C1138" s="214"/>
      <c r="D1138" s="214"/>
      <c r="E1138" s="214"/>
      <c r="F1138" s="214"/>
      <c r="G1138" s="220"/>
      <c r="H1138" s="218"/>
      <c r="I1138" s="218"/>
      <c r="J1138" s="214"/>
      <c r="K1138" s="214"/>
    </row>
    <row r="1139" spans="1:11" x14ac:dyDescent="0.15">
      <c r="A1139" s="214"/>
      <c r="B1139" s="214"/>
      <c r="C1139" s="214"/>
      <c r="D1139" s="214"/>
      <c r="E1139" s="214"/>
      <c r="F1139" s="214"/>
      <c r="G1139" s="220"/>
      <c r="H1139" s="218"/>
      <c r="I1139" s="218"/>
      <c r="J1139" s="214"/>
      <c r="K1139" s="214"/>
    </row>
    <row r="1140" spans="1:11" x14ac:dyDescent="0.15">
      <c r="A1140" s="214"/>
      <c r="B1140" s="214"/>
      <c r="C1140" s="214"/>
      <c r="D1140" s="214"/>
      <c r="E1140" s="214"/>
      <c r="F1140" s="214"/>
      <c r="G1140" s="220"/>
      <c r="H1140" s="218"/>
      <c r="I1140" s="218"/>
      <c r="J1140" s="214"/>
      <c r="K1140" s="214"/>
    </row>
    <row r="1141" spans="1:11" x14ac:dyDescent="0.15">
      <c r="A1141" s="214"/>
      <c r="B1141" s="214"/>
      <c r="C1141" s="214"/>
      <c r="D1141" s="214"/>
      <c r="E1141" s="214"/>
      <c r="F1141" s="214"/>
      <c r="G1141" s="220"/>
      <c r="H1141" s="218"/>
      <c r="I1141" s="218"/>
      <c r="J1141" s="214"/>
      <c r="K1141" s="214"/>
    </row>
    <row r="1142" spans="1:11" x14ac:dyDescent="0.15">
      <c r="A1142" s="214"/>
      <c r="B1142" s="214"/>
      <c r="C1142" s="214"/>
      <c r="D1142" s="214"/>
      <c r="E1142" s="214"/>
      <c r="F1142" s="214"/>
      <c r="G1142" s="220"/>
      <c r="H1142" s="218"/>
      <c r="I1142" s="218"/>
      <c r="J1142" s="214"/>
      <c r="K1142" s="214"/>
    </row>
    <row r="1143" spans="1:11" x14ac:dyDescent="0.15">
      <c r="A1143" s="214"/>
      <c r="B1143" s="214"/>
      <c r="C1143" s="214"/>
      <c r="D1143" s="214"/>
      <c r="E1143" s="214"/>
      <c r="F1143" s="214"/>
      <c r="G1143" s="220"/>
      <c r="H1143" s="218"/>
      <c r="I1143" s="218"/>
      <c r="J1143" s="214"/>
      <c r="K1143" s="214"/>
    </row>
    <row r="1144" spans="1:11" x14ac:dyDescent="0.15">
      <c r="A1144" s="214"/>
      <c r="B1144" s="214"/>
      <c r="C1144" s="214"/>
      <c r="D1144" s="214"/>
      <c r="E1144" s="214"/>
      <c r="F1144" s="214"/>
      <c r="G1144" s="220"/>
      <c r="H1144" s="218"/>
      <c r="I1144" s="218"/>
      <c r="J1144" s="214"/>
      <c r="K1144" s="214"/>
    </row>
    <row r="1145" spans="1:11" x14ac:dyDescent="0.15">
      <c r="A1145" s="214"/>
      <c r="B1145" s="214"/>
      <c r="C1145" s="214"/>
      <c r="D1145" s="214"/>
      <c r="E1145" s="214"/>
      <c r="F1145" s="214"/>
      <c r="G1145" s="220"/>
      <c r="H1145" s="218"/>
      <c r="I1145" s="218"/>
      <c r="J1145" s="214"/>
      <c r="K1145" s="214"/>
    </row>
    <row r="1146" spans="1:11" x14ac:dyDescent="0.15">
      <c r="A1146" s="214"/>
      <c r="B1146" s="214"/>
      <c r="C1146" s="214"/>
      <c r="D1146" s="214"/>
      <c r="E1146" s="214"/>
      <c r="F1146" s="214"/>
      <c r="G1146" s="220"/>
      <c r="H1146" s="218"/>
      <c r="I1146" s="218"/>
      <c r="J1146" s="214"/>
      <c r="K1146" s="214"/>
    </row>
    <row r="1147" spans="1:11" x14ac:dyDescent="0.15">
      <c r="A1147" s="214"/>
      <c r="B1147" s="214"/>
      <c r="C1147" s="214"/>
      <c r="D1147" s="214"/>
      <c r="E1147" s="214"/>
      <c r="F1147" s="214"/>
      <c r="G1147" s="220"/>
      <c r="H1147" s="218"/>
      <c r="I1147" s="218"/>
      <c r="J1147" s="214"/>
      <c r="K1147" s="214"/>
    </row>
    <row r="1148" spans="1:11" x14ac:dyDescent="0.15">
      <c r="A1148" s="214"/>
      <c r="B1148" s="214"/>
      <c r="C1148" s="214"/>
      <c r="D1148" s="214"/>
      <c r="E1148" s="214"/>
      <c r="F1148" s="214"/>
      <c r="G1148" s="220"/>
      <c r="H1148" s="218"/>
      <c r="I1148" s="218"/>
      <c r="J1148" s="214"/>
      <c r="K1148" s="214"/>
    </row>
    <row r="1149" spans="1:11" x14ac:dyDescent="0.15">
      <c r="A1149" s="214"/>
      <c r="B1149" s="214"/>
      <c r="C1149" s="214"/>
      <c r="D1149" s="214"/>
      <c r="E1149" s="214"/>
      <c r="F1149" s="214"/>
      <c r="G1149" s="220"/>
      <c r="H1149" s="218"/>
      <c r="I1149" s="218"/>
      <c r="J1149" s="214"/>
      <c r="K1149" s="214"/>
    </row>
    <row r="1150" spans="1:11" x14ac:dyDescent="0.15">
      <c r="A1150" s="214"/>
      <c r="B1150" s="214"/>
      <c r="C1150" s="214"/>
      <c r="D1150" s="214"/>
      <c r="E1150" s="214"/>
      <c r="F1150" s="214"/>
      <c r="G1150" s="220"/>
      <c r="H1150" s="218"/>
      <c r="I1150" s="218"/>
      <c r="J1150" s="214"/>
      <c r="K1150" s="214"/>
    </row>
    <row r="1151" spans="1:11" x14ac:dyDescent="0.15">
      <c r="A1151" s="214"/>
      <c r="B1151" s="214"/>
      <c r="C1151" s="214"/>
      <c r="D1151" s="214"/>
      <c r="E1151" s="214"/>
      <c r="F1151" s="214"/>
      <c r="G1151" s="220"/>
      <c r="H1151" s="218"/>
      <c r="I1151" s="218"/>
      <c r="J1151" s="214"/>
      <c r="K1151" s="214"/>
    </row>
    <row r="1152" spans="1:11" x14ac:dyDescent="0.15">
      <c r="A1152" s="214"/>
      <c r="B1152" s="214"/>
      <c r="C1152" s="214"/>
      <c r="D1152" s="214"/>
      <c r="E1152" s="214"/>
      <c r="F1152" s="214"/>
      <c r="G1152" s="220"/>
      <c r="H1152" s="218"/>
      <c r="I1152" s="218"/>
      <c r="J1152" s="214"/>
      <c r="K1152" s="214"/>
    </row>
    <row r="1153" spans="1:11" x14ac:dyDescent="0.15">
      <c r="A1153" s="214"/>
      <c r="B1153" s="214"/>
      <c r="C1153" s="214"/>
      <c r="D1153" s="214"/>
      <c r="E1153" s="214"/>
      <c r="F1153" s="214"/>
      <c r="G1153" s="220"/>
      <c r="H1153" s="218"/>
      <c r="I1153" s="218"/>
      <c r="J1153" s="214"/>
      <c r="K1153" s="214"/>
    </row>
    <row r="1154" spans="1:11" x14ac:dyDescent="0.15">
      <c r="A1154" s="214"/>
      <c r="B1154" s="214"/>
      <c r="C1154" s="214"/>
      <c r="D1154" s="214"/>
      <c r="E1154" s="214"/>
      <c r="F1154" s="214"/>
      <c r="G1154" s="220"/>
      <c r="H1154" s="218"/>
      <c r="I1154" s="218"/>
      <c r="J1154" s="214"/>
      <c r="K1154" s="214"/>
    </row>
    <row r="1155" spans="1:11" x14ac:dyDescent="0.15">
      <c r="A1155" s="214"/>
      <c r="B1155" s="214"/>
      <c r="C1155" s="214"/>
      <c r="D1155" s="214"/>
      <c r="E1155" s="214"/>
      <c r="F1155" s="214"/>
      <c r="G1155" s="220"/>
      <c r="H1155" s="218"/>
      <c r="I1155" s="218"/>
      <c r="J1155" s="214"/>
      <c r="K1155" s="214"/>
    </row>
    <row r="1156" spans="1:11" x14ac:dyDescent="0.15">
      <c r="A1156" s="214"/>
      <c r="B1156" s="214"/>
      <c r="C1156" s="214"/>
      <c r="D1156" s="214"/>
      <c r="E1156" s="214"/>
      <c r="F1156" s="214"/>
      <c r="G1156" s="220"/>
      <c r="H1156" s="218"/>
      <c r="I1156" s="218"/>
      <c r="J1156" s="214"/>
      <c r="K1156" s="214"/>
    </row>
    <row r="1157" spans="1:11" x14ac:dyDescent="0.15">
      <c r="A1157" s="214"/>
      <c r="B1157" s="214"/>
      <c r="C1157" s="214"/>
      <c r="D1157" s="214"/>
      <c r="E1157" s="214"/>
      <c r="F1157" s="214"/>
      <c r="G1157" s="220"/>
      <c r="H1157" s="218"/>
      <c r="I1157" s="218"/>
      <c r="J1157" s="214"/>
      <c r="K1157" s="214"/>
    </row>
    <row r="1158" spans="1:11" x14ac:dyDescent="0.15">
      <c r="A1158" s="214"/>
      <c r="B1158" s="214"/>
      <c r="C1158" s="214"/>
      <c r="D1158" s="214"/>
      <c r="E1158" s="214"/>
      <c r="F1158" s="214"/>
      <c r="G1158" s="220"/>
      <c r="H1158" s="218"/>
      <c r="I1158" s="218"/>
      <c r="J1158" s="214"/>
      <c r="K1158" s="214"/>
    </row>
    <row r="1159" spans="1:11" x14ac:dyDescent="0.15">
      <c r="A1159" s="214"/>
      <c r="B1159" s="214"/>
      <c r="C1159" s="214"/>
      <c r="D1159" s="214"/>
      <c r="E1159" s="214"/>
      <c r="F1159" s="214"/>
      <c r="G1159" s="220"/>
      <c r="H1159" s="218"/>
      <c r="I1159" s="218"/>
      <c r="J1159" s="214"/>
      <c r="K1159" s="214"/>
    </row>
    <row r="1160" spans="1:11" x14ac:dyDescent="0.15">
      <c r="A1160" s="214"/>
      <c r="B1160" s="214"/>
      <c r="C1160" s="214"/>
      <c r="D1160" s="214"/>
      <c r="E1160" s="214"/>
      <c r="F1160" s="214"/>
      <c r="G1160" s="220"/>
      <c r="H1160" s="218"/>
      <c r="I1160" s="218"/>
      <c r="J1160" s="214"/>
      <c r="K1160" s="214"/>
    </row>
    <row r="1161" spans="1:11" x14ac:dyDescent="0.15">
      <c r="A1161" s="214"/>
      <c r="B1161" s="214"/>
      <c r="C1161" s="214"/>
      <c r="D1161" s="214"/>
      <c r="E1161" s="214"/>
      <c r="F1161" s="214"/>
      <c r="G1161" s="220"/>
      <c r="H1161" s="218"/>
      <c r="I1161" s="218"/>
      <c r="J1161" s="214"/>
      <c r="K1161" s="214"/>
    </row>
    <row r="1162" spans="1:11" x14ac:dyDescent="0.15">
      <c r="A1162" s="214"/>
      <c r="B1162" s="214"/>
      <c r="C1162" s="214"/>
      <c r="D1162" s="214"/>
      <c r="E1162" s="214"/>
      <c r="F1162" s="214"/>
      <c r="G1162" s="220"/>
      <c r="H1162" s="218"/>
      <c r="I1162" s="218"/>
      <c r="J1162" s="214"/>
      <c r="K1162" s="214"/>
    </row>
    <row r="1163" spans="1:11" x14ac:dyDescent="0.15">
      <c r="A1163" s="214"/>
      <c r="B1163" s="214"/>
      <c r="C1163" s="214"/>
      <c r="D1163" s="214"/>
      <c r="E1163" s="214"/>
      <c r="F1163" s="214"/>
      <c r="G1163" s="220"/>
      <c r="H1163" s="218"/>
      <c r="I1163" s="218"/>
      <c r="J1163" s="214"/>
      <c r="K1163" s="214"/>
    </row>
    <row r="1164" spans="1:11" x14ac:dyDescent="0.15">
      <c r="A1164" s="214"/>
      <c r="B1164" s="214"/>
      <c r="C1164" s="214"/>
      <c r="D1164" s="214"/>
      <c r="E1164" s="214"/>
      <c r="F1164" s="214"/>
      <c r="G1164" s="220"/>
      <c r="H1164" s="218"/>
      <c r="I1164" s="218"/>
      <c r="J1164" s="214"/>
      <c r="K1164" s="214"/>
    </row>
    <row r="1165" spans="1:11" x14ac:dyDescent="0.15">
      <c r="A1165" s="214"/>
      <c r="B1165" s="214"/>
      <c r="C1165" s="214"/>
      <c r="D1165" s="214"/>
      <c r="E1165" s="214"/>
      <c r="F1165" s="214"/>
      <c r="G1165" s="220"/>
      <c r="H1165" s="218"/>
      <c r="I1165" s="218"/>
      <c r="J1165" s="214"/>
      <c r="K1165" s="214"/>
    </row>
    <row r="1166" spans="1:11" x14ac:dyDescent="0.15">
      <c r="A1166" s="214"/>
      <c r="B1166" s="214"/>
      <c r="C1166" s="214"/>
      <c r="D1166" s="214"/>
      <c r="E1166" s="214"/>
      <c r="F1166" s="214"/>
      <c r="G1166" s="220"/>
      <c r="H1166" s="218"/>
      <c r="I1166" s="218"/>
      <c r="J1166" s="214"/>
      <c r="K1166" s="214"/>
    </row>
    <row r="1167" spans="1:11" x14ac:dyDescent="0.15">
      <c r="A1167" s="214"/>
      <c r="B1167" s="214"/>
      <c r="C1167" s="214"/>
      <c r="D1167" s="214"/>
      <c r="E1167" s="214"/>
      <c r="F1167" s="214"/>
      <c r="G1167" s="220"/>
      <c r="H1167" s="218"/>
      <c r="I1167" s="218"/>
      <c r="J1167" s="214"/>
      <c r="K1167" s="214"/>
    </row>
    <row r="1168" spans="1:11" x14ac:dyDescent="0.15">
      <c r="A1168" s="214"/>
      <c r="B1168" s="214"/>
      <c r="C1168" s="214"/>
      <c r="D1168" s="214"/>
      <c r="E1168" s="214"/>
      <c r="F1168" s="214"/>
      <c r="G1168" s="220"/>
      <c r="H1168" s="218"/>
      <c r="I1168" s="218"/>
      <c r="J1168" s="214"/>
      <c r="K1168" s="214"/>
    </row>
    <row r="1169" spans="1:11" x14ac:dyDescent="0.15">
      <c r="A1169" s="214"/>
      <c r="B1169" s="214"/>
      <c r="C1169" s="214"/>
      <c r="D1169" s="214"/>
      <c r="E1169" s="214"/>
      <c r="F1169" s="214"/>
      <c r="G1169" s="220"/>
      <c r="H1169" s="218"/>
      <c r="I1169" s="218"/>
      <c r="J1169" s="214"/>
      <c r="K1169" s="214"/>
    </row>
    <row r="1170" spans="1:11" x14ac:dyDescent="0.15">
      <c r="A1170" s="214"/>
      <c r="B1170" s="214"/>
      <c r="C1170" s="214"/>
      <c r="D1170" s="214"/>
      <c r="E1170" s="214"/>
      <c r="F1170" s="214"/>
      <c r="G1170" s="220"/>
      <c r="H1170" s="218"/>
      <c r="I1170" s="218"/>
      <c r="J1170" s="214"/>
      <c r="K1170" s="214"/>
    </row>
    <row r="1171" spans="1:11" x14ac:dyDescent="0.15">
      <c r="A1171" s="214"/>
      <c r="B1171" s="214"/>
      <c r="C1171" s="214"/>
      <c r="D1171" s="214"/>
      <c r="E1171" s="214"/>
      <c r="F1171" s="214"/>
      <c r="G1171" s="220"/>
      <c r="H1171" s="218"/>
      <c r="I1171" s="218"/>
      <c r="J1171" s="214"/>
      <c r="K1171" s="214"/>
    </row>
    <row r="1172" spans="1:11" x14ac:dyDescent="0.15">
      <c r="A1172" s="214"/>
      <c r="B1172" s="214"/>
      <c r="C1172" s="214"/>
      <c r="D1172" s="214"/>
      <c r="E1172" s="214"/>
      <c r="F1172" s="214"/>
      <c r="G1172" s="220"/>
      <c r="H1172" s="218"/>
      <c r="I1172" s="218"/>
      <c r="J1172" s="214"/>
      <c r="K1172" s="214"/>
    </row>
    <row r="1173" spans="1:11" x14ac:dyDescent="0.15">
      <c r="A1173" s="214"/>
      <c r="B1173" s="214"/>
      <c r="C1173" s="214"/>
      <c r="D1173" s="214"/>
      <c r="E1173" s="214"/>
      <c r="F1173" s="214"/>
      <c r="G1173" s="220"/>
      <c r="H1173" s="218"/>
      <c r="I1173" s="218"/>
      <c r="J1173" s="214"/>
      <c r="K1173" s="214"/>
    </row>
    <row r="1174" spans="1:11" x14ac:dyDescent="0.15">
      <c r="A1174" s="214"/>
      <c r="B1174" s="214"/>
      <c r="C1174" s="214"/>
      <c r="D1174" s="214"/>
      <c r="E1174" s="214"/>
      <c r="F1174" s="214"/>
      <c r="G1174" s="220"/>
      <c r="H1174" s="218"/>
      <c r="I1174" s="218"/>
      <c r="J1174" s="214"/>
      <c r="K1174" s="214"/>
    </row>
    <row r="1175" spans="1:11" x14ac:dyDescent="0.15">
      <c r="A1175" s="214"/>
      <c r="B1175" s="214"/>
      <c r="C1175" s="214"/>
      <c r="D1175" s="214"/>
      <c r="E1175" s="214"/>
      <c r="F1175" s="214"/>
      <c r="G1175" s="220"/>
      <c r="H1175" s="218"/>
      <c r="I1175" s="218"/>
      <c r="J1175" s="214"/>
      <c r="K1175" s="214"/>
    </row>
    <row r="1176" spans="1:11" x14ac:dyDescent="0.15">
      <c r="A1176" s="214"/>
      <c r="B1176" s="214"/>
      <c r="C1176" s="214"/>
      <c r="D1176" s="214"/>
      <c r="E1176" s="214"/>
      <c r="F1176" s="214"/>
      <c r="G1176" s="220"/>
      <c r="H1176" s="218"/>
      <c r="I1176" s="218"/>
      <c r="J1176" s="214"/>
      <c r="K1176" s="214"/>
    </row>
    <row r="1177" spans="1:11" x14ac:dyDescent="0.15">
      <c r="A1177" s="214"/>
      <c r="B1177" s="214"/>
      <c r="C1177" s="214"/>
      <c r="D1177" s="214"/>
      <c r="E1177" s="214"/>
      <c r="F1177" s="214"/>
      <c r="G1177" s="220"/>
      <c r="H1177" s="218"/>
      <c r="I1177" s="218"/>
      <c r="J1177" s="214"/>
      <c r="K1177" s="214"/>
    </row>
    <row r="1178" spans="1:11" x14ac:dyDescent="0.15">
      <c r="A1178" s="214"/>
      <c r="B1178" s="214"/>
      <c r="C1178" s="214"/>
      <c r="D1178" s="214"/>
      <c r="E1178" s="214"/>
      <c r="F1178" s="214"/>
      <c r="G1178" s="220"/>
      <c r="H1178" s="218"/>
      <c r="I1178" s="218"/>
      <c r="J1178" s="214"/>
      <c r="K1178" s="214"/>
    </row>
    <row r="1179" spans="1:11" x14ac:dyDescent="0.15">
      <c r="A1179" s="214"/>
      <c r="B1179" s="214"/>
      <c r="C1179" s="214"/>
      <c r="D1179" s="214"/>
      <c r="E1179" s="214"/>
      <c r="F1179" s="214"/>
      <c r="G1179" s="220"/>
      <c r="H1179" s="218"/>
      <c r="I1179" s="218"/>
      <c r="J1179" s="214"/>
      <c r="K1179" s="214"/>
    </row>
    <row r="1180" spans="1:11" x14ac:dyDescent="0.15">
      <c r="A1180" s="214"/>
      <c r="B1180" s="214"/>
      <c r="C1180" s="214"/>
      <c r="D1180" s="214"/>
      <c r="E1180" s="214"/>
      <c r="F1180" s="214"/>
      <c r="G1180" s="220"/>
      <c r="H1180" s="218"/>
      <c r="I1180" s="218"/>
      <c r="J1180" s="214"/>
      <c r="K1180" s="214"/>
    </row>
    <row r="1181" spans="1:11" x14ac:dyDescent="0.15">
      <c r="A1181" s="214"/>
      <c r="B1181" s="214"/>
      <c r="C1181" s="214"/>
      <c r="D1181" s="214"/>
      <c r="E1181" s="214"/>
      <c r="F1181" s="214"/>
      <c r="G1181" s="220"/>
      <c r="H1181" s="218"/>
      <c r="I1181" s="218"/>
      <c r="J1181" s="214"/>
      <c r="K1181" s="214"/>
    </row>
    <row r="1182" spans="1:11" x14ac:dyDescent="0.15">
      <c r="A1182" s="214"/>
      <c r="B1182" s="214"/>
      <c r="C1182" s="214"/>
      <c r="D1182" s="214"/>
      <c r="E1182" s="214"/>
      <c r="F1182" s="214"/>
      <c r="G1182" s="220"/>
      <c r="H1182" s="218"/>
      <c r="I1182" s="218"/>
      <c r="J1182" s="214"/>
      <c r="K1182" s="214"/>
    </row>
    <row r="1183" spans="1:11" x14ac:dyDescent="0.15">
      <c r="A1183" s="214"/>
      <c r="B1183" s="214"/>
      <c r="C1183" s="214"/>
      <c r="D1183" s="214"/>
      <c r="E1183" s="214"/>
      <c r="F1183" s="214"/>
      <c r="G1183" s="220"/>
      <c r="H1183" s="218"/>
      <c r="I1183" s="218"/>
      <c r="J1183" s="214"/>
      <c r="K1183" s="214"/>
    </row>
    <row r="1184" spans="1:11" x14ac:dyDescent="0.15">
      <c r="A1184" s="214"/>
      <c r="B1184" s="214"/>
      <c r="C1184" s="214"/>
      <c r="D1184" s="214"/>
      <c r="E1184" s="214"/>
      <c r="F1184" s="214"/>
      <c r="G1184" s="220"/>
      <c r="H1184" s="218"/>
      <c r="I1184" s="218"/>
      <c r="J1184" s="214"/>
      <c r="K1184" s="214"/>
    </row>
    <row r="1185" spans="1:11" x14ac:dyDescent="0.15">
      <c r="A1185" s="214"/>
      <c r="B1185" s="214"/>
      <c r="C1185" s="214"/>
      <c r="D1185" s="214"/>
      <c r="E1185" s="214"/>
      <c r="F1185" s="214"/>
      <c r="G1185" s="220"/>
      <c r="H1185" s="218"/>
      <c r="I1185" s="218"/>
      <c r="J1185" s="214"/>
      <c r="K1185" s="214"/>
    </row>
    <row r="1186" spans="1:11" x14ac:dyDescent="0.15">
      <c r="A1186" s="214"/>
      <c r="B1186" s="214"/>
      <c r="C1186" s="214"/>
      <c r="D1186" s="214"/>
      <c r="E1186" s="214"/>
      <c r="F1186" s="214"/>
      <c r="G1186" s="220"/>
      <c r="H1186" s="218"/>
      <c r="I1186" s="218"/>
      <c r="J1186" s="214"/>
      <c r="K1186" s="214"/>
    </row>
    <row r="1187" spans="1:11" x14ac:dyDescent="0.15">
      <c r="A1187" s="214"/>
      <c r="B1187" s="214"/>
      <c r="C1187" s="214"/>
      <c r="D1187" s="214"/>
      <c r="E1187" s="214"/>
      <c r="F1187" s="214"/>
      <c r="G1187" s="220"/>
      <c r="H1187" s="218"/>
      <c r="I1187" s="218"/>
      <c r="J1187" s="214"/>
      <c r="K1187" s="214"/>
    </row>
    <row r="1188" spans="1:11" x14ac:dyDescent="0.15">
      <c r="A1188" s="214"/>
      <c r="B1188" s="214"/>
      <c r="C1188" s="214"/>
      <c r="D1188" s="214"/>
      <c r="E1188" s="214"/>
      <c r="F1188" s="214"/>
      <c r="G1188" s="220"/>
      <c r="H1188" s="218"/>
      <c r="I1188" s="218"/>
      <c r="J1188" s="214"/>
      <c r="K1188" s="214"/>
    </row>
    <row r="1189" spans="1:11" x14ac:dyDescent="0.15">
      <c r="A1189" s="214"/>
      <c r="B1189" s="214"/>
      <c r="C1189" s="214"/>
      <c r="D1189" s="214"/>
      <c r="E1189" s="214"/>
      <c r="F1189" s="214"/>
      <c r="G1189" s="220"/>
      <c r="H1189" s="218"/>
      <c r="I1189" s="218"/>
      <c r="J1189" s="214"/>
      <c r="K1189" s="214"/>
    </row>
    <row r="1190" spans="1:11" x14ac:dyDescent="0.15">
      <c r="A1190" s="214"/>
      <c r="B1190" s="214"/>
      <c r="C1190" s="214"/>
      <c r="D1190" s="214"/>
      <c r="E1190" s="214"/>
      <c r="F1190" s="214"/>
      <c r="G1190" s="220"/>
      <c r="H1190" s="218"/>
      <c r="I1190" s="218"/>
      <c r="J1190" s="214"/>
      <c r="K1190" s="214"/>
    </row>
    <row r="1191" spans="1:11" x14ac:dyDescent="0.15">
      <c r="A1191" s="214"/>
      <c r="B1191" s="214"/>
      <c r="C1191" s="214"/>
      <c r="D1191" s="214"/>
      <c r="E1191" s="214"/>
      <c r="F1191" s="214"/>
      <c r="G1191" s="220"/>
      <c r="H1191" s="218"/>
      <c r="I1191" s="218"/>
      <c r="J1191" s="214"/>
      <c r="K1191" s="214"/>
    </row>
    <row r="1192" spans="1:11" x14ac:dyDescent="0.15">
      <c r="A1192" s="214"/>
      <c r="B1192" s="214"/>
      <c r="C1192" s="214"/>
      <c r="D1192" s="214"/>
      <c r="E1192" s="214"/>
      <c r="F1192" s="214"/>
      <c r="G1192" s="220"/>
      <c r="H1192" s="218"/>
      <c r="I1192" s="218"/>
      <c r="J1192" s="214"/>
      <c r="K1192" s="214"/>
    </row>
    <row r="1193" spans="1:11" x14ac:dyDescent="0.15">
      <c r="A1193" s="214"/>
      <c r="B1193" s="214"/>
      <c r="C1193" s="214"/>
      <c r="D1193" s="214"/>
      <c r="E1193" s="214"/>
      <c r="F1193" s="214"/>
      <c r="G1193" s="220"/>
      <c r="H1193" s="218"/>
      <c r="I1193" s="218"/>
      <c r="J1193" s="214"/>
      <c r="K1193" s="214"/>
    </row>
    <row r="1194" spans="1:11" x14ac:dyDescent="0.15">
      <c r="A1194" s="214"/>
      <c r="B1194" s="214"/>
      <c r="C1194" s="214"/>
      <c r="D1194" s="214"/>
      <c r="E1194" s="214"/>
      <c r="F1194" s="214"/>
      <c r="G1194" s="220"/>
      <c r="H1194" s="218"/>
      <c r="I1194" s="218"/>
      <c r="J1194" s="214"/>
      <c r="K1194" s="214"/>
    </row>
    <row r="1195" spans="1:11" x14ac:dyDescent="0.15">
      <c r="A1195" s="214"/>
      <c r="B1195" s="214"/>
      <c r="C1195" s="214"/>
      <c r="D1195" s="214"/>
      <c r="E1195" s="214"/>
      <c r="F1195" s="214"/>
      <c r="G1195" s="220"/>
      <c r="H1195" s="218"/>
      <c r="I1195" s="218"/>
      <c r="J1195" s="214"/>
      <c r="K1195" s="214"/>
    </row>
    <row r="1196" spans="1:11" x14ac:dyDescent="0.15">
      <c r="A1196" s="214"/>
      <c r="B1196" s="214"/>
      <c r="C1196" s="214"/>
      <c r="D1196" s="214"/>
      <c r="E1196" s="214"/>
      <c r="F1196" s="214"/>
      <c r="G1196" s="220"/>
      <c r="H1196" s="218"/>
      <c r="I1196" s="218"/>
      <c r="J1196" s="214"/>
      <c r="K1196" s="214"/>
    </row>
    <row r="1197" spans="1:11" x14ac:dyDescent="0.15">
      <c r="A1197" s="214"/>
      <c r="B1197" s="214"/>
      <c r="C1197" s="214"/>
      <c r="D1197" s="214"/>
      <c r="E1197" s="214"/>
      <c r="F1197" s="214"/>
      <c r="G1197" s="220"/>
      <c r="H1197" s="218"/>
      <c r="I1197" s="218"/>
      <c r="J1197" s="214"/>
      <c r="K1197" s="214"/>
    </row>
    <row r="1198" spans="1:11" x14ac:dyDescent="0.15">
      <c r="A1198" s="214"/>
      <c r="B1198" s="214"/>
      <c r="C1198" s="214"/>
      <c r="D1198" s="214"/>
      <c r="E1198" s="214"/>
      <c r="F1198" s="214"/>
      <c r="G1198" s="220"/>
      <c r="H1198" s="218"/>
      <c r="I1198" s="218"/>
      <c r="J1198" s="214"/>
      <c r="K1198" s="214"/>
    </row>
    <row r="1199" spans="1:11" x14ac:dyDescent="0.15">
      <c r="A1199" s="214"/>
      <c r="B1199" s="214"/>
      <c r="C1199" s="214"/>
      <c r="D1199" s="214"/>
      <c r="E1199" s="214"/>
      <c r="F1199" s="214"/>
      <c r="G1199" s="220"/>
      <c r="H1199" s="218"/>
      <c r="I1199" s="218"/>
      <c r="J1199" s="214"/>
      <c r="K1199" s="214"/>
    </row>
    <row r="1200" spans="1:11" x14ac:dyDescent="0.15">
      <c r="A1200" s="214"/>
      <c r="B1200" s="214"/>
      <c r="C1200" s="214"/>
      <c r="D1200" s="214"/>
      <c r="E1200" s="214"/>
      <c r="F1200" s="214"/>
      <c r="G1200" s="220"/>
      <c r="H1200" s="218"/>
      <c r="I1200" s="218"/>
      <c r="J1200" s="214"/>
      <c r="K1200" s="214"/>
    </row>
    <row r="1201" spans="1:11" x14ac:dyDescent="0.15">
      <c r="A1201" s="214"/>
      <c r="B1201" s="214"/>
      <c r="C1201" s="214"/>
      <c r="D1201" s="214"/>
      <c r="E1201" s="214"/>
      <c r="F1201" s="214"/>
      <c r="G1201" s="220"/>
      <c r="H1201" s="218"/>
      <c r="I1201" s="218"/>
      <c r="J1201" s="214"/>
      <c r="K1201" s="214"/>
    </row>
    <row r="1202" spans="1:11" x14ac:dyDescent="0.15">
      <c r="A1202" s="214"/>
      <c r="B1202" s="214"/>
      <c r="C1202" s="214"/>
      <c r="D1202" s="214"/>
      <c r="E1202" s="214"/>
      <c r="F1202" s="214"/>
      <c r="G1202" s="220"/>
      <c r="H1202" s="218"/>
      <c r="I1202" s="218"/>
      <c r="J1202" s="214"/>
      <c r="K1202" s="214"/>
    </row>
    <row r="1203" spans="1:11" x14ac:dyDescent="0.15">
      <c r="A1203" s="214"/>
      <c r="B1203" s="214"/>
      <c r="C1203" s="214"/>
      <c r="D1203" s="214"/>
      <c r="E1203" s="214"/>
      <c r="F1203" s="214"/>
      <c r="G1203" s="220"/>
      <c r="H1203" s="218"/>
      <c r="I1203" s="218"/>
      <c r="J1203" s="214"/>
      <c r="K1203" s="214"/>
    </row>
    <row r="1204" spans="1:11" x14ac:dyDescent="0.15">
      <c r="A1204" s="214"/>
      <c r="B1204" s="214"/>
      <c r="C1204" s="214"/>
      <c r="D1204" s="214"/>
      <c r="E1204" s="214"/>
      <c r="F1204" s="214"/>
      <c r="G1204" s="220"/>
      <c r="H1204" s="218"/>
      <c r="I1204" s="218"/>
      <c r="J1204" s="214"/>
      <c r="K1204" s="214"/>
    </row>
    <row r="1205" spans="1:11" x14ac:dyDescent="0.15">
      <c r="A1205" s="214"/>
      <c r="B1205" s="214"/>
      <c r="C1205" s="214"/>
      <c r="D1205" s="214"/>
      <c r="E1205" s="214"/>
      <c r="F1205" s="214"/>
      <c r="G1205" s="220"/>
      <c r="H1205" s="218"/>
      <c r="I1205" s="218"/>
      <c r="J1205" s="214"/>
      <c r="K1205" s="214"/>
    </row>
    <row r="1206" spans="1:11" x14ac:dyDescent="0.15">
      <c r="A1206" s="214"/>
      <c r="B1206" s="214"/>
      <c r="C1206" s="214"/>
      <c r="D1206" s="214"/>
      <c r="E1206" s="214"/>
      <c r="F1206" s="214"/>
      <c r="G1206" s="220"/>
      <c r="H1206" s="218"/>
      <c r="I1206" s="218"/>
      <c r="J1206" s="214"/>
      <c r="K1206" s="214"/>
    </row>
    <row r="1207" spans="1:11" x14ac:dyDescent="0.15">
      <c r="A1207" s="214"/>
      <c r="B1207" s="214"/>
      <c r="C1207" s="214"/>
      <c r="D1207" s="214"/>
      <c r="E1207" s="214"/>
      <c r="F1207" s="214"/>
      <c r="G1207" s="220"/>
      <c r="H1207" s="218"/>
      <c r="I1207" s="218"/>
      <c r="J1207" s="214"/>
      <c r="K1207" s="214"/>
    </row>
    <row r="1208" spans="1:11" x14ac:dyDescent="0.15">
      <c r="A1208" s="214"/>
      <c r="B1208" s="214"/>
      <c r="C1208" s="214"/>
      <c r="D1208" s="214"/>
      <c r="E1208" s="214"/>
      <c r="F1208" s="214"/>
      <c r="G1208" s="220"/>
      <c r="H1208" s="218"/>
      <c r="I1208" s="218"/>
      <c r="J1208" s="214"/>
      <c r="K1208" s="214"/>
    </row>
    <row r="1209" spans="1:11" x14ac:dyDescent="0.15">
      <c r="A1209" s="214"/>
      <c r="B1209" s="214"/>
      <c r="C1209" s="214"/>
      <c r="D1209" s="214"/>
      <c r="E1209" s="214"/>
      <c r="F1209" s="214"/>
      <c r="G1209" s="220"/>
      <c r="H1209" s="218"/>
      <c r="I1209" s="218"/>
      <c r="J1209" s="214"/>
      <c r="K1209" s="214"/>
    </row>
    <row r="1210" spans="1:11" x14ac:dyDescent="0.15">
      <c r="A1210" s="214"/>
      <c r="B1210" s="214"/>
      <c r="C1210" s="214"/>
      <c r="D1210" s="214"/>
      <c r="E1210" s="214"/>
      <c r="F1210" s="214"/>
      <c r="G1210" s="220"/>
      <c r="H1210" s="218"/>
      <c r="I1210" s="218"/>
      <c r="J1210" s="214"/>
      <c r="K1210" s="214"/>
    </row>
    <row r="1211" spans="1:11" x14ac:dyDescent="0.15">
      <c r="A1211" s="214"/>
      <c r="B1211" s="214"/>
      <c r="C1211" s="214"/>
      <c r="D1211" s="214"/>
      <c r="E1211" s="214"/>
      <c r="F1211" s="214"/>
      <c r="G1211" s="220"/>
      <c r="H1211" s="218"/>
      <c r="I1211" s="218"/>
      <c r="J1211" s="214"/>
      <c r="K1211" s="214"/>
    </row>
    <row r="1212" spans="1:11" x14ac:dyDescent="0.15">
      <c r="A1212" s="214"/>
      <c r="B1212" s="214"/>
      <c r="C1212" s="214"/>
      <c r="D1212" s="214"/>
      <c r="E1212" s="214"/>
      <c r="F1212" s="214"/>
      <c r="G1212" s="220"/>
      <c r="H1212" s="218"/>
      <c r="I1212" s="218"/>
      <c r="J1212" s="214"/>
      <c r="K1212" s="214"/>
    </row>
    <row r="1213" spans="1:11" x14ac:dyDescent="0.15">
      <c r="A1213" s="214"/>
      <c r="B1213" s="214"/>
      <c r="C1213" s="214"/>
      <c r="D1213" s="214"/>
      <c r="E1213" s="214"/>
      <c r="F1213" s="214"/>
      <c r="G1213" s="220"/>
      <c r="H1213" s="218"/>
      <c r="I1213" s="218"/>
      <c r="J1213" s="214"/>
      <c r="K1213" s="214"/>
    </row>
    <row r="1214" spans="1:11" x14ac:dyDescent="0.15">
      <c r="A1214" s="214"/>
      <c r="B1214" s="214"/>
      <c r="C1214" s="214"/>
      <c r="D1214" s="214"/>
      <c r="E1214" s="214"/>
      <c r="F1214" s="214"/>
      <c r="G1214" s="220"/>
      <c r="H1214" s="218"/>
      <c r="I1214" s="218"/>
      <c r="J1214" s="214"/>
      <c r="K1214" s="214"/>
    </row>
    <row r="1215" spans="1:11" x14ac:dyDescent="0.15">
      <c r="A1215" s="214"/>
      <c r="B1215" s="214"/>
      <c r="C1215" s="214"/>
      <c r="D1215" s="214"/>
      <c r="E1215" s="214"/>
      <c r="F1215" s="214"/>
      <c r="G1215" s="220"/>
      <c r="H1215" s="218"/>
      <c r="I1215" s="218"/>
      <c r="J1215" s="214"/>
      <c r="K1215" s="214"/>
    </row>
    <row r="1216" spans="1:11" x14ac:dyDescent="0.15">
      <c r="A1216" s="214"/>
      <c r="B1216" s="214"/>
      <c r="C1216" s="214"/>
      <c r="D1216" s="214"/>
      <c r="E1216" s="214"/>
      <c r="F1216" s="214"/>
      <c r="G1216" s="220"/>
      <c r="H1216" s="218"/>
      <c r="I1216" s="218"/>
      <c r="J1216" s="214"/>
      <c r="K1216" s="214"/>
    </row>
    <row r="1217" spans="1:11" x14ac:dyDescent="0.15">
      <c r="A1217" s="214"/>
      <c r="B1217" s="214"/>
      <c r="C1217" s="214"/>
      <c r="D1217" s="214"/>
      <c r="E1217" s="214"/>
      <c r="F1217" s="214"/>
      <c r="G1217" s="220"/>
      <c r="H1217" s="218"/>
      <c r="I1217" s="218"/>
      <c r="J1217" s="214"/>
      <c r="K1217" s="214"/>
    </row>
    <row r="1218" spans="1:11" x14ac:dyDescent="0.15">
      <c r="A1218" s="214"/>
      <c r="B1218" s="214"/>
      <c r="C1218" s="214"/>
      <c r="D1218" s="214"/>
      <c r="E1218" s="214"/>
      <c r="F1218" s="214"/>
      <c r="G1218" s="220"/>
      <c r="H1218" s="218"/>
      <c r="I1218" s="218"/>
      <c r="J1218" s="214"/>
      <c r="K1218" s="214"/>
    </row>
    <row r="1219" spans="1:11" x14ac:dyDescent="0.15">
      <c r="A1219" s="214"/>
      <c r="B1219" s="214"/>
      <c r="C1219" s="214"/>
      <c r="D1219" s="214"/>
      <c r="E1219" s="214"/>
      <c r="F1219" s="214"/>
      <c r="G1219" s="220"/>
      <c r="H1219" s="218"/>
      <c r="I1219" s="218"/>
      <c r="J1219" s="214"/>
      <c r="K1219" s="214"/>
    </row>
    <row r="1220" spans="1:11" x14ac:dyDescent="0.15">
      <c r="A1220" s="214"/>
      <c r="B1220" s="214"/>
      <c r="C1220" s="214"/>
      <c r="D1220" s="214"/>
      <c r="E1220" s="214"/>
      <c r="F1220" s="214"/>
      <c r="G1220" s="220"/>
      <c r="H1220" s="218"/>
      <c r="I1220" s="218"/>
      <c r="J1220" s="214"/>
      <c r="K1220" s="214"/>
    </row>
    <row r="1221" spans="1:11" x14ac:dyDescent="0.15">
      <c r="A1221" s="214"/>
      <c r="B1221" s="214"/>
      <c r="C1221" s="214"/>
      <c r="D1221" s="214"/>
      <c r="E1221" s="214"/>
      <c r="F1221" s="214"/>
      <c r="G1221" s="220"/>
      <c r="H1221" s="218"/>
      <c r="I1221" s="218"/>
      <c r="J1221" s="214"/>
      <c r="K1221" s="214"/>
    </row>
    <row r="1222" spans="1:11" x14ac:dyDescent="0.15">
      <c r="A1222" s="214"/>
      <c r="B1222" s="214"/>
      <c r="C1222" s="214"/>
      <c r="D1222" s="214"/>
      <c r="E1222" s="214"/>
      <c r="F1222" s="214"/>
      <c r="G1222" s="220"/>
      <c r="H1222" s="218"/>
      <c r="I1222" s="218"/>
      <c r="J1222" s="214"/>
      <c r="K1222" s="214"/>
    </row>
    <row r="1223" spans="1:11" x14ac:dyDescent="0.15">
      <c r="A1223" s="214"/>
      <c r="B1223" s="214"/>
      <c r="C1223" s="214"/>
      <c r="D1223" s="214"/>
      <c r="E1223" s="214"/>
      <c r="F1223" s="214"/>
      <c r="G1223" s="220"/>
      <c r="H1223" s="218"/>
      <c r="I1223" s="218"/>
      <c r="J1223" s="214"/>
      <c r="K1223" s="214"/>
    </row>
    <row r="1224" spans="1:11" x14ac:dyDescent="0.15">
      <c r="A1224" s="214"/>
      <c r="B1224" s="214"/>
      <c r="C1224" s="214"/>
      <c r="D1224" s="214"/>
      <c r="E1224" s="214"/>
      <c r="F1224" s="214"/>
      <c r="G1224" s="220"/>
      <c r="H1224" s="218"/>
      <c r="I1224" s="218"/>
      <c r="J1224" s="214"/>
      <c r="K1224" s="214"/>
    </row>
    <row r="1225" spans="1:11" x14ac:dyDescent="0.15">
      <c r="A1225" s="214"/>
      <c r="B1225" s="214"/>
      <c r="C1225" s="214"/>
      <c r="D1225" s="214"/>
      <c r="E1225" s="214"/>
      <c r="F1225" s="214"/>
      <c r="G1225" s="220"/>
      <c r="H1225" s="218"/>
      <c r="I1225" s="218"/>
      <c r="J1225" s="214"/>
      <c r="K1225" s="214"/>
    </row>
    <row r="1226" spans="1:11" x14ac:dyDescent="0.15">
      <c r="A1226" s="214"/>
      <c r="B1226" s="214"/>
      <c r="C1226" s="214"/>
      <c r="D1226" s="214"/>
      <c r="E1226" s="214"/>
      <c r="F1226" s="214"/>
      <c r="G1226" s="220"/>
      <c r="H1226" s="218"/>
      <c r="I1226" s="218"/>
      <c r="J1226" s="214"/>
      <c r="K1226" s="214"/>
    </row>
    <row r="1227" spans="1:11" x14ac:dyDescent="0.15">
      <c r="A1227" s="214"/>
      <c r="B1227" s="214"/>
      <c r="C1227" s="214"/>
      <c r="D1227" s="214"/>
      <c r="E1227" s="214"/>
      <c r="F1227" s="214"/>
      <c r="G1227" s="220"/>
      <c r="H1227" s="218"/>
      <c r="I1227" s="218"/>
      <c r="J1227" s="214"/>
      <c r="K1227" s="214"/>
    </row>
    <row r="1228" spans="1:11" x14ac:dyDescent="0.15">
      <c r="A1228" s="214"/>
      <c r="B1228" s="214"/>
      <c r="C1228" s="214"/>
      <c r="D1228" s="214"/>
      <c r="E1228" s="214"/>
      <c r="F1228" s="214"/>
      <c r="G1228" s="220"/>
      <c r="H1228" s="218"/>
      <c r="I1228" s="218"/>
      <c r="J1228" s="214"/>
      <c r="K1228" s="214"/>
    </row>
    <row r="1229" spans="1:11" x14ac:dyDescent="0.15">
      <c r="A1229" s="214"/>
      <c r="B1229" s="214"/>
      <c r="C1229" s="214"/>
      <c r="D1229" s="214"/>
      <c r="E1229" s="214"/>
      <c r="F1229" s="214"/>
      <c r="G1229" s="220"/>
      <c r="H1229" s="218"/>
      <c r="I1229" s="218"/>
      <c r="J1229" s="214"/>
      <c r="K1229" s="214"/>
    </row>
    <row r="1230" spans="1:11" x14ac:dyDescent="0.15">
      <c r="A1230" s="214"/>
      <c r="B1230" s="214"/>
      <c r="C1230" s="214"/>
      <c r="D1230" s="214"/>
      <c r="E1230" s="214"/>
      <c r="F1230" s="214"/>
      <c r="G1230" s="220"/>
      <c r="H1230" s="218"/>
      <c r="I1230" s="218"/>
      <c r="J1230" s="214"/>
      <c r="K1230" s="214"/>
    </row>
    <row r="1231" spans="1:11" x14ac:dyDescent="0.15">
      <c r="A1231" s="214"/>
      <c r="B1231" s="214"/>
      <c r="C1231" s="214"/>
      <c r="D1231" s="214"/>
      <c r="E1231" s="214"/>
      <c r="F1231" s="214"/>
      <c r="G1231" s="220"/>
      <c r="H1231" s="218"/>
      <c r="I1231" s="218"/>
      <c r="J1231" s="214"/>
      <c r="K1231" s="214"/>
    </row>
    <row r="1232" spans="1:11" x14ac:dyDescent="0.15">
      <c r="A1232" s="214"/>
      <c r="B1232" s="214"/>
      <c r="C1232" s="214"/>
      <c r="D1232" s="214"/>
      <c r="E1232" s="214"/>
      <c r="F1232" s="214"/>
      <c r="G1232" s="220"/>
      <c r="H1232" s="218"/>
      <c r="I1232" s="218"/>
      <c r="J1232" s="214"/>
      <c r="K1232" s="214"/>
    </row>
    <row r="1233" spans="1:11" x14ac:dyDescent="0.15">
      <c r="A1233" s="214"/>
      <c r="B1233" s="214"/>
      <c r="C1233" s="214"/>
      <c r="D1233" s="214"/>
      <c r="E1233" s="214"/>
      <c r="F1233" s="214"/>
      <c r="G1233" s="220"/>
      <c r="H1233" s="218"/>
      <c r="I1233" s="218"/>
      <c r="J1233" s="214"/>
      <c r="K1233" s="214"/>
    </row>
    <row r="1234" spans="1:11" x14ac:dyDescent="0.15">
      <c r="A1234" s="214"/>
      <c r="B1234" s="214"/>
      <c r="C1234" s="214"/>
      <c r="D1234" s="214"/>
      <c r="E1234" s="214"/>
      <c r="F1234" s="214"/>
      <c r="G1234" s="220"/>
      <c r="H1234" s="218"/>
      <c r="I1234" s="218"/>
      <c r="J1234" s="214"/>
      <c r="K1234" s="214"/>
    </row>
    <row r="1235" spans="1:11" x14ac:dyDescent="0.15">
      <c r="A1235" s="214"/>
      <c r="B1235" s="214"/>
      <c r="C1235" s="214"/>
      <c r="D1235" s="214"/>
      <c r="E1235" s="214"/>
      <c r="F1235" s="214"/>
      <c r="G1235" s="220"/>
      <c r="H1235" s="218"/>
      <c r="I1235" s="218"/>
      <c r="J1235" s="214"/>
      <c r="K1235" s="214"/>
    </row>
    <row r="1236" spans="1:11" x14ac:dyDescent="0.15">
      <c r="A1236" s="214"/>
      <c r="B1236" s="214"/>
      <c r="C1236" s="214"/>
      <c r="D1236" s="214"/>
      <c r="E1236" s="214"/>
      <c r="F1236" s="214"/>
      <c r="G1236" s="220"/>
      <c r="H1236" s="218"/>
      <c r="I1236" s="218"/>
      <c r="J1236" s="214"/>
      <c r="K1236" s="214"/>
    </row>
    <row r="1237" spans="1:11" x14ac:dyDescent="0.15">
      <c r="A1237" s="214"/>
      <c r="B1237" s="214"/>
      <c r="C1237" s="214"/>
      <c r="D1237" s="214"/>
      <c r="E1237" s="214"/>
      <c r="F1237" s="214"/>
      <c r="G1237" s="220"/>
      <c r="H1237" s="218"/>
      <c r="I1237" s="218"/>
      <c r="J1237" s="214"/>
      <c r="K1237" s="214"/>
    </row>
    <row r="1238" spans="1:11" x14ac:dyDescent="0.15">
      <c r="A1238" s="214"/>
      <c r="B1238" s="214"/>
      <c r="C1238" s="214"/>
      <c r="D1238" s="214"/>
      <c r="E1238" s="214"/>
      <c r="F1238" s="214"/>
      <c r="G1238" s="220"/>
      <c r="H1238" s="218"/>
      <c r="I1238" s="218"/>
      <c r="J1238" s="214"/>
      <c r="K1238" s="214"/>
    </row>
    <row r="1239" spans="1:11" x14ac:dyDescent="0.15">
      <c r="A1239" s="214"/>
      <c r="B1239" s="214"/>
      <c r="C1239" s="214"/>
      <c r="D1239" s="214"/>
      <c r="E1239" s="214"/>
      <c r="F1239" s="214"/>
      <c r="G1239" s="220"/>
      <c r="H1239" s="218"/>
      <c r="I1239" s="218"/>
      <c r="J1239" s="214"/>
      <c r="K1239" s="214"/>
    </row>
    <row r="1240" spans="1:11" x14ac:dyDescent="0.15">
      <c r="A1240" s="214"/>
      <c r="B1240" s="214"/>
      <c r="C1240" s="214"/>
      <c r="D1240" s="214"/>
      <c r="E1240" s="214"/>
      <c r="F1240" s="214"/>
      <c r="G1240" s="220"/>
      <c r="H1240" s="218"/>
      <c r="I1240" s="218"/>
      <c r="J1240" s="214"/>
      <c r="K1240" s="214"/>
    </row>
    <row r="1241" spans="1:11" x14ac:dyDescent="0.15">
      <c r="A1241" s="214"/>
      <c r="B1241" s="214"/>
      <c r="C1241" s="214"/>
      <c r="D1241" s="214"/>
      <c r="E1241" s="214"/>
      <c r="F1241" s="214"/>
      <c r="G1241" s="220"/>
      <c r="H1241" s="218"/>
      <c r="I1241" s="218"/>
      <c r="J1241" s="214"/>
      <c r="K1241" s="214"/>
    </row>
    <row r="1242" spans="1:11" x14ac:dyDescent="0.15">
      <c r="A1242" s="214"/>
      <c r="B1242" s="214"/>
      <c r="C1242" s="214"/>
      <c r="D1242" s="214"/>
      <c r="E1242" s="214"/>
      <c r="F1242" s="214"/>
      <c r="G1242" s="220"/>
      <c r="H1242" s="218"/>
      <c r="I1242" s="218"/>
      <c r="J1242" s="214"/>
      <c r="K1242" s="214"/>
    </row>
    <row r="1243" spans="1:11" x14ac:dyDescent="0.15">
      <c r="A1243" s="214"/>
      <c r="B1243" s="214"/>
      <c r="C1243" s="214"/>
      <c r="D1243" s="214"/>
      <c r="E1243" s="214"/>
      <c r="F1243" s="214"/>
      <c r="G1243" s="220"/>
      <c r="H1243" s="218"/>
      <c r="I1243" s="218"/>
      <c r="J1243" s="214"/>
      <c r="K1243" s="214"/>
    </row>
    <row r="1244" spans="1:11" x14ac:dyDescent="0.15">
      <c r="A1244" s="214"/>
      <c r="B1244" s="214"/>
      <c r="C1244" s="214"/>
      <c r="D1244" s="214"/>
      <c r="E1244" s="214"/>
      <c r="F1244" s="214"/>
      <c r="G1244" s="220"/>
      <c r="H1244" s="218"/>
      <c r="I1244" s="218"/>
      <c r="J1244" s="214"/>
      <c r="K1244" s="214"/>
    </row>
    <row r="1245" spans="1:11" x14ac:dyDescent="0.15">
      <c r="A1245" s="214"/>
      <c r="B1245" s="214"/>
      <c r="C1245" s="214"/>
      <c r="D1245" s="214"/>
      <c r="E1245" s="214"/>
      <c r="F1245" s="214"/>
      <c r="G1245" s="220"/>
      <c r="H1245" s="218"/>
      <c r="I1245" s="218"/>
      <c r="J1245" s="214"/>
      <c r="K1245" s="214"/>
    </row>
    <row r="1246" spans="1:11" x14ac:dyDescent="0.15">
      <c r="A1246" s="214"/>
      <c r="B1246" s="214"/>
      <c r="C1246" s="214"/>
      <c r="D1246" s="214"/>
      <c r="E1246" s="214"/>
      <c r="F1246" s="214"/>
      <c r="G1246" s="220"/>
      <c r="H1246" s="218"/>
      <c r="I1246" s="218"/>
      <c r="J1246" s="214"/>
      <c r="K1246" s="214"/>
    </row>
    <row r="1247" spans="1:11" x14ac:dyDescent="0.15">
      <c r="A1247" s="214"/>
      <c r="B1247" s="214"/>
      <c r="C1247" s="214"/>
      <c r="D1247" s="214"/>
      <c r="E1247" s="214"/>
      <c r="F1247" s="214"/>
      <c r="G1247" s="220"/>
      <c r="H1247" s="218"/>
      <c r="I1247" s="218"/>
      <c r="J1247" s="214"/>
      <c r="K1247" s="214"/>
    </row>
    <row r="1248" spans="1:11" x14ac:dyDescent="0.15">
      <c r="A1248" s="214"/>
      <c r="B1248" s="214"/>
      <c r="C1248" s="214"/>
      <c r="D1248" s="214"/>
      <c r="E1248" s="214"/>
      <c r="F1248" s="214"/>
      <c r="G1248" s="220"/>
      <c r="H1248" s="218"/>
      <c r="I1248" s="218"/>
      <c r="J1248" s="214"/>
      <c r="K1248" s="214"/>
    </row>
    <row r="1249" spans="1:11" x14ac:dyDescent="0.15">
      <c r="A1249" s="214"/>
      <c r="B1249" s="214"/>
      <c r="C1249" s="214"/>
      <c r="D1249" s="214"/>
      <c r="E1249" s="214"/>
      <c r="F1249" s="214"/>
      <c r="G1249" s="220"/>
      <c r="H1249" s="218"/>
      <c r="I1249" s="218"/>
      <c r="J1249" s="214"/>
      <c r="K1249" s="214"/>
    </row>
    <row r="1250" spans="1:11" x14ac:dyDescent="0.15">
      <c r="A1250" s="214"/>
      <c r="B1250" s="214"/>
      <c r="C1250" s="214"/>
      <c r="D1250" s="214"/>
      <c r="E1250" s="214"/>
      <c r="F1250" s="214"/>
      <c r="G1250" s="220"/>
      <c r="H1250" s="218"/>
      <c r="I1250" s="218"/>
      <c r="J1250" s="214"/>
      <c r="K1250" s="214"/>
    </row>
    <row r="1251" spans="1:11" x14ac:dyDescent="0.15">
      <c r="A1251" s="214"/>
      <c r="B1251" s="214"/>
      <c r="C1251" s="214"/>
      <c r="D1251" s="214"/>
      <c r="E1251" s="214"/>
      <c r="F1251" s="214"/>
      <c r="G1251" s="220"/>
      <c r="H1251" s="218"/>
      <c r="I1251" s="218"/>
      <c r="J1251" s="214"/>
      <c r="K1251" s="214"/>
    </row>
    <row r="1252" spans="1:11" x14ac:dyDescent="0.15">
      <c r="A1252" s="214"/>
      <c r="B1252" s="214"/>
      <c r="C1252" s="214"/>
      <c r="D1252" s="214"/>
      <c r="E1252" s="214"/>
      <c r="F1252" s="214"/>
      <c r="G1252" s="220"/>
      <c r="H1252" s="218"/>
      <c r="I1252" s="218"/>
      <c r="J1252" s="214"/>
      <c r="K1252" s="214"/>
    </row>
    <row r="1253" spans="1:11" x14ac:dyDescent="0.15">
      <c r="A1253" s="214"/>
      <c r="B1253" s="214"/>
      <c r="C1253" s="214"/>
      <c r="D1253" s="214"/>
      <c r="E1253" s="214"/>
      <c r="F1253" s="214"/>
      <c r="G1253" s="220"/>
      <c r="H1253" s="218"/>
      <c r="I1253" s="218"/>
      <c r="J1253" s="214"/>
      <c r="K1253" s="214"/>
    </row>
    <row r="1254" spans="1:11" x14ac:dyDescent="0.15">
      <c r="A1254" s="214"/>
      <c r="B1254" s="214"/>
      <c r="C1254" s="214"/>
      <c r="D1254" s="214"/>
      <c r="E1254" s="214"/>
      <c r="F1254" s="214"/>
      <c r="G1254" s="220"/>
      <c r="H1254" s="218"/>
      <c r="I1254" s="218"/>
      <c r="J1254" s="214"/>
      <c r="K1254" s="214"/>
    </row>
    <row r="1255" spans="1:11" x14ac:dyDescent="0.15">
      <c r="A1255" s="214"/>
      <c r="B1255" s="214"/>
      <c r="C1255" s="214"/>
      <c r="D1255" s="214"/>
      <c r="E1255" s="214"/>
      <c r="F1255" s="214"/>
      <c r="G1255" s="220"/>
      <c r="H1255" s="218"/>
      <c r="I1255" s="218"/>
      <c r="J1255" s="214"/>
      <c r="K1255" s="214"/>
    </row>
    <row r="1256" spans="1:11" x14ac:dyDescent="0.15">
      <c r="A1256" s="214"/>
      <c r="B1256" s="214"/>
      <c r="C1256" s="214"/>
      <c r="D1256" s="214"/>
      <c r="E1256" s="214"/>
      <c r="F1256" s="214"/>
      <c r="G1256" s="220"/>
      <c r="H1256" s="218"/>
      <c r="I1256" s="218"/>
      <c r="J1256" s="214"/>
      <c r="K1256" s="214"/>
    </row>
    <row r="1257" spans="1:11" x14ac:dyDescent="0.15">
      <c r="A1257" s="214"/>
      <c r="B1257" s="214"/>
      <c r="C1257" s="214"/>
      <c r="D1257" s="214"/>
      <c r="E1257" s="214"/>
      <c r="F1257" s="214"/>
      <c r="G1257" s="220"/>
      <c r="H1257" s="218"/>
      <c r="I1257" s="218"/>
      <c r="J1257" s="214"/>
      <c r="K1257" s="214"/>
    </row>
    <row r="1258" spans="1:11" x14ac:dyDescent="0.15">
      <c r="A1258" s="214"/>
      <c r="B1258" s="214"/>
      <c r="C1258" s="214"/>
      <c r="D1258" s="214"/>
      <c r="E1258" s="214"/>
      <c r="F1258" s="214"/>
      <c r="G1258" s="220"/>
      <c r="H1258" s="218"/>
      <c r="I1258" s="218"/>
      <c r="J1258" s="214"/>
      <c r="K1258" s="214"/>
    </row>
    <row r="1259" spans="1:11" x14ac:dyDescent="0.15">
      <c r="A1259" s="214"/>
      <c r="B1259" s="214"/>
      <c r="C1259" s="214"/>
      <c r="D1259" s="214"/>
      <c r="E1259" s="214"/>
      <c r="F1259" s="214"/>
      <c r="G1259" s="220"/>
      <c r="H1259" s="218"/>
      <c r="I1259" s="218"/>
      <c r="J1259" s="214"/>
      <c r="K1259" s="214"/>
    </row>
    <row r="1260" spans="1:11" x14ac:dyDescent="0.15">
      <c r="A1260" s="214"/>
      <c r="B1260" s="214"/>
      <c r="C1260" s="214"/>
      <c r="D1260" s="214"/>
      <c r="E1260" s="214"/>
      <c r="F1260" s="214"/>
      <c r="G1260" s="220"/>
      <c r="H1260" s="218"/>
      <c r="I1260" s="218"/>
      <c r="J1260" s="214"/>
      <c r="K1260" s="214"/>
    </row>
    <row r="1261" spans="1:11" x14ac:dyDescent="0.15">
      <c r="A1261" s="214"/>
      <c r="B1261" s="214"/>
      <c r="C1261" s="214"/>
      <c r="D1261" s="214"/>
      <c r="E1261" s="214"/>
      <c r="F1261" s="214"/>
      <c r="G1261" s="220"/>
      <c r="H1261" s="218"/>
      <c r="I1261" s="218"/>
      <c r="J1261" s="214"/>
      <c r="K1261" s="214"/>
    </row>
    <row r="1262" spans="1:11" x14ac:dyDescent="0.15">
      <c r="A1262" s="214"/>
      <c r="B1262" s="214"/>
      <c r="C1262" s="214"/>
      <c r="D1262" s="214"/>
      <c r="E1262" s="214"/>
      <c r="F1262" s="214"/>
      <c r="G1262" s="220"/>
      <c r="H1262" s="218"/>
      <c r="I1262" s="218"/>
      <c r="J1262" s="214"/>
      <c r="K1262" s="214"/>
    </row>
    <row r="1263" spans="1:11" x14ac:dyDescent="0.15">
      <c r="A1263" s="214"/>
      <c r="B1263" s="214"/>
      <c r="C1263" s="214"/>
      <c r="D1263" s="214"/>
      <c r="E1263" s="214"/>
      <c r="F1263" s="214"/>
      <c r="G1263" s="220"/>
      <c r="H1263" s="218"/>
      <c r="I1263" s="218"/>
      <c r="J1263" s="214"/>
      <c r="K1263" s="214"/>
    </row>
    <row r="1264" spans="1:11" x14ac:dyDescent="0.15">
      <c r="A1264" s="214"/>
      <c r="B1264" s="214"/>
      <c r="C1264" s="214"/>
      <c r="D1264" s="214"/>
      <c r="E1264" s="214"/>
      <c r="F1264" s="214"/>
      <c r="G1264" s="220"/>
      <c r="H1264" s="218"/>
      <c r="I1264" s="218"/>
      <c r="J1264" s="214"/>
      <c r="K1264" s="214"/>
    </row>
    <row r="1265" spans="1:11" x14ac:dyDescent="0.15">
      <c r="A1265" s="214"/>
      <c r="B1265" s="214"/>
      <c r="C1265" s="214"/>
      <c r="D1265" s="214"/>
      <c r="E1265" s="214"/>
      <c r="F1265" s="214"/>
      <c r="G1265" s="220"/>
      <c r="H1265" s="218"/>
      <c r="I1265" s="218"/>
      <c r="J1265" s="214"/>
      <c r="K1265" s="214"/>
    </row>
    <row r="1266" spans="1:11" x14ac:dyDescent="0.15">
      <c r="A1266" s="214"/>
      <c r="B1266" s="214"/>
      <c r="C1266" s="214"/>
      <c r="D1266" s="214"/>
      <c r="E1266" s="214"/>
      <c r="F1266" s="214"/>
      <c r="G1266" s="220"/>
      <c r="H1266" s="218"/>
      <c r="I1266" s="218"/>
      <c r="J1266" s="214"/>
      <c r="K1266" s="214"/>
    </row>
    <row r="1267" spans="1:11" x14ac:dyDescent="0.15">
      <c r="A1267" s="214"/>
      <c r="B1267" s="214"/>
      <c r="C1267" s="214"/>
      <c r="D1267" s="214"/>
      <c r="E1267" s="214"/>
      <c r="F1267" s="214"/>
      <c r="G1267" s="220"/>
      <c r="H1267" s="218"/>
      <c r="I1267" s="218"/>
      <c r="J1267" s="214"/>
      <c r="K1267" s="214"/>
    </row>
    <row r="1268" spans="1:11" x14ac:dyDescent="0.15">
      <c r="A1268" s="214"/>
      <c r="B1268" s="214"/>
      <c r="C1268" s="214"/>
      <c r="D1268" s="214"/>
      <c r="E1268" s="214"/>
      <c r="F1268" s="214"/>
      <c r="G1268" s="220"/>
      <c r="H1268" s="218"/>
      <c r="I1268" s="218"/>
      <c r="J1268" s="214"/>
      <c r="K1268" s="214"/>
    </row>
    <row r="1269" spans="1:11" x14ac:dyDescent="0.15">
      <c r="A1269" s="214"/>
      <c r="B1269" s="214"/>
      <c r="C1269" s="214"/>
      <c r="D1269" s="214"/>
      <c r="E1269" s="214"/>
      <c r="F1269" s="214"/>
      <c r="G1269" s="220"/>
      <c r="H1269" s="218"/>
      <c r="I1269" s="218"/>
      <c r="J1269" s="214"/>
      <c r="K1269" s="214"/>
    </row>
    <row r="1270" spans="1:11" x14ac:dyDescent="0.15">
      <c r="A1270" s="214"/>
      <c r="B1270" s="214"/>
      <c r="C1270" s="214"/>
      <c r="D1270" s="214"/>
      <c r="E1270" s="214"/>
      <c r="F1270" s="214"/>
      <c r="G1270" s="220"/>
      <c r="H1270" s="218"/>
      <c r="I1270" s="218"/>
      <c r="J1270" s="214"/>
      <c r="K1270" s="214"/>
    </row>
    <row r="1271" spans="1:11" x14ac:dyDescent="0.15">
      <c r="A1271" s="214"/>
      <c r="B1271" s="214"/>
      <c r="C1271" s="214"/>
      <c r="D1271" s="214"/>
      <c r="E1271" s="214"/>
      <c r="F1271" s="214"/>
      <c r="G1271" s="220"/>
      <c r="H1271" s="218"/>
      <c r="I1271" s="218"/>
      <c r="J1271" s="214"/>
      <c r="K1271" s="214"/>
    </row>
    <row r="1272" spans="1:11" x14ac:dyDescent="0.15">
      <c r="A1272" s="214"/>
      <c r="B1272" s="214"/>
      <c r="C1272" s="214"/>
      <c r="D1272" s="214"/>
      <c r="E1272" s="214"/>
      <c r="F1272" s="214"/>
      <c r="G1272" s="220"/>
      <c r="H1272" s="218"/>
      <c r="I1272" s="218"/>
      <c r="J1272" s="214"/>
      <c r="K1272" s="214"/>
    </row>
    <row r="1273" spans="1:11" x14ac:dyDescent="0.15">
      <c r="A1273" s="214"/>
      <c r="B1273" s="214"/>
      <c r="C1273" s="214"/>
      <c r="D1273" s="214"/>
      <c r="E1273" s="214"/>
      <c r="F1273" s="214"/>
      <c r="G1273" s="220"/>
      <c r="H1273" s="218"/>
      <c r="I1273" s="218"/>
      <c r="J1273" s="214"/>
      <c r="K1273" s="214"/>
    </row>
    <row r="1274" spans="1:11" x14ac:dyDescent="0.15">
      <c r="A1274" s="214"/>
      <c r="B1274" s="214"/>
      <c r="C1274" s="214"/>
      <c r="D1274" s="214"/>
      <c r="E1274" s="214"/>
      <c r="F1274" s="214"/>
      <c r="G1274" s="220"/>
      <c r="H1274" s="218"/>
      <c r="I1274" s="218"/>
      <c r="J1274" s="214"/>
      <c r="K1274" s="214"/>
    </row>
    <row r="1275" spans="1:11" x14ac:dyDescent="0.15">
      <c r="A1275" s="214"/>
      <c r="B1275" s="214"/>
      <c r="C1275" s="214"/>
      <c r="D1275" s="214"/>
      <c r="E1275" s="214"/>
      <c r="F1275" s="214"/>
      <c r="G1275" s="220"/>
      <c r="H1275" s="218"/>
      <c r="I1275" s="218"/>
      <c r="J1275" s="214"/>
      <c r="K1275" s="214"/>
    </row>
    <row r="1276" spans="1:11" x14ac:dyDescent="0.15">
      <c r="A1276" s="214"/>
      <c r="B1276" s="214"/>
      <c r="C1276" s="214"/>
      <c r="D1276" s="214"/>
      <c r="E1276" s="214"/>
      <c r="F1276" s="214"/>
      <c r="G1276" s="220"/>
      <c r="H1276" s="218"/>
      <c r="I1276" s="218"/>
      <c r="J1276" s="214"/>
      <c r="K1276" s="214"/>
    </row>
    <row r="1277" spans="1:11" x14ac:dyDescent="0.15">
      <c r="A1277" s="214"/>
      <c r="B1277" s="214"/>
      <c r="C1277" s="214"/>
      <c r="D1277" s="214"/>
      <c r="E1277" s="214"/>
      <c r="F1277" s="214"/>
      <c r="G1277" s="220"/>
      <c r="H1277" s="218"/>
      <c r="I1277" s="218"/>
      <c r="J1277" s="214"/>
      <c r="K1277" s="214"/>
    </row>
    <row r="1278" spans="1:11" x14ac:dyDescent="0.15">
      <c r="A1278" s="214"/>
      <c r="B1278" s="214"/>
      <c r="C1278" s="214"/>
      <c r="D1278" s="214"/>
      <c r="E1278" s="214"/>
      <c r="F1278" s="214"/>
      <c r="G1278" s="220"/>
      <c r="H1278" s="218"/>
      <c r="I1278" s="218"/>
      <c r="J1278" s="214"/>
      <c r="K1278" s="214"/>
    </row>
    <row r="1279" spans="1:11" x14ac:dyDescent="0.15">
      <c r="A1279" s="214"/>
      <c r="B1279" s="214"/>
      <c r="C1279" s="214"/>
      <c r="D1279" s="214"/>
      <c r="E1279" s="214"/>
      <c r="F1279" s="214"/>
      <c r="G1279" s="220"/>
      <c r="H1279" s="218"/>
      <c r="I1279" s="218"/>
      <c r="J1279" s="214"/>
      <c r="K1279" s="214"/>
    </row>
    <row r="1280" spans="1:11" x14ac:dyDescent="0.15">
      <c r="A1280" s="214"/>
      <c r="B1280" s="214"/>
      <c r="C1280" s="214"/>
      <c r="D1280" s="214"/>
      <c r="E1280" s="214"/>
      <c r="F1280" s="214"/>
      <c r="G1280" s="220"/>
      <c r="H1280" s="218"/>
      <c r="I1280" s="218"/>
      <c r="J1280" s="214"/>
      <c r="K1280" s="214"/>
    </row>
    <row r="1281" spans="1:11" x14ac:dyDescent="0.15">
      <c r="A1281" s="214"/>
      <c r="B1281" s="214"/>
      <c r="C1281" s="214"/>
      <c r="D1281" s="214"/>
      <c r="E1281" s="214"/>
      <c r="F1281" s="214"/>
      <c r="G1281" s="220"/>
      <c r="H1281" s="218"/>
      <c r="I1281" s="218"/>
      <c r="J1281" s="214"/>
      <c r="K1281" s="214"/>
    </row>
    <row r="1282" spans="1:11" x14ac:dyDescent="0.15">
      <c r="A1282" s="214"/>
      <c r="B1282" s="214"/>
      <c r="C1282" s="214"/>
      <c r="D1282" s="214"/>
      <c r="E1282" s="214"/>
      <c r="F1282" s="214"/>
      <c r="G1282" s="220"/>
      <c r="H1282" s="218"/>
      <c r="I1282" s="218"/>
      <c r="J1282" s="214"/>
      <c r="K1282" s="214"/>
    </row>
    <row r="1283" spans="1:11" x14ac:dyDescent="0.15">
      <c r="A1283" s="214"/>
      <c r="B1283" s="214"/>
      <c r="C1283" s="214"/>
      <c r="D1283" s="214"/>
      <c r="E1283" s="214"/>
      <c r="F1283" s="214"/>
      <c r="G1283" s="220"/>
      <c r="H1283" s="218"/>
      <c r="I1283" s="218"/>
      <c r="J1283" s="214"/>
      <c r="K1283" s="214"/>
    </row>
    <row r="1284" spans="1:11" x14ac:dyDescent="0.15">
      <c r="A1284" s="214"/>
      <c r="B1284" s="214"/>
      <c r="C1284" s="214"/>
      <c r="D1284" s="214"/>
      <c r="E1284" s="214"/>
      <c r="F1284" s="214"/>
      <c r="G1284" s="220"/>
      <c r="H1284" s="218"/>
      <c r="I1284" s="218"/>
      <c r="J1284" s="214"/>
      <c r="K1284" s="214"/>
    </row>
    <row r="1285" spans="1:11" x14ac:dyDescent="0.15">
      <c r="A1285" s="214"/>
      <c r="B1285" s="214"/>
      <c r="C1285" s="214"/>
      <c r="D1285" s="214"/>
      <c r="E1285" s="214"/>
      <c r="F1285" s="214"/>
      <c r="G1285" s="220"/>
      <c r="H1285" s="218"/>
      <c r="I1285" s="218"/>
      <c r="J1285" s="214"/>
      <c r="K1285" s="214"/>
    </row>
    <row r="1286" spans="1:11" x14ac:dyDescent="0.15">
      <c r="A1286" s="214"/>
      <c r="B1286" s="214"/>
      <c r="C1286" s="214"/>
      <c r="D1286" s="214"/>
      <c r="E1286" s="214"/>
      <c r="F1286" s="214"/>
      <c r="G1286" s="220"/>
      <c r="H1286" s="218"/>
      <c r="I1286" s="218"/>
      <c r="J1286" s="214"/>
      <c r="K1286" s="214"/>
    </row>
    <row r="1287" spans="1:11" x14ac:dyDescent="0.15">
      <c r="A1287" s="214"/>
      <c r="B1287" s="214"/>
      <c r="C1287" s="214"/>
      <c r="D1287" s="214"/>
      <c r="E1287" s="214"/>
      <c r="F1287" s="214"/>
      <c r="G1287" s="220"/>
      <c r="H1287" s="218"/>
      <c r="I1287" s="218"/>
      <c r="J1287" s="214"/>
      <c r="K1287" s="214"/>
    </row>
    <row r="1288" spans="1:11" x14ac:dyDescent="0.15">
      <c r="A1288" s="214"/>
      <c r="B1288" s="214"/>
      <c r="C1288" s="214"/>
      <c r="D1288" s="214"/>
      <c r="E1288" s="214"/>
      <c r="F1288" s="214"/>
      <c r="G1288" s="220"/>
      <c r="H1288" s="218"/>
      <c r="I1288" s="218"/>
      <c r="J1288" s="214"/>
      <c r="K1288" s="214"/>
    </row>
    <row r="1289" spans="1:11" x14ac:dyDescent="0.15">
      <c r="A1289" s="214"/>
      <c r="B1289" s="214"/>
      <c r="C1289" s="214"/>
      <c r="D1289" s="214"/>
      <c r="E1289" s="214"/>
      <c r="F1289" s="214"/>
      <c r="G1289" s="220"/>
      <c r="H1289" s="218"/>
      <c r="I1289" s="218"/>
      <c r="J1289" s="214"/>
      <c r="K1289" s="214"/>
    </row>
    <row r="1290" spans="1:11" x14ac:dyDescent="0.15">
      <c r="A1290" s="214"/>
      <c r="B1290" s="214"/>
      <c r="C1290" s="214"/>
      <c r="D1290" s="214"/>
      <c r="E1290" s="214"/>
      <c r="F1290" s="214"/>
      <c r="G1290" s="220"/>
      <c r="H1290" s="218"/>
      <c r="I1290" s="218"/>
      <c r="J1290" s="214"/>
      <c r="K1290" s="214"/>
    </row>
    <row r="1291" spans="1:11" x14ac:dyDescent="0.15">
      <c r="A1291" s="214"/>
      <c r="B1291" s="214"/>
      <c r="C1291" s="214"/>
      <c r="D1291" s="214"/>
      <c r="E1291" s="214"/>
      <c r="F1291" s="214"/>
      <c r="G1291" s="220"/>
      <c r="H1291" s="218"/>
      <c r="I1291" s="218"/>
      <c r="J1291" s="214"/>
      <c r="K1291" s="214"/>
    </row>
    <row r="1292" spans="1:11" x14ac:dyDescent="0.15">
      <c r="A1292" s="214"/>
      <c r="B1292" s="214"/>
      <c r="C1292" s="214"/>
      <c r="D1292" s="214"/>
      <c r="E1292" s="214"/>
      <c r="F1292" s="214"/>
      <c r="G1292" s="220"/>
      <c r="H1292" s="218"/>
      <c r="I1292" s="218"/>
      <c r="J1292" s="214"/>
      <c r="K1292" s="214"/>
    </row>
    <row r="1293" spans="1:11" x14ac:dyDescent="0.15">
      <c r="A1293" s="214"/>
      <c r="B1293" s="214"/>
      <c r="C1293" s="214"/>
      <c r="D1293" s="214"/>
      <c r="E1293" s="214"/>
      <c r="F1293" s="214"/>
      <c r="G1293" s="220"/>
      <c r="H1293" s="218"/>
      <c r="I1293" s="218"/>
      <c r="J1293" s="214"/>
      <c r="K1293" s="214"/>
    </row>
    <row r="1294" spans="1:11" x14ac:dyDescent="0.15">
      <c r="A1294" s="214"/>
      <c r="B1294" s="214"/>
      <c r="C1294" s="214"/>
      <c r="D1294" s="214"/>
      <c r="E1294" s="214"/>
      <c r="F1294" s="214"/>
      <c r="G1294" s="220"/>
      <c r="H1294" s="218"/>
      <c r="I1294" s="218"/>
      <c r="J1294" s="214"/>
      <c r="K1294" s="214"/>
    </row>
    <row r="1295" spans="1:11" x14ac:dyDescent="0.15">
      <c r="A1295" s="214"/>
      <c r="B1295" s="214"/>
      <c r="C1295" s="214"/>
      <c r="D1295" s="214"/>
      <c r="E1295" s="214"/>
      <c r="F1295" s="214"/>
      <c r="G1295" s="220"/>
      <c r="H1295" s="218"/>
      <c r="I1295" s="218"/>
      <c r="J1295" s="214"/>
      <c r="K1295" s="214"/>
    </row>
    <row r="1296" spans="1:11" x14ac:dyDescent="0.15">
      <c r="A1296" s="214"/>
      <c r="B1296" s="214"/>
      <c r="C1296" s="214"/>
      <c r="D1296" s="214"/>
      <c r="E1296" s="214"/>
      <c r="F1296" s="214"/>
      <c r="G1296" s="220"/>
      <c r="H1296" s="218"/>
      <c r="I1296" s="218"/>
      <c r="J1296" s="214"/>
      <c r="K1296" s="214"/>
    </row>
    <row r="1297" spans="1:11" x14ac:dyDescent="0.15">
      <c r="A1297" s="214"/>
      <c r="B1297" s="214"/>
      <c r="C1297" s="214"/>
      <c r="D1297" s="214"/>
      <c r="E1297" s="214"/>
      <c r="F1297" s="214"/>
      <c r="G1297" s="220"/>
      <c r="H1297" s="218"/>
      <c r="I1297" s="218"/>
      <c r="J1297" s="214"/>
      <c r="K1297" s="214"/>
    </row>
    <row r="1298" spans="1:11" x14ac:dyDescent="0.15">
      <c r="A1298" s="214"/>
      <c r="B1298" s="214"/>
      <c r="C1298" s="214"/>
      <c r="D1298" s="214"/>
      <c r="E1298" s="214"/>
      <c r="F1298" s="214"/>
      <c r="G1298" s="220"/>
      <c r="H1298" s="218"/>
      <c r="I1298" s="218"/>
      <c r="J1298" s="214"/>
      <c r="K1298" s="214"/>
    </row>
    <row r="1299" spans="1:11" x14ac:dyDescent="0.15">
      <c r="A1299" s="214"/>
      <c r="B1299" s="214"/>
      <c r="C1299" s="214"/>
      <c r="D1299" s="214"/>
      <c r="E1299" s="214"/>
      <c r="F1299" s="214"/>
      <c r="G1299" s="220"/>
      <c r="H1299" s="218"/>
      <c r="I1299" s="218"/>
      <c r="J1299" s="214"/>
      <c r="K1299" s="214"/>
    </row>
    <row r="1300" spans="1:11" x14ac:dyDescent="0.15">
      <c r="A1300" s="214"/>
      <c r="B1300" s="214"/>
      <c r="C1300" s="214"/>
      <c r="D1300" s="214"/>
      <c r="E1300" s="214"/>
      <c r="F1300" s="214"/>
      <c r="G1300" s="220"/>
      <c r="H1300" s="218"/>
      <c r="I1300" s="218"/>
      <c r="J1300" s="214"/>
      <c r="K1300" s="214"/>
    </row>
    <row r="1301" spans="1:11" x14ac:dyDescent="0.15">
      <c r="A1301" s="214"/>
      <c r="B1301" s="214"/>
      <c r="C1301" s="214"/>
      <c r="D1301" s="214"/>
      <c r="E1301" s="214"/>
      <c r="F1301" s="214"/>
      <c r="G1301" s="220"/>
      <c r="H1301" s="218"/>
      <c r="I1301" s="218"/>
      <c r="J1301" s="214"/>
      <c r="K1301" s="214"/>
    </row>
    <row r="1302" spans="1:11" x14ac:dyDescent="0.15">
      <c r="A1302" s="214"/>
      <c r="B1302" s="214"/>
      <c r="C1302" s="214"/>
      <c r="D1302" s="214"/>
      <c r="E1302" s="214"/>
      <c r="F1302" s="214"/>
      <c r="G1302" s="220"/>
      <c r="H1302" s="218"/>
      <c r="I1302" s="218"/>
      <c r="J1302" s="214"/>
      <c r="K1302" s="214"/>
    </row>
    <row r="1303" spans="1:11" x14ac:dyDescent="0.15">
      <c r="A1303" s="214"/>
      <c r="B1303" s="214"/>
      <c r="C1303" s="214"/>
      <c r="D1303" s="214"/>
      <c r="E1303" s="214"/>
      <c r="F1303" s="214"/>
      <c r="G1303" s="220"/>
      <c r="H1303" s="218"/>
      <c r="I1303" s="218"/>
      <c r="J1303" s="214"/>
      <c r="K1303" s="214"/>
    </row>
    <row r="1304" spans="1:11" x14ac:dyDescent="0.15">
      <c r="A1304" s="214"/>
      <c r="B1304" s="214"/>
      <c r="C1304" s="214"/>
      <c r="D1304" s="214"/>
      <c r="E1304" s="214"/>
      <c r="F1304" s="214"/>
      <c r="G1304" s="220"/>
      <c r="H1304" s="218"/>
      <c r="I1304" s="218"/>
      <c r="J1304" s="214"/>
      <c r="K1304" s="214"/>
    </row>
    <row r="1305" spans="1:11" x14ac:dyDescent="0.15">
      <c r="A1305" s="214"/>
      <c r="B1305" s="214"/>
      <c r="C1305" s="214"/>
      <c r="D1305" s="214"/>
      <c r="E1305" s="214"/>
      <c r="F1305" s="214"/>
      <c r="G1305" s="220"/>
      <c r="H1305" s="218"/>
      <c r="I1305" s="218"/>
      <c r="J1305" s="214"/>
      <c r="K1305" s="214"/>
    </row>
    <row r="1306" spans="1:11" x14ac:dyDescent="0.15">
      <c r="A1306" s="214"/>
      <c r="B1306" s="214"/>
      <c r="C1306" s="214"/>
      <c r="D1306" s="214"/>
      <c r="E1306" s="214"/>
      <c r="F1306" s="214"/>
      <c r="G1306" s="220"/>
      <c r="H1306" s="218"/>
      <c r="I1306" s="218"/>
      <c r="J1306" s="214"/>
      <c r="K1306" s="214"/>
    </row>
    <row r="1307" spans="1:11" x14ac:dyDescent="0.15">
      <c r="A1307" s="214"/>
      <c r="B1307" s="214"/>
      <c r="C1307" s="214"/>
      <c r="D1307" s="214"/>
      <c r="E1307" s="214"/>
      <c r="F1307" s="214"/>
      <c r="G1307" s="220"/>
      <c r="H1307" s="218"/>
      <c r="I1307" s="218"/>
      <c r="J1307" s="214"/>
      <c r="K1307" s="214"/>
    </row>
    <row r="1308" spans="1:11" x14ac:dyDescent="0.15">
      <c r="A1308" s="214"/>
      <c r="B1308" s="214"/>
      <c r="C1308" s="214"/>
      <c r="D1308" s="214"/>
      <c r="E1308" s="214"/>
      <c r="F1308" s="214"/>
      <c r="G1308" s="220"/>
      <c r="H1308" s="218"/>
      <c r="I1308" s="218"/>
      <c r="J1308" s="214"/>
      <c r="K1308" s="214"/>
    </row>
    <row r="1309" spans="1:11" x14ac:dyDescent="0.15">
      <c r="A1309" s="214"/>
      <c r="B1309" s="214"/>
      <c r="C1309" s="214"/>
      <c r="D1309" s="214"/>
      <c r="E1309" s="214"/>
      <c r="F1309" s="214"/>
      <c r="G1309" s="220"/>
      <c r="H1309" s="218"/>
      <c r="I1309" s="218"/>
      <c r="J1309" s="214"/>
      <c r="K1309" s="214"/>
    </row>
    <row r="1310" spans="1:11" x14ac:dyDescent="0.15">
      <c r="A1310" s="214"/>
      <c r="B1310" s="214"/>
      <c r="C1310" s="214"/>
      <c r="D1310" s="214"/>
      <c r="E1310" s="214"/>
      <c r="F1310" s="214"/>
      <c r="G1310" s="220"/>
      <c r="H1310" s="218"/>
      <c r="I1310" s="218"/>
      <c r="J1310" s="214"/>
      <c r="K1310" s="214"/>
    </row>
    <row r="1311" spans="1:11" x14ac:dyDescent="0.15">
      <c r="A1311" s="214"/>
      <c r="B1311" s="214"/>
      <c r="C1311" s="214"/>
      <c r="D1311" s="214"/>
      <c r="E1311" s="214"/>
      <c r="F1311" s="214"/>
      <c r="G1311" s="220"/>
      <c r="H1311" s="218"/>
      <c r="I1311" s="218"/>
      <c r="J1311" s="214"/>
      <c r="K1311" s="214"/>
    </row>
    <row r="1312" spans="1:11" x14ac:dyDescent="0.15">
      <c r="A1312" s="214"/>
      <c r="B1312" s="214"/>
      <c r="C1312" s="214"/>
      <c r="D1312" s="214"/>
      <c r="E1312" s="214"/>
      <c r="F1312" s="214"/>
      <c r="G1312" s="220"/>
      <c r="H1312" s="218"/>
      <c r="I1312" s="218"/>
      <c r="J1312" s="214"/>
      <c r="K1312" s="214"/>
    </row>
    <row r="1313" spans="1:11" x14ac:dyDescent="0.15">
      <c r="A1313" s="214"/>
      <c r="B1313" s="214"/>
      <c r="C1313" s="214"/>
      <c r="D1313" s="214"/>
      <c r="E1313" s="214"/>
      <c r="F1313" s="214"/>
      <c r="G1313" s="220"/>
      <c r="H1313" s="218"/>
      <c r="I1313" s="218"/>
      <c r="J1313" s="214"/>
      <c r="K1313" s="214"/>
    </row>
    <row r="1314" spans="1:11" x14ac:dyDescent="0.15">
      <c r="A1314" s="214"/>
      <c r="B1314" s="214"/>
      <c r="C1314" s="214"/>
      <c r="D1314" s="214"/>
      <c r="E1314" s="214"/>
      <c r="F1314" s="214"/>
      <c r="G1314" s="220"/>
      <c r="H1314" s="218"/>
      <c r="I1314" s="218"/>
      <c r="J1314" s="214"/>
      <c r="K1314" s="214"/>
    </row>
    <row r="1315" spans="1:11" x14ac:dyDescent="0.15">
      <c r="A1315" s="214"/>
      <c r="B1315" s="214"/>
      <c r="C1315" s="214"/>
      <c r="D1315" s="214"/>
      <c r="E1315" s="214"/>
      <c r="F1315" s="214"/>
      <c r="G1315" s="220"/>
      <c r="H1315" s="218"/>
      <c r="I1315" s="218"/>
      <c r="J1315" s="214"/>
      <c r="K1315" s="214"/>
    </row>
    <row r="1316" spans="1:11" x14ac:dyDescent="0.15">
      <c r="A1316" s="214"/>
      <c r="B1316" s="214"/>
      <c r="C1316" s="214"/>
      <c r="D1316" s="214"/>
      <c r="E1316" s="214"/>
      <c r="F1316" s="214"/>
      <c r="G1316" s="220"/>
      <c r="H1316" s="218"/>
      <c r="I1316" s="218"/>
      <c r="J1316" s="214"/>
      <c r="K1316" s="214"/>
    </row>
    <row r="1317" spans="1:11" x14ac:dyDescent="0.15">
      <c r="A1317" s="214"/>
      <c r="B1317" s="214"/>
      <c r="C1317" s="214"/>
      <c r="D1317" s="214"/>
      <c r="E1317" s="214"/>
      <c r="F1317" s="214"/>
      <c r="G1317" s="220"/>
      <c r="H1317" s="218"/>
      <c r="I1317" s="218"/>
      <c r="J1317" s="214"/>
      <c r="K1317" s="214"/>
    </row>
    <row r="1318" spans="1:11" x14ac:dyDescent="0.15">
      <c r="A1318" s="214"/>
      <c r="B1318" s="214"/>
      <c r="C1318" s="214"/>
      <c r="D1318" s="214"/>
      <c r="E1318" s="214"/>
      <c r="F1318" s="214"/>
      <c r="G1318" s="220"/>
      <c r="H1318" s="218"/>
      <c r="I1318" s="218"/>
      <c r="J1318" s="214"/>
      <c r="K1318" s="214"/>
    </row>
    <row r="1319" spans="1:11" x14ac:dyDescent="0.15">
      <c r="A1319" s="214"/>
      <c r="B1319" s="214"/>
      <c r="C1319" s="214"/>
      <c r="D1319" s="214"/>
      <c r="E1319" s="214"/>
      <c r="F1319" s="214"/>
      <c r="G1319" s="220"/>
      <c r="H1319" s="218"/>
      <c r="I1319" s="218"/>
      <c r="J1319" s="214"/>
      <c r="K1319" s="214"/>
    </row>
    <row r="1320" spans="1:11" x14ac:dyDescent="0.15">
      <c r="A1320" s="214"/>
      <c r="B1320" s="214"/>
      <c r="C1320" s="214"/>
      <c r="D1320" s="214"/>
      <c r="E1320" s="214"/>
      <c r="F1320" s="214"/>
      <c r="G1320" s="220"/>
      <c r="H1320" s="218"/>
      <c r="I1320" s="218"/>
      <c r="J1320" s="214"/>
      <c r="K1320" s="214"/>
    </row>
    <row r="1321" spans="1:11" x14ac:dyDescent="0.15">
      <c r="A1321" s="214"/>
      <c r="B1321" s="214"/>
      <c r="C1321" s="214"/>
      <c r="D1321" s="214"/>
      <c r="E1321" s="214"/>
      <c r="F1321" s="214"/>
      <c r="G1321" s="220"/>
      <c r="H1321" s="218"/>
      <c r="I1321" s="218"/>
      <c r="J1321" s="214"/>
      <c r="K1321" s="214"/>
    </row>
    <row r="1322" spans="1:11" x14ac:dyDescent="0.15">
      <c r="A1322" s="214"/>
      <c r="B1322" s="214"/>
      <c r="C1322" s="214"/>
      <c r="D1322" s="214"/>
      <c r="E1322" s="214"/>
      <c r="F1322" s="214"/>
      <c r="G1322" s="220"/>
      <c r="H1322" s="218"/>
      <c r="I1322" s="218"/>
      <c r="J1322" s="214"/>
      <c r="K1322" s="214"/>
    </row>
    <row r="1323" spans="1:11" x14ac:dyDescent="0.15">
      <c r="A1323" s="214"/>
      <c r="B1323" s="214"/>
      <c r="C1323" s="214"/>
      <c r="D1323" s="214"/>
      <c r="E1323" s="214"/>
      <c r="F1323" s="214"/>
      <c r="G1323" s="220"/>
      <c r="H1323" s="218"/>
      <c r="I1323" s="218"/>
      <c r="J1323" s="214"/>
      <c r="K1323" s="214"/>
    </row>
    <row r="1324" spans="1:11" x14ac:dyDescent="0.15">
      <c r="A1324" s="214"/>
      <c r="B1324" s="214"/>
      <c r="C1324" s="214"/>
      <c r="D1324" s="214"/>
      <c r="E1324" s="214"/>
      <c r="F1324" s="214"/>
      <c r="G1324" s="220"/>
      <c r="H1324" s="218"/>
      <c r="I1324" s="218"/>
      <c r="J1324" s="214"/>
      <c r="K1324" s="214"/>
    </row>
    <row r="1325" spans="1:11" x14ac:dyDescent="0.15">
      <c r="A1325" s="214"/>
      <c r="B1325" s="214"/>
      <c r="C1325" s="214"/>
      <c r="D1325" s="214"/>
      <c r="E1325" s="214"/>
      <c r="F1325" s="214"/>
      <c r="G1325" s="220"/>
      <c r="H1325" s="218"/>
      <c r="I1325" s="218"/>
      <c r="J1325" s="214"/>
      <c r="K1325" s="214"/>
    </row>
    <row r="1326" spans="1:11" x14ac:dyDescent="0.15">
      <c r="A1326" s="214"/>
      <c r="B1326" s="214"/>
      <c r="C1326" s="214"/>
      <c r="D1326" s="214"/>
      <c r="E1326" s="214"/>
      <c r="F1326" s="214"/>
      <c r="G1326" s="220"/>
      <c r="H1326" s="218"/>
      <c r="I1326" s="218"/>
      <c r="J1326" s="214"/>
      <c r="K1326" s="214"/>
    </row>
    <row r="1327" spans="1:11" x14ac:dyDescent="0.15">
      <c r="A1327" s="214"/>
      <c r="B1327" s="214"/>
      <c r="C1327" s="214"/>
      <c r="D1327" s="214"/>
      <c r="E1327" s="214"/>
      <c r="F1327" s="214"/>
      <c r="G1327" s="220"/>
      <c r="H1327" s="218"/>
      <c r="I1327" s="218"/>
      <c r="J1327" s="214"/>
      <c r="K1327" s="214"/>
    </row>
    <row r="1328" spans="1:11" x14ac:dyDescent="0.15">
      <c r="A1328" s="214"/>
      <c r="B1328" s="214"/>
      <c r="C1328" s="214"/>
      <c r="D1328" s="214"/>
      <c r="E1328" s="214"/>
      <c r="F1328" s="214"/>
      <c r="G1328" s="220"/>
      <c r="H1328" s="218"/>
      <c r="I1328" s="218"/>
      <c r="J1328" s="214"/>
      <c r="K1328" s="214"/>
    </row>
    <row r="1329" spans="1:11" x14ac:dyDescent="0.15">
      <c r="A1329" s="214"/>
      <c r="B1329" s="214"/>
      <c r="C1329" s="214"/>
      <c r="D1329" s="214"/>
      <c r="E1329" s="214"/>
      <c r="F1329" s="214"/>
      <c r="G1329" s="220"/>
      <c r="H1329" s="218"/>
      <c r="I1329" s="218"/>
      <c r="J1329" s="214"/>
      <c r="K1329" s="214"/>
    </row>
    <row r="1330" spans="1:11" x14ac:dyDescent="0.15">
      <c r="A1330" s="214"/>
      <c r="B1330" s="214"/>
      <c r="C1330" s="214"/>
      <c r="D1330" s="214"/>
      <c r="E1330" s="214"/>
      <c r="F1330" s="214"/>
      <c r="G1330" s="220"/>
      <c r="H1330" s="218"/>
      <c r="I1330" s="218"/>
      <c r="J1330" s="214"/>
      <c r="K1330" s="214"/>
    </row>
    <row r="1331" spans="1:11" x14ac:dyDescent="0.15">
      <c r="A1331" s="214"/>
      <c r="B1331" s="214"/>
      <c r="C1331" s="214"/>
      <c r="D1331" s="214"/>
      <c r="E1331" s="214"/>
      <c r="F1331" s="214"/>
      <c r="G1331" s="220"/>
      <c r="H1331" s="218"/>
      <c r="I1331" s="218"/>
      <c r="J1331" s="214"/>
      <c r="K1331" s="214"/>
    </row>
    <row r="1332" spans="1:11" x14ac:dyDescent="0.15">
      <c r="A1332" s="214"/>
      <c r="B1332" s="214"/>
      <c r="C1332" s="214"/>
      <c r="D1332" s="214"/>
      <c r="E1332" s="214"/>
      <c r="F1332" s="214"/>
      <c r="G1332" s="220"/>
      <c r="H1332" s="218"/>
      <c r="I1332" s="218"/>
      <c r="J1332" s="214"/>
      <c r="K1332" s="214"/>
    </row>
    <row r="1333" spans="1:11" x14ac:dyDescent="0.15">
      <c r="A1333" s="214"/>
      <c r="B1333" s="214"/>
      <c r="C1333" s="214"/>
      <c r="D1333" s="214"/>
      <c r="E1333" s="214"/>
      <c r="F1333" s="214"/>
      <c r="G1333" s="220"/>
      <c r="H1333" s="218"/>
      <c r="I1333" s="218"/>
      <c r="J1333" s="214"/>
      <c r="K1333" s="214"/>
    </row>
    <row r="1334" spans="1:11" x14ac:dyDescent="0.15">
      <c r="A1334" s="214"/>
      <c r="B1334" s="214"/>
      <c r="C1334" s="214"/>
      <c r="D1334" s="214"/>
      <c r="E1334" s="214"/>
      <c r="F1334" s="214"/>
      <c r="G1334" s="220"/>
      <c r="H1334" s="218"/>
      <c r="I1334" s="218"/>
      <c r="J1334" s="214"/>
      <c r="K1334" s="214"/>
    </row>
    <row r="1335" spans="1:11" x14ac:dyDescent="0.15">
      <c r="A1335" s="214"/>
      <c r="B1335" s="214"/>
      <c r="C1335" s="214"/>
      <c r="D1335" s="214"/>
      <c r="E1335" s="214"/>
      <c r="F1335" s="214"/>
      <c r="G1335" s="220"/>
      <c r="H1335" s="218"/>
      <c r="I1335" s="218"/>
      <c r="J1335" s="214"/>
      <c r="K1335" s="214"/>
    </row>
    <row r="1336" spans="1:11" x14ac:dyDescent="0.15">
      <c r="A1336" s="214"/>
      <c r="B1336" s="214"/>
      <c r="C1336" s="214"/>
      <c r="D1336" s="214"/>
      <c r="E1336" s="214"/>
      <c r="F1336" s="214"/>
      <c r="G1336" s="220"/>
      <c r="H1336" s="218"/>
      <c r="I1336" s="218"/>
      <c r="J1336" s="214"/>
      <c r="K1336" s="214"/>
    </row>
    <row r="1337" spans="1:11" x14ac:dyDescent="0.15">
      <c r="A1337" s="214"/>
      <c r="B1337" s="214"/>
      <c r="C1337" s="214"/>
      <c r="D1337" s="214"/>
      <c r="E1337" s="214"/>
      <c r="F1337" s="214"/>
      <c r="G1337" s="220"/>
      <c r="H1337" s="218"/>
      <c r="I1337" s="218"/>
      <c r="J1337" s="214"/>
      <c r="K1337" s="214"/>
    </row>
    <row r="1338" spans="1:11" x14ac:dyDescent="0.15">
      <c r="A1338" s="214"/>
      <c r="B1338" s="214"/>
      <c r="C1338" s="214"/>
      <c r="D1338" s="214"/>
      <c r="E1338" s="214"/>
      <c r="F1338" s="214"/>
      <c r="G1338" s="220"/>
      <c r="H1338" s="218"/>
      <c r="I1338" s="218"/>
      <c r="J1338" s="214"/>
      <c r="K1338" s="214"/>
    </row>
    <row r="1339" spans="1:11" x14ac:dyDescent="0.15">
      <c r="A1339" s="214"/>
      <c r="B1339" s="214"/>
      <c r="C1339" s="214"/>
      <c r="D1339" s="214"/>
      <c r="E1339" s="214"/>
      <c r="F1339" s="214"/>
      <c r="G1339" s="220"/>
      <c r="H1339" s="218"/>
      <c r="I1339" s="218"/>
      <c r="J1339" s="214"/>
      <c r="K1339" s="214"/>
    </row>
    <row r="1340" spans="1:11" x14ac:dyDescent="0.15">
      <c r="A1340" s="214"/>
      <c r="B1340" s="214"/>
      <c r="C1340" s="214"/>
      <c r="D1340" s="214"/>
      <c r="E1340" s="214"/>
      <c r="F1340" s="214"/>
      <c r="G1340" s="220"/>
      <c r="H1340" s="218"/>
      <c r="I1340" s="218"/>
      <c r="J1340" s="214"/>
      <c r="K1340" s="214"/>
    </row>
  </sheetData>
  <mergeCells count="257">
    <mergeCell ref="G259:G260"/>
    <mergeCell ref="I259:I260"/>
    <mergeCell ref="C261:D261"/>
    <mergeCell ref="C263:D263"/>
    <mergeCell ref="B255:D255"/>
    <mergeCell ref="C256:D256"/>
    <mergeCell ref="C258:D258"/>
    <mergeCell ref="D259:D260"/>
    <mergeCell ref="E259:E260"/>
    <mergeCell ref="F259:F260"/>
    <mergeCell ref="D250:D254"/>
    <mergeCell ref="E250:E254"/>
    <mergeCell ref="F250:F254"/>
    <mergeCell ref="G250:G254"/>
    <mergeCell ref="H250:H254"/>
    <mergeCell ref="I250:I254"/>
    <mergeCell ref="A241:D241"/>
    <mergeCell ref="B242:D242"/>
    <mergeCell ref="C243:D243"/>
    <mergeCell ref="C245:D245"/>
    <mergeCell ref="C247:D247"/>
    <mergeCell ref="C249:D249"/>
    <mergeCell ref="A235:D235"/>
    <mergeCell ref="B236:D236"/>
    <mergeCell ref="C237:D237"/>
    <mergeCell ref="C238:D238"/>
    <mergeCell ref="A239:D239"/>
    <mergeCell ref="A240:D240"/>
    <mergeCell ref="D233:D234"/>
    <mergeCell ref="E233:E234"/>
    <mergeCell ref="F233:F234"/>
    <mergeCell ref="G233:G234"/>
    <mergeCell ref="H233:H234"/>
    <mergeCell ref="I233:I234"/>
    <mergeCell ref="C224:D224"/>
    <mergeCell ref="C226:D226"/>
    <mergeCell ref="C228:D228"/>
    <mergeCell ref="A230:D230"/>
    <mergeCell ref="B231:D231"/>
    <mergeCell ref="C232:D232"/>
    <mergeCell ref="D221:D222"/>
    <mergeCell ref="E221:E222"/>
    <mergeCell ref="F221:F222"/>
    <mergeCell ref="G221:G222"/>
    <mergeCell ref="H221:H222"/>
    <mergeCell ref="I221:I222"/>
    <mergeCell ref="H211:H215"/>
    <mergeCell ref="I211:I215"/>
    <mergeCell ref="B216:D216"/>
    <mergeCell ref="C217:D217"/>
    <mergeCell ref="B219:D219"/>
    <mergeCell ref="C220:D220"/>
    <mergeCell ref="C208:D208"/>
    <mergeCell ref="C210:D210"/>
    <mergeCell ref="D211:D215"/>
    <mergeCell ref="E211:E215"/>
    <mergeCell ref="F211:F215"/>
    <mergeCell ref="G211:G215"/>
    <mergeCell ref="I202:I203"/>
    <mergeCell ref="C204:D204"/>
    <mergeCell ref="D205:D207"/>
    <mergeCell ref="E205:E206"/>
    <mergeCell ref="F205:F206"/>
    <mergeCell ref="G205:G206"/>
    <mergeCell ref="H205:H206"/>
    <mergeCell ref="I205:I206"/>
    <mergeCell ref="I192:I195"/>
    <mergeCell ref="A196:D198"/>
    <mergeCell ref="A199:D199"/>
    <mergeCell ref="B200:D200"/>
    <mergeCell ref="C201:D201"/>
    <mergeCell ref="D202:D203"/>
    <mergeCell ref="E202:E203"/>
    <mergeCell ref="F202:F203"/>
    <mergeCell ref="G202:G203"/>
    <mergeCell ref="H202:H203"/>
    <mergeCell ref="I185:I186"/>
    <mergeCell ref="A187:D188"/>
    <mergeCell ref="A189:D189"/>
    <mergeCell ref="B190:D190"/>
    <mergeCell ref="C191:D191"/>
    <mergeCell ref="D192:D195"/>
    <mergeCell ref="E192:E195"/>
    <mergeCell ref="F192:F195"/>
    <mergeCell ref="G192:G195"/>
    <mergeCell ref="H192:H195"/>
    <mergeCell ref="I178:I179"/>
    <mergeCell ref="C180:D180"/>
    <mergeCell ref="A182:D182"/>
    <mergeCell ref="B183:D183"/>
    <mergeCell ref="C184:D184"/>
    <mergeCell ref="D185:D186"/>
    <mergeCell ref="E185:E186"/>
    <mergeCell ref="F185:F186"/>
    <mergeCell ref="G185:G186"/>
    <mergeCell ref="H185:H186"/>
    <mergeCell ref="C177:D177"/>
    <mergeCell ref="C178:D179"/>
    <mergeCell ref="E178:E179"/>
    <mergeCell ref="F178:F179"/>
    <mergeCell ref="G178:G179"/>
    <mergeCell ref="H178:H179"/>
    <mergeCell ref="G164:G167"/>
    <mergeCell ref="H164:H167"/>
    <mergeCell ref="I164:I167"/>
    <mergeCell ref="C168:D168"/>
    <mergeCell ref="C170:D170"/>
    <mergeCell ref="B176:D176"/>
    <mergeCell ref="B160:D160"/>
    <mergeCell ref="C161:D161"/>
    <mergeCell ref="C163:D163"/>
    <mergeCell ref="D164:D167"/>
    <mergeCell ref="E164:E167"/>
    <mergeCell ref="F164:F167"/>
    <mergeCell ref="A153:D153"/>
    <mergeCell ref="B154:D154"/>
    <mergeCell ref="C155:D155"/>
    <mergeCell ref="A157:D158"/>
    <mergeCell ref="J157:K158"/>
    <mergeCell ref="A159:D159"/>
    <mergeCell ref="A145:D145"/>
    <mergeCell ref="B146:D146"/>
    <mergeCell ref="C147:D147"/>
    <mergeCell ref="A149:D149"/>
    <mergeCell ref="B150:D150"/>
    <mergeCell ref="C151:D151"/>
    <mergeCell ref="A137:D137"/>
    <mergeCell ref="B138:D138"/>
    <mergeCell ref="C139:D139"/>
    <mergeCell ref="A141:D141"/>
    <mergeCell ref="B142:D142"/>
    <mergeCell ref="C143:D143"/>
    <mergeCell ref="I132:I133"/>
    <mergeCell ref="D134:D135"/>
    <mergeCell ref="E134:E135"/>
    <mergeCell ref="F134:F135"/>
    <mergeCell ref="G134:G135"/>
    <mergeCell ref="I134:I135"/>
    <mergeCell ref="G130:G131"/>
    <mergeCell ref="H130:H131"/>
    <mergeCell ref="I130:I131"/>
    <mergeCell ref="J130:J131"/>
    <mergeCell ref="K130:K131"/>
    <mergeCell ref="C132:D133"/>
    <mergeCell ref="E132:E133"/>
    <mergeCell ref="F132:F133"/>
    <mergeCell ref="G132:G133"/>
    <mergeCell ref="H132:H133"/>
    <mergeCell ref="C124:D124"/>
    <mergeCell ref="C126:D126"/>
    <mergeCell ref="C128:D128"/>
    <mergeCell ref="B130:D131"/>
    <mergeCell ref="E130:E131"/>
    <mergeCell ref="F130:F131"/>
    <mergeCell ref="I105:I114"/>
    <mergeCell ref="C115:D115"/>
    <mergeCell ref="A117:D118"/>
    <mergeCell ref="B119:D119"/>
    <mergeCell ref="C120:D120"/>
    <mergeCell ref="C122:D122"/>
    <mergeCell ref="J99:K100"/>
    <mergeCell ref="B101:D101"/>
    <mergeCell ref="C102:D102"/>
    <mergeCell ref="C104:D104"/>
    <mergeCell ref="C105:C108"/>
    <mergeCell ref="D105:D114"/>
    <mergeCell ref="E105:E114"/>
    <mergeCell ref="F105:F114"/>
    <mergeCell ref="G105:G114"/>
    <mergeCell ref="H105:H114"/>
    <mergeCell ref="A99:D100"/>
    <mergeCell ref="E99:E100"/>
    <mergeCell ref="F99:F100"/>
    <mergeCell ref="G99:G100"/>
    <mergeCell ref="H99:H100"/>
    <mergeCell ref="I99:I100"/>
    <mergeCell ref="I78:I86"/>
    <mergeCell ref="C87:D87"/>
    <mergeCell ref="C89:D89"/>
    <mergeCell ref="D90:D98"/>
    <mergeCell ref="E90:E98"/>
    <mergeCell ref="F90:F98"/>
    <mergeCell ref="G90:G98"/>
    <mergeCell ref="H90:H98"/>
    <mergeCell ref="I90:I98"/>
    <mergeCell ref="C77:D77"/>
    <mergeCell ref="D78:D86"/>
    <mergeCell ref="E78:E86"/>
    <mergeCell ref="F78:F86"/>
    <mergeCell ref="G78:G86"/>
    <mergeCell ref="H78:H86"/>
    <mergeCell ref="H55:H70"/>
    <mergeCell ref="I55:I70"/>
    <mergeCell ref="C71:D71"/>
    <mergeCell ref="E72:E76"/>
    <mergeCell ref="F72:F76"/>
    <mergeCell ref="G72:G76"/>
    <mergeCell ref="H72:H76"/>
    <mergeCell ref="I72:I76"/>
    <mergeCell ref="C52:D52"/>
    <mergeCell ref="C54:D54"/>
    <mergeCell ref="D55:D70"/>
    <mergeCell ref="E55:E70"/>
    <mergeCell ref="F55:F70"/>
    <mergeCell ref="G55:G70"/>
    <mergeCell ref="C42:D42"/>
    <mergeCell ref="B44:D44"/>
    <mergeCell ref="C45:D45"/>
    <mergeCell ref="C47:D47"/>
    <mergeCell ref="C49:D49"/>
    <mergeCell ref="B51:D51"/>
    <mergeCell ref="I23:I27"/>
    <mergeCell ref="C31:D31"/>
    <mergeCell ref="C33:D33"/>
    <mergeCell ref="C35:D35"/>
    <mergeCell ref="D36:D41"/>
    <mergeCell ref="E36:E41"/>
    <mergeCell ref="F36:F41"/>
    <mergeCell ref="G36:G41"/>
    <mergeCell ref="H36:H40"/>
    <mergeCell ref="I36:I41"/>
    <mergeCell ref="J17:J18"/>
    <mergeCell ref="K17:K18"/>
    <mergeCell ref="B19:D19"/>
    <mergeCell ref="C20:D20"/>
    <mergeCell ref="C22:D22"/>
    <mergeCell ref="D23:D30"/>
    <mergeCell ref="E23:E27"/>
    <mergeCell ref="F23:F27"/>
    <mergeCell ref="G23:G27"/>
    <mergeCell ref="H23:H27"/>
    <mergeCell ref="A17:D18"/>
    <mergeCell ref="E17:E18"/>
    <mergeCell ref="F17:F18"/>
    <mergeCell ref="G17:G18"/>
    <mergeCell ref="H17:H18"/>
    <mergeCell ref="I17:I18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9" fitToWidth="0" orientation="landscape" useFirstPageNumber="1" verticalDpi="4294967293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6"/>
  <sheetViews>
    <sheetView zoomScaleNormal="100" zoomScaleSheetLayoutView="100" workbookViewId="0">
      <pane ySplit="5" topLeftCell="A18" activePane="bottomLeft" state="frozen"/>
      <selection activeCell="J31" sqref="J31"/>
      <selection pane="bottomLeft" activeCell="J30" sqref="J30"/>
    </sheetView>
  </sheetViews>
  <sheetFormatPr defaultRowHeight="13.5" x14ac:dyDescent="0.15"/>
  <cols>
    <col min="1" max="3" width="3.21875" style="217" customWidth="1"/>
    <col min="4" max="4" width="17.109375" style="217" customWidth="1"/>
    <col min="5" max="5" width="3.6640625" style="152" customWidth="1"/>
    <col min="6" max="7" width="10.6640625" style="214" customWidth="1"/>
    <col min="8" max="8" width="2.44140625" style="222" customWidth="1"/>
    <col min="9" max="9" width="8.109375" style="214" customWidth="1"/>
    <col min="10" max="10" width="21" style="217" customWidth="1"/>
    <col min="11" max="11" width="39.6640625" style="152" customWidth="1"/>
    <col min="12" max="256" width="8.88671875" style="214"/>
    <col min="257" max="259" width="3.21875" style="214" customWidth="1"/>
    <col min="260" max="260" width="17.6640625" style="214" customWidth="1"/>
    <col min="261" max="261" width="3.6640625" style="214" customWidth="1"/>
    <col min="262" max="262" width="9" style="214" customWidth="1"/>
    <col min="263" max="263" width="10.6640625" style="214" customWidth="1"/>
    <col min="264" max="264" width="2.44140625" style="214" customWidth="1"/>
    <col min="265" max="265" width="8.109375" style="214" customWidth="1"/>
    <col min="266" max="266" width="19.77734375" style="214" customWidth="1"/>
    <col min="267" max="267" width="30.77734375" style="214" customWidth="1"/>
    <col min="268" max="512" width="8.88671875" style="214"/>
    <col min="513" max="515" width="3.21875" style="214" customWidth="1"/>
    <col min="516" max="516" width="17.6640625" style="214" customWidth="1"/>
    <col min="517" max="517" width="3.6640625" style="214" customWidth="1"/>
    <col min="518" max="518" width="9" style="214" customWidth="1"/>
    <col min="519" max="519" width="10.6640625" style="214" customWidth="1"/>
    <col min="520" max="520" width="2.44140625" style="214" customWidth="1"/>
    <col min="521" max="521" width="8.109375" style="214" customWidth="1"/>
    <col min="522" max="522" width="19.77734375" style="214" customWidth="1"/>
    <col min="523" max="523" width="30.77734375" style="214" customWidth="1"/>
    <col min="524" max="768" width="8.88671875" style="214"/>
    <col min="769" max="771" width="3.21875" style="214" customWidth="1"/>
    <col min="772" max="772" width="17.6640625" style="214" customWidth="1"/>
    <col min="773" max="773" width="3.6640625" style="214" customWidth="1"/>
    <col min="774" max="774" width="9" style="214" customWidth="1"/>
    <col min="775" max="775" width="10.6640625" style="214" customWidth="1"/>
    <col min="776" max="776" width="2.44140625" style="214" customWidth="1"/>
    <col min="777" max="777" width="8.109375" style="214" customWidth="1"/>
    <col min="778" max="778" width="19.77734375" style="214" customWidth="1"/>
    <col min="779" max="779" width="30.77734375" style="214" customWidth="1"/>
    <col min="780" max="1024" width="8.88671875" style="214"/>
    <col min="1025" max="1027" width="3.21875" style="214" customWidth="1"/>
    <col min="1028" max="1028" width="17.6640625" style="214" customWidth="1"/>
    <col min="1029" max="1029" width="3.6640625" style="214" customWidth="1"/>
    <col min="1030" max="1030" width="9" style="214" customWidth="1"/>
    <col min="1031" max="1031" width="10.6640625" style="214" customWidth="1"/>
    <col min="1032" max="1032" width="2.44140625" style="214" customWidth="1"/>
    <col min="1033" max="1033" width="8.109375" style="214" customWidth="1"/>
    <col min="1034" max="1034" width="19.77734375" style="214" customWidth="1"/>
    <col min="1035" max="1035" width="30.77734375" style="214" customWidth="1"/>
    <col min="1036" max="1280" width="8.88671875" style="214"/>
    <col min="1281" max="1283" width="3.21875" style="214" customWidth="1"/>
    <col min="1284" max="1284" width="17.6640625" style="214" customWidth="1"/>
    <col min="1285" max="1285" width="3.6640625" style="214" customWidth="1"/>
    <col min="1286" max="1286" width="9" style="214" customWidth="1"/>
    <col min="1287" max="1287" width="10.6640625" style="214" customWidth="1"/>
    <col min="1288" max="1288" width="2.44140625" style="214" customWidth="1"/>
    <col min="1289" max="1289" width="8.109375" style="214" customWidth="1"/>
    <col min="1290" max="1290" width="19.77734375" style="214" customWidth="1"/>
    <col min="1291" max="1291" width="30.77734375" style="214" customWidth="1"/>
    <col min="1292" max="1536" width="8.88671875" style="214"/>
    <col min="1537" max="1539" width="3.21875" style="214" customWidth="1"/>
    <col min="1540" max="1540" width="17.6640625" style="214" customWidth="1"/>
    <col min="1541" max="1541" width="3.6640625" style="214" customWidth="1"/>
    <col min="1542" max="1542" width="9" style="214" customWidth="1"/>
    <col min="1543" max="1543" width="10.6640625" style="214" customWidth="1"/>
    <col min="1544" max="1544" width="2.44140625" style="214" customWidth="1"/>
    <col min="1545" max="1545" width="8.109375" style="214" customWidth="1"/>
    <col min="1546" max="1546" width="19.77734375" style="214" customWidth="1"/>
    <col min="1547" max="1547" width="30.77734375" style="214" customWidth="1"/>
    <col min="1548" max="1792" width="8.88671875" style="214"/>
    <col min="1793" max="1795" width="3.21875" style="214" customWidth="1"/>
    <col min="1796" max="1796" width="17.6640625" style="214" customWidth="1"/>
    <col min="1797" max="1797" width="3.6640625" style="214" customWidth="1"/>
    <col min="1798" max="1798" width="9" style="214" customWidth="1"/>
    <col min="1799" max="1799" width="10.6640625" style="214" customWidth="1"/>
    <col min="1800" max="1800" width="2.44140625" style="214" customWidth="1"/>
    <col min="1801" max="1801" width="8.109375" style="214" customWidth="1"/>
    <col min="1802" max="1802" width="19.77734375" style="214" customWidth="1"/>
    <col min="1803" max="1803" width="30.77734375" style="214" customWidth="1"/>
    <col min="1804" max="2048" width="8.88671875" style="214"/>
    <col min="2049" max="2051" width="3.21875" style="214" customWidth="1"/>
    <col min="2052" max="2052" width="17.6640625" style="214" customWidth="1"/>
    <col min="2053" max="2053" width="3.6640625" style="214" customWidth="1"/>
    <col min="2054" max="2054" width="9" style="214" customWidth="1"/>
    <col min="2055" max="2055" width="10.6640625" style="214" customWidth="1"/>
    <col min="2056" max="2056" width="2.44140625" style="214" customWidth="1"/>
    <col min="2057" max="2057" width="8.109375" style="214" customWidth="1"/>
    <col min="2058" max="2058" width="19.77734375" style="214" customWidth="1"/>
    <col min="2059" max="2059" width="30.77734375" style="214" customWidth="1"/>
    <col min="2060" max="2304" width="8.88671875" style="214"/>
    <col min="2305" max="2307" width="3.21875" style="214" customWidth="1"/>
    <col min="2308" max="2308" width="17.6640625" style="214" customWidth="1"/>
    <col min="2309" max="2309" width="3.6640625" style="214" customWidth="1"/>
    <col min="2310" max="2310" width="9" style="214" customWidth="1"/>
    <col min="2311" max="2311" width="10.6640625" style="214" customWidth="1"/>
    <col min="2312" max="2312" width="2.44140625" style="214" customWidth="1"/>
    <col min="2313" max="2313" width="8.109375" style="214" customWidth="1"/>
    <col min="2314" max="2314" width="19.77734375" style="214" customWidth="1"/>
    <col min="2315" max="2315" width="30.77734375" style="214" customWidth="1"/>
    <col min="2316" max="2560" width="8.88671875" style="214"/>
    <col min="2561" max="2563" width="3.21875" style="214" customWidth="1"/>
    <col min="2564" max="2564" width="17.6640625" style="214" customWidth="1"/>
    <col min="2565" max="2565" width="3.6640625" style="214" customWidth="1"/>
    <col min="2566" max="2566" width="9" style="214" customWidth="1"/>
    <col min="2567" max="2567" width="10.6640625" style="214" customWidth="1"/>
    <col min="2568" max="2568" width="2.44140625" style="214" customWidth="1"/>
    <col min="2569" max="2569" width="8.109375" style="214" customWidth="1"/>
    <col min="2570" max="2570" width="19.77734375" style="214" customWidth="1"/>
    <col min="2571" max="2571" width="30.77734375" style="214" customWidth="1"/>
    <col min="2572" max="2816" width="8.88671875" style="214"/>
    <col min="2817" max="2819" width="3.21875" style="214" customWidth="1"/>
    <col min="2820" max="2820" width="17.6640625" style="214" customWidth="1"/>
    <col min="2821" max="2821" width="3.6640625" style="214" customWidth="1"/>
    <col min="2822" max="2822" width="9" style="214" customWidth="1"/>
    <col min="2823" max="2823" width="10.6640625" style="214" customWidth="1"/>
    <col min="2824" max="2824" width="2.44140625" style="214" customWidth="1"/>
    <col min="2825" max="2825" width="8.109375" style="214" customWidth="1"/>
    <col min="2826" max="2826" width="19.77734375" style="214" customWidth="1"/>
    <col min="2827" max="2827" width="30.77734375" style="214" customWidth="1"/>
    <col min="2828" max="3072" width="8.88671875" style="214"/>
    <col min="3073" max="3075" width="3.21875" style="214" customWidth="1"/>
    <col min="3076" max="3076" width="17.6640625" style="214" customWidth="1"/>
    <col min="3077" max="3077" width="3.6640625" style="214" customWidth="1"/>
    <col min="3078" max="3078" width="9" style="214" customWidth="1"/>
    <col min="3079" max="3079" width="10.6640625" style="214" customWidth="1"/>
    <col min="3080" max="3080" width="2.44140625" style="214" customWidth="1"/>
    <col min="3081" max="3081" width="8.109375" style="214" customWidth="1"/>
    <col min="3082" max="3082" width="19.77734375" style="214" customWidth="1"/>
    <col min="3083" max="3083" width="30.77734375" style="214" customWidth="1"/>
    <col min="3084" max="3328" width="8.88671875" style="214"/>
    <col min="3329" max="3331" width="3.21875" style="214" customWidth="1"/>
    <col min="3332" max="3332" width="17.6640625" style="214" customWidth="1"/>
    <col min="3333" max="3333" width="3.6640625" style="214" customWidth="1"/>
    <col min="3334" max="3334" width="9" style="214" customWidth="1"/>
    <col min="3335" max="3335" width="10.6640625" style="214" customWidth="1"/>
    <col min="3336" max="3336" width="2.44140625" style="214" customWidth="1"/>
    <col min="3337" max="3337" width="8.109375" style="214" customWidth="1"/>
    <col min="3338" max="3338" width="19.77734375" style="214" customWidth="1"/>
    <col min="3339" max="3339" width="30.77734375" style="214" customWidth="1"/>
    <col min="3340" max="3584" width="8.88671875" style="214"/>
    <col min="3585" max="3587" width="3.21875" style="214" customWidth="1"/>
    <col min="3588" max="3588" width="17.6640625" style="214" customWidth="1"/>
    <col min="3589" max="3589" width="3.6640625" style="214" customWidth="1"/>
    <col min="3590" max="3590" width="9" style="214" customWidth="1"/>
    <col min="3591" max="3591" width="10.6640625" style="214" customWidth="1"/>
    <col min="3592" max="3592" width="2.44140625" style="214" customWidth="1"/>
    <col min="3593" max="3593" width="8.109375" style="214" customWidth="1"/>
    <col min="3594" max="3594" width="19.77734375" style="214" customWidth="1"/>
    <col min="3595" max="3595" width="30.77734375" style="214" customWidth="1"/>
    <col min="3596" max="3840" width="8.88671875" style="214"/>
    <col min="3841" max="3843" width="3.21875" style="214" customWidth="1"/>
    <col min="3844" max="3844" width="17.6640625" style="214" customWidth="1"/>
    <col min="3845" max="3845" width="3.6640625" style="214" customWidth="1"/>
    <col min="3846" max="3846" width="9" style="214" customWidth="1"/>
    <col min="3847" max="3847" width="10.6640625" style="214" customWidth="1"/>
    <col min="3848" max="3848" width="2.44140625" style="214" customWidth="1"/>
    <col min="3849" max="3849" width="8.109375" style="214" customWidth="1"/>
    <col min="3850" max="3850" width="19.77734375" style="214" customWidth="1"/>
    <col min="3851" max="3851" width="30.77734375" style="214" customWidth="1"/>
    <col min="3852" max="4096" width="8.88671875" style="214"/>
    <col min="4097" max="4099" width="3.21875" style="214" customWidth="1"/>
    <col min="4100" max="4100" width="17.6640625" style="214" customWidth="1"/>
    <col min="4101" max="4101" width="3.6640625" style="214" customWidth="1"/>
    <col min="4102" max="4102" width="9" style="214" customWidth="1"/>
    <col min="4103" max="4103" width="10.6640625" style="214" customWidth="1"/>
    <col min="4104" max="4104" width="2.44140625" style="214" customWidth="1"/>
    <col min="4105" max="4105" width="8.109375" style="214" customWidth="1"/>
    <col min="4106" max="4106" width="19.77734375" style="214" customWidth="1"/>
    <col min="4107" max="4107" width="30.77734375" style="214" customWidth="1"/>
    <col min="4108" max="4352" width="8.88671875" style="214"/>
    <col min="4353" max="4355" width="3.21875" style="214" customWidth="1"/>
    <col min="4356" max="4356" width="17.6640625" style="214" customWidth="1"/>
    <col min="4357" max="4357" width="3.6640625" style="214" customWidth="1"/>
    <col min="4358" max="4358" width="9" style="214" customWidth="1"/>
    <col min="4359" max="4359" width="10.6640625" style="214" customWidth="1"/>
    <col min="4360" max="4360" width="2.44140625" style="214" customWidth="1"/>
    <col min="4361" max="4361" width="8.109375" style="214" customWidth="1"/>
    <col min="4362" max="4362" width="19.77734375" style="214" customWidth="1"/>
    <col min="4363" max="4363" width="30.77734375" style="214" customWidth="1"/>
    <col min="4364" max="4608" width="8.88671875" style="214"/>
    <col min="4609" max="4611" width="3.21875" style="214" customWidth="1"/>
    <col min="4612" max="4612" width="17.6640625" style="214" customWidth="1"/>
    <col min="4613" max="4613" width="3.6640625" style="214" customWidth="1"/>
    <col min="4614" max="4614" width="9" style="214" customWidth="1"/>
    <col min="4615" max="4615" width="10.6640625" style="214" customWidth="1"/>
    <col min="4616" max="4616" width="2.44140625" style="214" customWidth="1"/>
    <col min="4617" max="4617" width="8.109375" style="214" customWidth="1"/>
    <col min="4618" max="4618" width="19.77734375" style="214" customWidth="1"/>
    <col min="4619" max="4619" width="30.77734375" style="214" customWidth="1"/>
    <col min="4620" max="4864" width="8.88671875" style="214"/>
    <col min="4865" max="4867" width="3.21875" style="214" customWidth="1"/>
    <col min="4868" max="4868" width="17.6640625" style="214" customWidth="1"/>
    <col min="4869" max="4869" width="3.6640625" style="214" customWidth="1"/>
    <col min="4870" max="4870" width="9" style="214" customWidth="1"/>
    <col min="4871" max="4871" width="10.6640625" style="214" customWidth="1"/>
    <col min="4872" max="4872" width="2.44140625" style="214" customWidth="1"/>
    <col min="4873" max="4873" width="8.109375" style="214" customWidth="1"/>
    <col min="4874" max="4874" width="19.77734375" style="214" customWidth="1"/>
    <col min="4875" max="4875" width="30.77734375" style="214" customWidth="1"/>
    <col min="4876" max="5120" width="8.88671875" style="214"/>
    <col min="5121" max="5123" width="3.21875" style="214" customWidth="1"/>
    <col min="5124" max="5124" width="17.6640625" style="214" customWidth="1"/>
    <col min="5125" max="5125" width="3.6640625" style="214" customWidth="1"/>
    <col min="5126" max="5126" width="9" style="214" customWidth="1"/>
    <col min="5127" max="5127" width="10.6640625" style="214" customWidth="1"/>
    <col min="5128" max="5128" width="2.44140625" style="214" customWidth="1"/>
    <col min="5129" max="5129" width="8.109375" style="214" customWidth="1"/>
    <col min="5130" max="5130" width="19.77734375" style="214" customWidth="1"/>
    <col min="5131" max="5131" width="30.77734375" style="214" customWidth="1"/>
    <col min="5132" max="5376" width="8.88671875" style="214"/>
    <col min="5377" max="5379" width="3.21875" style="214" customWidth="1"/>
    <col min="5380" max="5380" width="17.6640625" style="214" customWidth="1"/>
    <col min="5381" max="5381" width="3.6640625" style="214" customWidth="1"/>
    <col min="5382" max="5382" width="9" style="214" customWidth="1"/>
    <col min="5383" max="5383" width="10.6640625" style="214" customWidth="1"/>
    <col min="5384" max="5384" width="2.44140625" style="214" customWidth="1"/>
    <col min="5385" max="5385" width="8.109375" style="214" customWidth="1"/>
    <col min="5386" max="5386" width="19.77734375" style="214" customWidth="1"/>
    <col min="5387" max="5387" width="30.77734375" style="214" customWidth="1"/>
    <col min="5388" max="5632" width="8.88671875" style="214"/>
    <col min="5633" max="5635" width="3.21875" style="214" customWidth="1"/>
    <col min="5636" max="5636" width="17.6640625" style="214" customWidth="1"/>
    <col min="5637" max="5637" width="3.6640625" style="214" customWidth="1"/>
    <col min="5638" max="5638" width="9" style="214" customWidth="1"/>
    <col min="5639" max="5639" width="10.6640625" style="214" customWidth="1"/>
    <col min="5640" max="5640" width="2.44140625" style="214" customWidth="1"/>
    <col min="5641" max="5641" width="8.109375" style="214" customWidth="1"/>
    <col min="5642" max="5642" width="19.77734375" style="214" customWidth="1"/>
    <col min="5643" max="5643" width="30.77734375" style="214" customWidth="1"/>
    <col min="5644" max="5888" width="8.88671875" style="214"/>
    <col min="5889" max="5891" width="3.21875" style="214" customWidth="1"/>
    <col min="5892" max="5892" width="17.6640625" style="214" customWidth="1"/>
    <col min="5893" max="5893" width="3.6640625" style="214" customWidth="1"/>
    <col min="5894" max="5894" width="9" style="214" customWidth="1"/>
    <col min="5895" max="5895" width="10.6640625" style="214" customWidth="1"/>
    <col min="5896" max="5896" width="2.44140625" style="214" customWidth="1"/>
    <col min="5897" max="5897" width="8.109375" style="214" customWidth="1"/>
    <col min="5898" max="5898" width="19.77734375" style="214" customWidth="1"/>
    <col min="5899" max="5899" width="30.77734375" style="214" customWidth="1"/>
    <col min="5900" max="6144" width="8.88671875" style="214"/>
    <col min="6145" max="6147" width="3.21875" style="214" customWidth="1"/>
    <col min="6148" max="6148" width="17.6640625" style="214" customWidth="1"/>
    <col min="6149" max="6149" width="3.6640625" style="214" customWidth="1"/>
    <col min="6150" max="6150" width="9" style="214" customWidth="1"/>
    <col min="6151" max="6151" width="10.6640625" style="214" customWidth="1"/>
    <col min="6152" max="6152" width="2.44140625" style="214" customWidth="1"/>
    <col min="6153" max="6153" width="8.109375" style="214" customWidth="1"/>
    <col min="6154" max="6154" width="19.77734375" style="214" customWidth="1"/>
    <col min="6155" max="6155" width="30.77734375" style="214" customWidth="1"/>
    <col min="6156" max="6400" width="8.88671875" style="214"/>
    <col min="6401" max="6403" width="3.21875" style="214" customWidth="1"/>
    <col min="6404" max="6404" width="17.6640625" style="214" customWidth="1"/>
    <col min="6405" max="6405" width="3.6640625" style="214" customWidth="1"/>
    <col min="6406" max="6406" width="9" style="214" customWidth="1"/>
    <col min="6407" max="6407" width="10.6640625" style="214" customWidth="1"/>
    <col min="6408" max="6408" width="2.44140625" style="214" customWidth="1"/>
    <col min="6409" max="6409" width="8.109375" style="214" customWidth="1"/>
    <col min="6410" max="6410" width="19.77734375" style="214" customWidth="1"/>
    <col min="6411" max="6411" width="30.77734375" style="214" customWidth="1"/>
    <col min="6412" max="6656" width="8.88671875" style="214"/>
    <col min="6657" max="6659" width="3.21875" style="214" customWidth="1"/>
    <col min="6660" max="6660" width="17.6640625" style="214" customWidth="1"/>
    <col min="6661" max="6661" width="3.6640625" style="214" customWidth="1"/>
    <col min="6662" max="6662" width="9" style="214" customWidth="1"/>
    <col min="6663" max="6663" width="10.6640625" style="214" customWidth="1"/>
    <col min="6664" max="6664" width="2.44140625" style="214" customWidth="1"/>
    <col min="6665" max="6665" width="8.109375" style="214" customWidth="1"/>
    <col min="6666" max="6666" width="19.77734375" style="214" customWidth="1"/>
    <col min="6667" max="6667" width="30.77734375" style="214" customWidth="1"/>
    <col min="6668" max="6912" width="8.88671875" style="214"/>
    <col min="6913" max="6915" width="3.21875" style="214" customWidth="1"/>
    <col min="6916" max="6916" width="17.6640625" style="214" customWidth="1"/>
    <col min="6917" max="6917" width="3.6640625" style="214" customWidth="1"/>
    <col min="6918" max="6918" width="9" style="214" customWidth="1"/>
    <col min="6919" max="6919" width="10.6640625" style="214" customWidth="1"/>
    <col min="6920" max="6920" width="2.44140625" style="214" customWidth="1"/>
    <col min="6921" max="6921" width="8.109375" style="214" customWidth="1"/>
    <col min="6922" max="6922" width="19.77734375" style="214" customWidth="1"/>
    <col min="6923" max="6923" width="30.77734375" style="214" customWidth="1"/>
    <col min="6924" max="7168" width="8.88671875" style="214"/>
    <col min="7169" max="7171" width="3.21875" style="214" customWidth="1"/>
    <col min="7172" max="7172" width="17.6640625" style="214" customWidth="1"/>
    <col min="7173" max="7173" width="3.6640625" style="214" customWidth="1"/>
    <col min="7174" max="7174" width="9" style="214" customWidth="1"/>
    <col min="7175" max="7175" width="10.6640625" style="214" customWidth="1"/>
    <col min="7176" max="7176" width="2.44140625" style="214" customWidth="1"/>
    <col min="7177" max="7177" width="8.109375" style="214" customWidth="1"/>
    <col min="7178" max="7178" width="19.77734375" style="214" customWidth="1"/>
    <col min="7179" max="7179" width="30.77734375" style="214" customWidth="1"/>
    <col min="7180" max="7424" width="8.88671875" style="214"/>
    <col min="7425" max="7427" width="3.21875" style="214" customWidth="1"/>
    <col min="7428" max="7428" width="17.6640625" style="214" customWidth="1"/>
    <col min="7429" max="7429" width="3.6640625" style="214" customWidth="1"/>
    <col min="7430" max="7430" width="9" style="214" customWidth="1"/>
    <col min="7431" max="7431" width="10.6640625" style="214" customWidth="1"/>
    <col min="7432" max="7432" width="2.44140625" style="214" customWidth="1"/>
    <col min="7433" max="7433" width="8.109375" style="214" customWidth="1"/>
    <col min="7434" max="7434" width="19.77734375" style="214" customWidth="1"/>
    <col min="7435" max="7435" width="30.77734375" style="214" customWidth="1"/>
    <col min="7436" max="7680" width="8.88671875" style="214"/>
    <col min="7681" max="7683" width="3.21875" style="214" customWidth="1"/>
    <col min="7684" max="7684" width="17.6640625" style="214" customWidth="1"/>
    <col min="7685" max="7685" width="3.6640625" style="214" customWidth="1"/>
    <col min="7686" max="7686" width="9" style="214" customWidth="1"/>
    <col min="7687" max="7687" width="10.6640625" style="214" customWidth="1"/>
    <col min="7688" max="7688" width="2.44140625" style="214" customWidth="1"/>
    <col min="7689" max="7689" width="8.109375" style="214" customWidth="1"/>
    <col min="7690" max="7690" width="19.77734375" style="214" customWidth="1"/>
    <col min="7691" max="7691" width="30.77734375" style="214" customWidth="1"/>
    <col min="7692" max="7936" width="8.88671875" style="214"/>
    <col min="7937" max="7939" width="3.21875" style="214" customWidth="1"/>
    <col min="7940" max="7940" width="17.6640625" style="214" customWidth="1"/>
    <col min="7941" max="7941" width="3.6640625" style="214" customWidth="1"/>
    <col min="7942" max="7942" width="9" style="214" customWidth="1"/>
    <col min="7943" max="7943" width="10.6640625" style="214" customWidth="1"/>
    <col min="7944" max="7944" width="2.44140625" style="214" customWidth="1"/>
    <col min="7945" max="7945" width="8.109375" style="214" customWidth="1"/>
    <col min="7946" max="7946" width="19.77734375" style="214" customWidth="1"/>
    <col min="7947" max="7947" width="30.77734375" style="214" customWidth="1"/>
    <col min="7948" max="8192" width="8.88671875" style="214"/>
    <col min="8193" max="8195" width="3.21875" style="214" customWidth="1"/>
    <col min="8196" max="8196" width="17.6640625" style="214" customWidth="1"/>
    <col min="8197" max="8197" width="3.6640625" style="214" customWidth="1"/>
    <col min="8198" max="8198" width="9" style="214" customWidth="1"/>
    <col min="8199" max="8199" width="10.6640625" style="214" customWidth="1"/>
    <col min="8200" max="8200" width="2.44140625" style="214" customWidth="1"/>
    <col min="8201" max="8201" width="8.109375" style="214" customWidth="1"/>
    <col min="8202" max="8202" width="19.77734375" style="214" customWidth="1"/>
    <col min="8203" max="8203" width="30.77734375" style="214" customWidth="1"/>
    <col min="8204" max="8448" width="8.88671875" style="214"/>
    <col min="8449" max="8451" width="3.21875" style="214" customWidth="1"/>
    <col min="8452" max="8452" width="17.6640625" style="214" customWidth="1"/>
    <col min="8453" max="8453" width="3.6640625" style="214" customWidth="1"/>
    <col min="8454" max="8454" width="9" style="214" customWidth="1"/>
    <col min="8455" max="8455" width="10.6640625" style="214" customWidth="1"/>
    <col min="8456" max="8456" width="2.44140625" style="214" customWidth="1"/>
    <col min="8457" max="8457" width="8.109375" style="214" customWidth="1"/>
    <col min="8458" max="8458" width="19.77734375" style="214" customWidth="1"/>
    <col min="8459" max="8459" width="30.77734375" style="214" customWidth="1"/>
    <col min="8460" max="8704" width="8.88671875" style="214"/>
    <col min="8705" max="8707" width="3.21875" style="214" customWidth="1"/>
    <col min="8708" max="8708" width="17.6640625" style="214" customWidth="1"/>
    <col min="8709" max="8709" width="3.6640625" style="214" customWidth="1"/>
    <col min="8710" max="8710" width="9" style="214" customWidth="1"/>
    <col min="8711" max="8711" width="10.6640625" style="214" customWidth="1"/>
    <col min="8712" max="8712" width="2.44140625" style="214" customWidth="1"/>
    <col min="8713" max="8713" width="8.109375" style="214" customWidth="1"/>
    <col min="8714" max="8714" width="19.77734375" style="214" customWidth="1"/>
    <col min="8715" max="8715" width="30.77734375" style="214" customWidth="1"/>
    <col min="8716" max="8960" width="8.88671875" style="214"/>
    <col min="8961" max="8963" width="3.21875" style="214" customWidth="1"/>
    <col min="8964" max="8964" width="17.6640625" style="214" customWidth="1"/>
    <col min="8965" max="8965" width="3.6640625" style="214" customWidth="1"/>
    <col min="8966" max="8966" width="9" style="214" customWidth="1"/>
    <col min="8967" max="8967" width="10.6640625" style="214" customWidth="1"/>
    <col min="8968" max="8968" width="2.44140625" style="214" customWidth="1"/>
    <col min="8969" max="8969" width="8.109375" style="214" customWidth="1"/>
    <col min="8970" max="8970" width="19.77734375" style="214" customWidth="1"/>
    <col min="8971" max="8971" width="30.77734375" style="214" customWidth="1"/>
    <col min="8972" max="9216" width="8.88671875" style="214"/>
    <col min="9217" max="9219" width="3.21875" style="214" customWidth="1"/>
    <col min="9220" max="9220" width="17.6640625" style="214" customWidth="1"/>
    <col min="9221" max="9221" width="3.6640625" style="214" customWidth="1"/>
    <col min="9222" max="9222" width="9" style="214" customWidth="1"/>
    <col min="9223" max="9223" width="10.6640625" style="214" customWidth="1"/>
    <col min="9224" max="9224" width="2.44140625" style="214" customWidth="1"/>
    <col min="9225" max="9225" width="8.109375" style="214" customWidth="1"/>
    <col min="9226" max="9226" width="19.77734375" style="214" customWidth="1"/>
    <col min="9227" max="9227" width="30.77734375" style="214" customWidth="1"/>
    <col min="9228" max="9472" width="8.88671875" style="214"/>
    <col min="9473" max="9475" width="3.21875" style="214" customWidth="1"/>
    <col min="9476" max="9476" width="17.6640625" style="214" customWidth="1"/>
    <col min="9477" max="9477" width="3.6640625" style="214" customWidth="1"/>
    <col min="9478" max="9478" width="9" style="214" customWidth="1"/>
    <col min="9479" max="9479" width="10.6640625" style="214" customWidth="1"/>
    <col min="9480" max="9480" width="2.44140625" style="214" customWidth="1"/>
    <col min="9481" max="9481" width="8.109375" style="214" customWidth="1"/>
    <col min="9482" max="9482" width="19.77734375" style="214" customWidth="1"/>
    <col min="9483" max="9483" width="30.77734375" style="214" customWidth="1"/>
    <col min="9484" max="9728" width="8.88671875" style="214"/>
    <col min="9729" max="9731" width="3.21875" style="214" customWidth="1"/>
    <col min="9732" max="9732" width="17.6640625" style="214" customWidth="1"/>
    <col min="9733" max="9733" width="3.6640625" style="214" customWidth="1"/>
    <col min="9734" max="9734" width="9" style="214" customWidth="1"/>
    <col min="9735" max="9735" width="10.6640625" style="214" customWidth="1"/>
    <col min="9736" max="9736" width="2.44140625" style="214" customWidth="1"/>
    <col min="9737" max="9737" width="8.109375" style="214" customWidth="1"/>
    <col min="9738" max="9738" width="19.77734375" style="214" customWidth="1"/>
    <col min="9739" max="9739" width="30.77734375" style="214" customWidth="1"/>
    <col min="9740" max="9984" width="8.88671875" style="214"/>
    <col min="9985" max="9987" width="3.21875" style="214" customWidth="1"/>
    <col min="9988" max="9988" width="17.6640625" style="214" customWidth="1"/>
    <col min="9989" max="9989" width="3.6640625" style="214" customWidth="1"/>
    <col min="9990" max="9990" width="9" style="214" customWidth="1"/>
    <col min="9991" max="9991" width="10.6640625" style="214" customWidth="1"/>
    <col min="9992" max="9992" width="2.44140625" style="214" customWidth="1"/>
    <col min="9993" max="9993" width="8.109375" style="214" customWidth="1"/>
    <col min="9994" max="9994" width="19.77734375" style="214" customWidth="1"/>
    <col min="9995" max="9995" width="30.77734375" style="214" customWidth="1"/>
    <col min="9996" max="10240" width="8.88671875" style="214"/>
    <col min="10241" max="10243" width="3.21875" style="214" customWidth="1"/>
    <col min="10244" max="10244" width="17.6640625" style="214" customWidth="1"/>
    <col min="10245" max="10245" width="3.6640625" style="214" customWidth="1"/>
    <col min="10246" max="10246" width="9" style="214" customWidth="1"/>
    <col min="10247" max="10247" width="10.6640625" style="214" customWidth="1"/>
    <col min="10248" max="10248" width="2.44140625" style="214" customWidth="1"/>
    <col min="10249" max="10249" width="8.109375" style="214" customWidth="1"/>
    <col min="10250" max="10250" width="19.77734375" style="214" customWidth="1"/>
    <col min="10251" max="10251" width="30.77734375" style="214" customWidth="1"/>
    <col min="10252" max="10496" width="8.88671875" style="214"/>
    <col min="10497" max="10499" width="3.21875" style="214" customWidth="1"/>
    <col min="10500" max="10500" width="17.6640625" style="214" customWidth="1"/>
    <col min="10501" max="10501" width="3.6640625" style="214" customWidth="1"/>
    <col min="10502" max="10502" width="9" style="214" customWidth="1"/>
    <col min="10503" max="10503" width="10.6640625" style="214" customWidth="1"/>
    <col min="10504" max="10504" width="2.44140625" style="214" customWidth="1"/>
    <col min="10505" max="10505" width="8.109375" style="214" customWidth="1"/>
    <col min="10506" max="10506" width="19.77734375" style="214" customWidth="1"/>
    <col min="10507" max="10507" width="30.77734375" style="214" customWidth="1"/>
    <col min="10508" max="10752" width="8.88671875" style="214"/>
    <col min="10753" max="10755" width="3.21875" style="214" customWidth="1"/>
    <col min="10756" max="10756" width="17.6640625" style="214" customWidth="1"/>
    <col min="10757" max="10757" width="3.6640625" style="214" customWidth="1"/>
    <col min="10758" max="10758" width="9" style="214" customWidth="1"/>
    <col min="10759" max="10759" width="10.6640625" style="214" customWidth="1"/>
    <col min="10760" max="10760" width="2.44140625" style="214" customWidth="1"/>
    <col min="10761" max="10761" width="8.109375" style="214" customWidth="1"/>
    <col min="10762" max="10762" width="19.77734375" style="214" customWidth="1"/>
    <col min="10763" max="10763" width="30.77734375" style="214" customWidth="1"/>
    <col min="10764" max="11008" width="8.88671875" style="214"/>
    <col min="11009" max="11011" width="3.21875" style="214" customWidth="1"/>
    <col min="11012" max="11012" width="17.6640625" style="214" customWidth="1"/>
    <col min="11013" max="11013" width="3.6640625" style="214" customWidth="1"/>
    <col min="11014" max="11014" width="9" style="214" customWidth="1"/>
    <col min="11015" max="11015" width="10.6640625" style="214" customWidth="1"/>
    <col min="11016" max="11016" width="2.44140625" style="214" customWidth="1"/>
    <col min="11017" max="11017" width="8.109375" style="214" customWidth="1"/>
    <col min="11018" max="11018" width="19.77734375" style="214" customWidth="1"/>
    <col min="11019" max="11019" width="30.77734375" style="214" customWidth="1"/>
    <col min="11020" max="11264" width="8.88671875" style="214"/>
    <col min="11265" max="11267" width="3.21875" style="214" customWidth="1"/>
    <col min="11268" max="11268" width="17.6640625" style="214" customWidth="1"/>
    <col min="11269" max="11269" width="3.6640625" style="214" customWidth="1"/>
    <col min="11270" max="11270" width="9" style="214" customWidth="1"/>
    <col min="11271" max="11271" width="10.6640625" style="214" customWidth="1"/>
    <col min="11272" max="11272" width="2.44140625" style="214" customWidth="1"/>
    <col min="11273" max="11273" width="8.109375" style="214" customWidth="1"/>
    <col min="11274" max="11274" width="19.77734375" style="214" customWidth="1"/>
    <col min="11275" max="11275" width="30.77734375" style="214" customWidth="1"/>
    <col min="11276" max="11520" width="8.88671875" style="214"/>
    <col min="11521" max="11523" width="3.21875" style="214" customWidth="1"/>
    <col min="11524" max="11524" width="17.6640625" style="214" customWidth="1"/>
    <col min="11525" max="11525" width="3.6640625" style="214" customWidth="1"/>
    <col min="11526" max="11526" width="9" style="214" customWidth="1"/>
    <col min="11527" max="11527" width="10.6640625" style="214" customWidth="1"/>
    <col min="11528" max="11528" width="2.44140625" style="214" customWidth="1"/>
    <col min="11529" max="11529" width="8.109375" style="214" customWidth="1"/>
    <col min="11530" max="11530" width="19.77734375" style="214" customWidth="1"/>
    <col min="11531" max="11531" width="30.77734375" style="214" customWidth="1"/>
    <col min="11532" max="11776" width="8.88671875" style="214"/>
    <col min="11777" max="11779" width="3.21875" style="214" customWidth="1"/>
    <col min="11780" max="11780" width="17.6640625" style="214" customWidth="1"/>
    <col min="11781" max="11781" width="3.6640625" style="214" customWidth="1"/>
    <col min="11782" max="11782" width="9" style="214" customWidth="1"/>
    <col min="11783" max="11783" width="10.6640625" style="214" customWidth="1"/>
    <col min="11784" max="11784" width="2.44140625" style="214" customWidth="1"/>
    <col min="11785" max="11785" width="8.109375" style="214" customWidth="1"/>
    <col min="11786" max="11786" width="19.77734375" style="214" customWidth="1"/>
    <col min="11787" max="11787" width="30.77734375" style="214" customWidth="1"/>
    <col min="11788" max="12032" width="8.88671875" style="214"/>
    <col min="12033" max="12035" width="3.21875" style="214" customWidth="1"/>
    <col min="12036" max="12036" width="17.6640625" style="214" customWidth="1"/>
    <col min="12037" max="12037" width="3.6640625" style="214" customWidth="1"/>
    <col min="12038" max="12038" width="9" style="214" customWidth="1"/>
    <col min="12039" max="12039" width="10.6640625" style="214" customWidth="1"/>
    <col min="12040" max="12040" width="2.44140625" style="214" customWidth="1"/>
    <col min="12041" max="12041" width="8.109375" style="214" customWidth="1"/>
    <col min="12042" max="12042" width="19.77734375" style="214" customWidth="1"/>
    <col min="12043" max="12043" width="30.77734375" style="214" customWidth="1"/>
    <col min="12044" max="12288" width="8.88671875" style="214"/>
    <col min="12289" max="12291" width="3.21875" style="214" customWidth="1"/>
    <col min="12292" max="12292" width="17.6640625" style="214" customWidth="1"/>
    <col min="12293" max="12293" width="3.6640625" style="214" customWidth="1"/>
    <col min="12294" max="12294" width="9" style="214" customWidth="1"/>
    <col min="12295" max="12295" width="10.6640625" style="214" customWidth="1"/>
    <col min="12296" max="12296" width="2.44140625" style="214" customWidth="1"/>
    <col min="12297" max="12297" width="8.109375" style="214" customWidth="1"/>
    <col min="12298" max="12298" width="19.77734375" style="214" customWidth="1"/>
    <col min="12299" max="12299" width="30.77734375" style="214" customWidth="1"/>
    <col min="12300" max="12544" width="8.88671875" style="214"/>
    <col min="12545" max="12547" width="3.21875" style="214" customWidth="1"/>
    <col min="12548" max="12548" width="17.6640625" style="214" customWidth="1"/>
    <col min="12549" max="12549" width="3.6640625" style="214" customWidth="1"/>
    <col min="12550" max="12550" width="9" style="214" customWidth="1"/>
    <col min="12551" max="12551" width="10.6640625" style="214" customWidth="1"/>
    <col min="12552" max="12552" width="2.44140625" style="214" customWidth="1"/>
    <col min="12553" max="12553" width="8.109375" style="214" customWidth="1"/>
    <col min="12554" max="12554" width="19.77734375" style="214" customWidth="1"/>
    <col min="12555" max="12555" width="30.77734375" style="214" customWidth="1"/>
    <col min="12556" max="12800" width="8.88671875" style="214"/>
    <col min="12801" max="12803" width="3.21875" style="214" customWidth="1"/>
    <col min="12804" max="12804" width="17.6640625" style="214" customWidth="1"/>
    <col min="12805" max="12805" width="3.6640625" style="214" customWidth="1"/>
    <col min="12806" max="12806" width="9" style="214" customWidth="1"/>
    <col min="12807" max="12807" width="10.6640625" style="214" customWidth="1"/>
    <col min="12808" max="12808" width="2.44140625" style="214" customWidth="1"/>
    <col min="12809" max="12809" width="8.109375" style="214" customWidth="1"/>
    <col min="12810" max="12810" width="19.77734375" style="214" customWidth="1"/>
    <col min="12811" max="12811" width="30.77734375" style="214" customWidth="1"/>
    <col min="12812" max="13056" width="8.88671875" style="214"/>
    <col min="13057" max="13059" width="3.21875" style="214" customWidth="1"/>
    <col min="13060" max="13060" width="17.6640625" style="214" customWidth="1"/>
    <col min="13061" max="13061" width="3.6640625" style="214" customWidth="1"/>
    <col min="13062" max="13062" width="9" style="214" customWidth="1"/>
    <col min="13063" max="13063" width="10.6640625" style="214" customWidth="1"/>
    <col min="13064" max="13064" width="2.44140625" style="214" customWidth="1"/>
    <col min="13065" max="13065" width="8.109375" style="214" customWidth="1"/>
    <col min="13066" max="13066" width="19.77734375" style="214" customWidth="1"/>
    <col min="13067" max="13067" width="30.77734375" style="214" customWidth="1"/>
    <col min="13068" max="13312" width="8.88671875" style="214"/>
    <col min="13313" max="13315" width="3.21875" style="214" customWidth="1"/>
    <col min="13316" max="13316" width="17.6640625" style="214" customWidth="1"/>
    <col min="13317" max="13317" width="3.6640625" style="214" customWidth="1"/>
    <col min="13318" max="13318" width="9" style="214" customWidth="1"/>
    <col min="13319" max="13319" width="10.6640625" style="214" customWidth="1"/>
    <col min="13320" max="13320" width="2.44140625" style="214" customWidth="1"/>
    <col min="13321" max="13321" width="8.109375" style="214" customWidth="1"/>
    <col min="13322" max="13322" width="19.77734375" style="214" customWidth="1"/>
    <col min="13323" max="13323" width="30.77734375" style="214" customWidth="1"/>
    <col min="13324" max="13568" width="8.88671875" style="214"/>
    <col min="13569" max="13571" width="3.21875" style="214" customWidth="1"/>
    <col min="13572" max="13572" width="17.6640625" style="214" customWidth="1"/>
    <col min="13573" max="13573" width="3.6640625" style="214" customWidth="1"/>
    <col min="13574" max="13574" width="9" style="214" customWidth="1"/>
    <col min="13575" max="13575" width="10.6640625" style="214" customWidth="1"/>
    <col min="13576" max="13576" width="2.44140625" style="214" customWidth="1"/>
    <col min="13577" max="13577" width="8.109375" style="214" customWidth="1"/>
    <col min="13578" max="13578" width="19.77734375" style="214" customWidth="1"/>
    <col min="13579" max="13579" width="30.77734375" style="214" customWidth="1"/>
    <col min="13580" max="13824" width="8.88671875" style="214"/>
    <col min="13825" max="13827" width="3.21875" style="214" customWidth="1"/>
    <col min="13828" max="13828" width="17.6640625" style="214" customWidth="1"/>
    <col min="13829" max="13829" width="3.6640625" style="214" customWidth="1"/>
    <col min="13830" max="13830" width="9" style="214" customWidth="1"/>
    <col min="13831" max="13831" width="10.6640625" style="214" customWidth="1"/>
    <col min="13832" max="13832" width="2.44140625" style="214" customWidth="1"/>
    <col min="13833" max="13833" width="8.109375" style="214" customWidth="1"/>
    <col min="13834" max="13834" width="19.77734375" style="214" customWidth="1"/>
    <col min="13835" max="13835" width="30.77734375" style="214" customWidth="1"/>
    <col min="13836" max="14080" width="8.88671875" style="214"/>
    <col min="14081" max="14083" width="3.21875" style="214" customWidth="1"/>
    <col min="14084" max="14084" width="17.6640625" style="214" customWidth="1"/>
    <col min="14085" max="14085" width="3.6640625" style="214" customWidth="1"/>
    <col min="14086" max="14086" width="9" style="214" customWidth="1"/>
    <col min="14087" max="14087" width="10.6640625" style="214" customWidth="1"/>
    <col min="14088" max="14088" width="2.44140625" style="214" customWidth="1"/>
    <col min="14089" max="14089" width="8.109375" style="214" customWidth="1"/>
    <col min="14090" max="14090" width="19.77734375" style="214" customWidth="1"/>
    <col min="14091" max="14091" width="30.77734375" style="214" customWidth="1"/>
    <col min="14092" max="14336" width="8.88671875" style="214"/>
    <col min="14337" max="14339" width="3.21875" style="214" customWidth="1"/>
    <col min="14340" max="14340" width="17.6640625" style="214" customWidth="1"/>
    <col min="14341" max="14341" width="3.6640625" style="214" customWidth="1"/>
    <col min="14342" max="14342" width="9" style="214" customWidth="1"/>
    <col min="14343" max="14343" width="10.6640625" style="214" customWidth="1"/>
    <col min="14344" max="14344" width="2.44140625" style="214" customWidth="1"/>
    <col min="14345" max="14345" width="8.109375" style="214" customWidth="1"/>
    <col min="14346" max="14346" width="19.77734375" style="214" customWidth="1"/>
    <col min="14347" max="14347" width="30.77734375" style="214" customWidth="1"/>
    <col min="14348" max="14592" width="8.88671875" style="214"/>
    <col min="14593" max="14595" width="3.21875" style="214" customWidth="1"/>
    <col min="14596" max="14596" width="17.6640625" style="214" customWidth="1"/>
    <col min="14597" max="14597" width="3.6640625" style="214" customWidth="1"/>
    <col min="14598" max="14598" width="9" style="214" customWidth="1"/>
    <col min="14599" max="14599" width="10.6640625" style="214" customWidth="1"/>
    <col min="14600" max="14600" width="2.44140625" style="214" customWidth="1"/>
    <col min="14601" max="14601" width="8.109375" style="214" customWidth="1"/>
    <col min="14602" max="14602" width="19.77734375" style="214" customWidth="1"/>
    <col min="14603" max="14603" width="30.77734375" style="214" customWidth="1"/>
    <col min="14604" max="14848" width="8.88671875" style="214"/>
    <col min="14849" max="14851" width="3.21875" style="214" customWidth="1"/>
    <col min="14852" max="14852" width="17.6640625" style="214" customWidth="1"/>
    <col min="14853" max="14853" width="3.6640625" style="214" customWidth="1"/>
    <col min="14854" max="14854" width="9" style="214" customWidth="1"/>
    <col min="14855" max="14855" width="10.6640625" style="214" customWidth="1"/>
    <col min="14856" max="14856" width="2.44140625" style="214" customWidth="1"/>
    <col min="14857" max="14857" width="8.109375" style="214" customWidth="1"/>
    <col min="14858" max="14858" width="19.77734375" style="214" customWidth="1"/>
    <col min="14859" max="14859" width="30.77734375" style="214" customWidth="1"/>
    <col min="14860" max="15104" width="8.88671875" style="214"/>
    <col min="15105" max="15107" width="3.21875" style="214" customWidth="1"/>
    <col min="15108" max="15108" width="17.6640625" style="214" customWidth="1"/>
    <col min="15109" max="15109" width="3.6640625" style="214" customWidth="1"/>
    <col min="15110" max="15110" width="9" style="214" customWidth="1"/>
    <col min="15111" max="15111" width="10.6640625" style="214" customWidth="1"/>
    <col min="15112" max="15112" width="2.44140625" style="214" customWidth="1"/>
    <col min="15113" max="15113" width="8.109375" style="214" customWidth="1"/>
    <col min="15114" max="15114" width="19.77734375" style="214" customWidth="1"/>
    <col min="15115" max="15115" width="30.77734375" style="214" customWidth="1"/>
    <col min="15116" max="15360" width="8.88671875" style="214"/>
    <col min="15361" max="15363" width="3.21875" style="214" customWidth="1"/>
    <col min="15364" max="15364" width="17.6640625" style="214" customWidth="1"/>
    <col min="15365" max="15365" width="3.6640625" style="214" customWidth="1"/>
    <col min="15366" max="15366" width="9" style="214" customWidth="1"/>
    <col min="15367" max="15367" width="10.6640625" style="214" customWidth="1"/>
    <col min="15368" max="15368" width="2.44140625" style="214" customWidth="1"/>
    <col min="15369" max="15369" width="8.109375" style="214" customWidth="1"/>
    <col min="15370" max="15370" width="19.77734375" style="214" customWidth="1"/>
    <col min="15371" max="15371" width="30.77734375" style="214" customWidth="1"/>
    <col min="15372" max="15616" width="8.88671875" style="214"/>
    <col min="15617" max="15619" width="3.21875" style="214" customWidth="1"/>
    <col min="15620" max="15620" width="17.6640625" style="214" customWidth="1"/>
    <col min="15621" max="15621" width="3.6640625" style="214" customWidth="1"/>
    <col min="15622" max="15622" width="9" style="214" customWidth="1"/>
    <col min="15623" max="15623" width="10.6640625" style="214" customWidth="1"/>
    <col min="15624" max="15624" width="2.44140625" style="214" customWidth="1"/>
    <col min="15625" max="15625" width="8.109375" style="214" customWidth="1"/>
    <col min="15626" max="15626" width="19.77734375" style="214" customWidth="1"/>
    <col min="15627" max="15627" width="30.77734375" style="214" customWidth="1"/>
    <col min="15628" max="15872" width="8.88671875" style="214"/>
    <col min="15873" max="15875" width="3.21875" style="214" customWidth="1"/>
    <col min="15876" max="15876" width="17.6640625" style="214" customWidth="1"/>
    <col min="15877" max="15877" width="3.6640625" style="214" customWidth="1"/>
    <col min="15878" max="15878" width="9" style="214" customWidth="1"/>
    <col min="15879" max="15879" width="10.6640625" style="214" customWidth="1"/>
    <col min="15880" max="15880" width="2.44140625" style="214" customWidth="1"/>
    <col min="15881" max="15881" width="8.109375" style="214" customWidth="1"/>
    <col min="15882" max="15882" width="19.77734375" style="214" customWidth="1"/>
    <col min="15883" max="15883" width="30.77734375" style="214" customWidth="1"/>
    <col min="15884" max="16128" width="8.88671875" style="214"/>
    <col min="16129" max="16131" width="3.21875" style="214" customWidth="1"/>
    <col min="16132" max="16132" width="17.6640625" style="214" customWidth="1"/>
    <col min="16133" max="16133" width="3.6640625" style="214" customWidth="1"/>
    <col min="16134" max="16134" width="9" style="214" customWidth="1"/>
    <col min="16135" max="16135" width="10.6640625" style="214" customWidth="1"/>
    <col min="16136" max="16136" width="2.44140625" style="214" customWidth="1"/>
    <col min="16137" max="16137" width="8.109375" style="214" customWidth="1"/>
    <col min="16138" max="16138" width="19.77734375" style="214" customWidth="1"/>
    <col min="16139" max="16139" width="30.77734375" style="214" customWidth="1"/>
    <col min="16140" max="16384" width="8.88671875" style="214"/>
  </cols>
  <sheetData>
    <row r="1" spans="1:11" s="92" customFormat="1" ht="46.5" customHeight="1" x14ac:dyDescent="0.15">
      <c r="A1" s="91" t="s">
        <v>573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92" customFormat="1" ht="16.5" customHeight="1" thickBot="1" x14ac:dyDescent="0.3">
      <c r="A2" s="410"/>
      <c r="B2" s="410"/>
      <c r="C2" s="410"/>
      <c r="D2" s="410"/>
      <c r="E2" s="867"/>
      <c r="H2" s="409"/>
      <c r="I2" s="413"/>
      <c r="J2" s="414"/>
      <c r="K2" s="413" t="s">
        <v>245</v>
      </c>
    </row>
    <row r="3" spans="1:11" s="108" customFormat="1" ht="13.5" customHeight="1" x14ac:dyDescent="0.15">
      <c r="A3" s="868" t="s">
        <v>574</v>
      </c>
      <c r="B3" s="869"/>
      <c r="C3" s="869"/>
      <c r="D3" s="870"/>
      <c r="E3" s="871" t="s">
        <v>575</v>
      </c>
      <c r="F3" s="872"/>
      <c r="G3" s="873" t="s">
        <v>576</v>
      </c>
      <c r="H3" s="874" t="s">
        <v>246</v>
      </c>
      <c r="I3" s="875"/>
      <c r="J3" s="876" t="s">
        <v>247</v>
      </c>
      <c r="K3" s="877"/>
    </row>
    <row r="4" spans="1:11" s="108" customFormat="1" ht="13.5" customHeight="1" x14ac:dyDescent="0.15">
      <c r="A4" s="109" t="s">
        <v>248</v>
      </c>
      <c r="B4" s="110" t="s">
        <v>249</v>
      </c>
      <c r="C4" s="111" t="s">
        <v>250</v>
      </c>
      <c r="D4" s="101"/>
      <c r="E4" s="112"/>
      <c r="F4" s="113"/>
      <c r="G4" s="418"/>
      <c r="H4" s="114"/>
      <c r="I4" s="115"/>
      <c r="J4" s="116"/>
      <c r="K4" s="117"/>
    </row>
    <row r="5" spans="1:11" s="108" customFormat="1" ht="18" customHeight="1" x14ac:dyDescent="0.15">
      <c r="A5" s="118" t="s">
        <v>577</v>
      </c>
      <c r="B5" s="119"/>
      <c r="C5" s="119"/>
      <c r="D5" s="120"/>
      <c r="E5" s="878"/>
      <c r="F5" s="122">
        <f>F6+F7</f>
        <v>1427126</v>
      </c>
      <c r="G5" s="122">
        <f>G6+G7</f>
        <v>1427367</v>
      </c>
      <c r="H5" s="435"/>
      <c r="I5" s="436">
        <f>G5-F5</f>
        <v>241</v>
      </c>
      <c r="J5" s="127"/>
      <c r="K5" s="128"/>
    </row>
    <row r="6" spans="1:11" s="108" customFormat="1" ht="18" customHeight="1" x14ac:dyDescent="0.15">
      <c r="A6" s="879"/>
      <c r="B6" s="556"/>
      <c r="C6" s="556"/>
      <c r="D6" s="557"/>
      <c r="E6" s="880" t="s">
        <v>251</v>
      </c>
      <c r="F6" s="881">
        <f>F11+F24+F25+F29+F33+F37+F39+F40+F41+F42+F43+F44+F45+F15</f>
        <v>1386575</v>
      </c>
      <c r="G6" s="881">
        <f>G11+G24+G25+G29+G33+G37+G39+G40+G41+G42+G43+G44+G45+G15</f>
        <v>1386816</v>
      </c>
      <c r="H6" s="435"/>
      <c r="I6" s="436">
        <f t="shared" ref="I6:I45" si="0">G6-F6</f>
        <v>241</v>
      </c>
      <c r="J6" s="431"/>
      <c r="K6" s="882"/>
    </row>
    <row r="7" spans="1:11" s="108" customFormat="1" ht="18" customHeight="1" x14ac:dyDescent="0.15">
      <c r="A7" s="883"/>
      <c r="B7" s="884"/>
      <c r="C7" s="884"/>
      <c r="D7" s="885"/>
      <c r="E7" s="880" t="s">
        <v>252</v>
      </c>
      <c r="F7" s="881">
        <f>F19+F20</f>
        <v>40551</v>
      </c>
      <c r="G7" s="881">
        <f>G19+G20</f>
        <v>40551</v>
      </c>
      <c r="H7" s="435"/>
      <c r="I7" s="436">
        <f t="shared" si="0"/>
        <v>0</v>
      </c>
      <c r="J7" s="444"/>
      <c r="K7" s="886"/>
    </row>
    <row r="8" spans="1:11" s="152" customFormat="1" ht="18" customHeight="1" x14ac:dyDescent="0.15">
      <c r="A8" s="137" t="s">
        <v>578</v>
      </c>
      <c r="B8" s="138"/>
      <c r="C8" s="138"/>
      <c r="D8" s="139"/>
      <c r="E8" s="887"/>
      <c r="F8" s="257">
        <f t="shared" ref="F8:G10" si="1">F9</f>
        <v>207863</v>
      </c>
      <c r="G8" s="257">
        <f t="shared" si="1"/>
        <v>207863</v>
      </c>
      <c r="H8" s="443"/>
      <c r="I8" s="551">
        <f t="shared" si="0"/>
        <v>0</v>
      </c>
      <c r="J8" s="888"/>
      <c r="K8" s="886"/>
    </row>
    <row r="9" spans="1:11" s="152" customFormat="1" ht="18" customHeight="1" x14ac:dyDescent="0.15">
      <c r="A9" s="153"/>
      <c r="B9" s="154" t="s">
        <v>579</v>
      </c>
      <c r="C9" s="146"/>
      <c r="D9" s="147"/>
      <c r="E9" s="889"/>
      <c r="F9" s="247">
        <f t="shared" si="1"/>
        <v>207863</v>
      </c>
      <c r="G9" s="247">
        <f t="shared" si="1"/>
        <v>207863</v>
      </c>
      <c r="H9" s="443"/>
      <c r="I9" s="551">
        <f t="shared" si="0"/>
        <v>0</v>
      </c>
      <c r="J9" s="890"/>
      <c r="K9" s="891"/>
    </row>
    <row r="10" spans="1:11" s="152" customFormat="1" ht="18" customHeight="1" x14ac:dyDescent="0.15">
      <c r="A10" s="153"/>
      <c r="B10" s="155"/>
      <c r="C10" s="154" t="s">
        <v>580</v>
      </c>
      <c r="D10" s="147"/>
      <c r="E10" s="889"/>
      <c r="F10" s="247">
        <f t="shared" si="1"/>
        <v>207863</v>
      </c>
      <c r="G10" s="247">
        <f t="shared" si="1"/>
        <v>207863</v>
      </c>
      <c r="H10" s="443"/>
      <c r="I10" s="551">
        <f t="shared" si="0"/>
        <v>0</v>
      </c>
      <c r="J10" s="890"/>
      <c r="K10" s="891"/>
    </row>
    <row r="11" spans="1:11" s="152" customFormat="1" ht="21.75" customHeight="1" x14ac:dyDescent="0.15">
      <c r="A11" s="159"/>
      <c r="B11" s="160"/>
      <c r="C11" s="196"/>
      <c r="D11" s="197"/>
      <c r="E11" s="892" t="s">
        <v>251</v>
      </c>
      <c r="F11" s="893">
        <v>207863</v>
      </c>
      <c r="G11" s="893">
        <v>207863</v>
      </c>
      <c r="H11" s="677"/>
      <c r="I11" s="678">
        <f t="shared" si="0"/>
        <v>0</v>
      </c>
      <c r="J11" s="168" t="s">
        <v>581</v>
      </c>
      <c r="K11" s="169" t="s">
        <v>582</v>
      </c>
    </row>
    <row r="12" spans="1:11" s="152" customFormat="1" ht="18" customHeight="1" x14ac:dyDescent="0.15">
      <c r="A12" s="145" t="s">
        <v>583</v>
      </c>
      <c r="B12" s="146"/>
      <c r="C12" s="146"/>
      <c r="D12" s="147"/>
      <c r="E12" s="889"/>
      <c r="F12" s="247">
        <f t="shared" ref="F12:G14" si="2">F13</f>
        <v>90570</v>
      </c>
      <c r="G12" s="247">
        <f t="shared" si="2"/>
        <v>90207</v>
      </c>
      <c r="H12" s="435" t="s">
        <v>584</v>
      </c>
      <c r="I12" s="551">
        <f t="shared" si="0"/>
        <v>-363</v>
      </c>
      <c r="J12" s="642"/>
      <c r="K12" s="894"/>
    </row>
    <row r="13" spans="1:11" s="152" customFormat="1" ht="18" customHeight="1" x14ac:dyDescent="0.15">
      <c r="A13" s="153"/>
      <c r="B13" s="154" t="s">
        <v>585</v>
      </c>
      <c r="C13" s="146"/>
      <c r="D13" s="147"/>
      <c r="E13" s="889"/>
      <c r="F13" s="247">
        <f t="shared" si="2"/>
        <v>90570</v>
      </c>
      <c r="G13" s="247">
        <f t="shared" si="2"/>
        <v>90207</v>
      </c>
      <c r="H13" s="435" t="s">
        <v>584</v>
      </c>
      <c r="I13" s="551">
        <f t="shared" si="0"/>
        <v>-363</v>
      </c>
      <c r="J13" s="642"/>
      <c r="K13" s="894"/>
    </row>
    <row r="14" spans="1:11" s="152" customFormat="1" ht="18" customHeight="1" x14ac:dyDescent="0.15">
      <c r="A14" s="153"/>
      <c r="B14" s="155"/>
      <c r="C14" s="154" t="s">
        <v>586</v>
      </c>
      <c r="D14" s="147"/>
      <c r="E14" s="889"/>
      <c r="F14" s="247">
        <f t="shared" si="2"/>
        <v>90570</v>
      </c>
      <c r="G14" s="247">
        <f t="shared" si="2"/>
        <v>90207</v>
      </c>
      <c r="H14" s="435" t="s">
        <v>584</v>
      </c>
      <c r="I14" s="551">
        <f t="shared" si="0"/>
        <v>-363</v>
      </c>
      <c r="J14" s="642"/>
      <c r="K14" s="894"/>
    </row>
    <row r="15" spans="1:11" s="898" customFormat="1" ht="18" customHeight="1" x14ac:dyDescent="0.15">
      <c r="A15" s="895"/>
      <c r="B15" s="514"/>
      <c r="C15" s="896" t="s">
        <v>267</v>
      </c>
      <c r="D15" s="897"/>
      <c r="E15" s="892" t="s">
        <v>251</v>
      </c>
      <c r="F15" s="893">
        <v>90570</v>
      </c>
      <c r="G15" s="893">
        <v>90207</v>
      </c>
      <c r="H15" s="735" t="s">
        <v>584</v>
      </c>
      <c r="I15" s="678">
        <f t="shared" si="0"/>
        <v>-363</v>
      </c>
      <c r="J15" s="340" t="s">
        <v>587</v>
      </c>
      <c r="K15" s="339" t="s">
        <v>588</v>
      </c>
    </row>
    <row r="16" spans="1:11" s="152" customFormat="1" ht="18" customHeight="1" x14ac:dyDescent="0.15">
      <c r="A16" s="145" t="s">
        <v>589</v>
      </c>
      <c r="B16" s="146"/>
      <c r="C16" s="146"/>
      <c r="D16" s="147"/>
      <c r="E16" s="889"/>
      <c r="F16" s="247">
        <f t="shared" ref="F16:G18" si="3">F17</f>
        <v>40551</v>
      </c>
      <c r="G16" s="247">
        <f t="shared" si="3"/>
        <v>40551</v>
      </c>
      <c r="H16" s="443"/>
      <c r="I16" s="551">
        <f t="shared" si="0"/>
        <v>0</v>
      </c>
      <c r="J16" s="642"/>
      <c r="K16" s="894"/>
    </row>
    <row r="17" spans="1:17" s="152" customFormat="1" ht="18" customHeight="1" x14ac:dyDescent="0.15">
      <c r="A17" s="153"/>
      <c r="B17" s="154" t="s">
        <v>590</v>
      </c>
      <c r="C17" s="146"/>
      <c r="D17" s="147"/>
      <c r="E17" s="889"/>
      <c r="F17" s="247">
        <f t="shared" si="3"/>
        <v>40551</v>
      </c>
      <c r="G17" s="247">
        <f t="shared" si="3"/>
        <v>40551</v>
      </c>
      <c r="H17" s="443"/>
      <c r="I17" s="551">
        <f t="shared" si="0"/>
        <v>0</v>
      </c>
      <c r="J17" s="642"/>
      <c r="K17" s="894"/>
    </row>
    <row r="18" spans="1:17" s="152" customFormat="1" ht="18" customHeight="1" x14ac:dyDescent="0.15">
      <c r="A18" s="153"/>
      <c r="B18" s="155"/>
      <c r="C18" s="154" t="s">
        <v>591</v>
      </c>
      <c r="D18" s="147"/>
      <c r="E18" s="889"/>
      <c r="F18" s="247">
        <f t="shared" si="3"/>
        <v>40551</v>
      </c>
      <c r="G18" s="247">
        <f t="shared" si="3"/>
        <v>40551</v>
      </c>
      <c r="H18" s="443"/>
      <c r="I18" s="551">
        <f t="shared" si="0"/>
        <v>0</v>
      </c>
      <c r="J18" s="642"/>
      <c r="K18" s="894"/>
    </row>
    <row r="19" spans="1:17" s="898" customFormat="1" ht="18" customHeight="1" x14ac:dyDescent="0.15">
      <c r="A19" s="895"/>
      <c r="B19" s="514"/>
      <c r="C19" s="899"/>
      <c r="D19" s="900"/>
      <c r="E19" s="892" t="s">
        <v>252</v>
      </c>
      <c r="F19" s="893">
        <v>40551</v>
      </c>
      <c r="G19" s="893">
        <v>40551</v>
      </c>
      <c r="H19" s="471"/>
      <c r="I19" s="678">
        <f t="shared" si="0"/>
        <v>0</v>
      </c>
      <c r="J19" s="168" t="s">
        <v>592</v>
      </c>
      <c r="K19" s="169" t="s">
        <v>593</v>
      </c>
    </row>
    <row r="20" spans="1:17" s="152" customFormat="1" ht="18" hidden="1" customHeight="1" x14ac:dyDescent="0.15">
      <c r="A20" s="159"/>
      <c r="B20" s="160"/>
      <c r="C20" s="160"/>
      <c r="D20" s="160"/>
      <c r="E20" s="892" t="s">
        <v>252</v>
      </c>
      <c r="F20" s="893">
        <v>0</v>
      </c>
      <c r="G20" s="893">
        <v>0</v>
      </c>
      <c r="H20" s="443" t="s">
        <v>255</v>
      </c>
      <c r="I20" s="551">
        <f t="shared" si="0"/>
        <v>0</v>
      </c>
      <c r="J20" s="168" t="s">
        <v>594</v>
      </c>
      <c r="K20" s="169"/>
    </row>
    <row r="21" spans="1:17" s="152" customFormat="1" ht="18" customHeight="1" x14ac:dyDescent="0.15">
      <c r="A21" s="145" t="s">
        <v>595</v>
      </c>
      <c r="B21" s="146"/>
      <c r="C21" s="146"/>
      <c r="D21" s="147"/>
      <c r="E21" s="889"/>
      <c r="F21" s="247">
        <f t="shared" ref="F21:G22" si="4">F22</f>
        <v>1041682</v>
      </c>
      <c r="G21" s="247">
        <f t="shared" si="4"/>
        <v>1041682</v>
      </c>
      <c r="H21" s="443"/>
      <c r="I21" s="551">
        <f t="shared" si="0"/>
        <v>0</v>
      </c>
      <c r="J21" s="524"/>
      <c r="K21" s="901"/>
    </row>
    <row r="22" spans="1:17" s="152" customFormat="1" ht="18" customHeight="1" x14ac:dyDescent="0.15">
      <c r="A22" s="153"/>
      <c r="B22" s="154" t="s">
        <v>596</v>
      </c>
      <c r="C22" s="146"/>
      <c r="D22" s="147"/>
      <c r="E22" s="889"/>
      <c r="F22" s="247">
        <f t="shared" si="4"/>
        <v>1041682</v>
      </c>
      <c r="G22" s="247">
        <f t="shared" si="4"/>
        <v>1041682</v>
      </c>
      <c r="H22" s="443"/>
      <c r="I22" s="551">
        <f t="shared" si="0"/>
        <v>0</v>
      </c>
      <c r="J22" s="524"/>
      <c r="K22" s="901"/>
    </row>
    <row r="23" spans="1:17" s="152" customFormat="1" ht="18" customHeight="1" x14ac:dyDescent="0.15">
      <c r="A23" s="153"/>
      <c r="B23" s="155"/>
      <c r="C23" s="154" t="s">
        <v>597</v>
      </c>
      <c r="D23" s="147"/>
      <c r="E23" s="889"/>
      <c r="F23" s="247">
        <f>F24+F25</f>
        <v>1041682</v>
      </c>
      <c r="G23" s="247">
        <f>G24+G25</f>
        <v>1041682</v>
      </c>
      <c r="H23" s="443"/>
      <c r="I23" s="551">
        <f t="shared" si="0"/>
        <v>0</v>
      </c>
      <c r="J23" s="524"/>
      <c r="K23" s="901"/>
    </row>
    <row r="24" spans="1:17" s="898" customFormat="1" ht="18" customHeight="1" x14ac:dyDescent="0.15">
      <c r="A24" s="895"/>
      <c r="B24" s="514"/>
      <c r="C24" s="902"/>
      <c r="D24" s="903"/>
      <c r="E24" s="904" t="s">
        <v>251</v>
      </c>
      <c r="F24" s="893">
        <v>1035412</v>
      </c>
      <c r="G24" s="893">
        <v>1035412</v>
      </c>
      <c r="H24" s="471"/>
      <c r="I24" s="678">
        <f t="shared" si="0"/>
        <v>0</v>
      </c>
      <c r="J24" s="168" t="s">
        <v>587</v>
      </c>
      <c r="K24" s="169" t="s">
        <v>598</v>
      </c>
    </row>
    <row r="25" spans="1:17" s="898" customFormat="1" ht="18" customHeight="1" x14ac:dyDescent="0.15">
      <c r="A25" s="895"/>
      <c r="B25" s="514"/>
      <c r="C25" s="902"/>
      <c r="D25" s="903"/>
      <c r="E25" s="905" t="s">
        <v>251</v>
      </c>
      <c r="F25" s="318">
        <v>6270</v>
      </c>
      <c r="G25" s="318">
        <v>6270</v>
      </c>
      <c r="H25" s="471"/>
      <c r="I25" s="678">
        <f t="shared" si="0"/>
        <v>0</v>
      </c>
      <c r="J25" s="906" t="s">
        <v>274</v>
      </c>
      <c r="K25" s="276" t="s">
        <v>599</v>
      </c>
    </row>
    <row r="26" spans="1:17" s="152" customFormat="1" ht="18" customHeight="1" x14ac:dyDescent="0.15">
      <c r="A26" s="145" t="s">
        <v>600</v>
      </c>
      <c r="B26" s="146"/>
      <c r="C26" s="146"/>
      <c r="D26" s="147"/>
      <c r="E26" s="889"/>
      <c r="F26" s="247">
        <f>F27</f>
        <v>30000</v>
      </c>
      <c r="G26" s="247">
        <f>G27</f>
        <v>30000</v>
      </c>
      <c r="H26" s="443"/>
      <c r="I26" s="551">
        <f t="shared" si="0"/>
        <v>0</v>
      </c>
      <c r="J26" s="642"/>
      <c r="K26" s="894"/>
    </row>
    <row r="27" spans="1:17" s="152" customFormat="1" ht="18" customHeight="1" x14ac:dyDescent="0.15">
      <c r="A27" s="153"/>
      <c r="B27" s="154" t="s">
        <v>601</v>
      </c>
      <c r="C27" s="146"/>
      <c r="D27" s="147"/>
      <c r="E27" s="889"/>
      <c r="F27" s="247">
        <f t="shared" ref="F27:G28" si="5">F28</f>
        <v>30000</v>
      </c>
      <c r="G27" s="247">
        <f t="shared" si="5"/>
        <v>30000</v>
      </c>
      <c r="H27" s="443"/>
      <c r="I27" s="551">
        <f t="shared" si="0"/>
        <v>0</v>
      </c>
      <c r="J27" s="642"/>
      <c r="K27" s="894"/>
      <c r="O27" s="907"/>
      <c r="P27" s="908"/>
      <c r="Q27" s="908"/>
    </row>
    <row r="28" spans="1:17" s="152" customFormat="1" ht="18" customHeight="1" x14ac:dyDescent="0.15">
      <c r="A28" s="153"/>
      <c r="B28" s="155"/>
      <c r="C28" s="154" t="s">
        <v>602</v>
      </c>
      <c r="D28" s="147"/>
      <c r="E28" s="889"/>
      <c r="F28" s="247">
        <f t="shared" si="5"/>
        <v>30000</v>
      </c>
      <c r="G28" s="247">
        <f t="shared" si="5"/>
        <v>30000</v>
      </c>
      <c r="H28" s="443"/>
      <c r="I28" s="551">
        <f t="shared" si="0"/>
        <v>0</v>
      </c>
      <c r="J28" s="642"/>
      <c r="K28" s="894"/>
    </row>
    <row r="29" spans="1:17" s="152" customFormat="1" ht="18" customHeight="1" x14ac:dyDescent="0.15">
      <c r="A29" s="909"/>
      <c r="B29" s="536"/>
      <c r="C29" s="878"/>
      <c r="D29" s="910"/>
      <c r="E29" s="911" t="s">
        <v>251</v>
      </c>
      <c r="F29" s="912">
        <v>30000</v>
      </c>
      <c r="G29" s="912">
        <v>30000</v>
      </c>
      <c r="H29" s="471"/>
      <c r="I29" s="678">
        <f t="shared" si="0"/>
        <v>0</v>
      </c>
      <c r="J29" s="194" t="s">
        <v>603</v>
      </c>
      <c r="K29" s="195" t="s">
        <v>604</v>
      </c>
    </row>
    <row r="30" spans="1:17" s="152" customFormat="1" ht="18" customHeight="1" x14ac:dyDescent="0.15">
      <c r="A30" s="145" t="s">
        <v>605</v>
      </c>
      <c r="B30" s="146"/>
      <c r="C30" s="146"/>
      <c r="D30" s="147"/>
      <c r="E30" s="889"/>
      <c r="F30" s="247">
        <f t="shared" ref="F30:G32" si="6">F31</f>
        <v>1000</v>
      </c>
      <c r="G30" s="247">
        <f t="shared" si="6"/>
        <v>1604</v>
      </c>
      <c r="H30" s="435"/>
      <c r="I30" s="436">
        <f t="shared" si="0"/>
        <v>604</v>
      </c>
      <c r="J30" s="642"/>
      <c r="K30" s="894"/>
    </row>
    <row r="31" spans="1:17" s="152" customFormat="1" ht="18" customHeight="1" x14ac:dyDescent="0.15">
      <c r="A31" s="913"/>
      <c r="B31" s="154" t="s">
        <v>606</v>
      </c>
      <c r="C31" s="146"/>
      <c r="D31" s="147"/>
      <c r="E31" s="889"/>
      <c r="F31" s="247">
        <f t="shared" si="6"/>
        <v>1000</v>
      </c>
      <c r="G31" s="247">
        <f t="shared" si="6"/>
        <v>1604</v>
      </c>
      <c r="H31" s="435"/>
      <c r="I31" s="551">
        <f t="shared" si="0"/>
        <v>604</v>
      </c>
      <c r="J31" s="642"/>
      <c r="K31" s="894"/>
    </row>
    <row r="32" spans="1:17" s="152" customFormat="1" ht="18" customHeight="1" x14ac:dyDescent="0.15">
      <c r="A32" s="153"/>
      <c r="B32" s="155"/>
      <c r="C32" s="154" t="s">
        <v>607</v>
      </c>
      <c r="D32" s="147"/>
      <c r="E32" s="889"/>
      <c r="F32" s="247">
        <f t="shared" si="6"/>
        <v>1000</v>
      </c>
      <c r="G32" s="247">
        <f t="shared" si="6"/>
        <v>1604</v>
      </c>
      <c r="H32" s="435"/>
      <c r="I32" s="551">
        <f t="shared" si="0"/>
        <v>604</v>
      </c>
      <c r="J32" s="642"/>
      <c r="K32" s="894"/>
    </row>
    <row r="33" spans="1:11" s="152" customFormat="1" ht="18" customHeight="1" x14ac:dyDescent="0.15">
      <c r="A33" s="909"/>
      <c r="B33" s="536"/>
      <c r="C33" s="896" t="s">
        <v>267</v>
      </c>
      <c r="D33" s="897"/>
      <c r="E33" s="911" t="s">
        <v>251</v>
      </c>
      <c r="F33" s="912">
        <v>1000</v>
      </c>
      <c r="G33" s="912">
        <v>1604</v>
      </c>
      <c r="H33" s="735"/>
      <c r="I33" s="678">
        <f t="shared" si="0"/>
        <v>604</v>
      </c>
      <c r="J33" s="176" t="s">
        <v>608</v>
      </c>
      <c r="K33" s="177" t="s">
        <v>609</v>
      </c>
    </row>
    <row r="34" spans="1:11" s="152" customFormat="1" ht="18" customHeight="1" x14ac:dyDescent="0.15">
      <c r="A34" s="145" t="s">
        <v>610</v>
      </c>
      <c r="B34" s="146"/>
      <c r="C34" s="146"/>
      <c r="D34" s="147"/>
      <c r="E34" s="889"/>
      <c r="F34" s="247">
        <f t="shared" ref="F34:G36" si="7">F35</f>
        <v>15460</v>
      </c>
      <c r="G34" s="247">
        <f t="shared" si="7"/>
        <v>15460</v>
      </c>
      <c r="H34" s="435"/>
      <c r="I34" s="551">
        <f t="shared" si="0"/>
        <v>0</v>
      </c>
      <c r="J34" s="642"/>
      <c r="K34" s="894"/>
    </row>
    <row r="35" spans="1:11" s="152" customFormat="1" ht="18" customHeight="1" x14ac:dyDescent="0.15">
      <c r="A35" s="914"/>
      <c r="B35" s="154" t="s">
        <v>611</v>
      </c>
      <c r="C35" s="146"/>
      <c r="D35" s="147"/>
      <c r="E35" s="889"/>
      <c r="F35" s="247">
        <v>15460</v>
      </c>
      <c r="G35" s="247">
        <v>15460</v>
      </c>
      <c r="H35" s="435"/>
      <c r="I35" s="551">
        <f t="shared" si="0"/>
        <v>0</v>
      </c>
      <c r="J35" s="642"/>
      <c r="K35" s="894"/>
    </row>
    <row r="36" spans="1:11" s="152" customFormat="1" ht="21" customHeight="1" x14ac:dyDescent="0.15">
      <c r="A36" s="153"/>
      <c r="B36" s="155"/>
      <c r="C36" s="604" t="s">
        <v>612</v>
      </c>
      <c r="D36" s="915"/>
      <c r="E36" s="889"/>
      <c r="F36" s="247">
        <f t="shared" si="7"/>
        <v>30</v>
      </c>
      <c r="G36" s="247">
        <f t="shared" si="7"/>
        <v>30</v>
      </c>
      <c r="H36" s="435"/>
      <c r="I36" s="551">
        <f t="shared" si="0"/>
        <v>0</v>
      </c>
      <c r="J36" s="642"/>
      <c r="K36" s="894"/>
    </row>
    <row r="37" spans="1:11" s="152" customFormat="1" ht="18" customHeight="1" x14ac:dyDescent="0.15">
      <c r="A37" s="159"/>
      <c r="B37" s="160"/>
      <c r="C37" s="188"/>
      <c r="D37" s="189"/>
      <c r="E37" s="892" t="s">
        <v>251</v>
      </c>
      <c r="F37" s="893">
        <v>30</v>
      </c>
      <c r="G37" s="893">
        <v>30</v>
      </c>
      <c r="H37" s="735"/>
      <c r="I37" s="678">
        <f t="shared" si="0"/>
        <v>0</v>
      </c>
      <c r="J37" s="168" t="s">
        <v>613</v>
      </c>
      <c r="K37" s="169" t="s">
        <v>614</v>
      </c>
    </row>
    <row r="38" spans="1:11" s="152" customFormat="1" ht="18" customHeight="1" x14ac:dyDescent="0.15">
      <c r="A38" s="153"/>
      <c r="B38" s="155"/>
      <c r="C38" s="154" t="s">
        <v>615</v>
      </c>
      <c r="D38" s="147"/>
      <c r="E38" s="889"/>
      <c r="F38" s="916">
        <f>F39+F40+F41+F42+F43+F44+F45</f>
        <v>15430</v>
      </c>
      <c r="G38" s="916">
        <f>G39+G40+G41+G42+G43+G44+G45</f>
        <v>15430</v>
      </c>
      <c r="H38" s="550"/>
      <c r="I38" s="551">
        <f t="shared" si="0"/>
        <v>0</v>
      </c>
      <c r="J38" s="642"/>
      <c r="K38" s="894"/>
    </row>
    <row r="39" spans="1:11" ht="16.5" customHeight="1" x14ac:dyDescent="0.15">
      <c r="A39" s="159"/>
      <c r="B39" s="160"/>
      <c r="C39" s="160"/>
      <c r="D39" s="531"/>
      <c r="E39" s="917" t="s">
        <v>251</v>
      </c>
      <c r="F39" s="918">
        <v>14400</v>
      </c>
      <c r="G39" s="919">
        <v>14400</v>
      </c>
      <c r="H39" s="532"/>
      <c r="I39" s="678">
        <f t="shared" si="0"/>
        <v>0</v>
      </c>
      <c r="J39" s="286" t="s">
        <v>616</v>
      </c>
      <c r="K39" s="276" t="s">
        <v>617</v>
      </c>
    </row>
    <row r="40" spans="1:11" ht="16.5" customHeight="1" x14ac:dyDescent="0.15">
      <c r="A40" s="159"/>
      <c r="B40" s="160"/>
      <c r="C40" s="160"/>
      <c r="D40" s="531"/>
      <c r="E40" s="917" t="s">
        <v>251</v>
      </c>
      <c r="F40" s="918">
        <v>0</v>
      </c>
      <c r="G40" s="918">
        <v>0</v>
      </c>
      <c r="H40" s="920"/>
      <c r="I40" s="678">
        <f t="shared" si="0"/>
        <v>0</v>
      </c>
      <c r="J40" s="286" t="s">
        <v>618</v>
      </c>
      <c r="K40" s="276" t="s">
        <v>619</v>
      </c>
    </row>
    <row r="41" spans="1:11" ht="16.5" customHeight="1" x14ac:dyDescent="0.15">
      <c r="A41" s="159"/>
      <c r="B41" s="160"/>
      <c r="C41" s="160"/>
      <c r="D41" s="160"/>
      <c r="E41" s="905" t="s">
        <v>251</v>
      </c>
      <c r="F41" s="318">
        <v>30</v>
      </c>
      <c r="G41" s="318">
        <v>30</v>
      </c>
      <c r="H41" s="532"/>
      <c r="I41" s="678">
        <f t="shared" si="0"/>
        <v>0</v>
      </c>
      <c r="J41" s="738" t="s">
        <v>620</v>
      </c>
      <c r="K41" s="276" t="s">
        <v>614</v>
      </c>
    </row>
    <row r="42" spans="1:11" ht="21" customHeight="1" thickBot="1" x14ac:dyDescent="0.2">
      <c r="A42" s="199"/>
      <c r="B42" s="200"/>
      <c r="C42" s="200"/>
      <c r="D42" s="921"/>
      <c r="E42" s="922" t="s">
        <v>251</v>
      </c>
      <c r="F42" s="923">
        <v>1000</v>
      </c>
      <c r="G42" s="924">
        <v>1000</v>
      </c>
      <c r="H42" s="925"/>
      <c r="I42" s="926">
        <f t="shared" si="0"/>
        <v>0</v>
      </c>
      <c r="J42" s="927" t="s">
        <v>621</v>
      </c>
      <c r="K42" s="928" t="s">
        <v>465</v>
      </c>
    </row>
    <row r="43" spans="1:11" ht="16.5" hidden="1" customHeight="1" x14ac:dyDescent="0.15">
      <c r="A43" s="159"/>
      <c r="B43" s="160"/>
      <c r="C43" s="160"/>
      <c r="D43" s="531"/>
      <c r="E43" s="911" t="s">
        <v>251</v>
      </c>
      <c r="F43" s="912">
        <v>0</v>
      </c>
      <c r="G43" s="929">
        <v>0</v>
      </c>
      <c r="H43" s="930"/>
      <c r="I43" s="638">
        <f t="shared" si="0"/>
        <v>0</v>
      </c>
      <c r="J43" s="262"/>
      <c r="K43" s="195"/>
    </row>
    <row r="44" spans="1:11" ht="16.5" hidden="1" customHeight="1" x14ac:dyDescent="0.15">
      <c r="A44" s="159"/>
      <c r="B44" s="160"/>
      <c r="C44" s="160"/>
      <c r="D44" s="531"/>
      <c r="E44" s="905" t="s">
        <v>251</v>
      </c>
      <c r="F44" s="318">
        <v>0</v>
      </c>
      <c r="G44" s="931">
        <v>0</v>
      </c>
      <c r="H44" s="920"/>
      <c r="I44" s="678">
        <f t="shared" si="0"/>
        <v>0</v>
      </c>
      <c r="J44" s="738"/>
      <c r="K44" s="276"/>
    </row>
    <row r="45" spans="1:11" ht="16.5" hidden="1" customHeight="1" x14ac:dyDescent="0.15">
      <c r="A45" s="159"/>
      <c r="B45" s="160"/>
      <c r="C45" s="160"/>
      <c r="D45" s="531"/>
      <c r="E45" s="904" t="s">
        <v>251</v>
      </c>
      <c r="F45" s="932">
        <v>0</v>
      </c>
      <c r="G45" s="933">
        <v>0</v>
      </c>
      <c r="H45" s="934"/>
      <c r="I45" s="678">
        <f t="shared" si="0"/>
        <v>0</v>
      </c>
      <c r="J45" s="746"/>
      <c r="K45" s="935"/>
    </row>
    <row r="46" spans="1:11" ht="16.5" hidden="1" customHeight="1" x14ac:dyDescent="0.15">
      <c r="A46" s="936"/>
      <c r="B46" s="936"/>
      <c r="C46" s="936"/>
      <c r="D46" s="936"/>
      <c r="E46" s="937"/>
      <c r="F46" s="938"/>
      <c r="G46" s="938"/>
      <c r="H46" s="938"/>
      <c r="I46" s="939"/>
      <c r="J46" s="936"/>
      <c r="K46" s="940"/>
    </row>
    <row r="47" spans="1:11" ht="16.5" customHeight="1" x14ac:dyDescent="0.15">
      <c r="A47" s="936"/>
      <c r="B47" s="936"/>
      <c r="C47" s="936"/>
      <c r="D47" s="936"/>
      <c r="E47" s="937"/>
      <c r="F47" s="938"/>
      <c r="G47" s="938"/>
      <c r="H47" s="938"/>
      <c r="I47" s="938"/>
      <c r="J47" s="936"/>
      <c r="K47" s="940"/>
    </row>
    <row r="48" spans="1:11" ht="16.5" customHeight="1" x14ac:dyDescent="0.15">
      <c r="A48" s="210"/>
      <c r="B48" s="210"/>
      <c r="C48" s="210"/>
      <c r="D48" s="210"/>
      <c r="E48" s="212"/>
      <c r="F48" s="211"/>
      <c r="G48" s="211"/>
      <c r="H48" s="211"/>
      <c r="I48" s="211"/>
      <c r="J48" s="210"/>
      <c r="K48" s="212"/>
    </row>
    <row r="49" spans="1:11" ht="16.5" customHeight="1" x14ac:dyDescent="0.15">
      <c r="A49" s="210"/>
      <c r="B49" s="210"/>
      <c r="C49" s="210"/>
      <c r="D49" s="210"/>
      <c r="E49" s="212"/>
      <c r="F49" s="211"/>
      <c r="G49" s="211"/>
      <c r="H49" s="211"/>
      <c r="I49" s="211"/>
      <c r="J49" s="210"/>
      <c r="K49" s="212"/>
    </row>
    <row r="50" spans="1:11" ht="16.5" customHeight="1" x14ac:dyDescent="0.15">
      <c r="A50" s="210"/>
      <c r="B50" s="210"/>
      <c r="C50" s="210"/>
      <c r="D50" s="210"/>
      <c r="E50" s="212"/>
      <c r="F50" s="211"/>
      <c r="G50" s="211"/>
      <c r="H50" s="211"/>
      <c r="I50" s="211"/>
      <c r="J50" s="210"/>
      <c r="K50" s="212"/>
    </row>
    <row r="51" spans="1:11" ht="16.5" customHeight="1" x14ac:dyDescent="0.15">
      <c r="A51" s="210"/>
      <c r="B51" s="210"/>
      <c r="C51" s="210"/>
      <c r="D51" s="210"/>
      <c r="E51" s="212"/>
      <c r="F51" s="211"/>
      <c r="G51" s="211"/>
      <c r="H51" s="211"/>
      <c r="I51" s="211"/>
      <c r="J51" s="210"/>
      <c r="K51" s="212"/>
    </row>
    <row r="52" spans="1:11" ht="16.5" customHeight="1" x14ac:dyDescent="0.15">
      <c r="A52" s="210"/>
      <c r="B52" s="210"/>
      <c r="C52" s="210"/>
      <c r="D52" s="210"/>
      <c r="E52" s="212"/>
      <c r="F52" s="941"/>
      <c r="G52" s="941"/>
      <c r="H52" s="211"/>
      <c r="I52" s="211"/>
      <c r="J52" s="210"/>
      <c r="K52" s="212"/>
    </row>
    <row r="53" spans="1:11" ht="16.5" customHeight="1" x14ac:dyDescent="0.15">
      <c r="A53" s="210"/>
      <c r="B53" s="210"/>
      <c r="C53" s="210"/>
      <c r="D53" s="210"/>
      <c r="E53" s="212"/>
      <c r="F53" s="211"/>
      <c r="G53" s="211"/>
      <c r="H53" s="211"/>
      <c r="I53" s="211"/>
      <c r="J53" s="210"/>
      <c r="K53" s="212"/>
    </row>
    <row r="54" spans="1:11" ht="16.5" customHeight="1" x14ac:dyDescent="0.15">
      <c r="A54" s="210"/>
      <c r="B54" s="210"/>
      <c r="C54" s="210"/>
      <c r="D54" s="210"/>
      <c r="E54" s="212"/>
      <c r="F54" s="211"/>
      <c r="G54" s="211"/>
      <c r="H54" s="211"/>
      <c r="I54" s="211"/>
      <c r="J54" s="210"/>
      <c r="K54" s="212"/>
    </row>
    <row r="55" spans="1:11" ht="16.5" customHeight="1" x14ac:dyDescent="0.15">
      <c r="A55" s="210"/>
      <c r="B55" s="210"/>
      <c r="C55" s="210"/>
      <c r="D55" s="210"/>
      <c r="E55" s="212"/>
      <c r="F55" s="211"/>
      <c r="G55" s="211"/>
      <c r="H55" s="211"/>
      <c r="I55" s="211"/>
      <c r="J55" s="210"/>
      <c r="K55" s="212"/>
    </row>
    <row r="56" spans="1:11" ht="16.5" customHeight="1" x14ac:dyDescent="0.15">
      <c r="A56" s="210"/>
      <c r="B56" s="210"/>
      <c r="C56" s="210"/>
      <c r="D56" s="210"/>
      <c r="E56" s="212"/>
      <c r="F56" s="211"/>
      <c r="G56" s="211"/>
      <c r="H56" s="211"/>
      <c r="I56" s="211"/>
      <c r="J56" s="210"/>
      <c r="K56" s="212"/>
    </row>
    <row r="57" spans="1:11" ht="16.5" customHeight="1" x14ac:dyDescent="0.15">
      <c r="A57" s="210"/>
      <c r="B57" s="210"/>
      <c r="C57" s="210"/>
      <c r="D57" s="210"/>
      <c r="E57" s="212"/>
      <c r="F57" s="211"/>
      <c r="G57" s="211"/>
      <c r="H57" s="211"/>
      <c r="I57" s="211"/>
      <c r="J57" s="210"/>
      <c r="K57" s="212"/>
    </row>
    <row r="58" spans="1:11" ht="16.5" customHeight="1" x14ac:dyDescent="0.15">
      <c r="A58" s="210"/>
      <c r="B58" s="210"/>
      <c r="C58" s="210"/>
      <c r="D58" s="210"/>
      <c r="E58" s="212"/>
      <c r="F58" s="211"/>
      <c r="G58" s="211"/>
      <c r="H58" s="211"/>
      <c r="I58" s="211"/>
      <c r="J58" s="210"/>
      <c r="K58" s="212"/>
    </row>
    <row r="59" spans="1:11" ht="16.5" customHeight="1" x14ac:dyDescent="0.15">
      <c r="A59" s="210"/>
      <c r="B59" s="210"/>
      <c r="C59" s="210"/>
      <c r="D59" s="210"/>
      <c r="E59" s="212"/>
      <c r="F59" s="211"/>
      <c r="G59" s="211"/>
      <c r="H59" s="211"/>
      <c r="I59" s="211"/>
      <c r="J59" s="210"/>
      <c r="K59" s="212"/>
    </row>
    <row r="60" spans="1:11" ht="16.5" customHeight="1" x14ac:dyDescent="0.15">
      <c r="A60" s="210"/>
      <c r="B60" s="210"/>
      <c r="C60" s="210"/>
      <c r="D60" s="210"/>
      <c r="E60" s="212"/>
      <c r="F60" s="211"/>
      <c r="G60" s="211"/>
      <c r="H60" s="211"/>
      <c r="I60" s="211"/>
      <c r="J60" s="210"/>
      <c r="K60" s="212"/>
    </row>
    <row r="61" spans="1:11" ht="16.5" customHeight="1" x14ac:dyDescent="0.15">
      <c r="A61" s="210"/>
      <c r="B61" s="210"/>
      <c r="C61" s="210"/>
      <c r="D61" s="210"/>
      <c r="E61" s="212"/>
      <c r="F61" s="211"/>
      <c r="G61" s="211"/>
      <c r="H61" s="211"/>
      <c r="I61" s="211"/>
      <c r="J61" s="210"/>
      <c r="K61" s="212"/>
    </row>
    <row r="62" spans="1:11" ht="16.5" customHeight="1" x14ac:dyDescent="0.15">
      <c r="A62" s="210"/>
      <c r="B62" s="210"/>
      <c r="C62" s="210"/>
      <c r="D62" s="210"/>
      <c r="E62" s="212"/>
      <c r="F62" s="211"/>
      <c r="G62" s="211"/>
      <c r="H62" s="211"/>
      <c r="I62" s="211"/>
      <c r="J62" s="210"/>
      <c r="K62" s="212"/>
    </row>
    <row r="63" spans="1:11" ht="16.5" customHeight="1" x14ac:dyDescent="0.15">
      <c r="A63" s="210"/>
      <c r="B63" s="210"/>
      <c r="C63" s="210"/>
      <c r="D63" s="210"/>
      <c r="E63" s="212"/>
      <c r="F63" s="211"/>
      <c r="G63" s="211"/>
      <c r="H63" s="211"/>
      <c r="I63" s="211"/>
      <c r="J63" s="210"/>
      <c r="K63" s="212"/>
    </row>
    <row r="64" spans="1:11" ht="16.5" customHeight="1" x14ac:dyDescent="0.15">
      <c r="A64" s="210"/>
      <c r="B64" s="210"/>
      <c r="C64" s="210"/>
      <c r="D64" s="210"/>
      <c r="E64" s="212"/>
      <c r="F64" s="211"/>
      <c r="G64" s="211"/>
      <c r="H64" s="211"/>
      <c r="I64" s="211"/>
      <c r="J64" s="210"/>
      <c r="K64" s="212"/>
    </row>
    <row r="65" spans="1:11" ht="16.5" customHeight="1" x14ac:dyDescent="0.15">
      <c r="A65" s="210"/>
      <c r="B65" s="210"/>
      <c r="C65" s="210"/>
      <c r="D65" s="210"/>
      <c r="E65" s="212"/>
      <c r="F65" s="211"/>
      <c r="G65" s="211"/>
      <c r="H65" s="211"/>
      <c r="I65" s="211"/>
      <c r="J65" s="210"/>
      <c r="K65" s="212"/>
    </row>
    <row r="66" spans="1:11" ht="16.5" customHeight="1" x14ac:dyDescent="0.15">
      <c r="A66" s="210"/>
      <c r="B66" s="210"/>
      <c r="C66" s="210"/>
      <c r="D66" s="210"/>
      <c r="E66" s="212"/>
      <c r="F66" s="211"/>
      <c r="G66" s="211"/>
      <c r="H66" s="211"/>
      <c r="I66" s="211"/>
      <c r="J66" s="210"/>
      <c r="K66" s="212"/>
    </row>
    <row r="67" spans="1:11" ht="16.5" customHeight="1" x14ac:dyDescent="0.15">
      <c r="A67" s="210"/>
      <c r="B67" s="210"/>
      <c r="C67" s="210"/>
      <c r="D67" s="210"/>
      <c r="E67" s="212"/>
      <c r="F67" s="211"/>
      <c r="G67" s="211"/>
      <c r="H67" s="211"/>
      <c r="I67" s="211"/>
      <c r="J67" s="210"/>
      <c r="K67" s="212"/>
    </row>
    <row r="68" spans="1:11" ht="16.5" customHeight="1" x14ac:dyDescent="0.15">
      <c r="A68" s="210"/>
      <c r="B68" s="210"/>
      <c r="C68" s="210"/>
      <c r="D68" s="210"/>
      <c r="E68" s="212"/>
      <c r="F68" s="211"/>
      <c r="G68" s="211"/>
      <c r="H68" s="211"/>
      <c r="I68" s="211"/>
      <c r="J68" s="210"/>
      <c r="K68" s="212"/>
    </row>
    <row r="69" spans="1:11" ht="16.5" customHeight="1" x14ac:dyDescent="0.15">
      <c r="A69" s="210"/>
      <c r="B69" s="210"/>
      <c r="C69" s="210"/>
      <c r="D69" s="210"/>
      <c r="E69" s="212"/>
      <c r="F69" s="211"/>
      <c r="G69" s="211"/>
      <c r="H69" s="211"/>
      <c r="I69" s="211"/>
      <c r="J69" s="210"/>
      <c r="K69" s="212"/>
    </row>
    <row r="70" spans="1:11" ht="16.5" customHeight="1" x14ac:dyDescent="0.15">
      <c r="A70" s="210"/>
      <c r="B70" s="210"/>
      <c r="C70" s="210"/>
      <c r="D70" s="210"/>
      <c r="E70" s="212"/>
      <c r="F70" s="211"/>
      <c r="G70" s="211"/>
      <c r="H70" s="211"/>
      <c r="I70" s="211"/>
      <c r="J70" s="210"/>
      <c r="K70" s="212"/>
    </row>
    <row r="71" spans="1:11" ht="16.5" customHeight="1" x14ac:dyDescent="0.15">
      <c r="A71" s="210"/>
      <c r="B71" s="210"/>
      <c r="C71" s="210"/>
      <c r="D71" s="210"/>
      <c r="E71" s="212"/>
      <c r="F71" s="211"/>
      <c r="G71" s="211"/>
      <c r="H71" s="211"/>
      <c r="I71" s="211"/>
      <c r="J71" s="210"/>
      <c r="K71" s="212"/>
    </row>
    <row r="72" spans="1:11" ht="16.5" customHeight="1" x14ac:dyDescent="0.15">
      <c r="A72" s="210"/>
      <c r="B72" s="210"/>
      <c r="C72" s="210"/>
      <c r="D72" s="210"/>
      <c r="E72" s="212"/>
      <c r="F72" s="211"/>
      <c r="G72" s="211"/>
      <c r="H72" s="211"/>
      <c r="I72" s="211"/>
      <c r="J72" s="210"/>
      <c r="K72" s="212"/>
    </row>
    <row r="73" spans="1:11" ht="16.5" customHeight="1" x14ac:dyDescent="0.15">
      <c r="A73" s="210"/>
      <c r="B73" s="210"/>
      <c r="C73" s="210"/>
      <c r="D73" s="210"/>
      <c r="E73" s="212"/>
      <c r="F73" s="211"/>
      <c r="G73" s="211"/>
      <c r="H73" s="211"/>
      <c r="I73" s="211"/>
      <c r="J73" s="210"/>
      <c r="K73" s="212"/>
    </row>
    <row r="74" spans="1:11" ht="16.5" customHeight="1" x14ac:dyDescent="0.15">
      <c r="A74" s="210"/>
      <c r="B74" s="210"/>
      <c r="C74" s="210"/>
      <c r="D74" s="210"/>
      <c r="E74" s="212"/>
      <c r="F74" s="211"/>
      <c r="G74" s="211"/>
      <c r="H74" s="211"/>
      <c r="I74" s="211"/>
      <c r="J74" s="210"/>
      <c r="K74" s="212"/>
    </row>
    <row r="75" spans="1:11" ht="16.5" customHeight="1" x14ac:dyDescent="0.15">
      <c r="A75" s="210"/>
      <c r="B75" s="210"/>
      <c r="C75" s="210"/>
      <c r="D75" s="210"/>
      <c r="E75" s="212"/>
      <c r="F75" s="211"/>
      <c r="G75" s="211"/>
      <c r="H75" s="211"/>
      <c r="I75" s="211"/>
      <c r="J75" s="210"/>
      <c r="K75" s="212"/>
    </row>
    <row r="76" spans="1:11" ht="16.5" customHeight="1" x14ac:dyDescent="0.15">
      <c r="A76" s="210"/>
      <c r="B76" s="210"/>
      <c r="C76" s="210"/>
      <c r="D76" s="210"/>
      <c r="E76" s="212"/>
      <c r="F76" s="211"/>
      <c r="G76" s="211"/>
      <c r="H76" s="211"/>
      <c r="I76" s="211"/>
      <c r="J76" s="210"/>
      <c r="K76" s="212"/>
    </row>
    <row r="77" spans="1:11" ht="16.5" customHeight="1" x14ac:dyDescent="0.15">
      <c r="A77" s="210"/>
      <c r="B77" s="210"/>
      <c r="C77" s="210"/>
      <c r="D77" s="210"/>
      <c r="E77" s="212"/>
      <c r="F77" s="211"/>
      <c r="G77" s="211"/>
      <c r="H77" s="211"/>
      <c r="I77" s="211"/>
      <c r="J77" s="210"/>
      <c r="K77" s="212"/>
    </row>
    <row r="78" spans="1:11" ht="16.5" customHeight="1" x14ac:dyDescent="0.15">
      <c r="A78" s="210"/>
      <c r="B78" s="210"/>
      <c r="C78" s="210"/>
      <c r="D78" s="210"/>
      <c r="E78" s="212"/>
      <c r="F78" s="211"/>
      <c r="G78" s="211"/>
      <c r="H78" s="211"/>
      <c r="I78" s="211"/>
      <c r="J78" s="210"/>
      <c r="K78" s="212"/>
    </row>
    <row r="79" spans="1:11" ht="16.5" customHeight="1" x14ac:dyDescent="0.15">
      <c r="A79" s="210"/>
      <c r="B79" s="210"/>
      <c r="C79" s="210"/>
      <c r="D79" s="210"/>
      <c r="E79" s="212"/>
      <c r="F79" s="211"/>
      <c r="G79" s="211"/>
      <c r="H79" s="211"/>
      <c r="I79" s="211"/>
      <c r="J79" s="210"/>
      <c r="K79" s="212"/>
    </row>
    <row r="80" spans="1:11" ht="16.5" customHeight="1" x14ac:dyDescent="0.15">
      <c r="A80" s="210"/>
      <c r="B80" s="210"/>
      <c r="C80" s="210"/>
      <c r="D80" s="210"/>
      <c r="E80" s="212"/>
      <c r="F80" s="211"/>
      <c r="G80" s="211"/>
      <c r="H80" s="211"/>
      <c r="I80" s="211"/>
      <c r="J80" s="210"/>
      <c r="K80" s="212"/>
    </row>
    <row r="81" spans="1:11" ht="16.5" customHeight="1" x14ac:dyDescent="0.15">
      <c r="A81" s="210"/>
      <c r="B81" s="210"/>
      <c r="C81" s="210"/>
      <c r="D81" s="210"/>
      <c r="E81" s="212"/>
      <c r="F81" s="211"/>
      <c r="G81" s="211"/>
      <c r="H81" s="211"/>
      <c r="I81" s="211"/>
      <c r="J81" s="210"/>
      <c r="K81" s="212"/>
    </row>
    <row r="82" spans="1:11" ht="16.5" customHeight="1" x14ac:dyDescent="0.15">
      <c r="A82" s="210"/>
      <c r="B82" s="210"/>
      <c r="C82" s="210"/>
      <c r="D82" s="210"/>
      <c r="E82" s="212"/>
      <c r="F82" s="211"/>
      <c r="G82" s="211"/>
      <c r="H82" s="211"/>
      <c r="I82" s="211"/>
      <c r="J82" s="210"/>
      <c r="K82" s="212"/>
    </row>
    <row r="83" spans="1:11" ht="16.5" customHeight="1" x14ac:dyDescent="0.15">
      <c r="A83" s="210"/>
      <c r="B83" s="210"/>
      <c r="C83" s="210"/>
      <c r="D83" s="210"/>
      <c r="E83" s="212"/>
      <c r="F83" s="211"/>
      <c r="G83" s="211"/>
      <c r="H83" s="211"/>
      <c r="I83" s="211"/>
      <c r="J83" s="210"/>
      <c r="K83" s="212"/>
    </row>
    <row r="84" spans="1:11" ht="16.5" customHeight="1" x14ac:dyDescent="0.15">
      <c r="A84" s="210"/>
      <c r="B84" s="210"/>
      <c r="C84" s="210"/>
      <c r="D84" s="210"/>
      <c r="E84" s="212"/>
      <c r="F84" s="211"/>
      <c r="G84" s="211"/>
      <c r="H84" s="211"/>
      <c r="I84" s="211"/>
      <c r="J84" s="210"/>
      <c r="K84" s="212"/>
    </row>
    <row r="85" spans="1:11" ht="16.5" customHeight="1" x14ac:dyDescent="0.15">
      <c r="A85" s="210"/>
      <c r="B85" s="210"/>
      <c r="C85" s="210"/>
      <c r="D85" s="210"/>
      <c r="E85" s="212"/>
      <c r="F85" s="211"/>
      <c r="G85" s="211"/>
      <c r="H85" s="211"/>
      <c r="I85" s="211"/>
      <c r="J85" s="210"/>
      <c r="K85" s="212"/>
    </row>
    <row r="86" spans="1:11" ht="16.5" customHeight="1" x14ac:dyDescent="0.15">
      <c r="A86" s="210"/>
      <c r="B86" s="210"/>
      <c r="C86" s="210"/>
      <c r="D86" s="210"/>
      <c r="E86" s="212"/>
      <c r="F86" s="211"/>
      <c r="G86" s="211"/>
      <c r="H86" s="211"/>
      <c r="I86" s="211"/>
      <c r="J86" s="210"/>
      <c r="K86" s="212"/>
    </row>
    <row r="87" spans="1:11" ht="16.5" customHeight="1" x14ac:dyDescent="0.15">
      <c r="A87" s="210"/>
      <c r="B87" s="210"/>
      <c r="C87" s="210"/>
      <c r="D87" s="210"/>
      <c r="E87" s="212"/>
      <c r="F87" s="211"/>
      <c r="G87" s="211"/>
      <c r="H87" s="211"/>
      <c r="I87" s="211"/>
      <c r="J87" s="210"/>
      <c r="K87" s="212"/>
    </row>
    <row r="88" spans="1:11" ht="16.5" customHeight="1" x14ac:dyDescent="0.15">
      <c r="A88" s="210"/>
      <c r="B88" s="210"/>
      <c r="C88" s="210"/>
      <c r="D88" s="210"/>
      <c r="E88" s="212"/>
      <c r="F88" s="211"/>
      <c r="G88" s="211"/>
      <c r="H88" s="211"/>
      <c r="I88" s="211"/>
      <c r="J88" s="210"/>
      <c r="K88" s="212"/>
    </row>
    <row r="89" spans="1:11" ht="16.5" customHeight="1" x14ac:dyDescent="0.15">
      <c r="A89" s="210"/>
      <c r="B89" s="210"/>
      <c r="C89" s="210"/>
      <c r="D89" s="210"/>
      <c r="E89" s="212"/>
      <c r="F89" s="211"/>
      <c r="G89" s="211"/>
      <c r="H89" s="211"/>
      <c r="I89" s="211"/>
      <c r="J89" s="210"/>
      <c r="K89" s="212"/>
    </row>
    <row r="90" spans="1:11" ht="16.5" customHeight="1" x14ac:dyDescent="0.15">
      <c r="A90" s="210"/>
      <c r="B90" s="210"/>
      <c r="C90" s="210"/>
      <c r="D90" s="210"/>
      <c r="E90" s="212"/>
      <c r="F90" s="211"/>
      <c r="G90" s="211"/>
      <c r="H90" s="211"/>
      <c r="I90" s="211"/>
      <c r="J90" s="210"/>
      <c r="K90" s="212"/>
    </row>
    <row r="91" spans="1:11" ht="16.5" customHeight="1" x14ac:dyDescent="0.15">
      <c r="A91" s="210"/>
      <c r="B91" s="210"/>
      <c r="C91" s="210"/>
      <c r="D91" s="210"/>
      <c r="E91" s="212"/>
      <c r="F91" s="211"/>
      <c r="G91" s="211"/>
      <c r="H91" s="211"/>
      <c r="I91" s="211"/>
      <c r="J91" s="210"/>
      <c r="K91" s="212"/>
    </row>
    <row r="92" spans="1:11" ht="16.5" customHeight="1" x14ac:dyDescent="0.15">
      <c r="A92" s="210"/>
      <c r="B92" s="210"/>
      <c r="C92" s="210"/>
      <c r="D92" s="210"/>
      <c r="E92" s="212"/>
      <c r="F92" s="211"/>
      <c r="G92" s="211"/>
      <c r="H92" s="211"/>
      <c r="I92" s="211"/>
      <c r="J92" s="210"/>
      <c r="K92" s="212"/>
    </row>
    <row r="93" spans="1:11" ht="16.5" customHeight="1" x14ac:dyDescent="0.15">
      <c r="A93" s="210"/>
      <c r="B93" s="210"/>
      <c r="C93" s="210"/>
      <c r="D93" s="210"/>
      <c r="E93" s="212"/>
      <c r="F93" s="211"/>
      <c r="G93" s="211"/>
      <c r="H93" s="211"/>
      <c r="I93" s="211"/>
      <c r="J93" s="210"/>
      <c r="K93" s="212"/>
    </row>
    <row r="94" spans="1:11" ht="16.5" customHeight="1" x14ac:dyDescent="0.15">
      <c r="A94" s="210"/>
      <c r="B94" s="210"/>
      <c r="C94" s="210"/>
      <c r="D94" s="210"/>
      <c r="E94" s="212"/>
      <c r="F94" s="211"/>
      <c r="G94" s="211"/>
      <c r="H94" s="211"/>
      <c r="I94" s="211"/>
      <c r="J94" s="210"/>
      <c r="K94" s="212"/>
    </row>
    <row r="95" spans="1:11" ht="16.5" customHeight="1" x14ac:dyDescent="0.15">
      <c r="A95" s="210"/>
      <c r="B95" s="210"/>
      <c r="C95" s="210"/>
      <c r="D95" s="210"/>
      <c r="E95" s="212"/>
      <c r="F95" s="211"/>
      <c r="G95" s="211"/>
      <c r="H95" s="211"/>
      <c r="I95" s="211"/>
      <c r="J95" s="210"/>
      <c r="K95" s="212"/>
    </row>
    <row r="96" spans="1:11" ht="16.5" customHeight="1" x14ac:dyDescent="0.15">
      <c r="A96" s="210"/>
      <c r="B96" s="210"/>
      <c r="C96" s="210"/>
      <c r="D96" s="210"/>
      <c r="E96" s="212"/>
      <c r="F96" s="211"/>
      <c r="G96" s="211"/>
      <c r="H96" s="211"/>
      <c r="I96" s="211"/>
      <c r="J96" s="210"/>
      <c r="K96" s="212"/>
    </row>
    <row r="97" spans="1:11" ht="16.5" customHeight="1" x14ac:dyDescent="0.15">
      <c r="A97" s="210"/>
      <c r="B97" s="210"/>
      <c r="C97" s="210"/>
      <c r="D97" s="210"/>
      <c r="E97" s="212"/>
      <c r="F97" s="211"/>
      <c r="G97" s="211"/>
      <c r="H97" s="211"/>
      <c r="I97" s="211"/>
      <c r="J97" s="210"/>
      <c r="K97" s="212"/>
    </row>
    <row r="98" spans="1:11" ht="16.5" customHeight="1" x14ac:dyDescent="0.15">
      <c r="A98" s="210"/>
      <c r="B98" s="210"/>
      <c r="C98" s="210"/>
      <c r="D98" s="210"/>
      <c r="E98" s="212"/>
      <c r="F98" s="211"/>
      <c r="G98" s="211"/>
      <c r="H98" s="211"/>
      <c r="I98" s="211"/>
      <c r="J98" s="210"/>
      <c r="K98" s="212"/>
    </row>
    <row r="99" spans="1:11" ht="16.5" customHeight="1" x14ac:dyDescent="0.15">
      <c r="A99" s="210"/>
      <c r="B99" s="210"/>
      <c r="C99" s="210"/>
      <c r="D99" s="210"/>
      <c r="E99" s="212"/>
      <c r="F99" s="211"/>
      <c r="G99" s="211"/>
      <c r="H99" s="211"/>
      <c r="I99" s="211"/>
      <c r="J99" s="210"/>
      <c r="K99" s="212"/>
    </row>
    <row r="100" spans="1:11" ht="16.5" customHeight="1" x14ac:dyDescent="0.15">
      <c r="A100" s="210"/>
      <c r="B100" s="210"/>
      <c r="C100" s="210"/>
      <c r="D100" s="210"/>
      <c r="E100" s="212"/>
      <c r="F100" s="211"/>
      <c r="G100" s="211"/>
      <c r="H100" s="211"/>
      <c r="I100" s="211"/>
      <c r="J100" s="210"/>
      <c r="K100" s="212"/>
    </row>
    <row r="101" spans="1:11" ht="16.5" customHeight="1" x14ac:dyDescent="0.15">
      <c r="A101" s="210"/>
      <c r="B101" s="210"/>
      <c r="C101" s="210"/>
      <c r="D101" s="210"/>
      <c r="E101" s="212"/>
      <c r="F101" s="211"/>
      <c r="G101" s="211"/>
      <c r="H101" s="211"/>
      <c r="I101" s="211"/>
      <c r="J101" s="210"/>
      <c r="K101" s="212"/>
    </row>
    <row r="102" spans="1:11" ht="16.5" customHeight="1" x14ac:dyDescent="0.15">
      <c r="A102" s="210"/>
      <c r="B102" s="210"/>
      <c r="C102" s="210"/>
      <c r="D102" s="210"/>
      <c r="E102" s="212"/>
      <c r="F102" s="211"/>
      <c r="G102" s="211"/>
      <c r="H102" s="211"/>
      <c r="I102" s="211"/>
      <c r="J102" s="210"/>
      <c r="K102" s="212"/>
    </row>
    <row r="103" spans="1:11" ht="16.5" customHeight="1" x14ac:dyDescent="0.15">
      <c r="A103" s="210"/>
      <c r="B103" s="210"/>
      <c r="C103" s="210"/>
      <c r="D103" s="210"/>
      <c r="E103" s="212"/>
      <c r="F103" s="211"/>
      <c r="G103" s="211"/>
      <c r="H103" s="211"/>
      <c r="I103" s="211"/>
      <c r="J103" s="210"/>
      <c r="K103" s="212"/>
    </row>
    <row r="104" spans="1:11" ht="16.5" customHeight="1" x14ac:dyDescent="0.15">
      <c r="A104" s="210"/>
      <c r="B104" s="210"/>
      <c r="C104" s="210"/>
      <c r="D104" s="210"/>
      <c r="E104" s="212"/>
      <c r="F104" s="211"/>
      <c r="G104" s="211"/>
      <c r="H104" s="211"/>
      <c r="I104" s="211"/>
      <c r="J104" s="210"/>
      <c r="K104" s="212"/>
    </row>
    <row r="105" spans="1:11" ht="16.5" customHeight="1" x14ac:dyDescent="0.15">
      <c r="A105" s="210"/>
      <c r="B105" s="210"/>
      <c r="C105" s="210"/>
      <c r="D105" s="210"/>
      <c r="E105" s="212"/>
      <c r="F105" s="211"/>
      <c r="G105" s="211"/>
      <c r="H105" s="211"/>
      <c r="I105" s="211"/>
      <c r="J105" s="210"/>
      <c r="K105" s="212"/>
    </row>
    <row r="106" spans="1:11" ht="19.5" customHeight="1" x14ac:dyDescent="0.15">
      <c r="A106" s="210"/>
      <c r="B106" s="210"/>
      <c r="C106" s="210"/>
      <c r="D106" s="210"/>
      <c r="E106" s="212"/>
      <c r="F106" s="211"/>
      <c r="G106" s="211"/>
      <c r="H106" s="211"/>
      <c r="I106" s="211"/>
      <c r="J106" s="210"/>
      <c r="K106" s="212"/>
    </row>
    <row r="107" spans="1:11" ht="19.5" customHeight="1" x14ac:dyDescent="0.15">
      <c r="A107" s="210"/>
      <c r="B107" s="210"/>
      <c r="C107" s="210"/>
      <c r="D107" s="210"/>
      <c r="E107" s="212"/>
      <c r="F107" s="211"/>
      <c r="G107" s="211"/>
      <c r="H107" s="211"/>
      <c r="I107" s="211"/>
      <c r="J107" s="210"/>
      <c r="K107" s="212"/>
    </row>
    <row r="108" spans="1:11" ht="19.5" customHeight="1" x14ac:dyDescent="0.15">
      <c r="A108" s="210"/>
      <c r="B108" s="210"/>
      <c r="C108" s="210"/>
      <c r="D108" s="210"/>
      <c r="E108" s="212"/>
      <c r="F108" s="211"/>
      <c r="G108" s="211"/>
      <c r="H108" s="211"/>
      <c r="I108" s="211"/>
      <c r="J108" s="210"/>
      <c r="K108" s="212"/>
    </row>
    <row r="109" spans="1:11" ht="19.5" customHeight="1" x14ac:dyDescent="0.15">
      <c r="A109" s="210"/>
      <c r="B109" s="210"/>
      <c r="C109" s="210"/>
      <c r="D109" s="210"/>
      <c r="E109" s="212"/>
      <c r="F109" s="211"/>
      <c r="G109" s="211"/>
      <c r="H109" s="211"/>
      <c r="I109" s="211"/>
      <c r="J109" s="210"/>
      <c r="K109" s="212"/>
    </row>
    <row r="110" spans="1:11" ht="19.5" customHeight="1" x14ac:dyDescent="0.15">
      <c r="A110" s="210"/>
      <c r="B110" s="210"/>
      <c r="C110" s="210"/>
      <c r="D110" s="210"/>
      <c r="E110" s="212"/>
      <c r="F110" s="211"/>
      <c r="G110" s="211"/>
      <c r="H110" s="211"/>
      <c r="I110" s="211"/>
      <c r="J110" s="210"/>
      <c r="K110" s="212"/>
    </row>
    <row r="111" spans="1:11" ht="19.5" customHeight="1" x14ac:dyDescent="0.15">
      <c r="A111" s="210"/>
      <c r="B111" s="210"/>
      <c r="C111" s="210"/>
      <c r="D111" s="210"/>
      <c r="E111" s="212"/>
      <c r="F111" s="211"/>
      <c r="G111" s="211"/>
      <c r="H111" s="211"/>
      <c r="I111" s="211"/>
      <c r="J111" s="210"/>
      <c r="K111" s="212"/>
    </row>
    <row r="112" spans="1:11" ht="19.5" customHeight="1" x14ac:dyDescent="0.15">
      <c r="A112" s="210"/>
      <c r="B112" s="210"/>
      <c r="C112" s="210"/>
      <c r="D112" s="210"/>
      <c r="E112" s="212"/>
      <c r="F112" s="211"/>
      <c r="G112" s="211"/>
      <c r="H112" s="211"/>
      <c r="I112" s="211"/>
      <c r="J112" s="210"/>
      <c r="K112" s="212"/>
    </row>
    <row r="113" spans="1:11" ht="19.5" customHeight="1" x14ac:dyDescent="0.15">
      <c r="A113" s="210"/>
      <c r="B113" s="210"/>
      <c r="C113" s="210"/>
      <c r="D113" s="210"/>
      <c r="E113" s="212"/>
      <c r="F113" s="211"/>
      <c r="G113" s="211"/>
      <c r="H113" s="211"/>
      <c r="I113" s="211"/>
      <c r="J113" s="210"/>
      <c r="K113" s="212"/>
    </row>
    <row r="114" spans="1:11" ht="19.5" customHeight="1" x14ac:dyDescent="0.15">
      <c r="A114" s="210"/>
      <c r="B114" s="210"/>
      <c r="C114" s="210"/>
      <c r="D114" s="210"/>
      <c r="E114" s="212"/>
      <c r="F114" s="211"/>
      <c r="G114" s="211"/>
      <c r="H114" s="211"/>
      <c r="I114" s="211"/>
      <c r="J114" s="210"/>
      <c r="K114" s="212"/>
    </row>
    <row r="115" spans="1:11" ht="19.5" customHeight="1" x14ac:dyDescent="0.15">
      <c r="A115" s="210"/>
      <c r="B115" s="210"/>
      <c r="C115" s="210"/>
      <c r="D115" s="210"/>
      <c r="E115" s="212"/>
      <c r="F115" s="211"/>
      <c r="G115" s="211"/>
      <c r="H115" s="211"/>
      <c r="I115" s="211"/>
      <c r="J115" s="210"/>
      <c r="K115" s="212"/>
    </row>
    <row r="116" spans="1:11" ht="19.5" customHeight="1" x14ac:dyDescent="0.15">
      <c r="A116" s="210"/>
      <c r="B116" s="210"/>
      <c r="C116" s="210"/>
      <c r="D116" s="210"/>
      <c r="E116" s="212"/>
      <c r="F116" s="211"/>
      <c r="G116" s="211"/>
      <c r="H116" s="211"/>
      <c r="I116" s="211"/>
      <c r="J116" s="210"/>
      <c r="K116" s="212"/>
    </row>
    <row r="117" spans="1:11" ht="19.5" customHeight="1" x14ac:dyDescent="0.15">
      <c r="A117" s="210"/>
      <c r="B117" s="210"/>
      <c r="C117" s="210"/>
      <c r="D117" s="210"/>
      <c r="E117" s="212"/>
      <c r="F117" s="211"/>
      <c r="G117" s="211"/>
      <c r="H117" s="211"/>
      <c r="I117" s="211"/>
      <c r="J117" s="210"/>
      <c r="K117" s="212"/>
    </row>
    <row r="118" spans="1:11" ht="19.5" customHeight="1" x14ac:dyDescent="0.15">
      <c r="A118" s="210"/>
      <c r="B118" s="210"/>
      <c r="C118" s="210"/>
      <c r="D118" s="210"/>
      <c r="E118" s="212"/>
      <c r="F118" s="211"/>
      <c r="G118" s="211"/>
      <c r="H118" s="211"/>
      <c r="I118" s="211"/>
      <c r="J118" s="210"/>
      <c r="K118" s="212"/>
    </row>
    <row r="119" spans="1:11" ht="19.5" customHeight="1" x14ac:dyDescent="0.15">
      <c r="A119" s="210"/>
      <c r="B119" s="210"/>
      <c r="C119" s="210"/>
      <c r="D119" s="210"/>
      <c r="E119" s="212"/>
      <c r="F119" s="211"/>
      <c r="G119" s="211"/>
      <c r="H119" s="211"/>
      <c r="I119" s="211"/>
      <c r="J119" s="210"/>
      <c r="K119" s="212"/>
    </row>
    <row r="120" spans="1:11" ht="19.5" customHeight="1" x14ac:dyDescent="0.15">
      <c r="A120" s="210"/>
      <c r="B120" s="210"/>
      <c r="C120" s="210"/>
      <c r="D120" s="210"/>
      <c r="E120" s="212"/>
      <c r="F120" s="211"/>
      <c r="G120" s="211"/>
      <c r="H120" s="211"/>
      <c r="I120" s="211"/>
      <c r="J120" s="210"/>
      <c r="K120" s="212"/>
    </row>
    <row r="121" spans="1:11" ht="19.5" customHeight="1" x14ac:dyDescent="0.15">
      <c r="A121" s="210"/>
      <c r="B121" s="210"/>
      <c r="C121" s="210"/>
      <c r="D121" s="210"/>
      <c r="E121" s="212"/>
      <c r="F121" s="211"/>
      <c r="G121" s="211"/>
      <c r="H121" s="211"/>
      <c r="I121" s="211"/>
      <c r="J121" s="210"/>
      <c r="K121" s="212"/>
    </row>
    <row r="122" spans="1:11" ht="19.5" customHeight="1" x14ac:dyDescent="0.15">
      <c r="A122" s="210"/>
      <c r="B122" s="210"/>
      <c r="C122" s="210"/>
      <c r="D122" s="210"/>
      <c r="E122" s="212"/>
      <c r="F122" s="211"/>
      <c r="G122" s="211"/>
      <c r="H122" s="211"/>
      <c r="I122" s="211"/>
      <c r="J122" s="210"/>
      <c r="K122" s="212"/>
    </row>
    <row r="123" spans="1:11" ht="19.5" customHeight="1" x14ac:dyDescent="0.15">
      <c r="A123" s="210"/>
      <c r="B123" s="210"/>
      <c r="C123" s="210"/>
      <c r="D123" s="210"/>
      <c r="E123" s="212"/>
      <c r="F123" s="211"/>
      <c r="G123" s="211"/>
      <c r="H123" s="211"/>
      <c r="I123" s="211"/>
      <c r="J123" s="210"/>
      <c r="K123" s="212"/>
    </row>
    <row r="124" spans="1:11" ht="19.5" customHeight="1" x14ac:dyDescent="0.15">
      <c r="A124" s="210"/>
      <c r="B124" s="210"/>
      <c r="C124" s="210"/>
      <c r="D124" s="210"/>
      <c r="E124" s="212"/>
      <c r="F124" s="211"/>
      <c r="G124" s="211"/>
      <c r="H124" s="211"/>
      <c r="I124" s="211"/>
      <c r="J124" s="210"/>
      <c r="K124" s="212"/>
    </row>
    <row r="125" spans="1:11" ht="19.5" customHeight="1" x14ac:dyDescent="0.15">
      <c r="A125" s="210"/>
      <c r="B125" s="210"/>
      <c r="C125" s="210"/>
      <c r="D125" s="210"/>
      <c r="E125" s="212"/>
      <c r="F125" s="211"/>
      <c r="G125" s="211"/>
      <c r="H125" s="211"/>
      <c r="I125" s="211"/>
      <c r="J125" s="210"/>
      <c r="K125" s="212"/>
    </row>
    <row r="126" spans="1:11" ht="19.5" customHeight="1" x14ac:dyDescent="0.15">
      <c r="A126" s="210"/>
      <c r="B126" s="210"/>
      <c r="C126" s="210"/>
      <c r="D126" s="210"/>
      <c r="E126" s="212"/>
      <c r="F126" s="211"/>
      <c r="G126" s="211"/>
      <c r="H126" s="211"/>
      <c r="I126" s="211"/>
      <c r="J126" s="210"/>
      <c r="K126" s="212"/>
    </row>
    <row r="127" spans="1:11" ht="19.5" customHeight="1" x14ac:dyDescent="0.15">
      <c r="A127" s="210"/>
      <c r="B127" s="210"/>
      <c r="C127" s="210"/>
      <c r="D127" s="210"/>
      <c r="E127" s="212"/>
      <c r="F127" s="211"/>
      <c r="G127" s="211"/>
      <c r="H127" s="211"/>
      <c r="I127" s="211"/>
      <c r="J127" s="210"/>
      <c r="K127" s="212"/>
    </row>
    <row r="128" spans="1:11" ht="19.5" customHeight="1" x14ac:dyDescent="0.15">
      <c r="A128" s="210"/>
      <c r="B128" s="210"/>
      <c r="C128" s="210"/>
      <c r="D128" s="210"/>
      <c r="E128" s="212"/>
      <c r="F128" s="211"/>
      <c r="G128" s="211"/>
      <c r="H128" s="211"/>
      <c r="I128" s="211"/>
      <c r="J128" s="210"/>
      <c r="K128" s="212"/>
    </row>
    <row r="129" spans="1:11" ht="19.5" customHeight="1" x14ac:dyDescent="0.15">
      <c r="A129" s="210"/>
      <c r="B129" s="210"/>
      <c r="C129" s="210"/>
      <c r="D129" s="210"/>
      <c r="E129" s="212"/>
      <c r="F129" s="211"/>
      <c r="G129" s="211"/>
      <c r="H129" s="211"/>
      <c r="I129" s="211"/>
      <c r="J129" s="210"/>
      <c r="K129" s="212"/>
    </row>
    <row r="130" spans="1:11" ht="19.5" customHeight="1" x14ac:dyDescent="0.15">
      <c r="A130" s="210"/>
      <c r="B130" s="210"/>
      <c r="C130" s="210"/>
      <c r="D130" s="210"/>
      <c r="E130" s="212"/>
      <c r="F130" s="211"/>
      <c r="G130" s="211"/>
      <c r="H130" s="211"/>
      <c r="I130" s="211"/>
      <c r="J130" s="210"/>
      <c r="K130" s="212"/>
    </row>
    <row r="131" spans="1:11" ht="19.5" customHeight="1" x14ac:dyDescent="0.15">
      <c r="A131" s="210"/>
      <c r="B131" s="210"/>
      <c r="C131" s="210"/>
      <c r="D131" s="210"/>
      <c r="E131" s="212"/>
      <c r="F131" s="211"/>
      <c r="G131" s="211"/>
      <c r="H131" s="211"/>
      <c r="I131" s="211"/>
      <c r="J131" s="210"/>
      <c r="K131" s="212"/>
    </row>
    <row r="132" spans="1:11" ht="19.5" customHeight="1" x14ac:dyDescent="0.15">
      <c r="A132" s="210"/>
      <c r="B132" s="210"/>
      <c r="C132" s="210"/>
      <c r="D132" s="210"/>
      <c r="E132" s="212"/>
      <c r="F132" s="211"/>
      <c r="G132" s="211"/>
      <c r="H132" s="211"/>
      <c r="I132" s="211"/>
      <c r="J132" s="210"/>
      <c r="K132" s="212"/>
    </row>
    <row r="133" spans="1:11" ht="19.5" customHeight="1" x14ac:dyDescent="0.15">
      <c r="A133" s="210"/>
      <c r="B133" s="210"/>
      <c r="C133" s="210"/>
      <c r="D133" s="210"/>
      <c r="E133" s="212"/>
      <c r="F133" s="211"/>
      <c r="G133" s="211"/>
      <c r="H133" s="211"/>
      <c r="I133" s="211"/>
      <c r="J133" s="210"/>
      <c r="K133" s="212"/>
    </row>
    <row r="134" spans="1:11" ht="19.5" customHeight="1" x14ac:dyDescent="0.15">
      <c r="E134" s="216"/>
      <c r="F134" s="215"/>
      <c r="G134" s="215"/>
      <c r="H134" s="215"/>
      <c r="I134" s="215"/>
      <c r="K134" s="216"/>
    </row>
    <row r="135" spans="1:11" ht="19.5" customHeight="1" x14ac:dyDescent="0.15">
      <c r="E135" s="216"/>
      <c r="F135" s="215"/>
      <c r="G135" s="215"/>
      <c r="H135" s="215"/>
      <c r="I135" s="215"/>
      <c r="K135" s="216"/>
    </row>
    <row r="136" spans="1:11" ht="19.5" customHeight="1" x14ac:dyDescent="0.15">
      <c r="E136" s="216"/>
      <c r="F136" s="215"/>
      <c r="G136" s="215"/>
      <c r="H136" s="215"/>
      <c r="I136" s="215"/>
      <c r="K136" s="216"/>
    </row>
    <row r="137" spans="1:11" ht="19.5" customHeight="1" x14ac:dyDescent="0.15">
      <c r="E137" s="216"/>
      <c r="F137" s="215"/>
      <c r="G137" s="215"/>
      <c r="H137" s="215"/>
      <c r="I137" s="215"/>
      <c r="K137" s="216"/>
    </row>
    <row r="138" spans="1:11" ht="19.5" customHeight="1" x14ac:dyDescent="0.15">
      <c r="E138" s="216"/>
      <c r="F138" s="215"/>
      <c r="G138" s="215"/>
      <c r="H138" s="215"/>
      <c r="I138" s="215"/>
      <c r="K138" s="216"/>
    </row>
    <row r="139" spans="1:11" ht="19.5" customHeight="1" x14ac:dyDescent="0.15">
      <c r="E139" s="216"/>
      <c r="F139" s="215"/>
      <c r="G139" s="215"/>
      <c r="H139" s="215"/>
      <c r="I139" s="215"/>
      <c r="K139" s="216"/>
    </row>
    <row r="140" spans="1:11" ht="19.5" customHeight="1" x14ac:dyDescent="0.15">
      <c r="E140" s="216"/>
      <c r="F140" s="215"/>
      <c r="G140" s="215"/>
      <c r="H140" s="215"/>
      <c r="I140" s="215"/>
      <c r="K140" s="216"/>
    </row>
    <row r="141" spans="1:11" ht="19.5" customHeight="1" x14ac:dyDescent="0.15">
      <c r="E141" s="216"/>
      <c r="F141" s="215"/>
      <c r="G141" s="215"/>
      <c r="H141" s="215"/>
      <c r="I141" s="215"/>
      <c r="K141" s="216"/>
    </row>
    <row r="142" spans="1:11" ht="19.5" customHeight="1" x14ac:dyDescent="0.15">
      <c r="E142" s="216"/>
      <c r="F142" s="215"/>
      <c r="G142" s="215"/>
      <c r="H142" s="215"/>
      <c r="I142" s="215"/>
      <c r="K142" s="216"/>
    </row>
    <row r="143" spans="1:11" ht="19.5" customHeight="1" x14ac:dyDescent="0.15">
      <c r="E143" s="216"/>
      <c r="F143" s="215"/>
      <c r="G143" s="215"/>
      <c r="H143" s="215"/>
      <c r="I143" s="215"/>
      <c r="K143" s="216"/>
    </row>
    <row r="144" spans="1:11" ht="19.5" customHeight="1" x14ac:dyDescent="0.15">
      <c r="E144" s="216"/>
      <c r="F144" s="215"/>
      <c r="G144" s="215"/>
      <c r="H144" s="215"/>
      <c r="I144" s="215"/>
      <c r="K144" s="216"/>
    </row>
    <row r="145" spans="5:11" ht="19.5" customHeight="1" x14ac:dyDescent="0.15">
      <c r="E145" s="216"/>
      <c r="F145" s="215"/>
      <c r="G145" s="215"/>
      <c r="H145" s="215"/>
      <c r="I145" s="215"/>
      <c r="K145" s="216"/>
    </row>
    <row r="146" spans="5:11" ht="19.5" customHeight="1" x14ac:dyDescent="0.15">
      <c r="E146" s="216"/>
      <c r="F146" s="215"/>
      <c r="G146" s="215"/>
      <c r="H146" s="215"/>
      <c r="I146" s="215"/>
      <c r="K146" s="216"/>
    </row>
    <row r="147" spans="5:11" ht="19.5" customHeight="1" x14ac:dyDescent="0.15">
      <c r="E147" s="216"/>
      <c r="F147" s="215"/>
      <c r="G147" s="215"/>
      <c r="H147" s="215"/>
      <c r="I147" s="215"/>
      <c r="K147" s="216"/>
    </row>
    <row r="148" spans="5:11" ht="19.5" customHeight="1" x14ac:dyDescent="0.15">
      <c r="E148" s="216"/>
      <c r="F148" s="215"/>
      <c r="G148" s="215"/>
      <c r="H148" s="215"/>
      <c r="I148" s="215"/>
      <c r="K148" s="216"/>
    </row>
    <row r="149" spans="5:11" ht="19.5" customHeight="1" x14ac:dyDescent="0.15">
      <c r="E149" s="216"/>
      <c r="F149" s="215"/>
      <c r="G149" s="215"/>
      <c r="H149" s="215"/>
      <c r="I149" s="215"/>
      <c r="K149" s="216"/>
    </row>
    <row r="150" spans="5:11" ht="19.5" customHeight="1" x14ac:dyDescent="0.15">
      <c r="E150" s="216"/>
      <c r="F150" s="215"/>
      <c r="G150" s="215"/>
      <c r="H150" s="215"/>
      <c r="I150" s="215"/>
      <c r="K150" s="216"/>
    </row>
    <row r="151" spans="5:11" ht="19.5" customHeight="1" x14ac:dyDescent="0.15">
      <c r="E151" s="216"/>
      <c r="F151" s="215"/>
      <c r="G151" s="215"/>
      <c r="H151" s="215"/>
      <c r="I151" s="215"/>
      <c r="K151" s="216"/>
    </row>
    <row r="152" spans="5:11" ht="19.5" customHeight="1" x14ac:dyDescent="0.15">
      <c r="E152" s="216"/>
      <c r="F152" s="215"/>
      <c r="G152" s="215"/>
      <c r="H152" s="215"/>
      <c r="I152" s="215"/>
      <c r="K152" s="216"/>
    </row>
    <row r="153" spans="5:11" ht="19.5" customHeight="1" x14ac:dyDescent="0.15">
      <c r="E153" s="216"/>
      <c r="F153" s="215"/>
      <c r="G153" s="215"/>
      <c r="H153" s="215"/>
      <c r="I153" s="215"/>
      <c r="K153" s="216"/>
    </row>
    <row r="154" spans="5:11" ht="19.5" customHeight="1" x14ac:dyDescent="0.15">
      <c r="E154" s="216"/>
      <c r="F154" s="215"/>
      <c r="G154" s="215"/>
      <c r="H154" s="215"/>
      <c r="I154" s="215"/>
      <c r="K154" s="216"/>
    </row>
    <row r="155" spans="5:11" ht="19.5" customHeight="1" x14ac:dyDescent="0.15">
      <c r="E155" s="216"/>
      <c r="F155" s="215"/>
      <c r="G155" s="215"/>
      <c r="H155" s="215"/>
      <c r="I155" s="215"/>
      <c r="K155" s="216"/>
    </row>
    <row r="156" spans="5:11" ht="19.5" customHeight="1" x14ac:dyDescent="0.15">
      <c r="E156" s="216"/>
      <c r="F156" s="215"/>
      <c r="G156" s="215"/>
      <c r="H156" s="215"/>
      <c r="I156" s="215"/>
      <c r="K156" s="216"/>
    </row>
    <row r="157" spans="5:11" ht="19.5" customHeight="1" x14ac:dyDescent="0.15">
      <c r="E157" s="216"/>
      <c r="F157" s="215"/>
      <c r="G157" s="215"/>
      <c r="H157" s="215"/>
      <c r="I157" s="215"/>
      <c r="K157" s="216"/>
    </row>
    <row r="158" spans="5:11" ht="19.5" customHeight="1" x14ac:dyDescent="0.15">
      <c r="E158" s="216"/>
      <c r="F158" s="215"/>
      <c r="G158" s="215"/>
      <c r="H158" s="215"/>
      <c r="I158" s="215"/>
      <c r="K158" s="216"/>
    </row>
    <row r="159" spans="5:11" ht="19.5" customHeight="1" x14ac:dyDescent="0.15">
      <c r="E159" s="216"/>
      <c r="F159" s="215"/>
      <c r="G159" s="215"/>
      <c r="H159" s="215"/>
      <c r="I159" s="215"/>
      <c r="K159" s="216"/>
    </row>
    <row r="160" spans="5:11" ht="19.5" customHeight="1" x14ac:dyDescent="0.15">
      <c r="E160" s="216"/>
      <c r="F160" s="215"/>
      <c r="G160" s="215"/>
      <c r="H160" s="215"/>
      <c r="I160" s="215"/>
      <c r="K160" s="216"/>
    </row>
    <row r="161" spans="5:11" ht="19.5" customHeight="1" x14ac:dyDescent="0.15">
      <c r="E161" s="216"/>
      <c r="F161" s="215"/>
      <c r="G161" s="215"/>
      <c r="H161" s="215"/>
      <c r="I161" s="215"/>
      <c r="K161" s="216"/>
    </row>
    <row r="162" spans="5:11" ht="19.5" customHeight="1" x14ac:dyDescent="0.15">
      <c r="E162" s="216"/>
      <c r="F162" s="215"/>
      <c r="G162" s="215"/>
      <c r="H162" s="215"/>
      <c r="I162" s="215"/>
      <c r="K162" s="216"/>
    </row>
    <row r="163" spans="5:11" ht="19.5" customHeight="1" x14ac:dyDescent="0.15">
      <c r="E163" s="216"/>
      <c r="F163" s="215"/>
      <c r="G163" s="215"/>
      <c r="H163" s="215"/>
      <c r="I163" s="215"/>
      <c r="K163" s="216"/>
    </row>
    <row r="164" spans="5:11" ht="19.5" customHeight="1" x14ac:dyDescent="0.15">
      <c r="E164" s="216"/>
      <c r="F164" s="215"/>
      <c r="G164" s="215"/>
      <c r="H164" s="215"/>
      <c r="I164" s="215"/>
      <c r="K164" s="216"/>
    </row>
    <row r="165" spans="5:11" ht="19.5" customHeight="1" x14ac:dyDescent="0.15">
      <c r="E165" s="216"/>
      <c r="F165" s="215"/>
      <c r="G165" s="215"/>
      <c r="H165" s="215"/>
      <c r="I165" s="215"/>
      <c r="K165" s="216"/>
    </row>
    <row r="166" spans="5:11" ht="19.5" customHeight="1" x14ac:dyDescent="0.15">
      <c r="E166" s="216"/>
      <c r="F166" s="215"/>
      <c r="G166" s="215"/>
      <c r="H166" s="215"/>
      <c r="I166" s="215"/>
      <c r="K166" s="216"/>
    </row>
    <row r="167" spans="5:11" ht="19.5" customHeight="1" x14ac:dyDescent="0.15">
      <c r="E167" s="216"/>
      <c r="F167" s="215"/>
      <c r="G167" s="215"/>
      <c r="H167" s="215"/>
      <c r="I167" s="215"/>
      <c r="K167" s="216"/>
    </row>
    <row r="168" spans="5:11" ht="19.5" customHeight="1" x14ac:dyDescent="0.15">
      <c r="E168" s="216"/>
      <c r="F168" s="215"/>
      <c r="G168" s="215"/>
      <c r="H168" s="215"/>
      <c r="I168" s="215"/>
      <c r="K168" s="216"/>
    </row>
    <row r="169" spans="5:11" ht="19.5" customHeight="1" x14ac:dyDescent="0.15">
      <c r="E169" s="216"/>
      <c r="F169" s="215"/>
      <c r="G169" s="215"/>
      <c r="H169" s="215"/>
      <c r="I169" s="215"/>
      <c r="K169" s="216"/>
    </row>
    <row r="170" spans="5:11" ht="19.5" customHeight="1" x14ac:dyDescent="0.15">
      <c r="E170" s="216"/>
      <c r="F170" s="215"/>
      <c r="G170" s="215"/>
      <c r="H170" s="215"/>
      <c r="I170" s="215"/>
      <c r="K170" s="216"/>
    </row>
    <row r="171" spans="5:11" ht="19.5" customHeight="1" x14ac:dyDescent="0.15">
      <c r="E171" s="216"/>
      <c r="F171" s="215"/>
      <c r="G171" s="215"/>
      <c r="H171" s="215"/>
      <c r="I171" s="215"/>
      <c r="K171" s="216"/>
    </row>
    <row r="172" spans="5:11" ht="19.5" customHeight="1" x14ac:dyDescent="0.15">
      <c r="E172" s="216"/>
      <c r="F172" s="215"/>
      <c r="G172" s="215"/>
      <c r="H172" s="215"/>
      <c r="I172" s="215"/>
      <c r="K172" s="216"/>
    </row>
    <row r="173" spans="5:11" ht="19.5" customHeight="1" x14ac:dyDescent="0.15">
      <c r="E173" s="216"/>
      <c r="F173" s="215"/>
      <c r="G173" s="215"/>
      <c r="H173" s="215"/>
      <c r="I173" s="215"/>
      <c r="K173" s="216"/>
    </row>
    <row r="174" spans="5:11" ht="19.5" customHeight="1" x14ac:dyDescent="0.15">
      <c r="E174" s="216"/>
      <c r="F174" s="215"/>
      <c r="G174" s="215"/>
      <c r="H174" s="215"/>
      <c r="I174" s="215"/>
      <c r="K174" s="216"/>
    </row>
    <row r="175" spans="5:11" ht="19.5" customHeight="1" x14ac:dyDescent="0.15">
      <c r="E175" s="216"/>
      <c r="F175" s="215"/>
      <c r="G175" s="215"/>
      <c r="H175" s="215"/>
      <c r="I175" s="215"/>
      <c r="K175" s="216"/>
    </row>
    <row r="176" spans="5:11" ht="19.5" customHeight="1" x14ac:dyDescent="0.15">
      <c r="E176" s="216"/>
      <c r="F176" s="215"/>
      <c r="G176" s="215"/>
      <c r="H176" s="215"/>
      <c r="I176" s="215"/>
      <c r="K176" s="216"/>
    </row>
    <row r="177" spans="5:11" ht="19.5" customHeight="1" x14ac:dyDescent="0.15">
      <c r="E177" s="216"/>
      <c r="F177" s="215"/>
      <c r="G177" s="215"/>
      <c r="H177" s="215"/>
      <c r="I177" s="215"/>
      <c r="K177" s="216"/>
    </row>
    <row r="178" spans="5:11" ht="19.5" customHeight="1" x14ac:dyDescent="0.15">
      <c r="E178" s="216"/>
      <c r="F178" s="215"/>
      <c r="G178" s="215"/>
      <c r="H178" s="215"/>
      <c r="I178" s="215"/>
      <c r="K178" s="216"/>
    </row>
    <row r="179" spans="5:11" ht="19.5" customHeight="1" x14ac:dyDescent="0.15">
      <c r="E179" s="216"/>
      <c r="F179" s="215"/>
      <c r="G179" s="215"/>
      <c r="H179" s="215"/>
      <c r="I179" s="215"/>
      <c r="K179" s="216"/>
    </row>
    <row r="180" spans="5:11" ht="19.5" customHeight="1" x14ac:dyDescent="0.15">
      <c r="E180" s="216"/>
      <c r="F180" s="215"/>
      <c r="G180" s="215"/>
      <c r="H180" s="215"/>
      <c r="I180" s="215"/>
      <c r="K180" s="216"/>
    </row>
    <row r="181" spans="5:11" ht="19.5" customHeight="1" x14ac:dyDescent="0.15">
      <c r="E181" s="216"/>
      <c r="F181" s="215"/>
      <c r="G181" s="215"/>
      <c r="H181" s="215"/>
      <c r="I181" s="215"/>
      <c r="K181" s="216"/>
    </row>
    <row r="182" spans="5:11" ht="19.5" customHeight="1" x14ac:dyDescent="0.15">
      <c r="E182" s="216"/>
      <c r="F182" s="215"/>
      <c r="G182" s="215"/>
      <c r="H182" s="215"/>
      <c r="I182" s="215"/>
      <c r="K182" s="216"/>
    </row>
    <row r="183" spans="5:11" ht="19.5" customHeight="1" x14ac:dyDescent="0.15">
      <c r="E183" s="216"/>
      <c r="F183" s="215"/>
      <c r="G183" s="215"/>
      <c r="H183" s="215"/>
      <c r="I183" s="215"/>
      <c r="K183" s="216"/>
    </row>
    <row r="184" spans="5:11" ht="19.5" customHeight="1" x14ac:dyDescent="0.15">
      <c r="E184" s="216"/>
      <c r="F184" s="215"/>
      <c r="G184" s="215"/>
      <c r="H184" s="215"/>
      <c r="I184" s="215"/>
      <c r="K184" s="216"/>
    </row>
    <row r="185" spans="5:11" ht="19.5" customHeight="1" x14ac:dyDescent="0.15">
      <c r="E185" s="216"/>
      <c r="F185" s="215"/>
      <c r="G185" s="215"/>
      <c r="H185" s="215"/>
      <c r="I185" s="215"/>
      <c r="K185" s="216"/>
    </row>
    <row r="186" spans="5:11" ht="19.5" customHeight="1" x14ac:dyDescent="0.15">
      <c r="E186" s="216"/>
      <c r="F186" s="215"/>
      <c r="G186" s="215"/>
      <c r="H186" s="215"/>
      <c r="I186" s="215"/>
      <c r="K186" s="216"/>
    </row>
    <row r="187" spans="5:11" ht="19.5" customHeight="1" x14ac:dyDescent="0.15">
      <c r="E187" s="216"/>
      <c r="F187" s="215"/>
      <c r="G187" s="215"/>
      <c r="H187" s="215"/>
      <c r="I187" s="215"/>
      <c r="K187" s="216"/>
    </row>
    <row r="188" spans="5:11" ht="19.5" customHeight="1" x14ac:dyDescent="0.15">
      <c r="E188" s="216"/>
      <c r="F188" s="215"/>
      <c r="G188" s="215"/>
      <c r="H188" s="215"/>
      <c r="I188" s="215"/>
      <c r="K188" s="216"/>
    </row>
    <row r="189" spans="5:11" ht="19.5" customHeight="1" x14ac:dyDescent="0.15">
      <c r="E189" s="216"/>
      <c r="F189" s="215"/>
      <c r="G189" s="215"/>
      <c r="H189" s="215"/>
      <c r="I189" s="215"/>
      <c r="K189" s="216"/>
    </row>
    <row r="190" spans="5:11" ht="19.5" customHeight="1" x14ac:dyDescent="0.15">
      <c r="E190" s="216"/>
      <c r="F190" s="215"/>
      <c r="G190" s="215"/>
      <c r="H190" s="215"/>
      <c r="I190" s="215"/>
      <c r="K190" s="216"/>
    </row>
    <row r="191" spans="5:11" ht="19.5" customHeight="1" x14ac:dyDescent="0.15">
      <c r="E191" s="216"/>
      <c r="F191" s="215"/>
      <c r="G191" s="215"/>
      <c r="H191" s="215"/>
      <c r="I191" s="215"/>
      <c r="K191" s="216"/>
    </row>
    <row r="192" spans="5:11" ht="19.5" customHeight="1" x14ac:dyDescent="0.15">
      <c r="E192" s="216"/>
      <c r="F192" s="215"/>
      <c r="G192" s="215"/>
      <c r="H192" s="215"/>
      <c r="I192" s="215"/>
      <c r="K192" s="216"/>
    </row>
    <row r="193" spans="5:11" ht="19.5" customHeight="1" x14ac:dyDescent="0.15">
      <c r="E193" s="216"/>
      <c r="F193" s="215"/>
      <c r="G193" s="215"/>
      <c r="H193" s="215"/>
      <c r="I193" s="215"/>
      <c r="K193" s="216"/>
    </row>
    <row r="194" spans="5:11" ht="19.5" customHeight="1" x14ac:dyDescent="0.15">
      <c r="E194" s="216"/>
      <c r="F194" s="215"/>
      <c r="G194" s="215"/>
      <c r="H194" s="215"/>
      <c r="I194" s="215"/>
      <c r="K194" s="216"/>
    </row>
    <row r="195" spans="5:11" ht="19.5" customHeight="1" x14ac:dyDescent="0.15">
      <c r="E195" s="216"/>
      <c r="F195" s="215"/>
      <c r="G195" s="215"/>
      <c r="H195" s="215"/>
      <c r="I195" s="215"/>
      <c r="K195" s="216"/>
    </row>
    <row r="196" spans="5:11" ht="19.5" customHeight="1" x14ac:dyDescent="0.15">
      <c r="E196" s="216"/>
      <c r="F196" s="215"/>
      <c r="G196" s="215"/>
      <c r="H196" s="215"/>
      <c r="I196" s="215"/>
      <c r="K196" s="216"/>
    </row>
    <row r="197" spans="5:11" ht="19.5" customHeight="1" x14ac:dyDescent="0.15">
      <c r="E197" s="216"/>
      <c r="F197" s="215"/>
      <c r="G197" s="215"/>
      <c r="H197" s="215"/>
      <c r="I197" s="215"/>
      <c r="K197" s="216"/>
    </row>
    <row r="198" spans="5:11" ht="19.5" customHeight="1" x14ac:dyDescent="0.15">
      <c r="E198" s="216"/>
      <c r="F198" s="215"/>
      <c r="G198" s="215"/>
      <c r="H198" s="215"/>
      <c r="I198" s="215"/>
      <c r="K198" s="216"/>
    </row>
    <row r="199" spans="5:11" ht="19.5" customHeight="1" x14ac:dyDescent="0.15">
      <c r="E199" s="216"/>
      <c r="F199" s="215"/>
      <c r="G199" s="215"/>
      <c r="H199" s="215"/>
      <c r="I199" s="215"/>
      <c r="K199" s="216"/>
    </row>
    <row r="200" spans="5:11" ht="19.5" customHeight="1" x14ac:dyDescent="0.15">
      <c r="E200" s="216"/>
      <c r="F200" s="215"/>
      <c r="G200" s="215"/>
      <c r="H200" s="215"/>
      <c r="I200" s="215"/>
      <c r="K200" s="216"/>
    </row>
    <row r="201" spans="5:11" ht="19.5" customHeight="1" x14ac:dyDescent="0.15">
      <c r="E201" s="216"/>
      <c r="F201" s="215"/>
      <c r="G201" s="215"/>
      <c r="H201" s="215"/>
      <c r="I201" s="215"/>
      <c r="K201" s="216"/>
    </row>
    <row r="202" spans="5:11" ht="19.5" customHeight="1" x14ac:dyDescent="0.15">
      <c r="E202" s="216"/>
      <c r="F202" s="215"/>
      <c r="G202" s="215"/>
      <c r="H202" s="215"/>
      <c r="I202" s="215"/>
      <c r="K202" s="216"/>
    </row>
    <row r="203" spans="5:11" ht="19.5" customHeight="1" x14ac:dyDescent="0.15">
      <c r="E203" s="216"/>
      <c r="F203" s="215"/>
      <c r="G203" s="215"/>
      <c r="H203" s="215"/>
      <c r="I203" s="215"/>
      <c r="K203" s="216"/>
    </row>
    <row r="204" spans="5:11" ht="19.5" customHeight="1" x14ac:dyDescent="0.15">
      <c r="E204" s="216"/>
      <c r="F204" s="215"/>
      <c r="G204" s="215"/>
      <c r="H204" s="215"/>
      <c r="I204" s="215"/>
      <c r="K204" s="216"/>
    </row>
    <row r="205" spans="5:11" ht="19.5" customHeight="1" x14ac:dyDescent="0.15">
      <c r="E205" s="216"/>
      <c r="F205" s="215"/>
      <c r="G205" s="215"/>
      <c r="H205" s="215"/>
      <c r="I205" s="215"/>
      <c r="K205" s="216"/>
    </row>
    <row r="206" spans="5:11" ht="19.5" customHeight="1" x14ac:dyDescent="0.15">
      <c r="E206" s="216"/>
      <c r="F206" s="215"/>
      <c r="G206" s="215"/>
      <c r="H206" s="215"/>
      <c r="I206" s="215"/>
      <c r="K206" s="216"/>
    </row>
    <row r="207" spans="5:11" ht="19.5" customHeight="1" x14ac:dyDescent="0.15">
      <c r="E207" s="216"/>
      <c r="F207" s="215"/>
      <c r="G207" s="215"/>
      <c r="H207" s="215"/>
      <c r="I207" s="215"/>
      <c r="K207" s="216"/>
    </row>
    <row r="208" spans="5:11" ht="19.5" customHeight="1" x14ac:dyDescent="0.15">
      <c r="E208" s="216"/>
      <c r="F208" s="215"/>
      <c r="G208" s="215"/>
      <c r="H208" s="215"/>
      <c r="I208" s="215"/>
      <c r="K208" s="216"/>
    </row>
    <row r="209" spans="5:11" ht="19.5" customHeight="1" x14ac:dyDescent="0.15">
      <c r="E209" s="216"/>
      <c r="F209" s="215"/>
      <c r="G209" s="215"/>
      <c r="H209" s="215"/>
      <c r="I209" s="215"/>
      <c r="K209" s="216"/>
    </row>
    <row r="210" spans="5:11" ht="19.5" customHeight="1" x14ac:dyDescent="0.15">
      <c r="E210" s="216"/>
      <c r="F210" s="215"/>
      <c r="G210" s="215"/>
      <c r="H210" s="215"/>
      <c r="I210" s="215"/>
      <c r="K210" s="216"/>
    </row>
    <row r="211" spans="5:11" ht="19.5" customHeight="1" x14ac:dyDescent="0.15">
      <c r="E211" s="216"/>
      <c r="F211" s="215"/>
      <c r="G211" s="215"/>
      <c r="H211" s="215"/>
      <c r="I211" s="215"/>
      <c r="K211" s="216"/>
    </row>
    <row r="212" spans="5:11" ht="19.5" customHeight="1" x14ac:dyDescent="0.15">
      <c r="E212" s="216"/>
      <c r="F212" s="215"/>
      <c r="G212" s="215"/>
      <c r="H212" s="215"/>
      <c r="I212" s="215"/>
      <c r="K212" s="216"/>
    </row>
    <row r="213" spans="5:11" ht="19.5" customHeight="1" x14ac:dyDescent="0.15">
      <c r="E213" s="216"/>
      <c r="F213" s="215"/>
      <c r="G213" s="215"/>
      <c r="H213" s="215"/>
      <c r="I213" s="215"/>
      <c r="K213" s="216"/>
    </row>
    <row r="214" spans="5:11" ht="19.5" customHeight="1" x14ac:dyDescent="0.15">
      <c r="E214" s="216"/>
      <c r="F214" s="215"/>
      <c r="G214" s="215"/>
      <c r="H214" s="215"/>
      <c r="I214" s="215"/>
      <c r="K214" s="216"/>
    </row>
    <row r="215" spans="5:11" ht="19.5" customHeight="1" x14ac:dyDescent="0.15">
      <c r="E215" s="216"/>
      <c r="F215" s="215"/>
      <c r="G215" s="215"/>
      <c r="H215" s="215"/>
      <c r="I215" s="215"/>
      <c r="K215" s="216"/>
    </row>
    <row r="216" spans="5:11" ht="19.5" customHeight="1" x14ac:dyDescent="0.15">
      <c r="E216" s="216"/>
      <c r="F216" s="215"/>
      <c r="G216" s="215"/>
      <c r="H216" s="215"/>
      <c r="I216" s="215"/>
      <c r="K216" s="216"/>
    </row>
    <row r="217" spans="5:11" ht="19.5" customHeight="1" x14ac:dyDescent="0.15">
      <c r="E217" s="216"/>
      <c r="F217" s="215"/>
      <c r="G217" s="215"/>
      <c r="H217" s="215"/>
      <c r="I217" s="215"/>
      <c r="K217" s="216"/>
    </row>
    <row r="218" spans="5:11" ht="19.5" customHeight="1" x14ac:dyDescent="0.15">
      <c r="E218" s="216"/>
      <c r="F218" s="215"/>
      <c r="G218" s="215"/>
      <c r="H218" s="215"/>
      <c r="I218" s="215"/>
      <c r="K218" s="216"/>
    </row>
    <row r="219" spans="5:11" ht="19.5" customHeight="1" x14ac:dyDescent="0.15">
      <c r="E219" s="216"/>
      <c r="F219" s="215"/>
      <c r="G219" s="215"/>
      <c r="H219" s="215"/>
      <c r="I219" s="215"/>
      <c r="K219" s="216"/>
    </row>
    <row r="220" spans="5:11" ht="19.5" customHeight="1" x14ac:dyDescent="0.15">
      <c r="E220" s="216"/>
      <c r="F220" s="215"/>
      <c r="G220" s="215"/>
      <c r="H220" s="215"/>
      <c r="I220" s="215"/>
      <c r="K220" s="216"/>
    </row>
    <row r="221" spans="5:11" ht="19.5" customHeight="1" x14ac:dyDescent="0.15">
      <c r="E221" s="216"/>
      <c r="F221" s="215"/>
      <c r="G221" s="215"/>
      <c r="H221" s="215"/>
      <c r="I221" s="215"/>
      <c r="K221" s="216"/>
    </row>
    <row r="222" spans="5:11" ht="19.5" customHeight="1" x14ac:dyDescent="0.15">
      <c r="E222" s="216"/>
      <c r="F222" s="215"/>
      <c r="G222" s="215"/>
      <c r="H222" s="215"/>
      <c r="I222" s="215"/>
      <c r="K222" s="216"/>
    </row>
    <row r="223" spans="5:11" ht="19.5" customHeight="1" x14ac:dyDescent="0.15">
      <c r="E223" s="216"/>
      <c r="F223" s="215"/>
      <c r="G223" s="215"/>
      <c r="H223" s="215"/>
      <c r="I223" s="215"/>
      <c r="K223" s="216"/>
    </row>
    <row r="224" spans="5:11" ht="19.5" customHeight="1" x14ac:dyDescent="0.15">
      <c r="E224" s="216"/>
      <c r="F224" s="215"/>
      <c r="G224" s="215"/>
      <c r="H224" s="215"/>
      <c r="I224" s="215"/>
      <c r="K224" s="216"/>
    </row>
    <row r="225" spans="5:11" ht="19.5" customHeight="1" x14ac:dyDescent="0.15">
      <c r="E225" s="216"/>
      <c r="F225" s="215"/>
      <c r="G225" s="215"/>
      <c r="H225" s="215"/>
      <c r="I225" s="215"/>
      <c r="K225" s="216"/>
    </row>
    <row r="226" spans="5:11" ht="19.5" customHeight="1" x14ac:dyDescent="0.15">
      <c r="E226" s="216"/>
      <c r="F226" s="215"/>
      <c r="G226" s="215"/>
      <c r="H226" s="215"/>
      <c r="I226" s="215"/>
      <c r="K226" s="216"/>
    </row>
    <row r="227" spans="5:11" ht="19.5" customHeight="1" x14ac:dyDescent="0.15">
      <c r="E227" s="216"/>
      <c r="F227" s="215"/>
      <c r="G227" s="215"/>
      <c r="H227" s="215"/>
      <c r="I227" s="215"/>
      <c r="K227" s="216"/>
    </row>
    <row r="228" spans="5:11" ht="19.5" customHeight="1" x14ac:dyDescent="0.15">
      <c r="E228" s="216"/>
      <c r="F228" s="215"/>
      <c r="G228" s="215"/>
      <c r="H228" s="215"/>
      <c r="I228" s="215"/>
      <c r="K228" s="216"/>
    </row>
    <row r="229" spans="5:11" ht="19.5" customHeight="1" x14ac:dyDescent="0.15">
      <c r="E229" s="216"/>
      <c r="F229" s="215"/>
      <c r="G229" s="215"/>
      <c r="H229" s="215"/>
      <c r="I229" s="215"/>
      <c r="K229" s="216"/>
    </row>
    <row r="230" spans="5:11" ht="19.5" customHeight="1" x14ac:dyDescent="0.15">
      <c r="E230" s="216"/>
      <c r="F230" s="215"/>
      <c r="G230" s="215"/>
      <c r="H230" s="215"/>
      <c r="I230" s="215"/>
      <c r="K230" s="216"/>
    </row>
    <row r="231" spans="5:11" ht="19.5" customHeight="1" x14ac:dyDescent="0.15">
      <c r="E231" s="216"/>
      <c r="F231" s="215"/>
      <c r="G231" s="215"/>
      <c r="H231" s="215"/>
      <c r="I231" s="215"/>
      <c r="K231" s="216"/>
    </row>
    <row r="232" spans="5:11" ht="19.5" customHeight="1" x14ac:dyDescent="0.15">
      <c r="E232" s="216"/>
      <c r="F232" s="215"/>
      <c r="G232" s="215"/>
      <c r="H232" s="215"/>
      <c r="I232" s="215"/>
      <c r="K232" s="216"/>
    </row>
    <row r="233" spans="5:11" ht="19.5" customHeight="1" x14ac:dyDescent="0.15">
      <c r="E233" s="216"/>
      <c r="F233" s="215"/>
      <c r="G233" s="215"/>
      <c r="H233" s="215"/>
      <c r="I233" s="215"/>
      <c r="K233" s="216"/>
    </row>
    <row r="234" spans="5:11" ht="19.5" customHeight="1" x14ac:dyDescent="0.15">
      <c r="E234" s="216"/>
      <c r="F234" s="215"/>
      <c r="G234" s="215"/>
      <c r="H234" s="215"/>
      <c r="I234" s="215"/>
      <c r="K234" s="216"/>
    </row>
    <row r="235" spans="5:11" ht="19.5" customHeight="1" x14ac:dyDescent="0.15">
      <c r="E235" s="216"/>
      <c r="F235" s="215"/>
      <c r="G235" s="215"/>
      <c r="H235" s="215"/>
      <c r="I235" s="215"/>
      <c r="K235" s="216"/>
    </row>
    <row r="236" spans="5:11" ht="19.5" customHeight="1" x14ac:dyDescent="0.15">
      <c r="E236" s="216"/>
      <c r="F236" s="215"/>
      <c r="G236" s="215"/>
      <c r="H236" s="215"/>
      <c r="I236" s="215"/>
      <c r="K236" s="216"/>
    </row>
    <row r="237" spans="5:11" ht="19.5" customHeight="1" x14ac:dyDescent="0.15">
      <c r="E237" s="216"/>
      <c r="F237" s="215"/>
      <c r="G237" s="215"/>
      <c r="H237" s="215"/>
      <c r="I237" s="215"/>
      <c r="K237" s="216"/>
    </row>
    <row r="238" spans="5:11" ht="19.5" customHeight="1" x14ac:dyDescent="0.15">
      <c r="E238" s="216"/>
      <c r="F238" s="215"/>
      <c r="G238" s="215"/>
      <c r="H238" s="215"/>
      <c r="I238" s="215"/>
      <c r="K238" s="216"/>
    </row>
    <row r="239" spans="5:11" ht="19.5" customHeight="1" x14ac:dyDescent="0.15">
      <c r="E239" s="216"/>
      <c r="F239" s="215"/>
      <c r="G239" s="215"/>
      <c r="H239" s="215"/>
      <c r="I239" s="215"/>
      <c r="K239" s="216"/>
    </row>
    <row r="240" spans="5:11" ht="19.5" customHeight="1" x14ac:dyDescent="0.15">
      <c r="E240" s="216"/>
      <c r="F240" s="215"/>
      <c r="G240" s="215"/>
      <c r="H240" s="215"/>
      <c r="I240" s="215"/>
      <c r="K240" s="216"/>
    </row>
    <row r="241" spans="5:11" ht="19.5" customHeight="1" x14ac:dyDescent="0.15">
      <c r="E241" s="216"/>
      <c r="F241" s="215"/>
      <c r="G241" s="215"/>
      <c r="H241" s="215"/>
      <c r="I241" s="215"/>
      <c r="K241" s="216"/>
    </row>
    <row r="242" spans="5:11" ht="19.5" customHeight="1" x14ac:dyDescent="0.15">
      <c r="E242" s="216"/>
      <c r="F242" s="215"/>
      <c r="G242" s="215"/>
      <c r="H242" s="215"/>
      <c r="I242" s="215"/>
      <c r="K242" s="216"/>
    </row>
    <row r="243" spans="5:11" ht="19.5" customHeight="1" x14ac:dyDescent="0.15">
      <c r="E243" s="216"/>
      <c r="F243" s="215"/>
      <c r="G243" s="215"/>
      <c r="H243" s="215"/>
      <c r="I243" s="215"/>
      <c r="K243" s="216"/>
    </row>
    <row r="244" spans="5:11" ht="19.5" customHeight="1" x14ac:dyDescent="0.15">
      <c r="E244" s="216"/>
      <c r="F244" s="215"/>
      <c r="G244" s="215"/>
      <c r="H244" s="215"/>
      <c r="I244" s="215"/>
      <c r="K244" s="216"/>
    </row>
    <row r="245" spans="5:11" ht="19.5" customHeight="1" x14ac:dyDescent="0.15">
      <c r="E245" s="216"/>
      <c r="F245" s="215"/>
      <c r="G245" s="215"/>
      <c r="H245" s="215"/>
      <c r="I245" s="215"/>
      <c r="K245" s="216"/>
    </row>
    <row r="246" spans="5:11" ht="19.5" customHeight="1" x14ac:dyDescent="0.15">
      <c r="E246" s="216"/>
      <c r="F246" s="215"/>
      <c r="G246" s="215"/>
      <c r="H246" s="215"/>
      <c r="I246" s="215"/>
      <c r="K246" s="216"/>
    </row>
    <row r="247" spans="5:11" ht="19.5" customHeight="1" x14ac:dyDescent="0.15">
      <c r="E247" s="216"/>
      <c r="F247" s="215"/>
      <c r="G247" s="215"/>
      <c r="H247" s="215"/>
      <c r="I247" s="215"/>
      <c r="K247" s="216"/>
    </row>
    <row r="248" spans="5:11" ht="19.5" customHeight="1" x14ac:dyDescent="0.15">
      <c r="E248" s="216"/>
      <c r="F248" s="215"/>
      <c r="G248" s="215"/>
      <c r="H248" s="215"/>
      <c r="I248" s="215"/>
      <c r="K248" s="216"/>
    </row>
    <row r="249" spans="5:11" ht="19.5" customHeight="1" x14ac:dyDescent="0.15">
      <c r="E249" s="216"/>
      <c r="F249" s="215"/>
      <c r="G249" s="215"/>
      <c r="H249" s="215"/>
      <c r="I249" s="215"/>
      <c r="K249" s="216"/>
    </row>
    <row r="250" spans="5:11" ht="19.5" customHeight="1" x14ac:dyDescent="0.15">
      <c r="E250" s="216"/>
      <c r="F250" s="215"/>
      <c r="G250" s="215"/>
      <c r="H250" s="215"/>
      <c r="I250" s="215"/>
      <c r="K250" s="216"/>
    </row>
    <row r="251" spans="5:11" ht="19.5" customHeight="1" x14ac:dyDescent="0.15">
      <c r="E251" s="216"/>
      <c r="F251" s="215"/>
      <c r="G251" s="215"/>
      <c r="H251" s="215"/>
      <c r="I251" s="215"/>
      <c r="K251" s="216"/>
    </row>
    <row r="252" spans="5:11" ht="19.5" customHeight="1" x14ac:dyDescent="0.15">
      <c r="E252" s="216"/>
      <c r="F252" s="215"/>
      <c r="G252" s="215"/>
      <c r="H252" s="215"/>
      <c r="I252" s="215"/>
      <c r="K252" s="216"/>
    </row>
    <row r="253" spans="5:11" ht="19.5" customHeight="1" x14ac:dyDescent="0.15">
      <c r="E253" s="216"/>
      <c r="F253" s="215"/>
      <c r="G253" s="215"/>
      <c r="H253" s="215"/>
      <c r="I253" s="215"/>
      <c r="K253" s="216"/>
    </row>
    <row r="254" spans="5:11" ht="19.5" customHeight="1" x14ac:dyDescent="0.15">
      <c r="E254" s="216"/>
      <c r="F254" s="215"/>
      <c r="G254" s="215"/>
      <c r="H254" s="215"/>
      <c r="I254" s="215"/>
      <c r="K254" s="216"/>
    </row>
    <row r="255" spans="5:11" ht="19.5" customHeight="1" x14ac:dyDescent="0.15">
      <c r="E255" s="216"/>
      <c r="F255" s="215"/>
      <c r="G255" s="215"/>
      <c r="H255" s="215"/>
      <c r="I255" s="215"/>
      <c r="K255" s="216"/>
    </row>
    <row r="256" spans="5:11" ht="19.5" customHeight="1" x14ac:dyDescent="0.15">
      <c r="E256" s="216"/>
      <c r="F256" s="215"/>
      <c r="G256" s="215"/>
      <c r="H256" s="215"/>
      <c r="I256" s="215"/>
      <c r="K256" s="216"/>
    </row>
    <row r="257" spans="5:11" ht="19.5" customHeight="1" x14ac:dyDescent="0.15">
      <c r="E257" s="216"/>
      <c r="F257" s="215"/>
      <c r="G257" s="215"/>
      <c r="H257" s="215"/>
      <c r="I257" s="215"/>
      <c r="K257" s="216"/>
    </row>
    <row r="258" spans="5:11" ht="19.5" customHeight="1" x14ac:dyDescent="0.15">
      <c r="E258" s="216"/>
      <c r="F258" s="215"/>
      <c r="G258" s="215"/>
      <c r="H258" s="215"/>
      <c r="I258" s="215"/>
      <c r="K258" s="216"/>
    </row>
    <row r="259" spans="5:11" ht="19.5" customHeight="1" x14ac:dyDescent="0.15">
      <c r="E259" s="216"/>
      <c r="F259" s="215"/>
      <c r="G259" s="215"/>
      <c r="H259" s="215"/>
      <c r="I259" s="215"/>
      <c r="K259" s="216"/>
    </row>
    <row r="260" spans="5:11" ht="19.5" customHeight="1" x14ac:dyDescent="0.15">
      <c r="E260" s="216"/>
      <c r="F260" s="215"/>
      <c r="G260" s="215"/>
      <c r="H260" s="215"/>
      <c r="I260" s="215"/>
      <c r="K260" s="216"/>
    </row>
    <row r="261" spans="5:11" ht="19.5" customHeight="1" x14ac:dyDescent="0.15">
      <c r="E261" s="216"/>
      <c r="F261" s="215"/>
      <c r="G261" s="215"/>
      <c r="H261" s="215"/>
      <c r="I261" s="215"/>
      <c r="K261" s="216"/>
    </row>
    <row r="262" spans="5:11" ht="19.5" customHeight="1" x14ac:dyDescent="0.15">
      <c r="E262" s="216"/>
      <c r="F262" s="215"/>
      <c r="G262" s="215"/>
      <c r="H262" s="215"/>
      <c r="I262" s="215"/>
      <c r="K262" s="216"/>
    </row>
    <row r="263" spans="5:11" ht="19.5" customHeight="1" x14ac:dyDescent="0.15">
      <c r="E263" s="216"/>
      <c r="F263" s="215"/>
      <c r="G263" s="215"/>
      <c r="H263" s="215"/>
      <c r="I263" s="215"/>
      <c r="K263" s="216"/>
    </row>
    <row r="264" spans="5:11" ht="19.5" customHeight="1" x14ac:dyDescent="0.15">
      <c r="E264" s="216"/>
      <c r="F264" s="215"/>
      <c r="G264" s="215"/>
      <c r="H264" s="215"/>
      <c r="I264" s="215"/>
      <c r="K264" s="216"/>
    </row>
    <row r="265" spans="5:11" ht="19.5" customHeight="1" x14ac:dyDescent="0.15">
      <c r="E265" s="216"/>
      <c r="F265" s="215"/>
      <c r="G265" s="215"/>
      <c r="H265" s="215"/>
      <c r="I265" s="215"/>
      <c r="K265" s="216"/>
    </row>
    <row r="266" spans="5:11" ht="19.5" customHeight="1" x14ac:dyDescent="0.15">
      <c r="E266" s="216"/>
      <c r="F266" s="215"/>
      <c r="G266" s="215"/>
      <c r="H266" s="215"/>
      <c r="I266" s="215"/>
      <c r="K266" s="216"/>
    </row>
    <row r="267" spans="5:11" ht="19.5" customHeight="1" x14ac:dyDescent="0.15">
      <c r="E267" s="216"/>
      <c r="F267" s="215"/>
      <c r="G267" s="215"/>
      <c r="H267" s="215"/>
      <c r="I267" s="215"/>
      <c r="K267" s="216"/>
    </row>
    <row r="268" spans="5:11" ht="19.5" customHeight="1" x14ac:dyDescent="0.15">
      <c r="E268" s="216"/>
      <c r="F268" s="215"/>
      <c r="G268" s="215"/>
      <c r="H268" s="215"/>
      <c r="I268" s="215"/>
      <c r="K268" s="216"/>
    </row>
    <row r="269" spans="5:11" ht="19.5" customHeight="1" x14ac:dyDescent="0.15">
      <c r="E269" s="216"/>
      <c r="F269" s="215"/>
      <c r="G269" s="215"/>
      <c r="H269" s="215"/>
      <c r="I269" s="215"/>
      <c r="K269" s="216"/>
    </row>
    <row r="270" spans="5:11" ht="19.5" customHeight="1" x14ac:dyDescent="0.15">
      <c r="E270" s="216"/>
      <c r="F270" s="215"/>
      <c r="G270" s="215"/>
      <c r="H270" s="215"/>
      <c r="I270" s="215"/>
      <c r="K270" s="216"/>
    </row>
    <row r="271" spans="5:11" ht="19.5" customHeight="1" x14ac:dyDescent="0.15">
      <c r="E271" s="216"/>
      <c r="F271" s="215"/>
      <c r="G271" s="215"/>
      <c r="H271" s="215"/>
      <c r="I271" s="215"/>
      <c r="K271" s="216"/>
    </row>
    <row r="272" spans="5:11" ht="19.5" customHeight="1" x14ac:dyDescent="0.15">
      <c r="E272" s="216"/>
      <c r="F272" s="215"/>
      <c r="G272" s="215"/>
      <c r="H272" s="215"/>
      <c r="I272" s="215"/>
      <c r="K272" s="216"/>
    </row>
    <row r="273" spans="5:11" ht="19.5" customHeight="1" x14ac:dyDescent="0.15">
      <c r="E273" s="216"/>
      <c r="F273" s="215"/>
      <c r="G273" s="215"/>
      <c r="H273" s="215"/>
      <c r="I273" s="215"/>
      <c r="K273" s="216"/>
    </row>
    <row r="274" spans="5:11" ht="19.5" customHeight="1" x14ac:dyDescent="0.15">
      <c r="E274" s="216"/>
      <c r="F274" s="215"/>
      <c r="G274" s="215"/>
      <c r="H274" s="215"/>
      <c r="I274" s="215"/>
      <c r="K274" s="216"/>
    </row>
    <row r="275" spans="5:11" ht="19.5" customHeight="1" x14ac:dyDescent="0.15">
      <c r="E275" s="216"/>
      <c r="F275" s="215"/>
      <c r="G275" s="215"/>
      <c r="H275" s="215"/>
      <c r="I275" s="215"/>
      <c r="K275" s="216"/>
    </row>
    <row r="276" spans="5:11" ht="19.5" customHeight="1" x14ac:dyDescent="0.15">
      <c r="E276" s="216"/>
      <c r="F276" s="215"/>
      <c r="G276" s="215"/>
      <c r="H276" s="215"/>
      <c r="I276" s="215"/>
      <c r="K276" s="216"/>
    </row>
    <row r="277" spans="5:11" ht="19.5" customHeight="1" x14ac:dyDescent="0.15">
      <c r="E277" s="216"/>
      <c r="F277" s="215"/>
      <c r="G277" s="215"/>
      <c r="H277" s="215"/>
      <c r="I277" s="215"/>
      <c r="K277" s="216"/>
    </row>
    <row r="278" spans="5:11" ht="19.5" customHeight="1" x14ac:dyDescent="0.15">
      <c r="E278" s="216"/>
      <c r="F278" s="215"/>
      <c r="G278" s="215"/>
      <c r="H278" s="215"/>
      <c r="I278" s="215"/>
      <c r="K278" s="216"/>
    </row>
    <row r="279" spans="5:11" ht="19.5" customHeight="1" x14ac:dyDescent="0.15">
      <c r="E279" s="216"/>
      <c r="F279" s="215"/>
      <c r="G279" s="215"/>
      <c r="H279" s="215"/>
      <c r="I279" s="215"/>
      <c r="K279" s="216"/>
    </row>
    <row r="280" spans="5:11" ht="19.5" customHeight="1" x14ac:dyDescent="0.15">
      <c r="E280" s="216"/>
      <c r="F280" s="215"/>
      <c r="G280" s="215"/>
      <c r="H280" s="215"/>
      <c r="I280" s="215"/>
      <c r="K280" s="216"/>
    </row>
    <row r="281" spans="5:11" ht="19.5" customHeight="1" x14ac:dyDescent="0.15">
      <c r="E281" s="216"/>
      <c r="F281" s="215"/>
      <c r="G281" s="215"/>
      <c r="H281" s="215"/>
      <c r="I281" s="215"/>
      <c r="K281" s="216"/>
    </row>
    <row r="282" spans="5:11" ht="19.5" customHeight="1" x14ac:dyDescent="0.15">
      <c r="E282" s="216"/>
      <c r="F282" s="215"/>
      <c r="G282" s="215"/>
      <c r="H282" s="215"/>
      <c r="I282" s="215"/>
      <c r="K282" s="216"/>
    </row>
    <row r="283" spans="5:11" ht="19.5" customHeight="1" x14ac:dyDescent="0.15">
      <c r="E283" s="216"/>
      <c r="F283" s="215"/>
      <c r="G283" s="215"/>
      <c r="H283" s="215"/>
      <c r="I283" s="215"/>
      <c r="K283" s="216"/>
    </row>
    <row r="284" spans="5:11" ht="19.5" customHeight="1" x14ac:dyDescent="0.15">
      <c r="E284" s="216"/>
      <c r="F284" s="215"/>
      <c r="G284" s="215"/>
      <c r="H284" s="215"/>
      <c r="I284" s="215"/>
      <c r="K284" s="216"/>
    </row>
    <row r="285" spans="5:11" ht="19.5" customHeight="1" x14ac:dyDescent="0.15">
      <c r="E285" s="216"/>
      <c r="F285" s="215"/>
      <c r="G285" s="215"/>
      <c r="H285" s="215"/>
      <c r="I285" s="215"/>
      <c r="K285" s="216"/>
    </row>
    <row r="286" spans="5:11" ht="19.5" customHeight="1" x14ac:dyDescent="0.15">
      <c r="E286" s="216"/>
      <c r="F286" s="215"/>
      <c r="G286" s="215"/>
      <c r="H286" s="215"/>
      <c r="I286" s="215"/>
      <c r="K286" s="216"/>
    </row>
    <row r="287" spans="5:11" ht="19.5" customHeight="1" x14ac:dyDescent="0.15">
      <c r="E287" s="216"/>
      <c r="F287" s="215"/>
      <c r="G287" s="215"/>
      <c r="H287" s="215"/>
      <c r="I287" s="215"/>
      <c r="K287" s="216"/>
    </row>
    <row r="288" spans="5:11" ht="19.5" customHeight="1" x14ac:dyDescent="0.15">
      <c r="E288" s="216"/>
      <c r="F288" s="215"/>
      <c r="G288" s="215"/>
      <c r="H288" s="215"/>
      <c r="I288" s="215"/>
      <c r="K288" s="216"/>
    </row>
    <row r="289" spans="5:11" ht="19.5" customHeight="1" x14ac:dyDescent="0.15">
      <c r="E289" s="216"/>
      <c r="F289" s="215"/>
      <c r="G289" s="215"/>
      <c r="H289" s="215"/>
      <c r="I289" s="215"/>
      <c r="K289" s="216"/>
    </row>
    <row r="290" spans="5:11" ht="19.5" customHeight="1" x14ac:dyDescent="0.15">
      <c r="E290" s="216"/>
      <c r="F290" s="215"/>
      <c r="G290" s="215"/>
      <c r="H290" s="215"/>
      <c r="I290" s="215"/>
      <c r="K290" s="216"/>
    </row>
    <row r="291" spans="5:11" ht="19.5" customHeight="1" x14ac:dyDescent="0.15">
      <c r="E291" s="216"/>
      <c r="F291" s="215"/>
      <c r="G291" s="215"/>
      <c r="H291" s="215"/>
      <c r="I291" s="215"/>
      <c r="K291" s="216"/>
    </row>
    <row r="292" spans="5:11" ht="19.5" customHeight="1" x14ac:dyDescent="0.15">
      <c r="E292" s="216"/>
      <c r="F292" s="215"/>
      <c r="G292" s="215"/>
      <c r="H292" s="215"/>
      <c r="I292" s="215"/>
      <c r="K292" s="216"/>
    </row>
    <row r="293" spans="5:11" ht="19.5" customHeight="1" x14ac:dyDescent="0.15">
      <c r="E293" s="216"/>
      <c r="F293" s="215"/>
      <c r="G293" s="215"/>
      <c r="H293" s="215"/>
      <c r="I293" s="215"/>
      <c r="K293" s="216"/>
    </row>
    <row r="294" spans="5:11" ht="19.5" customHeight="1" x14ac:dyDescent="0.15">
      <c r="E294" s="216"/>
      <c r="F294" s="215"/>
      <c r="G294" s="215"/>
      <c r="H294" s="215"/>
      <c r="I294" s="215"/>
      <c r="K294" s="216"/>
    </row>
    <row r="295" spans="5:11" ht="19.5" customHeight="1" x14ac:dyDescent="0.15">
      <c r="E295" s="216"/>
      <c r="F295" s="215"/>
      <c r="G295" s="215"/>
      <c r="H295" s="215"/>
      <c r="I295" s="215"/>
      <c r="K295" s="216"/>
    </row>
    <row r="296" spans="5:11" ht="19.5" customHeight="1" x14ac:dyDescent="0.15">
      <c r="E296" s="216"/>
      <c r="F296" s="215"/>
      <c r="G296" s="215"/>
      <c r="H296" s="215"/>
      <c r="I296" s="215"/>
      <c r="K296" s="216"/>
    </row>
    <row r="297" spans="5:11" ht="19.5" customHeight="1" x14ac:dyDescent="0.15">
      <c r="E297" s="216"/>
      <c r="F297" s="215"/>
      <c r="G297" s="215"/>
      <c r="H297" s="215"/>
      <c r="I297" s="215"/>
      <c r="K297" s="216"/>
    </row>
    <row r="298" spans="5:11" ht="19.5" customHeight="1" x14ac:dyDescent="0.15">
      <c r="E298" s="216"/>
      <c r="F298" s="215"/>
      <c r="G298" s="215"/>
      <c r="H298" s="215"/>
      <c r="I298" s="215"/>
      <c r="K298" s="216"/>
    </row>
    <row r="299" spans="5:11" ht="19.5" customHeight="1" x14ac:dyDescent="0.15">
      <c r="E299" s="216"/>
      <c r="F299" s="215"/>
      <c r="G299" s="215"/>
      <c r="H299" s="215"/>
      <c r="I299" s="215"/>
      <c r="K299" s="216"/>
    </row>
    <row r="300" spans="5:11" ht="19.5" customHeight="1" x14ac:dyDescent="0.15">
      <c r="E300" s="216"/>
      <c r="F300" s="215"/>
      <c r="G300" s="215"/>
      <c r="H300" s="215"/>
      <c r="I300" s="215"/>
      <c r="K300" s="216"/>
    </row>
    <row r="301" spans="5:11" ht="19.5" customHeight="1" x14ac:dyDescent="0.15">
      <c r="E301" s="216"/>
      <c r="F301" s="215"/>
      <c r="G301" s="215"/>
      <c r="H301" s="215"/>
      <c r="I301" s="215"/>
      <c r="K301" s="216"/>
    </row>
    <row r="302" spans="5:11" ht="19.5" customHeight="1" x14ac:dyDescent="0.15">
      <c r="E302" s="216"/>
      <c r="F302" s="215"/>
      <c r="G302" s="215"/>
      <c r="H302" s="215"/>
      <c r="I302" s="215"/>
      <c r="K302" s="216"/>
    </row>
    <row r="303" spans="5:11" ht="19.5" customHeight="1" x14ac:dyDescent="0.15">
      <c r="E303" s="216"/>
      <c r="F303" s="215"/>
      <c r="G303" s="215"/>
      <c r="H303" s="215"/>
      <c r="I303" s="215"/>
      <c r="K303" s="216"/>
    </row>
    <row r="304" spans="5:11" ht="19.5" customHeight="1" x14ac:dyDescent="0.15">
      <c r="E304" s="216"/>
      <c r="F304" s="215"/>
      <c r="G304" s="215"/>
      <c r="H304" s="215"/>
      <c r="I304" s="215"/>
      <c r="K304" s="216"/>
    </row>
    <row r="305" spans="5:11" ht="19.5" customHeight="1" x14ac:dyDescent="0.15">
      <c r="E305" s="216"/>
      <c r="F305" s="215"/>
      <c r="G305" s="215"/>
      <c r="H305" s="215"/>
      <c r="I305" s="215"/>
      <c r="K305" s="216"/>
    </row>
    <row r="306" spans="5:11" ht="19.5" customHeight="1" x14ac:dyDescent="0.15">
      <c r="E306" s="216"/>
      <c r="F306" s="215"/>
      <c r="G306" s="215"/>
      <c r="H306" s="215"/>
      <c r="I306" s="215"/>
      <c r="K306" s="216"/>
    </row>
    <row r="307" spans="5:11" ht="19.5" customHeight="1" x14ac:dyDescent="0.15">
      <c r="E307" s="216"/>
      <c r="F307" s="215"/>
      <c r="G307" s="215"/>
      <c r="H307" s="215"/>
      <c r="I307" s="215"/>
      <c r="K307" s="216"/>
    </row>
    <row r="308" spans="5:11" ht="19.5" customHeight="1" x14ac:dyDescent="0.15">
      <c r="E308" s="216"/>
      <c r="F308" s="215"/>
      <c r="G308" s="215"/>
      <c r="H308" s="215"/>
      <c r="I308" s="215"/>
      <c r="K308" s="216"/>
    </row>
    <row r="309" spans="5:11" ht="19.5" customHeight="1" x14ac:dyDescent="0.15">
      <c r="E309" s="216"/>
      <c r="F309" s="215"/>
      <c r="G309" s="215"/>
      <c r="H309" s="215"/>
      <c r="I309" s="215"/>
      <c r="K309" s="216"/>
    </row>
    <row r="310" spans="5:11" ht="19.5" customHeight="1" x14ac:dyDescent="0.15">
      <c r="E310" s="216"/>
      <c r="F310" s="215"/>
      <c r="G310" s="215"/>
      <c r="H310" s="215"/>
      <c r="I310" s="215"/>
      <c r="K310" s="216"/>
    </row>
    <row r="311" spans="5:11" ht="19.5" customHeight="1" x14ac:dyDescent="0.15">
      <c r="E311" s="216"/>
      <c r="F311" s="215"/>
      <c r="G311" s="215"/>
      <c r="H311" s="215"/>
      <c r="I311" s="215"/>
      <c r="K311" s="216"/>
    </row>
    <row r="312" spans="5:11" ht="19.5" customHeight="1" x14ac:dyDescent="0.15">
      <c r="E312" s="216"/>
      <c r="F312" s="215"/>
      <c r="G312" s="215"/>
      <c r="H312" s="215"/>
      <c r="I312" s="215"/>
      <c r="K312" s="216"/>
    </row>
    <row r="313" spans="5:11" ht="19.5" customHeight="1" x14ac:dyDescent="0.15">
      <c r="E313" s="216"/>
      <c r="F313" s="215"/>
      <c r="G313" s="215"/>
      <c r="H313" s="215"/>
      <c r="I313" s="215"/>
      <c r="K313" s="216"/>
    </row>
    <row r="314" spans="5:11" ht="19.5" customHeight="1" x14ac:dyDescent="0.15">
      <c r="E314" s="216"/>
      <c r="F314" s="215"/>
      <c r="G314" s="215"/>
      <c r="H314" s="215"/>
      <c r="I314" s="215"/>
      <c r="K314" s="216"/>
    </row>
    <row r="315" spans="5:11" ht="19.5" customHeight="1" x14ac:dyDescent="0.15">
      <c r="E315" s="216"/>
      <c r="F315" s="215"/>
      <c r="G315" s="215"/>
      <c r="H315" s="215"/>
      <c r="I315" s="215"/>
      <c r="K315" s="216"/>
    </row>
    <row r="316" spans="5:11" ht="19.5" customHeight="1" x14ac:dyDescent="0.15">
      <c r="E316" s="216"/>
      <c r="F316" s="215"/>
      <c r="G316" s="215"/>
      <c r="H316" s="215"/>
      <c r="I316" s="215"/>
      <c r="K316" s="216"/>
    </row>
    <row r="317" spans="5:11" ht="19.5" customHeight="1" x14ac:dyDescent="0.15">
      <c r="E317" s="216"/>
      <c r="F317" s="215"/>
      <c r="G317" s="215"/>
      <c r="H317" s="215"/>
      <c r="I317" s="215"/>
      <c r="K317" s="216"/>
    </row>
    <row r="318" spans="5:11" ht="19.5" customHeight="1" x14ac:dyDescent="0.15">
      <c r="E318" s="216"/>
      <c r="F318" s="215"/>
      <c r="G318" s="215"/>
      <c r="H318" s="215"/>
      <c r="I318" s="215"/>
      <c r="K318" s="216"/>
    </row>
    <row r="319" spans="5:11" ht="19.5" customHeight="1" x14ac:dyDescent="0.15">
      <c r="E319" s="216"/>
      <c r="F319" s="215"/>
      <c r="G319" s="215"/>
      <c r="H319" s="215"/>
      <c r="I319" s="215"/>
      <c r="K319" s="216"/>
    </row>
    <row r="320" spans="5:11" ht="19.5" customHeight="1" x14ac:dyDescent="0.15">
      <c r="E320" s="216"/>
      <c r="F320" s="215"/>
      <c r="G320" s="215"/>
      <c r="H320" s="215"/>
      <c r="I320" s="215"/>
      <c r="K320" s="216"/>
    </row>
    <row r="321" spans="5:11" ht="19.5" customHeight="1" x14ac:dyDescent="0.15">
      <c r="E321" s="216"/>
      <c r="F321" s="215"/>
      <c r="G321" s="215"/>
      <c r="H321" s="215"/>
      <c r="I321" s="215"/>
      <c r="K321" s="216"/>
    </row>
    <row r="322" spans="5:11" ht="19.5" customHeight="1" x14ac:dyDescent="0.15">
      <c r="E322" s="216"/>
      <c r="F322" s="215"/>
      <c r="G322" s="215"/>
      <c r="H322" s="215"/>
      <c r="I322" s="215"/>
      <c r="K322" s="216"/>
    </row>
    <row r="323" spans="5:11" ht="19.5" customHeight="1" x14ac:dyDescent="0.15">
      <c r="E323" s="216"/>
      <c r="F323" s="215"/>
      <c r="G323" s="215"/>
      <c r="H323" s="215"/>
      <c r="I323" s="215"/>
      <c r="K323" s="216"/>
    </row>
    <row r="324" spans="5:11" ht="19.5" customHeight="1" x14ac:dyDescent="0.15">
      <c r="E324" s="216"/>
      <c r="F324" s="215"/>
      <c r="G324" s="215"/>
      <c r="H324" s="215"/>
      <c r="I324" s="215"/>
      <c r="K324" s="216"/>
    </row>
    <row r="325" spans="5:11" ht="19.5" customHeight="1" x14ac:dyDescent="0.15">
      <c r="E325" s="216"/>
      <c r="F325" s="215"/>
      <c r="G325" s="215"/>
      <c r="H325" s="215"/>
      <c r="I325" s="215"/>
      <c r="K325" s="216"/>
    </row>
    <row r="326" spans="5:11" ht="19.5" customHeight="1" x14ac:dyDescent="0.15">
      <c r="E326" s="216"/>
      <c r="F326" s="215"/>
      <c r="G326" s="215"/>
      <c r="H326" s="215"/>
      <c r="I326" s="215"/>
      <c r="K326" s="216"/>
    </row>
    <row r="327" spans="5:11" ht="19.5" customHeight="1" x14ac:dyDescent="0.15">
      <c r="E327" s="216"/>
      <c r="F327" s="215"/>
      <c r="G327" s="215"/>
      <c r="H327" s="215"/>
      <c r="I327" s="215"/>
      <c r="K327" s="216"/>
    </row>
    <row r="328" spans="5:11" ht="19.5" customHeight="1" x14ac:dyDescent="0.15">
      <c r="E328" s="216"/>
      <c r="F328" s="215"/>
      <c r="G328" s="215"/>
      <c r="H328" s="215"/>
      <c r="I328" s="215"/>
      <c r="K328" s="216"/>
    </row>
    <row r="329" spans="5:11" ht="19.5" customHeight="1" x14ac:dyDescent="0.15">
      <c r="E329" s="216"/>
      <c r="F329" s="215"/>
      <c r="G329" s="215"/>
      <c r="H329" s="215"/>
      <c r="I329" s="215"/>
      <c r="K329" s="216"/>
    </row>
    <row r="330" spans="5:11" ht="19.5" customHeight="1" x14ac:dyDescent="0.15">
      <c r="E330" s="216"/>
      <c r="F330" s="215"/>
      <c r="G330" s="215"/>
      <c r="H330" s="215"/>
      <c r="I330" s="215"/>
      <c r="K330" s="216"/>
    </row>
    <row r="331" spans="5:11" ht="19.5" customHeight="1" x14ac:dyDescent="0.15">
      <c r="E331" s="216"/>
      <c r="F331" s="215"/>
      <c r="G331" s="215"/>
      <c r="H331" s="215"/>
      <c r="I331" s="215"/>
      <c r="K331" s="216"/>
    </row>
    <row r="332" spans="5:11" ht="19.5" customHeight="1" x14ac:dyDescent="0.15">
      <c r="E332" s="216"/>
      <c r="F332" s="215"/>
      <c r="G332" s="215"/>
      <c r="H332" s="215"/>
      <c r="I332" s="215"/>
      <c r="K332" s="216"/>
    </row>
    <row r="333" spans="5:11" ht="19.5" customHeight="1" x14ac:dyDescent="0.15">
      <c r="E333" s="216"/>
      <c r="F333" s="215"/>
      <c r="G333" s="215"/>
      <c r="H333" s="215"/>
      <c r="I333" s="215"/>
      <c r="K333" s="216"/>
    </row>
    <row r="334" spans="5:11" ht="19.5" customHeight="1" x14ac:dyDescent="0.15">
      <c r="E334" s="216"/>
      <c r="F334" s="215"/>
      <c r="G334" s="215"/>
      <c r="H334" s="215"/>
      <c r="I334" s="215"/>
      <c r="K334" s="216"/>
    </row>
    <row r="335" spans="5:11" ht="19.5" customHeight="1" x14ac:dyDescent="0.15">
      <c r="E335" s="216"/>
      <c r="F335" s="215"/>
      <c r="G335" s="215"/>
      <c r="H335" s="215"/>
      <c r="I335" s="215"/>
      <c r="K335" s="216"/>
    </row>
    <row r="336" spans="5:11" ht="19.5" customHeight="1" x14ac:dyDescent="0.15">
      <c r="E336" s="216"/>
      <c r="F336" s="215"/>
      <c r="G336" s="215"/>
      <c r="H336" s="215"/>
      <c r="I336" s="215"/>
      <c r="K336" s="216"/>
    </row>
    <row r="337" spans="5:11" ht="19.5" customHeight="1" x14ac:dyDescent="0.15">
      <c r="E337" s="216"/>
      <c r="F337" s="215"/>
      <c r="G337" s="215"/>
      <c r="H337" s="215"/>
      <c r="I337" s="215"/>
      <c r="K337" s="216"/>
    </row>
    <row r="338" spans="5:11" ht="19.5" customHeight="1" x14ac:dyDescent="0.15">
      <c r="E338" s="216"/>
      <c r="F338" s="215"/>
      <c r="G338" s="215"/>
      <c r="H338" s="215"/>
      <c r="I338" s="215"/>
      <c r="K338" s="216"/>
    </row>
    <row r="339" spans="5:11" ht="19.5" customHeight="1" x14ac:dyDescent="0.15">
      <c r="E339" s="216"/>
      <c r="F339" s="215"/>
      <c r="G339" s="215"/>
      <c r="H339" s="215"/>
      <c r="I339" s="215"/>
      <c r="K339" s="216"/>
    </row>
    <row r="340" spans="5:11" ht="19.5" customHeight="1" x14ac:dyDescent="0.15">
      <c r="E340" s="216"/>
      <c r="F340" s="215"/>
      <c r="G340" s="215"/>
      <c r="H340" s="215"/>
      <c r="I340" s="215"/>
      <c r="K340" s="216"/>
    </row>
    <row r="341" spans="5:11" ht="19.5" customHeight="1" x14ac:dyDescent="0.15">
      <c r="E341" s="216"/>
      <c r="F341" s="215"/>
      <c r="G341" s="215"/>
      <c r="H341" s="215"/>
      <c r="I341" s="215"/>
      <c r="K341" s="216"/>
    </row>
    <row r="342" spans="5:11" ht="19.5" customHeight="1" x14ac:dyDescent="0.15">
      <c r="E342" s="216"/>
      <c r="F342" s="215"/>
      <c r="G342" s="215"/>
      <c r="H342" s="215"/>
      <c r="I342" s="215"/>
      <c r="K342" s="216"/>
    </row>
    <row r="343" spans="5:11" ht="16.5" x14ac:dyDescent="0.15">
      <c r="E343" s="216"/>
      <c r="F343" s="215"/>
      <c r="G343" s="215"/>
      <c r="H343" s="215"/>
      <c r="I343" s="215"/>
      <c r="K343" s="216"/>
    </row>
    <row r="344" spans="5:11" ht="16.5" x14ac:dyDescent="0.15">
      <c r="E344" s="216"/>
      <c r="F344" s="215"/>
      <c r="G344" s="215"/>
      <c r="H344" s="215"/>
      <c r="I344" s="215"/>
      <c r="K344" s="216"/>
    </row>
    <row r="345" spans="5:11" ht="16.5" x14ac:dyDescent="0.15">
      <c r="E345" s="216"/>
      <c r="F345" s="215"/>
      <c r="G345" s="215"/>
      <c r="H345" s="215"/>
      <c r="I345" s="215"/>
      <c r="K345" s="216"/>
    </row>
    <row r="346" spans="5:11" ht="16.5" x14ac:dyDescent="0.15">
      <c r="E346" s="216"/>
      <c r="F346" s="215"/>
      <c r="G346" s="215"/>
      <c r="H346" s="215"/>
      <c r="I346" s="215"/>
      <c r="K346" s="216"/>
    </row>
    <row r="347" spans="5:11" ht="16.5" x14ac:dyDescent="0.15">
      <c r="E347" s="216"/>
      <c r="F347" s="215"/>
      <c r="G347" s="215"/>
      <c r="H347" s="215"/>
      <c r="I347" s="215"/>
      <c r="K347" s="216"/>
    </row>
    <row r="348" spans="5:11" ht="16.5" x14ac:dyDescent="0.15">
      <c r="E348" s="216"/>
      <c r="F348" s="215"/>
      <c r="G348" s="215"/>
      <c r="H348" s="215"/>
      <c r="I348" s="215"/>
      <c r="K348" s="216"/>
    </row>
    <row r="349" spans="5:11" ht="16.5" x14ac:dyDescent="0.15">
      <c r="E349" s="216"/>
      <c r="F349" s="215"/>
      <c r="G349" s="215"/>
      <c r="H349" s="215"/>
      <c r="I349" s="215"/>
      <c r="K349" s="216"/>
    </row>
    <row r="350" spans="5:11" ht="16.5" x14ac:dyDescent="0.15">
      <c r="E350" s="216"/>
      <c r="F350" s="215"/>
      <c r="G350" s="215"/>
      <c r="H350" s="215"/>
      <c r="I350" s="215"/>
      <c r="K350" s="216"/>
    </row>
    <row r="351" spans="5:11" ht="16.5" x14ac:dyDescent="0.15">
      <c r="E351" s="216"/>
      <c r="F351" s="215"/>
      <c r="G351" s="215"/>
      <c r="H351" s="215"/>
      <c r="I351" s="215"/>
      <c r="K351" s="216"/>
    </row>
    <row r="352" spans="5:11" ht="16.5" x14ac:dyDescent="0.15">
      <c r="E352" s="216"/>
      <c r="F352" s="215"/>
      <c r="G352" s="215"/>
      <c r="H352" s="215"/>
      <c r="I352" s="215"/>
      <c r="K352" s="216"/>
    </row>
    <row r="353" spans="5:11" ht="16.5" x14ac:dyDescent="0.15">
      <c r="E353" s="216"/>
      <c r="F353" s="215"/>
      <c r="G353" s="215"/>
      <c r="H353" s="215"/>
      <c r="I353" s="215"/>
      <c r="K353" s="216"/>
    </row>
    <row r="354" spans="5:11" ht="16.5" x14ac:dyDescent="0.15">
      <c r="E354" s="216"/>
      <c r="F354" s="215"/>
      <c r="G354" s="215"/>
      <c r="H354" s="215"/>
      <c r="I354" s="215"/>
      <c r="K354" s="216"/>
    </row>
    <row r="355" spans="5:11" ht="16.5" x14ac:dyDescent="0.15">
      <c r="E355" s="216"/>
      <c r="F355" s="215"/>
      <c r="G355" s="215"/>
      <c r="H355" s="215"/>
      <c r="I355" s="215"/>
      <c r="K355" s="216"/>
    </row>
    <row r="356" spans="5:11" ht="16.5" x14ac:dyDescent="0.15">
      <c r="E356" s="216"/>
      <c r="F356" s="215"/>
      <c r="G356" s="215"/>
      <c r="H356" s="215"/>
      <c r="I356" s="215"/>
      <c r="K356" s="216"/>
    </row>
    <row r="357" spans="5:11" ht="16.5" x14ac:dyDescent="0.15">
      <c r="E357" s="216"/>
      <c r="F357" s="215"/>
      <c r="G357" s="215"/>
      <c r="H357" s="215"/>
      <c r="I357" s="215"/>
      <c r="K357" s="216"/>
    </row>
    <row r="358" spans="5:11" ht="16.5" x14ac:dyDescent="0.15">
      <c r="E358" s="216"/>
      <c r="F358" s="215"/>
      <c r="G358" s="215"/>
      <c r="H358" s="215"/>
      <c r="I358" s="215"/>
      <c r="K358" s="216"/>
    </row>
    <row r="359" spans="5:11" ht="16.5" x14ac:dyDescent="0.15">
      <c r="E359" s="216"/>
      <c r="F359" s="215"/>
      <c r="G359" s="215"/>
      <c r="H359" s="215"/>
      <c r="I359" s="215"/>
      <c r="K359" s="216"/>
    </row>
    <row r="360" spans="5:11" ht="16.5" x14ac:dyDescent="0.15">
      <c r="E360" s="216"/>
      <c r="F360" s="215"/>
      <c r="G360" s="215"/>
      <c r="H360" s="215"/>
      <c r="I360" s="215"/>
      <c r="K360" s="216"/>
    </row>
    <row r="361" spans="5:11" ht="16.5" x14ac:dyDescent="0.15">
      <c r="E361" s="216"/>
      <c r="F361" s="215"/>
      <c r="G361" s="215"/>
      <c r="H361" s="215"/>
      <c r="I361" s="215"/>
      <c r="K361" s="216"/>
    </row>
    <row r="362" spans="5:11" ht="16.5" x14ac:dyDescent="0.15">
      <c r="E362" s="216"/>
      <c r="F362" s="215"/>
      <c r="G362" s="215"/>
      <c r="H362" s="215"/>
      <c r="I362" s="215"/>
      <c r="K362" s="216"/>
    </row>
    <row r="363" spans="5:11" ht="16.5" x14ac:dyDescent="0.15">
      <c r="E363" s="216"/>
      <c r="F363" s="215"/>
      <c r="G363" s="215"/>
      <c r="H363" s="215"/>
      <c r="I363" s="215"/>
      <c r="K363" s="216"/>
    </row>
    <row r="364" spans="5:11" ht="16.5" x14ac:dyDescent="0.15">
      <c r="E364" s="216"/>
      <c r="F364" s="215"/>
      <c r="G364" s="215"/>
      <c r="H364" s="215"/>
      <c r="I364" s="215"/>
      <c r="K364" s="216"/>
    </row>
    <row r="365" spans="5:11" ht="16.5" x14ac:dyDescent="0.15">
      <c r="E365" s="216"/>
      <c r="F365" s="215"/>
      <c r="G365" s="215"/>
      <c r="H365" s="215"/>
      <c r="I365" s="215"/>
      <c r="K365" s="216"/>
    </row>
    <row r="366" spans="5:11" ht="16.5" x14ac:dyDescent="0.15">
      <c r="E366" s="216"/>
      <c r="F366" s="215"/>
      <c r="G366" s="215"/>
      <c r="H366" s="215"/>
      <c r="I366" s="215"/>
      <c r="K366" s="216"/>
    </row>
    <row r="367" spans="5:11" ht="16.5" x14ac:dyDescent="0.15">
      <c r="E367" s="216"/>
      <c r="F367" s="215"/>
      <c r="G367" s="215"/>
      <c r="H367" s="215"/>
      <c r="I367" s="215"/>
      <c r="K367" s="216"/>
    </row>
    <row r="368" spans="5:11" ht="16.5" x14ac:dyDescent="0.15">
      <c r="E368" s="216"/>
      <c r="F368" s="215"/>
      <c r="G368" s="215"/>
      <c r="H368" s="215"/>
      <c r="I368" s="215"/>
      <c r="K368" s="216"/>
    </row>
    <row r="369" spans="5:11" ht="16.5" x14ac:dyDescent="0.15">
      <c r="E369" s="216"/>
      <c r="F369" s="215"/>
      <c r="G369" s="215"/>
      <c r="H369" s="215"/>
      <c r="I369" s="215"/>
      <c r="K369" s="216"/>
    </row>
    <row r="370" spans="5:11" ht="16.5" x14ac:dyDescent="0.15">
      <c r="E370" s="216"/>
      <c r="F370" s="215"/>
      <c r="G370" s="215"/>
      <c r="H370" s="215"/>
      <c r="I370" s="215"/>
      <c r="K370" s="216"/>
    </row>
    <row r="371" spans="5:11" ht="16.5" x14ac:dyDescent="0.15">
      <c r="E371" s="216"/>
      <c r="F371" s="215"/>
      <c r="G371" s="215"/>
      <c r="H371" s="215"/>
      <c r="I371" s="215"/>
      <c r="K371" s="216"/>
    </row>
    <row r="372" spans="5:11" ht="16.5" x14ac:dyDescent="0.15">
      <c r="E372" s="216"/>
      <c r="F372" s="215"/>
      <c r="G372" s="215"/>
      <c r="H372" s="215"/>
      <c r="I372" s="215"/>
      <c r="K372" s="216"/>
    </row>
    <row r="373" spans="5:11" ht="16.5" x14ac:dyDescent="0.15">
      <c r="E373" s="216"/>
      <c r="F373" s="215"/>
      <c r="G373" s="215"/>
      <c r="H373" s="215"/>
      <c r="I373" s="215"/>
      <c r="K373" s="216"/>
    </row>
    <row r="374" spans="5:11" ht="16.5" x14ac:dyDescent="0.15">
      <c r="E374" s="216"/>
      <c r="F374" s="215"/>
      <c r="G374" s="215"/>
      <c r="H374" s="215"/>
      <c r="I374" s="215"/>
      <c r="K374" s="216"/>
    </row>
    <row r="375" spans="5:11" ht="16.5" x14ac:dyDescent="0.15">
      <c r="E375" s="216"/>
      <c r="F375" s="215"/>
      <c r="G375" s="215"/>
      <c r="H375" s="215"/>
      <c r="I375" s="215"/>
      <c r="K375" s="216"/>
    </row>
    <row r="376" spans="5:11" ht="16.5" x14ac:dyDescent="0.15">
      <c r="E376" s="216"/>
      <c r="F376" s="215"/>
      <c r="G376" s="215"/>
      <c r="H376" s="215"/>
      <c r="I376" s="215"/>
      <c r="K376" s="216"/>
    </row>
    <row r="377" spans="5:11" ht="16.5" x14ac:dyDescent="0.15">
      <c r="E377" s="216"/>
      <c r="F377" s="215"/>
      <c r="G377" s="215"/>
      <c r="H377" s="215"/>
      <c r="I377" s="215"/>
      <c r="K377" s="216"/>
    </row>
    <row r="378" spans="5:11" ht="16.5" x14ac:dyDescent="0.15">
      <c r="E378" s="216"/>
      <c r="F378" s="215"/>
      <c r="G378" s="215"/>
      <c r="H378" s="215"/>
      <c r="I378" s="215"/>
      <c r="K378" s="216"/>
    </row>
    <row r="379" spans="5:11" ht="16.5" x14ac:dyDescent="0.15">
      <c r="E379" s="216"/>
      <c r="F379" s="215"/>
      <c r="G379" s="215"/>
      <c r="H379" s="215"/>
      <c r="I379" s="215"/>
      <c r="K379" s="216"/>
    </row>
    <row r="380" spans="5:11" ht="16.5" x14ac:dyDescent="0.15">
      <c r="E380" s="216"/>
      <c r="F380" s="215"/>
      <c r="G380" s="215"/>
      <c r="H380" s="215"/>
      <c r="I380" s="215"/>
      <c r="K380" s="216"/>
    </row>
    <row r="381" spans="5:11" ht="16.5" x14ac:dyDescent="0.15">
      <c r="E381" s="216"/>
      <c r="F381" s="215"/>
      <c r="G381" s="215"/>
      <c r="H381" s="215"/>
      <c r="I381" s="215"/>
      <c r="K381" s="216"/>
    </row>
    <row r="382" spans="5:11" ht="16.5" x14ac:dyDescent="0.15">
      <c r="E382" s="216"/>
      <c r="F382" s="215"/>
      <c r="G382" s="215"/>
      <c r="H382" s="215"/>
      <c r="I382" s="215"/>
      <c r="K382" s="216"/>
    </row>
    <row r="383" spans="5:11" ht="16.5" x14ac:dyDescent="0.15">
      <c r="E383" s="216"/>
      <c r="F383" s="215"/>
      <c r="G383" s="215"/>
      <c r="H383" s="215"/>
      <c r="I383" s="215"/>
      <c r="K383" s="216"/>
    </row>
    <row r="384" spans="5:11" ht="16.5" x14ac:dyDescent="0.15">
      <c r="E384" s="216"/>
      <c r="F384" s="215"/>
      <c r="G384" s="215"/>
      <c r="H384" s="215"/>
      <c r="I384" s="215"/>
      <c r="K384" s="216"/>
    </row>
    <row r="385" spans="5:11" ht="16.5" x14ac:dyDescent="0.15">
      <c r="E385" s="216"/>
      <c r="F385" s="215"/>
      <c r="G385" s="215"/>
      <c r="H385" s="215"/>
      <c r="I385" s="215"/>
      <c r="K385" s="216"/>
    </row>
    <row r="386" spans="5:11" ht="16.5" x14ac:dyDescent="0.15">
      <c r="E386" s="216"/>
      <c r="F386" s="215"/>
      <c r="G386" s="215"/>
      <c r="H386" s="215"/>
      <c r="I386" s="215"/>
      <c r="K386" s="216"/>
    </row>
    <row r="387" spans="5:11" ht="16.5" x14ac:dyDescent="0.15">
      <c r="E387" s="216"/>
      <c r="F387" s="215"/>
      <c r="G387" s="215"/>
      <c r="H387" s="215"/>
      <c r="I387" s="215"/>
      <c r="K387" s="216"/>
    </row>
    <row r="388" spans="5:11" ht="16.5" x14ac:dyDescent="0.15">
      <c r="E388" s="216"/>
      <c r="F388" s="215"/>
      <c r="G388" s="215"/>
      <c r="H388" s="215"/>
      <c r="I388" s="215"/>
      <c r="K388" s="216"/>
    </row>
    <row r="389" spans="5:11" ht="16.5" x14ac:dyDescent="0.15">
      <c r="E389" s="216"/>
      <c r="F389" s="215"/>
      <c r="G389" s="215"/>
      <c r="H389" s="215"/>
      <c r="I389" s="215"/>
      <c r="K389" s="216"/>
    </row>
    <row r="390" spans="5:11" ht="16.5" x14ac:dyDescent="0.15">
      <c r="E390" s="216"/>
      <c r="F390" s="215"/>
      <c r="G390" s="215"/>
      <c r="H390" s="215"/>
      <c r="I390" s="215"/>
      <c r="K390" s="216"/>
    </row>
    <row r="391" spans="5:11" ht="16.5" x14ac:dyDescent="0.15">
      <c r="E391" s="216"/>
      <c r="F391" s="215"/>
      <c r="G391" s="215"/>
      <c r="H391" s="215"/>
      <c r="I391" s="215"/>
      <c r="K391" s="216"/>
    </row>
    <row r="392" spans="5:11" ht="16.5" x14ac:dyDescent="0.15">
      <c r="E392" s="216"/>
      <c r="F392" s="215"/>
      <c r="G392" s="215"/>
      <c r="H392" s="215"/>
      <c r="I392" s="215"/>
      <c r="K392" s="216"/>
    </row>
    <row r="393" spans="5:11" ht="16.5" x14ac:dyDescent="0.15">
      <c r="E393" s="216"/>
      <c r="F393" s="215"/>
      <c r="G393" s="215"/>
      <c r="H393" s="215"/>
      <c r="I393" s="215"/>
      <c r="K393" s="216"/>
    </row>
    <row r="394" spans="5:11" ht="16.5" x14ac:dyDescent="0.15">
      <c r="E394" s="216"/>
      <c r="F394" s="215"/>
      <c r="G394" s="215"/>
      <c r="H394" s="215"/>
      <c r="I394" s="215"/>
      <c r="K394" s="216"/>
    </row>
    <row r="395" spans="5:11" ht="16.5" x14ac:dyDescent="0.15">
      <c r="E395" s="216"/>
      <c r="F395" s="215"/>
      <c r="G395" s="215"/>
      <c r="H395" s="215"/>
      <c r="I395" s="215"/>
      <c r="K395" s="216"/>
    </row>
    <row r="396" spans="5:11" ht="16.5" x14ac:dyDescent="0.15">
      <c r="E396" s="216"/>
      <c r="F396" s="215"/>
      <c r="G396" s="215"/>
      <c r="H396" s="215"/>
      <c r="I396" s="215"/>
      <c r="K396" s="216"/>
    </row>
    <row r="397" spans="5:11" ht="16.5" x14ac:dyDescent="0.15">
      <c r="E397" s="216"/>
      <c r="F397" s="215"/>
      <c r="G397" s="215"/>
      <c r="H397" s="215"/>
      <c r="I397" s="215"/>
      <c r="K397" s="216"/>
    </row>
    <row r="398" spans="5:11" ht="16.5" x14ac:dyDescent="0.15">
      <c r="E398" s="216"/>
      <c r="F398" s="215"/>
      <c r="G398" s="215"/>
      <c r="H398" s="215"/>
      <c r="I398" s="215"/>
      <c r="K398" s="216"/>
    </row>
    <row r="399" spans="5:11" ht="16.5" x14ac:dyDescent="0.15">
      <c r="E399" s="216"/>
      <c r="F399" s="215"/>
      <c r="G399" s="215"/>
      <c r="H399" s="215"/>
      <c r="I399" s="215"/>
      <c r="K399" s="216"/>
    </row>
    <row r="400" spans="5:11" ht="16.5" x14ac:dyDescent="0.15">
      <c r="E400" s="216"/>
      <c r="F400" s="215"/>
      <c r="G400" s="215"/>
      <c r="H400" s="215"/>
      <c r="I400" s="215"/>
      <c r="K400" s="216"/>
    </row>
    <row r="401" spans="5:11" ht="16.5" x14ac:dyDescent="0.15">
      <c r="E401" s="216"/>
      <c r="F401" s="215"/>
      <c r="G401" s="215"/>
      <c r="H401" s="215"/>
      <c r="I401" s="215"/>
      <c r="K401" s="216"/>
    </row>
    <row r="402" spans="5:11" ht="16.5" x14ac:dyDescent="0.15">
      <c r="E402" s="216"/>
      <c r="F402" s="215"/>
      <c r="G402" s="215"/>
      <c r="H402" s="215"/>
      <c r="I402" s="215"/>
      <c r="K402" s="216"/>
    </row>
    <row r="403" spans="5:11" ht="16.5" x14ac:dyDescent="0.15">
      <c r="E403" s="216"/>
      <c r="F403" s="215"/>
      <c r="G403" s="215"/>
      <c r="H403" s="215"/>
      <c r="I403" s="215"/>
      <c r="K403" s="216"/>
    </row>
    <row r="404" spans="5:11" ht="16.5" x14ac:dyDescent="0.15">
      <c r="E404" s="216"/>
      <c r="F404" s="215"/>
      <c r="G404" s="215"/>
      <c r="H404" s="215"/>
      <c r="I404" s="215"/>
      <c r="K404" s="216"/>
    </row>
    <row r="405" spans="5:11" ht="16.5" x14ac:dyDescent="0.15">
      <c r="E405" s="216"/>
      <c r="F405" s="215"/>
      <c r="G405" s="215"/>
      <c r="H405" s="215"/>
      <c r="I405" s="215"/>
      <c r="K405" s="216"/>
    </row>
    <row r="406" spans="5:11" ht="16.5" x14ac:dyDescent="0.15">
      <c r="E406" s="216"/>
      <c r="F406" s="215"/>
      <c r="G406" s="215"/>
      <c r="H406" s="215"/>
      <c r="I406" s="215"/>
      <c r="K406" s="216"/>
    </row>
    <row r="407" spans="5:11" ht="16.5" x14ac:dyDescent="0.15">
      <c r="E407" s="216"/>
      <c r="F407" s="215"/>
      <c r="G407" s="215"/>
      <c r="H407" s="215"/>
      <c r="I407" s="215"/>
      <c r="K407" s="216"/>
    </row>
    <row r="408" spans="5:11" ht="16.5" x14ac:dyDescent="0.15">
      <c r="E408" s="216"/>
      <c r="F408" s="215"/>
      <c r="G408" s="215"/>
      <c r="H408" s="215"/>
      <c r="I408" s="215"/>
      <c r="K408" s="216"/>
    </row>
    <row r="409" spans="5:11" ht="16.5" x14ac:dyDescent="0.15">
      <c r="E409" s="216"/>
      <c r="F409" s="215"/>
      <c r="G409" s="215"/>
      <c r="H409" s="215"/>
      <c r="I409" s="215"/>
      <c r="K409" s="216"/>
    </row>
    <row r="410" spans="5:11" ht="16.5" x14ac:dyDescent="0.15">
      <c r="E410" s="216"/>
      <c r="F410" s="215"/>
      <c r="G410" s="215"/>
      <c r="H410" s="215"/>
      <c r="I410" s="215"/>
      <c r="K410" s="216"/>
    </row>
    <row r="411" spans="5:11" ht="16.5" x14ac:dyDescent="0.15">
      <c r="E411" s="216"/>
      <c r="F411" s="215"/>
      <c r="G411" s="215"/>
      <c r="H411" s="215"/>
      <c r="I411" s="215"/>
      <c r="K411" s="216"/>
    </row>
    <row r="412" spans="5:11" ht="16.5" x14ac:dyDescent="0.15">
      <c r="E412" s="216"/>
      <c r="F412" s="215"/>
      <c r="G412" s="215"/>
      <c r="H412" s="215"/>
      <c r="I412" s="215"/>
      <c r="K412" s="216"/>
    </row>
    <row r="413" spans="5:11" ht="16.5" x14ac:dyDescent="0.15">
      <c r="E413" s="216"/>
      <c r="F413" s="215"/>
      <c r="G413" s="215"/>
      <c r="H413" s="215"/>
      <c r="I413" s="215"/>
      <c r="K413" s="216"/>
    </row>
    <row r="414" spans="5:11" ht="16.5" x14ac:dyDescent="0.15">
      <c r="E414" s="216"/>
      <c r="F414" s="215"/>
      <c r="G414" s="215"/>
      <c r="H414" s="215"/>
      <c r="I414" s="215"/>
      <c r="K414" s="216"/>
    </row>
    <row r="415" spans="5:11" ht="16.5" x14ac:dyDescent="0.15">
      <c r="E415" s="216"/>
      <c r="F415" s="215"/>
      <c r="G415" s="215"/>
      <c r="H415" s="215"/>
      <c r="I415" s="215"/>
      <c r="K415" s="216"/>
    </row>
    <row r="416" spans="5:11" ht="16.5" x14ac:dyDescent="0.15">
      <c r="E416" s="216"/>
      <c r="F416" s="215"/>
      <c r="G416" s="215"/>
      <c r="H416" s="215"/>
      <c r="I416" s="215"/>
      <c r="K416" s="216"/>
    </row>
    <row r="417" spans="5:11" ht="16.5" x14ac:dyDescent="0.15">
      <c r="E417" s="216"/>
      <c r="F417" s="215"/>
      <c r="G417" s="215"/>
      <c r="H417" s="215"/>
      <c r="I417" s="215"/>
      <c r="K417" s="216"/>
    </row>
    <row r="418" spans="5:11" ht="16.5" x14ac:dyDescent="0.15">
      <c r="E418" s="216"/>
      <c r="F418" s="215"/>
      <c r="G418" s="215"/>
      <c r="H418" s="215"/>
      <c r="I418" s="215"/>
      <c r="K418" s="216"/>
    </row>
    <row r="419" spans="5:11" ht="16.5" x14ac:dyDescent="0.15">
      <c r="E419" s="216"/>
      <c r="F419" s="215"/>
      <c r="G419" s="215"/>
      <c r="H419" s="215"/>
      <c r="I419" s="215"/>
      <c r="K419" s="216"/>
    </row>
    <row r="420" spans="5:11" ht="16.5" x14ac:dyDescent="0.15">
      <c r="E420" s="216"/>
      <c r="F420" s="215"/>
      <c r="G420" s="215"/>
      <c r="H420" s="215"/>
      <c r="I420" s="215"/>
      <c r="K420" s="216"/>
    </row>
    <row r="421" spans="5:11" ht="16.5" x14ac:dyDescent="0.15">
      <c r="E421" s="216"/>
      <c r="F421" s="215"/>
      <c r="G421" s="215"/>
      <c r="H421" s="215"/>
      <c r="I421" s="215"/>
      <c r="K421" s="216"/>
    </row>
    <row r="422" spans="5:11" ht="16.5" x14ac:dyDescent="0.15">
      <c r="E422" s="216"/>
      <c r="F422" s="215"/>
      <c r="G422" s="215"/>
      <c r="H422" s="215"/>
      <c r="I422" s="215"/>
      <c r="K422" s="216"/>
    </row>
    <row r="423" spans="5:11" ht="16.5" x14ac:dyDescent="0.15">
      <c r="E423" s="216"/>
      <c r="F423" s="215"/>
      <c r="G423" s="215"/>
      <c r="H423" s="215"/>
      <c r="I423" s="215"/>
      <c r="K423" s="216"/>
    </row>
    <row r="424" spans="5:11" ht="16.5" x14ac:dyDescent="0.15">
      <c r="E424" s="216"/>
      <c r="F424" s="215"/>
      <c r="G424" s="215"/>
      <c r="H424" s="215"/>
      <c r="I424" s="215"/>
      <c r="K424" s="216"/>
    </row>
    <row r="425" spans="5:11" ht="16.5" x14ac:dyDescent="0.15">
      <c r="E425" s="216"/>
      <c r="F425" s="215"/>
      <c r="G425" s="215"/>
      <c r="H425" s="215"/>
      <c r="I425" s="215"/>
      <c r="K425" s="216"/>
    </row>
    <row r="426" spans="5:11" ht="16.5" x14ac:dyDescent="0.15">
      <c r="E426" s="216"/>
      <c r="F426" s="215"/>
      <c r="G426" s="215"/>
      <c r="H426" s="215"/>
      <c r="I426" s="215"/>
      <c r="K426" s="216"/>
    </row>
    <row r="427" spans="5:11" ht="16.5" x14ac:dyDescent="0.15">
      <c r="E427" s="216"/>
      <c r="F427" s="215"/>
      <c r="G427" s="215"/>
      <c r="H427" s="215"/>
      <c r="I427" s="215"/>
      <c r="K427" s="216"/>
    </row>
    <row r="428" spans="5:11" ht="16.5" x14ac:dyDescent="0.15">
      <c r="E428" s="216"/>
      <c r="F428" s="215"/>
      <c r="G428" s="215"/>
      <c r="H428" s="215"/>
      <c r="I428" s="215"/>
      <c r="K428" s="216"/>
    </row>
    <row r="429" spans="5:11" ht="16.5" x14ac:dyDescent="0.15">
      <c r="E429" s="216"/>
      <c r="F429" s="215"/>
      <c r="G429" s="215"/>
      <c r="H429" s="215"/>
      <c r="I429" s="215"/>
      <c r="K429" s="216"/>
    </row>
    <row r="430" spans="5:11" ht="16.5" x14ac:dyDescent="0.15">
      <c r="E430" s="216"/>
      <c r="F430" s="215"/>
      <c r="G430" s="215"/>
      <c r="H430" s="215"/>
      <c r="I430" s="215"/>
      <c r="K430" s="216"/>
    </row>
    <row r="431" spans="5:11" ht="16.5" x14ac:dyDescent="0.15">
      <c r="E431" s="216"/>
      <c r="F431" s="215"/>
      <c r="G431" s="215"/>
      <c r="H431" s="215"/>
      <c r="I431" s="215"/>
      <c r="K431" s="216"/>
    </row>
    <row r="432" spans="5:11" ht="16.5" x14ac:dyDescent="0.15">
      <c r="E432" s="216"/>
      <c r="F432" s="215"/>
      <c r="G432" s="215"/>
      <c r="H432" s="215"/>
      <c r="I432" s="215"/>
      <c r="K432" s="216"/>
    </row>
    <row r="433" spans="5:11" ht="16.5" x14ac:dyDescent="0.15">
      <c r="E433" s="216"/>
      <c r="F433" s="215"/>
      <c r="G433" s="215"/>
      <c r="H433" s="215"/>
      <c r="I433" s="215"/>
      <c r="K433" s="216"/>
    </row>
    <row r="434" spans="5:11" ht="16.5" x14ac:dyDescent="0.15">
      <c r="E434" s="216"/>
      <c r="F434" s="215"/>
      <c r="G434" s="215"/>
      <c r="H434" s="215"/>
      <c r="I434" s="215"/>
      <c r="K434" s="216"/>
    </row>
    <row r="435" spans="5:11" ht="16.5" x14ac:dyDescent="0.15">
      <c r="E435" s="216"/>
      <c r="F435" s="215"/>
      <c r="G435" s="215"/>
      <c r="H435" s="215"/>
      <c r="I435" s="215"/>
      <c r="K435" s="216"/>
    </row>
    <row r="436" spans="5:11" ht="16.5" x14ac:dyDescent="0.15">
      <c r="E436" s="216"/>
      <c r="F436" s="215"/>
      <c r="G436" s="215"/>
      <c r="H436" s="215"/>
      <c r="I436" s="215"/>
      <c r="K436" s="216"/>
    </row>
    <row r="437" spans="5:11" ht="16.5" x14ac:dyDescent="0.15">
      <c r="E437" s="216"/>
      <c r="F437" s="215"/>
      <c r="G437" s="215"/>
      <c r="H437" s="215"/>
      <c r="I437" s="215"/>
      <c r="K437" s="216"/>
    </row>
    <row r="438" spans="5:11" ht="16.5" x14ac:dyDescent="0.15">
      <c r="E438" s="216"/>
      <c r="F438" s="215"/>
      <c r="G438" s="215"/>
      <c r="H438" s="215"/>
      <c r="I438" s="215"/>
      <c r="K438" s="216"/>
    </row>
    <row r="439" spans="5:11" ht="16.5" x14ac:dyDescent="0.15">
      <c r="E439" s="216"/>
      <c r="F439" s="215"/>
      <c r="G439" s="215"/>
      <c r="H439" s="215"/>
      <c r="I439" s="215"/>
      <c r="K439" s="216"/>
    </row>
    <row r="440" spans="5:11" ht="16.5" x14ac:dyDescent="0.15">
      <c r="E440" s="216"/>
      <c r="F440" s="215"/>
      <c r="G440" s="215"/>
      <c r="H440" s="215"/>
      <c r="I440" s="215"/>
      <c r="K440" s="216"/>
    </row>
    <row r="441" spans="5:11" ht="16.5" x14ac:dyDescent="0.15">
      <c r="E441" s="216"/>
      <c r="F441" s="215"/>
      <c r="G441" s="215"/>
      <c r="H441" s="215"/>
      <c r="I441" s="215"/>
      <c r="K441" s="216"/>
    </row>
    <row r="442" spans="5:11" ht="16.5" x14ac:dyDescent="0.15">
      <c r="E442" s="216"/>
      <c r="F442" s="215"/>
      <c r="G442" s="215"/>
      <c r="H442" s="215"/>
      <c r="I442" s="215"/>
      <c r="K442" s="216"/>
    </row>
    <row r="443" spans="5:11" ht="16.5" x14ac:dyDescent="0.15">
      <c r="E443" s="216"/>
      <c r="F443" s="215"/>
      <c r="G443" s="215"/>
      <c r="H443" s="215"/>
      <c r="I443" s="215"/>
      <c r="K443" s="216"/>
    </row>
    <row r="444" spans="5:11" ht="16.5" x14ac:dyDescent="0.15">
      <c r="E444" s="216"/>
      <c r="F444" s="215"/>
      <c r="G444" s="215"/>
      <c r="H444" s="215"/>
      <c r="I444" s="215"/>
      <c r="K444" s="216"/>
    </row>
    <row r="445" spans="5:11" ht="16.5" x14ac:dyDescent="0.15">
      <c r="E445" s="216"/>
      <c r="F445" s="215"/>
      <c r="G445" s="215"/>
      <c r="H445" s="215"/>
      <c r="I445" s="215"/>
      <c r="K445" s="216"/>
    </row>
    <row r="446" spans="5:11" ht="16.5" x14ac:dyDescent="0.15">
      <c r="E446" s="216"/>
      <c r="F446" s="215"/>
      <c r="G446" s="215"/>
      <c r="H446" s="215"/>
      <c r="I446" s="215"/>
      <c r="K446" s="216"/>
    </row>
    <row r="447" spans="5:11" ht="16.5" x14ac:dyDescent="0.15">
      <c r="E447" s="216"/>
      <c r="F447" s="215"/>
      <c r="G447" s="215"/>
      <c r="H447" s="215"/>
      <c r="I447" s="215"/>
      <c r="K447" s="216"/>
    </row>
    <row r="448" spans="5:11" ht="16.5" x14ac:dyDescent="0.15">
      <c r="E448" s="216"/>
      <c r="F448" s="215"/>
      <c r="G448" s="215"/>
      <c r="H448" s="215"/>
      <c r="I448" s="215"/>
      <c r="K448" s="216"/>
    </row>
    <row r="449" spans="5:11" ht="16.5" x14ac:dyDescent="0.15">
      <c r="E449" s="216"/>
      <c r="F449" s="215"/>
      <c r="G449" s="215"/>
      <c r="H449" s="215"/>
      <c r="I449" s="215"/>
      <c r="K449" s="216"/>
    </row>
    <row r="450" spans="5:11" ht="16.5" x14ac:dyDescent="0.15">
      <c r="E450" s="216"/>
      <c r="F450" s="215"/>
      <c r="G450" s="215"/>
      <c r="H450" s="215"/>
      <c r="I450" s="215"/>
      <c r="K450" s="216"/>
    </row>
    <row r="451" spans="5:11" ht="16.5" x14ac:dyDescent="0.15">
      <c r="E451" s="216"/>
      <c r="F451" s="215"/>
      <c r="G451" s="215"/>
      <c r="H451" s="215"/>
      <c r="I451" s="215"/>
      <c r="K451" s="216"/>
    </row>
    <row r="452" spans="5:11" ht="16.5" x14ac:dyDescent="0.15">
      <c r="E452" s="216"/>
      <c r="F452" s="215"/>
      <c r="G452" s="215"/>
      <c r="H452" s="215"/>
      <c r="I452" s="215"/>
      <c r="K452" s="216"/>
    </row>
    <row r="453" spans="5:11" ht="16.5" x14ac:dyDescent="0.15">
      <c r="E453" s="216"/>
      <c r="F453" s="215"/>
      <c r="G453" s="215"/>
      <c r="H453" s="215"/>
      <c r="I453" s="215"/>
      <c r="K453" s="216"/>
    </row>
    <row r="454" spans="5:11" ht="16.5" x14ac:dyDescent="0.15">
      <c r="E454" s="216"/>
      <c r="F454" s="215"/>
      <c r="G454" s="215"/>
      <c r="H454" s="215"/>
      <c r="I454" s="215"/>
      <c r="K454" s="216"/>
    </row>
    <row r="455" spans="5:11" ht="16.5" x14ac:dyDescent="0.15">
      <c r="E455" s="216"/>
      <c r="F455" s="215"/>
      <c r="G455" s="215"/>
      <c r="H455" s="215"/>
      <c r="I455" s="215"/>
      <c r="K455" s="216"/>
    </row>
    <row r="456" spans="5:11" ht="16.5" x14ac:dyDescent="0.15">
      <c r="E456" s="216"/>
      <c r="F456" s="215"/>
      <c r="G456" s="215"/>
      <c r="H456" s="215"/>
      <c r="I456" s="215"/>
      <c r="K456" s="216"/>
    </row>
    <row r="457" spans="5:11" ht="16.5" x14ac:dyDescent="0.15">
      <c r="E457" s="216"/>
      <c r="F457" s="215"/>
      <c r="G457" s="215"/>
      <c r="H457" s="215"/>
      <c r="I457" s="215"/>
      <c r="K457" s="216"/>
    </row>
    <row r="458" spans="5:11" ht="16.5" x14ac:dyDescent="0.15">
      <c r="E458" s="216"/>
      <c r="F458" s="215"/>
      <c r="G458" s="215"/>
      <c r="H458" s="215"/>
      <c r="I458" s="215"/>
      <c r="K458" s="216"/>
    </row>
    <row r="459" spans="5:11" ht="16.5" x14ac:dyDescent="0.15">
      <c r="E459" s="216"/>
      <c r="F459" s="215"/>
      <c r="G459" s="215"/>
      <c r="H459" s="215"/>
      <c r="I459" s="215"/>
      <c r="K459" s="216"/>
    </row>
    <row r="460" spans="5:11" ht="16.5" x14ac:dyDescent="0.15">
      <c r="E460" s="216"/>
      <c r="F460" s="215"/>
      <c r="G460" s="215"/>
      <c r="H460" s="215"/>
      <c r="I460" s="215"/>
      <c r="K460" s="216"/>
    </row>
    <row r="461" spans="5:11" ht="16.5" x14ac:dyDescent="0.15">
      <c r="E461" s="216"/>
      <c r="F461" s="215"/>
      <c r="G461" s="215"/>
      <c r="H461" s="215"/>
      <c r="I461" s="215"/>
      <c r="K461" s="216"/>
    </row>
    <row r="462" spans="5:11" ht="16.5" x14ac:dyDescent="0.15">
      <c r="E462" s="216"/>
      <c r="F462" s="215"/>
      <c r="G462" s="215"/>
      <c r="H462" s="215"/>
      <c r="I462" s="215"/>
      <c r="K462" s="216"/>
    </row>
    <row r="463" spans="5:11" ht="16.5" x14ac:dyDescent="0.15">
      <c r="E463" s="216"/>
      <c r="F463" s="215"/>
      <c r="G463" s="215"/>
      <c r="H463" s="215"/>
      <c r="I463" s="215"/>
      <c r="K463" s="216"/>
    </row>
    <row r="464" spans="5:11" ht="16.5" x14ac:dyDescent="0.15">
      <c r="E464" s="216"/>
      <c r="F464" s="215"/>
      <c r="G464" s="215"/>
      <c r="H464" s="215"/>
      <c r="I464" s="215"/>
      <c r="K464" s="216"/>
    </row>
    <row r="465" spans="5:11" ht="16.5" x14ac:dyDescent="0.15">
      <c r="E465" s="216"/>
      <c r="F465" s="215"/>
      <c r="G465" s="215"/>
      <c r="H465" s="215"/>
      <c r="I465" s="215"/>
      <c r="K465" s="216"/>
    </row>
    <row r="466" spans="5:11" ht="16.5" x14ac:dyDescent="0.15">
      <c r="E466" s="216"/>
      <c r="F466" s="215"/>
      <c r="G466" s="215"/>
      <c r="H466" s="215"/>
      <c r="I466" s="215"/>
      <c r="K466" s="216"/>
    </row>
    <row r="467" spans="5:11" ht="16.5" x14ac:dyDescent="0.15">
      <c r="E467" s="216"/>
      <c r="F467" s="215"/>
      <c r="G467" s="215"/>
      <c r="H467" s="215"/>
      <c r="I467" s="215"/>
      <c r="K467" s="216"/>
    </row>
    <row r="468" spans="5:11" ht="16.5" x14ac:dyDescent="0.15">
      <c r="E468" s="216"/>
      <c r="F468" s="215"/>
      <c r="G468" s="215"/>
      <c r="H468" s="215"/>
      <c r="I468" s="215"/>
      <c r="K468" s="216"/>
    </row>
    <row r="469" spans="5:11" ht="16.5" x14ac:dyDescent="0.15">
      <c r="E469" s="216"/>
      <c r="F469" s="215"/>
      <c r="G469" s="215"/>
      <c r="H469" s="215"/>
      <c r="I469" s="215"/>
      <c r="K469" s="216"/>
    </row>
    <row r="470" spans="5:11" ht="16.5" x14ac:dyDescent="0.15">
      <c r="E470" s="216"/>
      <c r="F470" s="215"/>
      <c r="G470" s="215"/>
      <c r="H470" s="215"/>
      <c r="I470" s="215"/>
      <c r="K470" s="216"/>
    </row>
    <row r="471" spans="5:11" ht="16.5" x14ac:dyDescent="0.15">
      <c r="E471" s="216"/>
      <c r="F471" s="215"/>
      <c r="G471" s="215"/>
      <c r="H471" s="215"/>
      <c r="I471" s="215"/>
      <c r="K471" s="216"/>
    </row>
    <row r="472" spans="5:11" ht="16.5" x14ac:dyDescent="0.15">
      <c r="E472" s="216"/>
      <c r="F472" s="215"/>
      <c r="G472" s="215"/>
      <c r="H472" s="215"/>
      <c r="I472" s="215"/>
      <c r="K472" s="216"/>
    </row>
    <row r="473" spans="5:11" ht="16.5" x14ac:dyDescent="0.15">
      <c r="E473" s="216"/>
      <c r="F473" s="215"/>
      <c r="G473" s="215"/>
      <c r="H473" s="215"/>
      <c r="I473" s="215"/>
      <c r="K473" s="216"/>
    </row>
    <row r="474" spans="5:11" ht="16.5" x14ac:dyDescent="0.15">
      <c r="E474" s="216"/>
      <c r="F474" s="215"/>
      <c r="G474" s="215"/>
      <c r="H474" s="215"/>
      <c r="I474" s="215"/>
      <c r="K474" s="216"/>
    </row>
    <row r="475" spans="5:11" ht="16.5" x14ac:dyDescent="0.15">
      <c r="E475" s="216"/>
      <c r="F475" s="215"/>
      <c r="G475" s="215"/>
      <c r="H475" s="215"/>
      <c r="I475" s="215"/>
      <c r="K475" s="216"/>
    </row>
    <row r="476" spans="5:11" ht="16.5" x14ac:dyDescent="0.15">
      <c r="E476" s="216"/>
      <c r="F476" s="215"/>
      <c r="G476" s="215"/>
      <c r="H476" s="215"/>
      <c r="I476" s="215"/>
      <c r="K476" s="216"/>
    </row>
    <row r="477" spans="5:11" ht="16.5" x14ac:dyDescent="0.15">
      <c r="E477" s="216"/>
      <c r="F477" s="215"/>
      <c r="G477" s="215"/>
      <c r="H477" s="215"/>
      <c r="I477" s="215"/>
      <c r="K477" s="216"/>
    </row>
    <row r="478" spans="5:11" ht="16.5" x14ac:dyDescent="0.15">
      <c r="E478" s="216"/>
      <c r="F478" s="215"/>
      <c r="G478" s="215"/>
      <c r="H478" s="215"/>
      <c r="I478" s="215"/>
      <c r="K478" s="216"/>
    </row>
    <row r="479" spans="5:11" ht="16.5" x14ac:dyDescent="0.15">
      <c r="E479" s="216"/>
      <c r="F479" s="215"/>
      <c r="G479" s="215"/>
      <c r="H479" s="215"/>
      <c r="I479" s="215"/>
      <c r="K479" s="216"/>
    </row>
    <row r="480" spans="5:11" ht="16.5" x14ac:dyDescent="0.15">
      <c r="E480" s="216"/>
      <c r="F480" s="215"/>
      <c r="G480" s="215"/>
      <c r="H480" s="215"/>
      <c r="I480" s="215"/>
      <c r="K480" s="216"/>
    </row>
    <row r="481" spans="5:11" ht="16.5" x14ac:dyDescent="0.15">
      <c r="E481" s="216"/>
      <c r="F481" s="215"/>
      <c r="G481" s="215"/>
      <c r="H481" s="215"/>
      <c r="I481" s="215"/>
      <c r="K481" s="216"/>
    </row>
    <row r="482" spans="5:11" ht="16.5" x14ac:dyDescent="0.15">
      <c r="E482" s="216"/>
      <c r="F482" s="215"/>
      <c r="G482" s="215"/>
      <c r="H482" s="215"/>
      <c r="I482" s="215"/>
      <c r="K482" s="216"/>
    </row>
    <row r="483" spans="5:11" ht="16.5" x14ac:dyDescent="0.15">
      <c r="E483" s="216"/>
      <c r="F483" s="215"/>
      <c r="G483" s="215"/>
      <c r="H483" s="215"/>
      <c r="I483" s="215"/>
      <c r="K483" s="216"/>
    </row>
    <row r="484" spans="5:11" ht="16.5" x14ac:dyDescent="0.15">
      <c r="E484" s="216"/>
      <c r="F484" s="215"/>
      <c r="G484" s="215"/>
      <c r="H484" s="215"/>
      <c r="I484" s="215"/>
      <c r="K484" s="216"/>
    </row>
    <row r="485" spans="5:11" ht="16.5" x14ac:dyDescent="0.15">
      <c r="E485" s="216"/>
      <c r="F485" s="215"/>
      <c r="G485" s="215"/>
      <c r="H485" s="215"/>
      <c r="I485" s="215"/>
      <c r="K485" s="216"/>
    </row>
    <row r="486" spans="5:11" ht="16.5" x14ac:dyDescent="0.15">
      <c r="E486" s="216"/>
      <c r="F486" s="215"/>
      <c r="G486" s="215"/>
      <c r="H486" s="215"/>
      <c r="I486" s="215"/>
      <c r="K486" s="216"/>
    </row>
    <row r="487" spans="5:11" ht="16.5" x14ac:dyDescent="0.15">
      <c r="E487" s="216"/>
      <c r="F487" s="215"/>
      <c r="G487" s="215"/>
      <c r="H487" s="215"/>
      <c r="I487" s="215"/>
      <c r="K487" s="216"/>
    </row>
    <row r="488" spans="5:11" ht="16.5" x14ac:dyDescent="0.15">
      <c r="E488" s="216"/>
      <c r="F488" s="215"/>
      <c r="G488" s="215"/>
      <c r="H488" s="215"/>
      <c r="I488" s="215"/>
      <c r="K488" s="216"/>
    </row>
    <row r="489" spans="5:11" ht="16.5" x14ac:dyDescent="0.15">
      <c r="E489" s="216"/>
      <c r="F489" s="215"/>
      <c r="G489" s="215"/>
      <c r="H489" s="215"/>
      <c r="I489" s="215"/>
      <c r="K489" s="216"/>
    </row>
    <row r="490" spans="5:11" ht="16.5" x14ac:dyDescent="0.15">
      <c r="E490" s="216"/>
      <c r="F490" s="215"/>
      <c r="G490" s="215"/>
      <c r="H490" s="215"/>
      <c r="I490" s="215"/>
      <c r="K490" s="216"/>
    </row>
    <row r="491" spans="5:11" ht="16.5" x14ac:dyDescent="0.15">
      <c r="E491" s="216"/>
      <c r="F491" s="215"/>
      <c r="G491" s="215"/>
      <c r="H491" s="215"/>
      <c r="I491" s="215"/>
      <c r="K491" s="216"/>
    </row>
    <row r="492" spans="5:11" ht="16.5" x14ac:dyDescent="0.15">
      <c r="E492" s="216"/>
      <c r="F492" s="215"/>
      <c r="G492" s="215"/>
      <c r="H492" s="215"/>
      <c r="I492" s="215"/>
      <c r="K492" s="216"/>
    </row>
    <row r="493" spans="5:11" ht="16.5" x14ac:dyDescent="0.15">
      <c r="E493" s="216"/>
      <c r="F493" s="215"/>
      <c r="G493" s="215"/>
      <c r="H493" s="215"/>
      <c r="I493" s="215"/>
      <c r="K493" s="216"/>
    </row>
    <row r="494" spans="5:11" ht="16.5" x14ac:dyDescent="0.15">
      <c r="E494" s="216"/>
      <c r="F494" s="215"/>
      <c r="G494" s="215"/>
      <c r="H494" s="215"/>
      <c r="I494" s="215"/>
      <c r="K494" s="216"/>
    </row>
    <row r="495" spans="5:11" ht="16.5" x14ac:dyDescent="0.15">
      <c r="E495" s="216"/>
      <c r="F495" s="215"/>
      <c r="G495" s="215"/>
      <c r="H495" s="215"/>
      <c r="I495" s="215"/>
      <c r="K495" s="216"/>
    </row>
    <row r="496" spans="5:11" ht="16.5" x14ac:dyDescent="0.15">
      <c r="E496" s="216"/>
      <c r="F496" s="215"/>
      <c r="G496" s="215"/>
      <c r="H496" s="215"/>
      <c r="I496" s="215"/>
      <c r="K496" s="216"/>
    </row>
    <row r="497" spans="5:11" ht="16.5" x14ac:dyDescent="0.15">
      <c r="E497" s="216"/>
      <c r="F497" s="215"/>
      <c r="G497" s="215"/>
      <c r="H497" s="215"/>
      <c r="I497" s="215"/>
      <c r="K497" s="216"/>
    </row>
    <row r="498" spans="5:11" ht="16.5" x14ac:dyDescent="0.15">
      <c r="E498" s="216"/>
      <c r="F498" s="215"/>
      <c r="G498" s="215"/>
      <c r="H498" s="215"/>
      <c r="I498" s="215"/>
      <c r="K498" s="216"/>
    </row>
    <row r="499" spans="5:11" ht="16.5" x14ac:dyDescent="0.15">
      <c r="E499" s="216"/>
      <c r="F499" s="215"/>
      <c r="G499" s="215"/>
      <c r="H499" s="215"/>
      <c r="I499" s="215"/>
      <c r="K499" s="216"/>
    </row>
    <row r="500" spans="5:11" ht="16.5" x14ac:dyDescent="0.15">
      <c r="E500" s="216"/>
      <c r="F500" s="215"/>
      <c r="G500" s="215"/>
      <c r="H500" s="215"/>
      <c r="I500" s="215"/>
      <c r="K500" s="216"/>
    </row>
    <row r="501" spans="5:11" ht="16.5" x14ac:dyDescent="0.15">
      <c r="E501" s="216"/>
      <c r="F501" s="215"/>
      <c r="G501" s="215"/>
      <c r="H501" s="215"/>
      <c r="I501" s="215"/>
      <c r="K501" s="216"/>
    </row>
    <row r="502" spans="5:11" ht="16.5" x14ac:dyDescent="0.15">
      <c r="E502" s="216"/>
      <c r="F502" s="215"/>
      <c r="G502" s="215"/>
      <c r="H502" s="215"/>
      <c r="I502" s="215"/>
      <c r="K502" s="216"/>
    </row>
    <row r="503" spans="5:11" ht="16.5" x14ac:dyDescent="0.15">
      <c r="E503" s="216"/>
      <c r="F503" s="215"/>
      <c r="G503" s="215"/>
      <c r="H503" s="215"/>
      <c r="I503" s="215"/>
      <c r="K503" s="216"/>
    </row>
    <row r="504" spans="5:11" ht="16.5" x14ac:dyDescent="0.15">
      <c r="E504" s="216"/>
      <c r="F504" s="215"/>
      <c r="G504" s="215"/>
      <c r="H504" s="215"/>
      <c r="I504" s="215"/>
      <c r="K504" s="216"/>
    </row>
    <row r="505" spans="5:11" ht="16.5" x14ac:dyDescent="0.15">
      <c r="E505" s="216"/>
      <c r="F505" s="215"/>
      <c r="G505" s="215"/>
      <c r="H505" s="215"/>
      <c r="I505" s="215"/>
      <c r="K505" s="216"/>
    </row>
    <row r="506" spans="5:11" ht="16.5" x14ac:dyDescent="0.15">
      <c r="E506" s="216"/>
      <c r="F506" s="215"/>
      <c r="G506" s="215"/>
      <c r="H506" s="215"/>
      <c r="I506" s="215"/>
      <c r="K506" s="216"/>
    </row>
    <row r="507" spans="5:11" ht="16.5" x14ac:dyDescent="0.15">
      <c r="E507" s="216"/>
      <c r="F507" s="215"/>
      <c r="G507" s="215"/>
      <c r="H507" s="215"/>
      <c r="I507" s="215"/>
      <c r="K507" s="216"/>
    </row>
    <row r="508" spans="5:11" ht="16.5" x14ac:dyDescent="0.15">
      <c r="E508" s="216"/>
      <c r="F508" s="215"/>
      <c r="G508" s="215"/>
      <c r="H508" s="215"/>
      <c r="I508" s="215"/>
      <c r="K508" s="216"/>
    </row>
    <row r="509" spans="5:11" ht="16.5" x14ac:dyDescent="0.15">
      <c r="E509" s="216"/>
      <c r="F509" s="215"/>
      <c r="G509" s="215"/>
      <c r="H509" s="215"/>
      <c r="I509" s="215"/>
      <c r="K509" s="216"/>
    </row>
    <row r="510" spans="5:11" ht="16.5" x14ac:dyDescent="0.15">
      <c r="E510" s="216"/>
      <c r="F510" s="215"/>
      <c r="G510" s="215"/>
      <c r="H510" s="215"/>
      <c r="I510" s="215"/>
      <c r="K510" s="216"/>
    </row>
    <row r="511" spans="5:11" ht="16.5" x14ac:dyDescent="0.15">
      <c r="E511" s="216"/>
      <c r="F511" s="215"/>
      <c r="G511" s="215"/>
      <c r="H511" s="215"/>
      <c r="I511" s="215"/>
      <c r="K511" s="216"/>
    </row>
    <row r="512" spans="5:11" ht="16.5" x14ac:dyDescent="0.15">
      <c r="E512" s="216"/>
      <c r="F512" s="215"/>
      <c r="G512" s="215"/>
      <c r="H512" s="215"/>
      <c r="I512" s="215"/>
      <c r="K512" s="216"/>
    </row>
    <row r="513" spans="5:11" ht="16.5" x14ac:dyDescent="0.15">
      <c r="E513" s="216"/>
      <c r="F513" s="215"/>
      <c r="G513" s="215"/>
      <c r="H513" s="215"/>
      <c r="I513" s="215"/>
      <c r="K513" s="216"/>
    </row>
    <row r="514" spans="5:11" ht="16.5" x14ac:dyDescent="0.15">
      <c r="E514" s="216"/>
      <c r="F514" s="215"/>
      <c r="G514" s="215"/>
      <c r="H514" s="215"/>
      <c r="I514" s="215"/>
      <c r="K514" s="216"/>
    </row>
    <row r="515" spans="5:11" ht="16.5" x14ac:dyDescent="0.15">
      <c r="E515" s="216"/>
      <c r="F515" s="215"/>
      <c r="G515" s="215"/>
      <c r="H515" s="215"/>
      <c r="I515" s="215"/>
      <c r="K515" s="216"/>
    </row>
    <row r="516" spans="5:11" ht="16.5" x14ac:dyDescent="0.15">
      <c r="E516" s="216"/>
      <c r="F516" s="215"/>
      <c r="G516" s="215"/>
      <c r="H516" s="215"/>
      <c r="I516" s="215"/>
      <c r="K516" s="216"/>
    </row>
    <row r="517" spans="5:11" ht="16.5" x14ac:dyDescent="0.15">
      <c r="E517" s="216"/>
      <c r="F517" s="215"/>
      <c r="G517" s="215"/>
      <c r="H517" s="215"/>
      <c r="I517" s="215"/>
      <c r="K517" s="216"/>
    </row>
    <row r="518" spans="5:11" ht="16.5" x14ac:dyDescent="0.15">
      <c r="E518" s="216"/>
      <c r="F518" s="215"/>
      <c r="G518" s="215"/>
      <c r="H518" s="215"/>
      <c r="I518" s="215"/>
      <c r="K518" s="216"/>
    </row>
    <row r="519" spans="5:11" ht="16.5" x14ac:dyDescent="0.15">
      <c r="E519" s="216"/>
      <c r="F519" s="215"/>
      <c r="G519" s="215"/>
      <c r="H519" s="215"/>
      <c r="I519" s="215"/>
      <c r="K519" s="216"/>
    </row>
    <row r="520" spans="5:11" ht="16.5" x14ac:dyDescent="0.15">
      <c r="E520" s="216"/>
      <c r="F520" s="215"/>
      <c r="G520" s="215"/>
      <c r="H520" s="215"/>
      <c r="I520" s="215"/>
      <c r="K520" s="216"/>
    </row>
    <row r="521" spans="5:11" ht="16.5" x14ac:dyDescent="0.15">
      <c r="E521" s="216"/>
      <c r="F521" s="215"/>
      <c r="G521" s="215"/>
      <c r="H521" s="215"/>
      <c r="I521" s="215"/>
      <c r="K521" s="216"/>
    </row>
    <row r="522" spans="5:11" ht="16.5" x14ac:dyDescent="0.15">
      <c r="E522" s="216"/>
      <c r="F522" s="215"/>
      <c r="G522" s="215"/>
      <c r="H522" s="215"/>
      <c r="I522" s="215"/>
      <c r="K522" s="216"/>
    </row>
    <row r="523" spans="5:11" ht="16.5" x14ac:dyDescent="0.15">
      <c r="E523" s="216"/>
      <c r="F523" s="215"/>
      <c r="G523" s="215"/>
      <c r="H523" s="215"/>
      <c r="I523" s="215"/>
      <c r="K523" s="216"/>
    </row>
    <row r="524" spans="5:11" ht="16.5" x14ac:dyDescent="0.15">
      <c r="E524" s="216"/>
      <c r="F524" s="215"/>
      <c r="G524" s="215"/>
      <c r="H524" s="215"/>
      <c r="I524" s="215"/>
      <c r="K524" s="216"/>
    </row>
    <row r="525" spans="5:11" ht="16.5" x14ac:dyDescent="0.15">
      <c r="E525" s="216"/>
      <c r="F525" s="215"/>
      <c r="G525" s="215"/>
      <c r="H525" s="215"/>
      <c r="I525" s="215"/>
      <c r="K525" s="216"/>
    </row>
    <row r="526" spans="5:11" ht="16.5" x14ac:dyDescent="0.15">
      <c r="E526" s="216"/>
      <c r="F526" s="215"/>
      <c r="G526" s="215"/>
      <c r="H526" s="215"/>
      <c r="I526" s="215"/>
      <c r="K526" s="216"/>
    </row>
    <row r="527" spans="5:11" ht="16.5" x14ac:dyDescent="0.15">
      <c r="E527" s="216"/>
      <c r="F527" s="215"/>
      <c r="G527" s="215"/>
      <c r="H527" s="215"/>
      <c r="I527" s="215"/>
      <c r="K527" s="216"/>
    </row>
    <row r="528" spans="5:11" ht="16.5" x14ac:dyDescent="0.15">
      <c r="E528" s="216"/>
      <c r="F528" s="215"/>
      <c r="G528" s="215"/>
      <c r="H528" s="215"/>
      <c r="I528" s="215"/>
      <c r="K528" s="216"/>
    </row>
    <row r="529" spans="5:11" ht="16.5" x14ac:dyDescent="0.15">
      <c r="E529" s="216"/>
      <c r="F529" s="215"/>
      <c r="G529" s="215"/>
      <c r="H529" s="215"/>
      <c r="I529" s="215"/>
      <c r="K529" s="216"/>
    </row>
    <row r="530" spans="5:11" ht="16.5" x14ac:dyDescent="0.15">
      <c r="E530" s="216"/>
      <c r="F530" s="215"/>
      <c r="G530" s="215"/>
      <c r="H530" s="215"/>
      <c r="I530" s="215"/>
      <c r="K530" s="216"/>
    </row>
    <row r="531" spans="5:11" ht="16.5" x14ac:dyDescent="0.15">
      <c r="E531" s="216"/>
      <c r="F531" s="215"/>
      <c r="G531" s="215"/>
      <c r="H531" s="215"/>
      <c r="I531" s="215"/>
      <c r="K531" s="216"/>
    </row>
    <row r="532" spans="5:11" ht="16.5" x14ac:dyDescent="0.15">
      <c r="E532" s="216"/>
      <c r="F532" s="215"/>
      <c r="G532" s="215"/>
      <c r="H532" s="215"/>
      <c r="I532" s="215"/>
      <c r="K532" s="216"/>
    </row>
    <row r="533" spans="5:11" ht="16.5" x14ac:dyDescent="0.15">
      <c r="E533" s="216"/>
      <c r="F533" s="215"/>
      <c r="G533" s="215"/>
      <c r="H533" s="215"/>
      <c r="I533" s="215"/>
      <c r="K533" s="216"/>
    </row>
    <row r="534" spans="5:11" ht="16.5" x14ac:dyDescent="0.15">
      <c r="E534" s="216"/>
      <c r="F534" s="215"/>
      <c r="G534" s="215"/>
      <c r="H534" s="215"/>
      <c r="I534" s="215"/>
      <c r="K534" s="216"/>
    </row>
    <row r="535" spans="5:11" ht="16.5" x14ac:dyDescent="0.15">
      <c r="E535" s="216"/>
      <c r="F535" s="215"/>
      <c r="G535" s="215"/>
      <c r="H535" s="215"/>
      <c r="I535" s="215"/>
      <c r="K535" s="216"/>
    </row>
    <row r="536" spans="5:11" ht="16.5" x14ac:dyDescent="0.15">
      <c r="E536" s="216"/>
      <c r="F536" s="215"/>
      <c r="G536" s="215"/>
      <c r="H536" s="215"/>
      <c r="I536" s="215"/>
      <c r="K536" s="216"/>
    </row>
    <row r="537" spans="5:11" ht="16.5" x14ac:dyDescent="0.15">
      <c r="E537" s="216"/>
      <c r="F537" s="215"/>
      <c r="G537" s="215"/>
      <c r="H537" s="215"/>
      <c r="I537" s="215"/>
      <c r="K537" s="216"/>
    </row>
    <row r="538" spans="5:11" ht="16.5" x14ac:dyDescent="0.15">
      <c r="E538" s="216"/>
      <c r="F538" s="215"/>
      <c r="G538" s="215"/>
      <c r="H538" s="215"/>
      <c r="I538" s="215"/>
      <c r="K538" s="216"/>
    </row>
    <row r="539" spans="5:11" ht="16.5" x14ac:dyDescent="0.15">
      <c r="E539" s="216"/>
      <c r="F539" s="215"/>
      <c r="G539" s="215"/>
      <c r="H539" s="215"/>
      <c r="I539" s="215"/>
      <c r="K539" s="216"/>
    </row>
    <row r="540" spans="5:11" ht="16.5" x14ac:dyDescent="0.15">
      <c r="E540" s="216"/>
      <c r="F540" s="215"/>
      <c r="G540" s="215"/>
      <c r="H540" s="215"/>
      <c r="I540" s="215"/>
      <c r="K540" s="216"/>
    </row>
    <row r="541" spans="5:11" ht="16.5" x14ac:dyDescent="0.15">
      <c r="E541" s="216"/>
      <c r="F541" s="215"/>
      <c r="G541" s="215"/>
      <c r="H541" s="215"/>
      <c r="I541" s="215"/>
      <c r="K541" s="216"/>
    </row>
    <row r="542" spans="5:11" ht="16.5" x14ac:dyDescent="0.15">
      <c r="E542" s="216"/>
      <c r="F542" s="215"/>
      <c r="G542" s="215"/>
      <c r="H542" s="215"/>
      <c r="I542" s="215"/>
      <c r="K542" s="216"/>
    </row>
    <row r="543" spans="5:11" ht="16.5" x14ac:dyDescent="0.15">
      <c r="E543" s="216"/>
      <c r="F543" s="215"/>
      <c r="G543" s="215"/>
      <c r="H543" s="215"/>
      <c r="I543" s="215"/>
      <c r="K543" s="216"/>
    </row>
    <row r="544" spans="5:11" ht="16.5" x14ac:dyDescent="0.15">
      <c r="E544" s="216"/>
      <c r="F544" s="215"/>
      <c r="G544" s="215"/>
      <c r="H544" s="215"/>
      <c r="I544" s="215"/>
      <c r="K544" s="216"/>
    </row>
    <row r="545" spans="5:11" ht="16.5" x14ac:dyDescent="0.15">
      <c r="E545" s="216"/>
      <c r="F545" s="215"/>
      <c r="G545" s="215"/>
      <c r="H545" s="215"/>
      <c r="I545" s="215"/>
      <c r="K545" s="216"/>
    </row>
    <row r="546" spans="5:11" ht="16.5" x14ac:dyDescent="0.15">
      <c r="E546" s="216"/>
      <c r="F546" s="215"/>
      <c r="G546" s="215"/>
      <c r="H546" s="215"/>
      <c r="I546" s="215"/>
      <c r="K546" s="216"/>
    </row>
    <row r="547" spans="5:11" ht="16.5" x14ac:dyDescent="0.15">
      <c r="E547" s="216"/>
      <c r="F547" s="215"/>
      <c r="G547" s="215"/>
      <c r="H547" s="215"/>
      <c r="I547" s="215"/>
      <c r="K547" s="216"/>
    </row>
    <row r="548" spans="5:11" ht="16.5" x14ac:dyDescent="0.15">
      <c r="E548" s="216"/>
      <c r="F548" s="215"/>
      <c r="G548" s="215"/>
      <c r="H548" s="215"/>
      <c r="I548" s="215"/>
      <c r="K548" s="216"/>
    </row>
    <row r="549" spans="5:11" ht="16.5" x14ac:dyDescent="0.15">
      <c r="E549" s="216"/>
      <c r="F549" s="215"/>
      <c r="G549" s="215"/>
      <c r="H549" s="215"/>
      <c r="I549" s="215"/>
      <c r="K549" s="216"/>
    </row>
    <row r="550" spans="5:11" ht="16.5" x14ac:dyDescent="0.15">
      <c r="E550" s="216"/>
      <c r="F550" s="215"/>
      <c r="G550" s="215"/>
      <c r="H550" s="215"/>
      <c r="I550" s="215"/>
      <c r="K550" s="216"/>
    </row>
    <row r="551" spans="5:11" ht="16.5" x14ac:dyDescent="0.15">
      <c r="E551" s="216"/>
      <c r="F551" s="215"/>
      <c r="G551" s="215"/>
      <c r="H551" s="215"/>
      <c r="I551" s="215"/>
      <c r="K551" s="216"/>
    </row>
    <row r="552" spans="5:11" ht="16.5" x14ac:dyDescent="0.15">
      <c r="E552" s="216"/>
      <c r="F552" s="215"/>
      <c r="G552" s="215"/>
      <c r="H552" s="215"/>
      <c r="I552" s="215"/>
      <c r="K552" s="216"/>
    </row>
    <row r="553" spans="5:11" ht="16.5" x14ac:dyDescent="0.15">
      <c r="E553" s="216"/>
      <c r="F553" s="215"/>
      <c r="G553" s="215"/>
      <c r="H553" s="215"/>
      <c r="I553" s="215"/>
      <c r="K553" s="216"/>
    </row>
    <row r="554" spans="5:11" ht="16.5" x14ac:dyDescent="0.15">
      <c r="E554" s="216"/>
      <c r="F554" s="215"/>
      <c r="G554" s="215"/>
      <c r="H554" s="215"/>
      <c r="I554" s="215"/>
      <c r="K554" s="216"/>
    </row>
    <row r="555" spans="5:11" ht="16.5" x14ac:dyDescent="0.15">
      <c r="E555" s="216"/>
      <c r="F555" s="215"/>
      <c r="G555" s="215"/>
      <c r="H555" s="215"/>
      <c r="I555" s="215"/>
      <c r="K555" s="216"/>
    </row>
    <row r="556" spans="5:11" ht="16.5" x14ac:dyDescent="0.15">
      <c r="E556" s="216"/>
      <c r="F556" s="215"/>
      <c r="G556" s="215"/>
      <c r="H556" s="215"/>
      <c r="I556" s="215"/>
      <c r="K556" s="216"/>
    </row>
    <row r="557" spans="5:11" ht="16.5" x14ac:dyDescent="0.15">
      <c r="E557" s="216"/>
      <c r="F557" s="215"/>
      <c r="G557" s="215"/>
      <c r="H557" s="215"/>
      <c r="I557" s="215"/>
      <c r="K557" s="216"/>
    </row>
    <row r="558" spans="5:11" ht="16.5" x14ac:dyDescent="0.15">
      <c r="E558" s="216"/>
      <c r="F558" s="215"/>
      <c r="G558" s="215"/>
      <c r="H558" s="215"/>
      <c r="I558" s="215"/>
      <c r="K558" s="216"/>
    </row>
    <row r="559" spans="5:11" ht="16.5" x14ac:dyDescent="0.15">
      <c r="E559" s="216"/>
      <c r="F559" s="215"/>
      <c r="G559" s="215"/>
      <c r="H559" s="215"/>
      <c r="I559" s="215"/>
      <c r="K559" s="216"/>
    </row>
    <row r="560" spans="5:11" ht="16.5" x14ac:dyDescent="0.15">
      <c r="E560" s="216"/>
      <c r="F560" s="215"/>
      <c r="G560" s="215"/>
      <c r="H560" s="215"/>
      <c r="I560" s="215"/>
      <c r="K560" s="216"/>
    </row>
    <row r="561" spans="5:11" ht="16.5" x14ac:dyDescent="0.15">
      <c r="E561" s="216"/>
      <c r="F561" s="215"/>
      <c r="G561" s="215"/>
      <c r="H561" s="215"/>
      <c r="I561" s="215"/>
      <c r="K561" s="216"/>
    </row>
    <row r="562" spans="5:11" ht="16.5" x14ac:dyDescent="0.15">
      <c r="E562" s="216"/>
      <c r="F562" s="215"/>
      <c r="G562" s="215"/>
      <c r="H562" s="215"/>
      <c r="I562" s="215"/>
      <c r="K562" s="216"/>
    </row>
    <row r="563" spans="5:11" ht="16.5" x14ac:dyDescent="0.15">
      <c r="E563" s="216"/>
      <c r="F563" s="215"/>
      <c r="G563" s="215"/>
      <c r="H563" s="215"/>
      <c r="I563" s="215"/>
      <c r="K563" s="216"/>
    </row>
    <row r="564" spans="5:11" ht="16.5" x14ac:dyDescent="0.15">
      <c r="E564" s="216"/>
      <c r="F564" s="215"/>
      <c r="G564" s="215"/>
      <c r="H564" s="215"/>
      <c r="I564" s="215"/>
      <c r="K564" s="216"/>
    </row>
    <row r="565" spans="5:11" ht="16.5" x14ac:dyDescent="0.15">
      <c r="E565" s="216"/>
      <c r="F565" s="215"/>
      <c r="G565" s="215"/>
      <c r="H565" s="215"/>
      <c r="I565" s="215"/>
      <c r="K565" s="216"/>
    </row>
    <row r="566" spans="5:11" ht="16.5" x14ac:dyDescent="0.15">
      <c r="E566" s="216"/>
      <c r="F566" s="215"/>
      <c r="G566" s="215"/>
      <c r="H566" s="215"/>
      <c r="I566" s="215"/>
      <c r="K566" s="216"/>
    </row>
    <row r="567" spans="5:11" ht="16.5" x14ac:dyDescent="0.15">
      <c r="E567" s="216"/>
      <c r="F567" s="215"/>
      <c r="G567" s="215"/>
      <c r="H567" s="215"/>
      <c r="I567" s="215"/>
      <c r="K567" s="216"/>
    </row>
    <row r="568" spans="5:11" ht="16.5" x14ac:dyDescent="0.15">
      <c r="E568" s="216"/>
      <c r="F568" s="215"/>
      <c r="G568" s="215"/>
      <c r="H568" s="215"/>
      <c r="I568" s="215"/>
      <c r="K568" s="216"/>
    </row>
    <row r="569" spans="5:11" ht="16.5" x14ac:dyDescent="0.15">
      <c r="E569" s="216"/>
      <c r="F569" s="215"/>
      <c r="G569" s="215"/>
      <c r="H569" s="215"/>
      <c r="I569" s="215"/>
      <c r="K569" s="216"/>
    </row>
    <row r="570" spans="5:11" ht="16.5" x14ac:dyDescent="0.15">
      <c r="E570" s="216"/>
      <c r="F570" s="215"/>
      <c r="G570" s="215"/>
      <c r="H570" s="215"/>
      <c r="I570" s="215"/>
      <c r="K570" s="216"/>
    </row>
    <row r="571" spans="5:11" ht="16.5" x14ac:dyDescent="0.15">
      <c r="E571" s="216"/>
      <c r="F571" s="215"/>
      <c r="G571" s="215"/>
      <c r="H571" s="215"/>
      <c r="I571" s="215"/>
      <c r="K571" s="216"/>
    </row>
    <row r="572" spans="5:11" ht="16.5" x14ac:dyDescent="0.15">
      <c r="E572" s="216"/>
      <c r="F572" s="215"/>
      <c r="G572" s="215"/>
      <c r="H572" s="215"/>
      <c r="I572" s="215"/>
      <c r="K572" s="216"/>
    </row>
    <row r="573" spans="5:11" ht="16.5" x14ac:dyDescent="0.15">
      <c r="E573" s="216"/>
      <c r="F573" s="215"/>
      <c r="G573" s="215"/>
      <c r="H573" s="215"/>
      <c r="I573" s="215"/>
      <c r="K573" s="216"/>
    </row>
    <row r="574" spans="5:11" ht="16.5" x14ac:dyDescent="0.15">
      <c r="E574" s="216"/>
      <c r="F574" s="215"/>
      <c r="G574" s="215"/>
      <c r="H574" s="215"/>
      <c r="I574" s="215"/>
      <c r="K574" s="216"/>
    </row>
    <row r="575" spans="5:11" ht="16.5" x14ac:dyDescent="0.15">
      <c r="E575" s="216"/>
      <c r="F575" s="215"/>
      <c r="G575" s="215"/>
      <c r="H575" s="215"/>
      <c r="I575" s="215"/>
      <c r="K575" s="216"/>
    </row>
    <row r="576" spans="5:11" ht="16.5" x14ac:dyDescent="0.15">
      <c r="E576" s="216"/>
      <c r="F576" s="215"/>
      <c r="G576" s="215"/>
      <c r="H576" s="215"/>
      <c r="I576" s="215"/>
      <c r="K576" s="216"/>
    </row>
    <row r="577" spans="5:11" ht="16.5" x14ac:dyDescent="0.15">
      <c r="E577" s="216"/>
      <c r="F577" s="215"/>
      <c r="G577" s="215"/>
      <c r="H577" s="215"/>
      <c r="I577" s="215"/>
      <c r="K577" s="216"/>
    </row>
    <row r="578" spans="5:11" ht="16.5" x14ac:dyDescent="0.15">
      <c r="E578" s="216"/>
      <c r="F578" s="215"/>
      <c r="G578" s="215"/>
      <c r="H578" s="215"/>
      <c r="I578" s="215"/>
      <c r="K578" s="216"/>
    </row>
    <row r="579" spans="5:11" ht="16.5" x14ac:dyDescent="0.15">
      <c r="E579" s="216"/>
      <c r="F579" s="215"/>
      <c r="G579" s="215"/>
      <c r="H579" s="215"/>
      <c r="I579" s="215"/>
      <c r="K579" s="216"/>
    </row>
    <row r="580" spans="5:11" ht="16.5" x14ac:dyDescent="0.15">
      <c r="E580" s="216"/>
      <c r="F580" s="215"/>
      <c r="G580" s="215"/>
      <c r="H580" s="215"/>
      <c r="I580" s="215"/>
      <c r="K580" s="216"/>
    </row>
    <row r="581" spans="5:11" ht="16.5" x14ac:dyDescent="0.15">
      <c r="E581" s="216"/>
      <c r="F581" s="215"/>
      <c r="G581" s="215"/>
      <c r="H581" s="215"/>
      <c r="I581" s="215"/>
      <c r="K581" s="216"/>
    </row>
    <row r="582" spans="5:11" ht="16.5" x14ac:dyDescent="0.15">
      <c r="E582" s="216"/>
      <c r="F582" s="215"/>
      <c r="G582" s="215"/>
      <c r="H582" s="215"/>
      <c r="I582" s="215"/>
      <c r="K582" s="216"/>
    </row>
    <row r="583" spans="5:11" ht="16.5" x14ac:dyDescent="0.15">
      <c r="E583" s="216"/>
      <c r="F583" s="215"/>
      <c r="G583" s="215"/>
      <c r="H583" s="215"/>
      <c r="I583" s="215"/>
      <c r="K583" s="216"/>
    </row>
    <row r="584" spans="5:11" ht="16.5" x14ac:dyDescent="0.15">
      <c r="E584" s="216"/>
      <c r="F584" s="215"/>
      <c r="G584" s="215"/>
      <c r="H584" s="215"/>
      <c r="I584" s="215"/>
      <c r="K584" s="216"/>
    </row>
    <row r="585" spans="5:11" ht="16.5" x14ac:dyDescent="0.15">
      <c r="E585" s="216"/>
      <c r="F585" s="215"/>
      <c r="G585" s="215"/>
      <c r="H585" s="215"/>
      <c r="I585" s="215"/>
      <c r="K585" s="216"/>
    </row>
    <row r="586" spans="5:11" ht="16.5" x14ac:dyDescent="0.15">
      <c r="E586" s="216"/>
      <c r="F586" s="215"/>
      <c r="G586" s="215"/>
      <c r="H586" s="215"/>
      <c r="I586" s="215"/>
      <c r="K586" s="216"/>
    </row>
    <row r="587" spans="5:11" ht="16.5" x14ac:dyDescent="0.15">
      <c r="E587" s="216"/>
      <c r="F587" s="215"/>
      <c r="G587" s="215"/>
      <c r="H587" s="215"/>
      <c r="I587" s="215"/>
      <c r="K587" s="216"/>
    </row>
    <row r="588" spans="5:11" ht="16.5" x14ac:dyDescent="0.15">
      <c r="E588" s="216"/>
      <c r="F588" s="215"/>
      <c r="G588" s="215"/>
      <c r="H588" s="215"/>
      <c r="I588" s="215"/>
      <c r="K588" s="216"/>
    </row>
    <row r="589" spans="5:11" ht="16.5" x14ac:dyDescent="0.15">
      <c r="E589" s="216"/>
      <c r="F589" s="215"/>
      <c r="G589" s="215"/>
      <c r="H589" s="215"/>
      <c r="I589" s="215"/>
      <c r="K589" s="216"/>
    </row>
    <row r="590" spans="5:11" ht="16.5" x14ac:dyDescent="0.15">
      <c r="E590" s="216"/>
      <c r="F590" s="215"/>
      <c r="G590" s="215"/>
      <c r="H590" s="215"/>
      <c r="I590" s="215"/>
      <c r="K590" s="216"/>
    </row>
    <row r="591" spans="5:11" ht="16.5" x14ac:dyDescent="0.15">
      <c r="E591" s="216"/>
      <c r="F591" s="215"/>
      <c r="G591" s="215"/>
      <c r="H591" s="215"/>
      <c r="I591" s="215"/>
      <c r="K591" s="216"/>
    </row>
    <row r="592" spans="5:11" ht="16.5" x14ac:dyDescent="0.15">
      <c r="E592" s="216"/>
      <c r="F592" s="215"/>
      <c r="G592" s="215"/>
      <c r="H592" s="215"/>
      <c r="I592" s="215"/>
      <c r="K592" s="216"/>
    </row>
    <row r="593" spans="5:11" ht="16.5" x14ac:dyDescent="0.15">
      <c r="E593" s="216"/>
      <c r="F593" s="215"/>
      <c r="G593" s="215"/>
      <c r="H593" s="215"/>
      <c r="I593" s="215"/>
      <c r="K593" s="216"/>
    </row>
    <row r="594" spans="5:11" ht="16.5" x14ac:dyDescent="0.15">
      <c r="E594" s="216"/>
      <c r="F594" s="215"/>
      <c r="G594" s="215"/>
      <c r="H594" s="215"/>
      <c r="I594" s="215"/>
      <c r="K594" s="216"/>
    </row>
    <row r="595" spans="5:11" ht="16.5" x14ac:dyDescent="0.15">
      <c r="E595" s="216"/>
      <c r="F595" s="215"/>
      <c r="G595" s="215"/>
      <c r="H595" s="215"/>
      <c r="I595" s="215"/>
      <c r="K595" s="216"/>
    </row>
    <row r="596" spans="5:11" ht="16.5" x14ac:dyDescent="0.15">
      <c r="E596" s="216"/>
      <c r="F596" s="215"/>
      <c r="G596" s="215"/>
      <c r="H596" s="215"/>
      <c r="I596" s="215"/>
      <c r="K596" s="216"/>
    </row>
    <row r="597" spans="5:11" ht="16.5" x14ac:dyDescent="0.15">
      <c r="E597" s="216"/>
      <c r="F597" s="215"/>
      <c r="G597" s="215"/>
      <c r="H597" s="215"/>
      <c r="I597" s="215"/>
      <c r="K597" s="216"/>
    </row>
    <row r="598" spans="5:11" ht="16.5" x14ac:dyDescent="0.15">
      <c r="E598" s="216"/>
      <c r="F598" s="215"/>
      <c r="G598" s="215"/>
      <c r="H598" s="215"/>
      <c r="I598" s="215"/>
      <c r="K598" s="216"/>
    </row>
    <row r="599" spans="5:11" ht="16.5" x14ac:dyDescent="0.15">
      <c r="E599" s="216"/>
      <c r="F599" s="215"/>
      <c r="G599" s="215"/>
      <c r="H599" s="215"/>
      <c r="I599" s="215"/>
      <c r="K599" s="216"/>
    </row>
    <row r="600" spans="5:11" ht="16.5" x14ac:dyDescent="0.15">
      <c r="E600" s="216"/>
      <c r="F600" s="215"/>
      <c r="G600" s="215"/>
      <c r="H600" s="215"/>
      <c r="I600" s="215"/>
      <c r="K600" s="216"/>
    </row>
    <row r="601" spans="5:11" ht="16.5" x14ac:dyDescent="0.15">
      <c r="E601" s="216"/>
      <c r="F601" s="215"/>
      <c r="G601" s="215"/>
      <c r="H601" s="215"/>
      <c r="I601" s="215"/>
      <c r="K601" s="216"/>
    </row>
    <row r="602" spans="5:11" ht="16.5" x14ac:dyDescent="0.15">
      <c r="E602" s="216"/>
      <c r="F602" s="215"/>
      <c r="G602" s="215"/>
      <c r="H602" s="215"/>
      <c r="I602" s="215"/>
      <c r="K602" s="216"/>
    </row>
    <row r="603" spans="5:11" ht="16.5" x14ac:dyDescent="0.15">
      <c r="E603" s="216"/>
      <c r="F603" s="215"/>
      <c r="G603" s="215"/>
      <c r="H603" s="215"/>
      <c r="I603" s="215"/>
      <c r="K603" s="216"/>
    </row>
    <row r="604" spans="5:11" ht="16.5" x14ac:dyDescent="0.15">
      <c r="E604" s="216"/>
      <c r="F604" s="215"/>
      <c r="G604" s="215"/>
      <c r="H604" s="215"/>
      <c r="I604" s="215"/>
      <c r="K604" s="216"/>
    </row>
    <row r="605" spans="5:11" ht="16.5" x14ac:dyDescent="0.15">
      <c r="E605" s="216"/>
      <c r="F605" s="215"/>
      <c r="G605" s="215"/>
      <c r="H605" s="215"/>
      <c r="I605" s="215"/>
      <c r="K605" s="216"/>
    </row>
    <row r="606" spans="5:11" ht="16.5" x14ac:dyDescent="0.15">
      <c r="E606" s="216"/>
      <c r="F606" s="215"/>
      <c r="G606" s="215"/>
      <c r="H606" s="215"/>
      <c r="I606" s="215"/>
      <c r="K606" s="216"/>
    </row>
    <row r="607" spans="5:11" ht="16.5" x14ac:dyDescent="0.15">
      <c r="E607" s="216"/>
      <c r="F607" s="215"/>
      <c r="G607" s="215"/>
      <c r="H607" s="215"/>
      <c r="I607" s="215"/>
      <c r="K607" s="216"/>
    </row>
    <row r="608" spans="5:11" ht="16.5" x14ac:dyDescent="0.15">
      <c r="E608" s="216"/>
      <c r="F608" s="215"/>
      <c r="G608" s="215"/>
      <c r="H608" s="215"/>
      <c r="I608" s="215"/>
      <c r="K608" s="216"/>
    </row>
    <row r="609" spans="5:11" ht="16.5" x14ac:dyDescent="0.15">
      <c r="E609" s="216"/>
      <c r="F609" s="215"/>
      <c r="G609" s="215"/>
      <c r="H609" s="215"/>
      <c r="I609" s="215"/>
      <c r="K609" s="216"/>
    </row>
    <row r="610" spans="5:11" ht="16.5" x14ac:dyDescent="0.15">
      <c r="E610" s="216"/>
      <c r="F610" s="215"/>
      <c r="G610" s="215"/>
      <c r="H610" s="215"/>
      <c r="I610" s="215"/>
      <c r="K610" s="216"/>
    </row>
    <row r="611" spans="5:11" ht="16.5" x14ac:dyDescent="0.15">
      <c r="E611" s="216"/>
      <c r="F611" s="215"/>
      <c r="G611" s="215"/>
      <c r="H611" s="215"/>
      <c r="I611" s="215"/>
      <c r="K611" s="216"/>
    </row>
    <row r="612" spans="5:11" ht="16.5" x14ac:dyDescent="0.15">
      <c r="E612" s="216"/>
      <c r="F612" s="215"/>
      <c r="G612" s="215"/>
      <c r="H612" s="215"/>
      <c r="I612" s="215"/>
      <c r="K612" s="216"/>
    </row>
    <row r="613" spans="5:11" ht="16.5" x14ac:dyDescent="0.15">
      <c r="E613" s="216"/>
      <c r="F613" s="215"/>
      <c r="G613" s="215"/>
      <c r="H613" s="215"/>
      <c r="I613" s="215"/>
      <c r="K613" s="216"/>
    </row>
    <row r="614" spans="5:11" ht="16.5" x14ac:dyDescent="0.15">
      <c r="E614" s="216"/>
      <c r="F614" s="215"/>
      <c r="G614" s="215"/>
      <c r="H614" s="215"/>
      <c r="I614" s="215"/>
      <c r="K614" s="216"/>
    </row>
    <row r="615" spans="5:11" ht="16.5" x14ac:dyDescent="0.15">
      <c r="E615" s="216"/>
      <c r="F615" s="215"/>
      <c r="G615" s="215"/>
      <c r="H615" s="215"/>
      <c r="I615" s="215"/>
      <c r="K615" s="216"/>
    </row>
    <row r="616" spans="5:11" ht="16.5" x14ac:dyDescent="0.15">
      <c r="E616" s="216"/>
      <c r="F616" s="215"/>
      <c r="G616" s="215"/>
      <c r="H616" s="215"/>
      <c r="I616" s="215"/>
      <c r="K616" s="216"/>
    </row>
    <row r="617" spans="5:11" ht="16.5" x14ac:dyDescent="0.15">
      <c r="E617" s="216"/>
      <c r="F617" s="215"/>
      <c r="G617" s="215"/>
      <c r="H617" s="215"/>
      <c r="I617" s="215"/>
      <c r="K617" s="216"/>
    </row>
    <row r="618" spans="5:11" ht="16.5" x14ac:dyDescent="0.15">
      <c r="E618" s="216"/>
      <c r="F618" s="215"/>
      <c r="G618" s="215"/>
      <c r="H618" s="215"/>
      <c r="I618" s="215"/>
      <c r="K618" s="216"/>
    </row>
    <row r="619" spans="5:11" ht="16.5" x14ac:dyDescent="0.15">
      <c r="E619" s="216"/>
      <c r="F619" s="215"/>
      <c r="G619" s="215"/>
      <c r="H619" s="215"/>
      <c r="I619" s="215"/>
      <c r="K619" s="216"/>
    </row>
    <row r="620" spans="5:11" ht="16.5" x14ac:dyDescent="0.15">
      <c r="E620" s="216"/>
      <c r="F620" s="215"/>
      <c r="G620" s="215"/>
      <c r="H620" s="215"/>
      <c r="I620" s="215"/>
      <c r="K620" s="216"/>
    </row>
    <row r="621" spans="5:11" ht="16.5" x14ac:dyDescent="0.15">
      <c r="E621" s="216"/>
      <c r="F621" s="215"/>
      <c r="G621" s="215"/>
      <c r="H621" s="215"/>
      <c r="I621" s="215"/>
      <c r="K621" s="216"/>
    </row>
    <row r="622" spans="5:11" ht="16.5" x14ac:dyDescent="0.15">
      <c r="E622" s="216"/>
      <c r="F622" s="215"/>
      <c r="G622" s="215"/>
      <c r="H622" s="215"/>
      <c r="I622" s="215"/>
      <c r="K622" s="216"/>
    </row>
    <row r="623" spans="5:11" ht="16.5" x14ac:dyDescent="0.15">
      <c r="E623" s="216"/>
      <c r="F623" s="215"/>
      <c r="G623" s="215"/>
      <c r="H623" s="215"/>
      <c r="I623" s="215"/>
      <c r="K623" s="216"/>
    </row>
    <row r="624" spans="5:11" ht="16.5" x14ac:dyDescent="0.15">
      <c r="E624" s="216"/>
      <c r="F624" s="215"/>
      <c r="G624" s="215"/>
      <c r="H624" s="215"/>
      <c r="I624" s="215"/>
      <c r="K624" s="216"/>
    </row>
    <row r="625" spans="5:11" ht="16.5" x14ac:dyDescent="0.15">
      <c r="E625" s="216"/>
      <c r="F625" s="215"/>
      <c r="G625" s="215"/>
      <c r="H625" s="215"/>
      <c r="I625" s="215"/>
      <c r="K625" s="216"/>
    </row>
    <row r="626" spans="5:11" ht="16.5" x14ac:dyDescent="0.15">
      <c r="E626" s="216"/>
      <c r="F626" s="215"/>
      <c r="G626" s="215"/>
      <c r="H626" s="215"/>
      <c r="I626" s="215"/>
      <c r="K626" s="216"/>
    </row>
    <row r="627" spans="5:11" ht="16.5" x14ac:dyDescent="0.15">
      <c r="E627" s="216"/>
      <c r="F627" s="215"/>
      <c r="G627" s="215"/>
      <c r="H627" s="215"/>
      <c r="I627" s="215"/>
      <c r="K627" s="216"/>
    </row>
    <row r="628" spans="5:11" ht="16.5" x14ac:dyDescent="0.15">
      <c r="E628" s="216"/>
      <c r="F628" s="215"/>
      <c r="G628" s="215"/>
      <c r="H628" s="215"/>
      <c r="I628" s="215"/>
      <c r="K628" s="216"/>
    </row>
    <row r="629" spans="5:11" ht="16.5" x14ac:dyDescent="0.15">
      <c r="E629" s="216"/>
      <c r="F629" s="215"/>
      <c r="G629" s="215"/>
      <c r="H629" s="215"/>
      <c r="I629" s="215"/>
      <c r="K629" s="216"/>
    </row>
    <row r="630" spans="5:11" ht="16.5" x14ac:dyDescent="0.15">
      <c r="E630" s="216"/>
      <c r="F630" s="215"/>
      <c r="G630" s="215"/>
      <c r="H630" s="215"/>
      <c r="I630" s="215"/>
      <c r="K630" s="216"/>
    </row>
    <row r="631" spans="5:11" ht="16.5" x14ac:dyDescent="0.15">
      <c r="E631" s="216"/>
      <c r="F631" s="215"/>
      <c r="G631" s="215"/>
      <c r="H631" s="215"/>
      <c r="I631" s="215"/>
      <c r="K631" s="216"/>
    </row>
    <row r="632" spans="5:11" ht="16.5" x14ac:dyDescent="0.15">
      <c r="E632" s="216"/>
      <c r="F632" s="215"/>
      <c r="G632" s="215"/>
      <c r="H632" s="215"/>
      <c r="I632" s="215"/>
      <c r="K632" s="216"/>
    </row>
    <row r="633" spans="5:11" ht="16.5" x14ac:dyDescent="0.15">
      <c r="E633" s="216"/>
      <c r="F633" s="215"/>
      <c r="G633" s="215"/>
      <c r="H633" s="215"/>
      <c r="I633" s="215"/>
      <c r="K633" s="216"/>
    </row>
    <row r="634" spans="5:11" ht="16.5" x14ac:dyDescent="0.15">
      <c r="E634" s="216"/>
      <c r="F634" s="215"/>
      <c r="G634" s="215"/>
      <c r="H634" s="215"/>
      <c r="I634" s="215"/>
      <c r="K634" s="216"/>
    </row>
    <row r="635" spans="5:11" ht="16.5" x14ac:dyDescent="0.15">
      <c r="E635" s="216"/>
      <c r="F635" s="215"/>
      <c r="G635" s="215"/>
      <c r="H635" s="215"/>
      <c r="I635" s="215"/>
      <c r="K635" s="216"/>
    </row>
    <row r="636" spans="5:11" ht="16.5" x14ac:dyDescent="0.15">
      <c r="E636" s="216"/>
      <c r="F636" s="215"/>
      <c r="G636" s="215"/>
      <c r="H636" s="215"/>
      <c r="I636" s="215"/>
      <c r="K636" s="216"/>
    </row>
    <row r="637" spans="5:11" ht="16.5" x14ac:dyDescent="0.15">
      <c r="E637" s="216"/>
      <c r="F637" s="215"/>
      <c r="G637" s="215"/>
      <c r="H637" s="215"/>
      <c r="I637" s="215"/>
      <c r="K637" s="216"/>
    </row>
    <row r="638" spans="5:11" ht="16.5" x14ac:dyDescent="0.15">
      <c r="E638" s="216"/>
      <c r="F638" s="215"/>
      <c r="G638" s="215"/>
      <c r="H638" s="215"/>
      <c r="I638" s="215"/>
      <c r="K638" s="216"/>
    </row>
    <row r="639" spans="5:11" ht="16.5" x14ac:dyDescent="0.15">
      <c r="E639" s="216"/>
      <c r="F639" s="215"/>
      <c r="G639" s="215"/>
      <c r="H639" s="215"/>
      <c r="I639" s="215"/>
      <c r="K639" s="216"/>
    </row>
    <row r="640" spans="5:11" ht="16.5" x14ac:dyDescent="0.15">
      <c r="E640" s="216"/>
      <c r="F640" s="215"/>
      <c r="G640" s="215"/>
      <c r="H640" s="215"/>
      <c r="I640" s="215"/>
      <c r="K640" s="216"/>
    </row>
    <row r="641" spans="5:11" ht="16.5" x14ac:dyDescent="0.15">
      <c r="E641" s="216"/>
      <c r="F641" s="215"/>
      <c r="G641" s="215"/>
      <c r="H641" s="215"/>
      <c r="I641" s="215"/>
      <c r="K641" s="216"/>
    </row>
    <row r="642" spans="5:11" ht="16.5" x14ac:dyDescent="0.15">
      <c r="E642" s="216"/>
      <c r="F642" s="215"/>
      <c r="G642" s="215"/>
      <c r="H642" s="215"/>
      <c r="I642" s="215"/>
      <c r="K642" s="216"/>
    </row>
    <row r="643" spans="5:11" ht="16.5" x14ac:dyDescent="0.15">
      <c r="E643" s="216"/>
      <c r="F643" s="215"/>
      <c r="G643" s="215"/>
      <c r="H643" s="215"/>
      <c r="I643" s="215"/>
      <c r="K643" s="216"/>
    </row>
    <row r="644" spans="5:11" ht="16.5" x14ac:dyDescent="0.15">
      <c r="E644" s="216"/>
      <c r="F644" s="215"/>
      <c r="G644" s="215"/>
      <c r="H644" s="215"/>
      <c r="I644" s="215"/>
      <c r="K644" s="216"/>
    </row>
    <row r="645" spans="5:11" ht="16.5" x14ac:dyDescent="0.15">
      <c r="E645" s="216"/>
      <c r="F645" s="215"/>
      <c r="G645" s="215"/>
      <c r="H645" s="215"/>
      <c r="I645" s="215"/>
      <c r="K645" s="216"/>
    </row>
    <row r="646" spans="5:11" ht="16.5" x14ac:dyDescent="0.15">
      <c r="E646" s="216"/>
      <c r="F646" s="215"/>
      <c r="G646" s="215"/>
      <c r="H646" s="215"/>
      <c r="I646" s="215"/>
      <c r="K646" s="216"/>
    </row>
    <row r="647" spans="5:11" ht="16.5" x14ac:dyDescent="0.15">
      <c r="E647" s="216"/>
      <c r="F647" s="215"/>
      <c r="G647" s="215"/>
      <c r="H647" s="215"/>
      <c r="I647" s="215"/>
      <c r="K647" s="216"/>
    </row>
    <row r="648" spans="5:11" ht="16.5" x14ac:dyDescent="0.15">
      <c r="E648" s="216"/>
      <c r="F648" s="215"/>
      <c r="G648" s="215"/>
      <c r="H648" s="215"/>
      <c r="I648" s="215"/>
      <c r="K648" s="216"/>
    </row>
    <row r="649" spans="5:11" ht="16.5" x14ac:dyDescent="0.15">
      <c r="E649" s="216"/>
      <c r="F649" s="215"/>
      <c r="G649" s="215"/>
      <c r="H649" s="215"/>
      <c r="I649" s="215"/>
      <c r="K649" s="216"/>
    </row>
    <row r="650" spans="5:11" ht="16.5" x14ac:dyDescent="0.15">
      <c r="E650" s="216"/>
      <c r="F650" s="215"/>
      <c r="G650" s="215"/>
      <c r="H650" s="215"/>
      <c r="I650" s="215"/>
      <c r="K650" s="216"/>
    </row>
    <row r="651" spans="5:11" ht="16.5" x14ac:dyDescent="0.15">
      <c r="E651" s="216"/>
      <c r="F651" s="215"/>
      <c r="G651" s="215"/>
      <c r="H651" s="215"/>
      <c r="I651" s="215"/>
      <c r="K651" s="216"/>
    </row>
    <row r="652" spans="5:11" ht="16.5" x14ac:dyDescent="0.15">
      <c r="E652" s="216"/>
      <c r="F652" s="215"/>
      <c r="G652" s="215"/>
      <c r="H652" s="215"/>
      <c r="I652" s="215"/>
      <c r="K652" s="216"/>
    </row>
    <row r="653" spans="5:11" ht="16.5" x14ac:dyDescent="0.15">
      <c r="E653" s="216"/>
      <c r="F653" s="215"/>
      <c r="G653" s="215"/>
      <c r="H653" s="215"/>
      <c r="I653" s="215"/>
      <c r="K653" s="216"/>
    </row>
    <row r="654" spans="5:11" ht="16.5" x14ac:dyDescent="0.15">
      <c r="E654" s="216"/>
      <c r="F654" s="215"/>
      <c r="G654" s="215"/>
      <c r="H654" s="215"/>
      <c r="I654" s="215"/>
      <c r="K654" s="216"/>
    </row>
    <row r="655" spans="5:11" ht="16.5" x14ac:dyDescent="0.15">
      <c r="E655" s="216"/>
      <c r="F655" s="215"/>
      <c r="G655" s="215"/>
      <c r="H655" s="215"/>
      <c r="I655" s="215"/>
      <c r="K655" s="216"/>
    </row>
    <row r="656" spans="5:11" ht="16.5" x14ac:dyDescent="0.15">
      <c r="E656" s="216"/>
      <c r="F656" s="215"/>
      <c r="G656" s="215"/>
      <c r="H656" s="215"/>
      <c r="I656" s="215"/>
      <c r="K656" s="216"/>
    </row>
    <row r="657" spans="5:11" ht="16.5" x14ac:dyDescent="0.15">
      <c r="E657" s="216"/>
      <c r="F657" s="215"/>
      <c r="G657" s="215"/>
      <c r="H657" s="215"/>
      <c r="I657" s="215"/>
      <c r="K657" s="216"/>
    </row>
    <row r="658" spans="5:11" ht="16.5" x14ac:dyDescent="0.15">
      <c r="E658" s="216"/>
      <c r="F658" s="215"/>
      <c r="G658" s="215"/>
      <c r="H658" s="215"/>
      <c r="I658" s="215"/>
      <c r="K658" s="216"/>
    </row>
    <row r="659" spans="5:11" ht="16.5" x14ac:dyDescent="0.15">
      <c r="E659" s="216"/>
      <c r="F659" s="215"/>
      <c r="G659" s="215"/>
      <c r="H659" s="215"/>
      <c r="I659" s="215"/>
      <c r="K659" s="216"/>
    </row>
    <row r="660" spans="5:11" ht="16.5" x14ac:dyDescent="0.15">
      <c r="E660" s="216"/>
      <c r="F660" s="215"/>
      <c r="G660" s="215"/>
      <c r="H660" s="215"/>
      <c r="I660" s="215"/>
      <c r="K660" s="216"/>
    </row>
    <row r="661" spans="5:11" ht="16.5" x14ac:dyDescent="0.15">
      <c r="E661" s="216"/>
      <c r="F661" s="215"/>
      <c r="G661" s="215"/>
      <c r="H661" s="215"/>
      <c r="I661" s="215"/>
      <c r="K661" s="216"/>
    </row>
    <row r="662" spans="5:11" ht="16.5" x14ac:dyDescent="0.15">
      <c r="E662" s="216"/>
      <c r="F662" s="215"/>
      <c r="G662" s="215"/>
      <c r="H662" s="215"/>
      <c r="I662" s="215"/>
      <c r="K662" s="216"/>
    </row>
    <row r="663" spans="5:11" ht="16.5" x14ac:dyDescent="0.15">
      <c r="E663" s="216"/>
      <c r="F663" s="215"/>
      <c r="G663" s="215"/>
      <c r="H663" s="215"/>
      <c r="I663" s="215"/>
      <c r="K663" s="216"/>
    </row>
    <row r="664" spans="5:11" ht="16.5" x14ac:dyDescent="0.15">
      <c r="E664" s="216"/>
      <c r="F664" s="215"/>
      <c r="G664" s="215"/>
      <c r="H664" s="215"/>
      <c r="I664" s="215"/>
      <c r="K664" s="216"/>
    </row>
    <row r="665" spans="5:11" ht="16.5" x14ac:dyDescent="0.15">
      <c r="E665" s="216"/>
      <c r="F665" s="215"/>
      <c r="G665" s="215"/>
      <c r="H665" s="215"/>
      <c r="I665" s="215"/>
      <c r="K665" s="216"/>
    </row>
    <row r="666" spans="5:11" ht="16.5" x14ac:dyDescent="0.15">
      <c r="E666" s="216"/>
      <c r="F666" s="215"/>
      <c r="G666" s="215"/>
      <c r="H666" s="215"/>
      <c r="I666" s="215"/>
      <c r="K666" s="216"/>
    </row>
    <row r="667" spans="5:11" ht="16.5" x14ac:dyDescent="0.15">
      <c r="E667" s="216"/>
      <c r="F667" s="215"/>
      <c r="G667" s="215"/>
      <c r="H667" s="215"/>
      <c r="I667" s="215"/>
      <c r="K667" s="216"/>
    </row>
    <row r="668" spans="5:11" ht="16.5" x14ac:dyDescent="0.15">
      <c r="E668" s="216"/>
      <c r="F668" s="215"/>
      <c r="G668" s="215"/>
      <c r="H668" s="215"/>
      <c r="I668" s="215"/>
      <c r="K668" s="216"/>
    </row>
    <row r="669" spans="5:11" ht="16.5" x14ac:dyDescent="0.15">
      <c r="E669" s="216"/>
      <c r="F669" s="215"/>
      <c r="G669" s="215"/>
      <c r="H669" s="215"/>
      <c r="I669" s="215"/>
      <c r="K669" s="216"/>
    </row>
    <row r="670" spans="5:11" ht="16.5" x14ac:dyDescent="0.15">
      <c r="E670" s="216"/>
      <c r="F670" s="215"/>
      <c r="G670" s="215"/>
      <c r="H670" s="215"/>
      <c r="I670" s="215"/>
      <c r="K670" s="216"/>
    </row>
    <row r="671" spans="5:11" ht="16.5" x14ac:dyDescent="0.15">
      <c r="E671" s="216"/>
      <c r="F671" s="215"/>
      <c r="G671" s="215"/>
      <c r="H671" s="215"/>
      <c r="I671" s="215"/>
      <c r="K671" s="216"/>
    </row>
    <row r="672" spans="5:11" ht="16.5" x14ac:dyDescent="0.15">
      <c r="E672" s="216"/>
      <c r="F672" s="215"/>
      <c r="G672" s="215"/>
      <c r="H672" s="215"/>
      <c r="I672" s="215"/>
      <c r="K672" s="216"/>
    </row>
    <row r="673" spans="5:11" ht="16.5" x14ac:dyDescent="0.15">
      <c r="E673" s="216"/>
      <c r="F673" s="215"/>
      <c r="G673" s="215"/>
      <c r="H673" s="215"/>
      <c r="I673" s="215"/>
      <c r="K673" s="216"/>
    </row>
    <row r="674" spans="5:11" ht="16.5" x14ac:dyDescent="0.15">
      <c r="E674" s="216"/>
      <c r="F674" s="215"/>
      <c r="G674" s="215"/>
      <c r="H674" s="215"/>
      <c r="I674" s="215"/>
      <c r="K674" s="216"/>
    </row>
    <row r="675" spans="5:11" ht="16.5" x14ac:dyDescent="0.15">
      <c r="E675" s="216"/>
      <c r="F675" s="215"/>
      <c r="G675" s="215"/>
      <c r="H675" s="215"/>
      <c r="I675" s="215"/>
      <c r="K675" s="216"/>
    </row>
    <row r="676" spans="5:11" ht="16.5" x14ac:dyDescent="0.15">
      <c r="E676" s="216"/>
      <c r="F676" s="215"/>
      <c r="G676" s="215"/>
      <c r="H676" s="215"/>
      <c r="I676" s="215"/>
      <c r="K676" s="216"/>
    </row>
    <row r="677" spans="5:11" ht="16.5" x14ac:dyDescent="0.15">
      <c r="E677" s="216"/>
      <c r="F677" s="215"/>
      <c r="G677" s="215"/>
      <c r="H677" s="215"/>
      <c r="I677" s="215"/>
      <c r="K677" s="216"/>
    </row>
    <row r="678" spans="5:11" ht="16.5" x14ac:dyDescent="0.15">
      <c r="E678" s="216"/>
      <c r="F678" s="215"/>
      <c r="G678" s="215"/>
      <c r="H678" s="215"/>
      <c r="I678" s="215"/>
      <c r="K678" s="216"/>
    </row>
    <row r="679" spans="5:11" ht="16.5" x14ac:dyDescent="0.15">
      <c r="E679" s="216"/>
      <c r="F679" s="215"/>
      <c r="G679" s="215"/>
      <c r="H679" s="215"/>
      <c r="I679" s="215"/>
      <c r="K679" s="216"/>
    </row>
    <row r="680" spans="5:11" ht="16.5" x14ac:dyDescent="0.15">
      <c r="E680" s="216"/>
      <c r="F680" s="215"/>
      <c r="G680" s="215"/>
      <c r="H680" s="215"/>
      <c r="I680" s="215"/>
      <c r="K680" s="216"/>
    </row>
    <row r="681" spans="5:11" ht="16.5" x14ac:dyDescent="0.15">
      <c r="E681" s="216"/>
      <c r="F681" s="215"/>
      <c r="G681" s="215"/>
      <c r="H681" s="215"/>
      <c r="I681" s="215"/>
      <c r="K681" s="216"/>
    </row>
    <row r="682" spans="5:11" ht="16.5" x14ac:dyDescent="0.15">
      <c r="E682" s="216"/>
      <c r="F682" s="215"/>
      <c r="G682" s="215"/>
      <c r="H682" s="215"/>
      <c r="I682" s="215"/>
      <c r="K682" s="216"/>
    </row>
    <row r="683" spans="5:11" ht="16.5" x14ac:dyDescent="0.15">
      <c r="E683" s="216"/>
      <c r="F683" s="215"/>
      <c r="G683" s="215"/>
      <c r="H683" s="215"/>
      <c r="I683" s="215"/>
      <c r="K683" s="216"/>
    </row>
    <row r="684" spans="5:11" ht="16.5" x14ac:dyDescent="0.15">
      <c r="E684" s="216"/>
      <c r="F684" s="215"/>
      <c r="G684" s="215"/>
      <c r="H684" s="215"/>
      <c r="I684" s="215"/>
      <c r="K684" s="216"/>
    </row>
    <row r="685" spans="5:11" ht="16.5" x14ac:dyDescent="0.15">
      <c r="E685" s="216"/>
      <c r="F685" s="215"/>
      <c r="G685" s="215"/>
      <c r="H685" s="215"/>
      <c r="I685" s="215"/>
      <c r="K685" s="216"/>
    </row>
    <row r="686" spans="5:11" ht="16.5" x14ac:dyDescent="0.15">
      <c r="E686" s="216"/>
      <c r="F686" s="215"/>
      <c r="G686" s="215"/>
      <c r="H686" s="215"/>
      <c r="I686" s="215"/>
      <c r="K686" s="216"/>
    </row>
    <row r="687" spans="5:11" ht="16.5" x14ac:dyDescent="0.15">
      <c r="E687" s="216"/>
      <c r="F687" s="215"/>
      <c r="G687" s="215"/>
      <c r="H687" s="215"/>
      <c r="I687" s="215"/>
      <c r="K687" s="216"/>
    </row>
    <row r="688" spans="5:11" ht="16.5" x14ac:dyDescent="0.15">
      <c r="E688" s="216"/>
      <c r="F688" s="215"/>
      <c r="G688" s="215"/>
      <c r="H688" s="215"/>
      <c r="I688" s="215"/>
      <c r="K688" s="216"/>
    </row>
    <row r="689" spans="5:11" ht="16.5" x14ac:dyDescent="0.15">
      <c r="E689" s="216"/>
      <c r="F689" s="215"/>
      <c r="G689" s="215"/>
      <c r="H689" s="215"/>
      <c r="I689" s="215"/>
      <c r="K689" s="216"/>
    </row>
    <row r="690" spans="5:11" ht="16.5" x14ac:dyDescent="0.15">
      <c r="E690" s="216"/>
      <c r="F690" s="215"/>
      <c r="G690" s="215"/>
      <c r="H690" s="215"/>
      <c r="I690" s="215"/>
      <c r="K690" s="216"/>
    </row>
    <row r="691" spans="5:11" ht="16.5" x14ac:dyDescent="0.15">
      <c r="E691" s="216"/>
      <c r="F691" s="215"/>
      <c r="G691" s="215"/>
      <c r="H691" s="215"/>
      <c r="I691" s="215"/>
      <c r="K691" s="216"/>
    </row>
    <row r="692" spans="5:11" ht="16.5" x14ac:dyDescent="0.15">
      <c r="E692" s="216"/>
      <c r="F692" s="215"/>
      <c r="G692" s="215"/>
      <c r="H692" s="215"/>
      <c r="I692" s="215"/>
      <c r="K692" s="216"/>
    </row>
    <row r="693" spans="5:11" ht="16.5" x14ac:dyDescent="0.15">
      <c r="E693" s="216"/>
      <c r="F693" s="215"/>
      <c r="G693" s="215"/>
      <c r="H693" s="215"/>
      <c r="I693" s="215"/>
      <c r="K693" s="216"/>
    </row>
    <row r="694" spans="5:11" ht="16.5" x14ac:dyDescent="0.15">
      <c r="E694" s="216"/>
      <c r="F694" s="215"/>
      <c r="G694" s="215"/>
      <c r="H694" s="215"/>
      <c r="I694" s="215"/>
      <c r="K694" s="216"/>
    </row>
    <row r="695" spans="5:11" ht="16.5" x14ac:dyDescent="0.15">
      <c r="E695" s="216"/>
      <c r="F695" s="215"/>
      <c r="G695" s="215"/>
      <c r="H695" s="215"/>
      <c r="I695" s="215"/>
      <c r="K695" s="216"/>
    </row>
    <row r="696" spans="5:11" ht="16.5" x14ac:dyDescent="0.15">
      <c r="E696" s="216"/>
      <c r="F696" s="215"/>
      <c r="G696" s="215"/>
      <c r="H696" s="215"/>
      <c r="I696" s="215"/>
      <c r="K696" s="216"/>
    </row>
    <row r="697" spans="5:11" ht="16.5" x14ac:dyDescent="0.15">
      <c r="E697" s="216"/>
      <c r="F697" s="215"/>
      <c r="G697" s="215"/>
      <c r="H697" s="215"/>
      <c r="I697" s="215"/>
      <c r="K697" s="216"/>
    </row>
    <row r="698" spans="5:11" ht="16.5" x14ac:dyDescent="0.15">
      <c r="E698" s="216"/>
      <c r="F698" s="215"/>
      <c r="G698" s="215"/>
      <c r="H698" s="215"/>
      <c r="I698" s="215"/>
      <c r="K698" s="216"/>
    </row>
    <row r="699" spans="5:11" ht="16.5" x14ac:dyDescent="0.15">
      <c r="E699" s="216"/>
      <c r="F699" s="215"/>
      <c r="G699" s="215"/>
      <c r="H699" s="215"/>
      <c r="I699" s="215"/>
      <c r="K699" s="216"/>
    </row>
    <row r="700" spans="5:11" ht="16.5" x14ac:dyDescent="0.15">
      <c r="E700" s="216"/>
      <c r="F700" s="215"/>
      <c r="G700" s="215"/>
      <c r="H700" s="215"/>
      <c r="I700" s="215"/>
      <c r="K700" s="216"/>
    </row>
    <row r="701" spans="5:11" ht="16.5" x14ac:dyDescent="0.15">
      <c r="E701" s="216"/>
      <c r="F701" s="215"/>
      <c r="G701" s="215"/>
      <c r="H701" s="215"/>
      <c r="I701" s="215"/>
      <c r="K701" s="216"/>
    </row>
    <row r="702" spans="5:11" ht="16.5" x14ac:dyDescent="0.15">
      <c r="E702" s="216"/>
      <c r="F702" s="215"/>
      <c r="G702" s="215"/>
      <c r="H702" s="215"/>
      <c r="I702" s="215"/>
      <c r="K702" s="216"/>
    </row>
    <row r="703" spans="5:11" ht="16.5" x14ac:dyDescent="0.15">
      <c r="E703" s="216"/>
      <c r="F703" s="215"/>
      <c r="G703" s="215"/>
      <c r="H703" s="215"/>
      <c r="I703" s="215"/>
      <c r="K703" s="216"/>
    </row>
    <row r="704" spans="5:11" ht="16.5" x14ac:dyDescent="0.15">
      <c r="E704" s="216"/>
      <c r="F704" s="215"/>
      <c r="G704" s="215"/>
      <c r="H704" s="215"/>
      <c r="I704" s="215"/>
      <c r="K704" s="216"/>
    </row>
    <row r="705" spans="5:11" ht="16.5" x14ac:dyDescent="0.15">
      <c r="E705" s="216"/>
      <c r="F705" s="215"/>
      <c r="G705" s="215"/>
      <c r="H705" s="215"/>
      <c r="I705" s="215"/>
      <c r="K705" s="216"/>
    </row>
    <row r="706" spans="5:11" ht="16.5" x14ac:dyDescent="0.15">
      <c r="E706" s="216"/>
      <c r="F706" s="215"/>
      <c r="G706" s="215"/>
      <c r="H706" s="215"/>
      <c r="I706" s="215"/>
      <c r="K706" s="216"/>
    </row>
    <row r="707" spans="5:11" ht="16.5" x14ac:dyDescent="0.15">
      <c r="E707" s="216"/>
      <c r="F707" s="215"/>
      <c r="G707" s="215"/>
      <c r="H707" s="215"/>
      <c r="I707" s="215"/>
      <c r="K707" s="216"/>
    </row>
    <row r="708" spans="5:11" ht="16.5" x14ac:dyDescent="0.15">
      <c r="E708" s="216"/>
      <c r="F708" s="215"/>
      <c r="G708" s="215"/>
      <c r="H708" s="215"/>
      <c r="I708" s="215"/>
      <c r="K708" s="216"/>
    </row>
    <row r="709" spans="5:11" ht="16.5" x14ac:dyDescent="0.15">
      <c r="E709" s="216"/>
      <c r="F709" s="215"/>
      <c r="G709" s="215"/>
      <c r="H709" s="215"/>
      <c r="I709" s="215"/>
      <c r="K709" s="216"/>
    </row>
    <row r="710" spans="5:11" ht="16.5" x14ac:dyDescent="0.15">
      <c r="E710" s="216"/>
      <c r="F710" s="215"/>
      <c r="G710" s="215"/>
      <c r="H710" s="215"/>
      <c r="I710" s="215"/>
      <c r="K710" s="216"/>
    </row>
    <row r="711" spans="5:11" ht="16.5" x14ac:dyDescent="0.15">
      <c r="E711" s="216"/>
      <c r="F711" s="215"/>
      <c r="G711" s="215"/>
      <c r="H711" s="215"/>
      <c r="I711" s="215"/>
      <c r="K711" s="216"/>
    </row>
    <row r="712" spans="5:11" ht="16.5" x14ac:dyDescent="0.15">
      <c r="E712" s="216"/>
      <c r="F712" s="215"/>
      <c r="G712" s="215"/>
      <c r="H712" s="215"/>
      <c r="I712" s="215"/>
      <c r="K712" s="216"/>
    </row>
    <row r="713" spans="5:11" ht="16.5" x14ac:dyDescent="0.15">
      <c r="E713" s="216"/>
      <c r="F713" s="215"/>
      <c r="G713" s="215"/>
      <c r="H713" s="215"/>
      <c r="I713" s="215"/>
      <c r="K713" s="216"/>
    </row>
    <row r="714" spans="5:11" ht="16.5" x14ac:dyDescent="0.15">
      <c r="E714" s="216"/>
      <c r="F714" s="215"/>
      <c r="G714" s="215"/>
      <c r="H714" s="215"/>
      <c r="I714" s="215"/>
      <c r="K714" s="216"/>
    </row>
    <row r="715" spans="5:11" ht="16.5" x14ac:dyDescent="0.15">
      <c r="E715" s="216"/>
      <c r="F715" s="215"/>
      <c r="G715" s="215"/>
      <c r="H715" s="215"/>
      <c r="I715" s="215"/>
      <c r="K715" s="216"/>
    </row>
    <row r="716" spans="5:11" ht="16.5" x14ac:dyDescent="0.15">
      <c r="E716" s="216"/>
      <c r="F716" s="215"/>
      <c r="G716" s="215"/>
      <c r="H716" s="215"/>
      <c r="I716" s="215"/>
      <c r="K716" s="216"/>
    </row>
    <row r="717" spans="5:11" ht="16.5" x14ac:dyDescent="0.15">
      <c r="E717" s="216"/>
      <c r="F717" s="215"/>
      <c r="G717" s="215"/>
      <c r="H717" s="215"/>
      <c r="I717" s="215"/>
      <c r="K717" s="216"/>
    </row>
    <row r="718" spans="5:11" ht="16.5" x14ac:dyDescent="0.15">
      <c r="E718" s="216"/>
      <c r="F718" s="215"/>
      <c r="G718" s="215"/>
      <c r="H718" s="215"/>
      <c r="I718" s="215"/>
      <c r="K718" s="216"/>
    </row>
    <row r="719" spans="5:11" ht="16.5" x14ac:dyDescent="0.15">
      <c r="E719" s="216"/>
      <c r="F719" s="215"/>
      <c r="G719" s="215"/>
      <c r="H719" s="215"/>
      <c r="I719" s="215"/>
      <c r="K719" s="216"/>
    </row>
    <row r="720" spans="5:11" ht="16.5" x14ac:dyDescent="0.15">
      <c r="E720" s="216"/>
      <c r="F720" s="215"/>
      <c r="G720" s="215"/>
      <c r="H720" s="215"/>
      <c r="I720" s="215"/>
      <c r="K720" s="216"/>
    </row>
    <row r="721" spans="5:11" ht="16.5" x14ac:dyDescent="0.15">
      <c r="E721" s="216"/>
      <c r="F721" s="215"/>
      <c r="G721" s="215"/>
      <c r="H721" s="215"/>
      <c r="I721" s="215"/>
      <c r="K721" s="216"/>
    </row>
    <row r="722" spans="5:11" ht="16.5" x14ac:dyDescent="0.15">
      <c r="E722" s="216"/>
      <c r="F722" s="215"/>
      <c r="G722" s="215"/>
      <c r="H722" s="215"/>
      <c r="I722" s="215"/>
      <c r="K722" s="216"/>
    </row>
    <row r="723" spans="5:11" ht="16.5" x14ac:dyDescent="0.15">
      <c r="E723" s="216"/>
      <c r="F723" s="215"/>
      <c r="G723" s="215"/>
      <c r="H723" s="215"/>
      <c r="I723" s="215"/>
      <c r="K723" s="216"/>
    </row>
    <row r="724" spans="5:11" ht="16.5" x14ac:dyDescent="0.15">
      <c r="E724" s="216"/>
      <c r="F724" s="215"/>
      <c r="G724" s="215"/>
      <c r="H724" s="215"/>
      <c r="I724" s="215"/>
      <c r="K724" s="216"/>
    </row>
    <row r="725" spans="5:11" ht="16.5" x14ac:dyDescent="0.15">
      <c r="E725" s="216"/>
      <c r="F725" s="215"/>
      <c r="G725" s="215"/>
      <c r="H725" s="215"/>
      <c r="I725" s="215"/>
      <c r="K725" s="216"/>
    </row>
    <row r="726" spans="5:11" ht="16.5" x14ac:dyDescent="0.15">
      <c r="E726" s="216"/>
      <c r="F726" s="215"/>
      <c r="G726" s="215"/>
      <c r="H726" s="215"/>
      <c r="I726" s="215"/>
      <c r="K726" s="216"/>
    </row>
    <row r="727" spans="5:11" ht="16.5" x14ac:dyDescent="0.15">
      <c r="E727" s="216"/>
      <c r="F727" s="215"/>
      <c r="G727" s="215"/>
      <c r="H727" s="215"/>
      <c r="I727" s="215"/>
      <c r="K727" s="216"/>
    </row>
    <row r="728" spans="5:11" ht="16.5" x14ac:dyDescent="0.15">
      <c r="E728" s="216"/>
      <c r="F728" s="215"/>
      <c r="G728" s="215"/>
      <c r="H728" s="215"/>
      <c r="I728" s="215"/>
      <c r="K728" s="216"/>
    </row>
    <row r="729" spans="5:11" ht="16.5" x14ac:dyDescent="0.15">
      <c r="E729" s="216"/>
      <c r="F729" s="215"/>
      <c r="G729" s="215"/>
      <c r="H729" s="215"/>
      <c r="I729" s="215"/>
      <c r="K729" s="216"/>
    </row>
    <row r="730" spans="5:11" ht="16.5" x14ac:dyDescent="0.15">
      <c r="E730" s="216"/>
      <c r="F730" s="215"/>
      <c r="G730" s="215"/>
      <c r="H730" s="215"/>
      <c r="I730" s="215"/>
      <c r="K730" s="216"/>
    </row>
    <row r="731" spans="5:11" ht="16.5" x14ac:dyDescent="0.15">
      <c r="E731" s="216"/>
      <c r="F731" s="215"/>
      <c r="G731" s="215"/>
      <c r="H731" s="215"/>
      <c r="I731" s="215"/>
      <c r="K731" s="216"/>
    </row>
    <row r="732" spans="5:11" ht="16.5" x14ac:dyDescent="0.15">
      <c r="E732" s="216"/>
      <c r="F732" s="215"/>
      <c r="G732" s="215"/>
      <c r="H732" s="215"/>
      <c r="I732" s="215"/>
      <c r="K732" s="216"/>
    </row>
    <row r="733" spans="5:11" ht="16.5" x14ac:dyDescent="0.15">
      <c r="E733" s="216"/>
      <c r="F733" s="215"/>
      <c r="G733" s="215"/>
      <c r="H733" s="215"/>
      <c r="I733" s="215"/>
      <c r="K733" s="216"/>
    </row>
    <row r="734" spans="5:11" ht="16.5" x14ac:dyDescent="0.15">
      <c r="E734" s="216"/>
      <c r="F734" s="215"/>
      <c r="G734" s="215"/>
      <c r="H734" s="215"/>
      <c r="I734" s="215"/>
      <c r="K734" s="216"/>
    </row>
    <row r="735" spans="5:11" ht="16.5" x14ac:dyDescent="0.15">
      <c r="E735" s="216"/>
      <c r="F735" s="215"/>
      <c r="G735" s="215"/>
      <c r="H735" s="215"/>
      <c r="I735" s="215"/>
      <c r="K735" s="216"/>
    </row>
    <row r="736" spans="5:11" ht="16.5" x14ac:dyDescent="0.15">
      <c r="E736" s="216"/>
      <c r="F736" s="215"/>
      <c r="G736" s="215"/>
      <c r="H736" s="215"/>
      <c r="I736" s="215"/>
      <c r="K736" s="216"/>
    </row>
    <row r="737" spans="5:11" ht="16.5" x14ac:dyDescent="0.15">
      <c r="E737" s="216"/>
      <c r="F737" s="215"/>
      <c r="G737" s="215"/>
      <c r="H737" s="215"/>
      <c r="I737" s="215"/>
      <c r="K737" s="216"/>
    </row>
    <row r="738" spans="5:11" ht="16.5" x14ac:dyDescent="0.15">
      <c r="E738" s="216"/>
      <c r="F738" s="215"/>
      <c r="G738" s="215"/>
      <c r="H738" s="215"/>
      <c r="I738" s="215"/>
      <c r="K738" s="216"/>
    </row>
    <row r="739" spans="5:11" ht="16.5" x14ac:dyDescent="0.15">
      <c r="E739" s="216"/>
      <c r="F739" s="215"/>
      <c r="G739" s="215"/>
      <c r="H739" s="215"/>
      <c r="I739" s="215"/>
      <c r="K739" s="216"/>
    </row>
    <row r="740" spans="5:11" ht="16.5" x14ac:dyDescent="0.15">
      <c r="E740" s="216"/>
      <c r="F740" s="215"/>
      <c r="G740" s="215"/>
      <c r="H740" s="215"/>
      <c r="I740" s="215"/>
      <c r="K740" s="216"/>
    </row>
    <row r="741" spans="5:11" ht="16.5" x14ac:dyDescent="0.15">
      <c r="E741" s="216"/>
      <c r="F741" s="215"/>
      <c r="G741" s="215"/>
      <c r="H741" s="215"/>
      <c r="I741" s="215"/>
      <c r="K741" s="216"/>
    </row>
    <row r="742" spans="5:11" ht="16.5" x14ac:dyDescent="0.15">
      <c r="E742" s="216"/>
      <c r="F742" s="215"/>
      <c r="G742" s="215"/>
      <c r="H742" s="215"/>
      <c r="I742" s="215"/>
      <c r="K742" s="216"/>
    </row>
    <row r="743" spans="5:11" ht="16.5" x14ac:dyDescent="0.15">
      <c r="E743" s="216"/>
      <c r="F743" s="215"/>
      <c r="G743" s="215"/>
      <c r="H743" s="215"/>
      <c r="I743" s="215"/>
      <c r="K743" s="216"/>
    </row>
    <row r="744" spans="5:11" ht="16.5" x14ac:dyDescent="0.15">
      <c r="E744" s="216"/>
      <c r="F744" s="215"/>
      <c r="G744" s="215"/>
      <c r="H744" s="215"/>
      <c r="I744" s="215"/>
      <c r="K744" s="216"/>
    </row>
    <row r="745" spans="5:11" ht="16.5" x14ac:dyDescent="0.15">
      <c r="E745" s="216"/>
      <c r="F745" s="215"/>
      <c r="G745" s="215"/>
      <c r="H745" s="215"/>
      <c r="I745" s="215"/>
      <c r="K745" s="216"/>
    </row>
    <row r="746" spans="5:11" ht="16.5" x14ac:dyDescent="0.15">
      <c r="E746" s="216"/>
      <c r="F746" s="215"/>
      <c r="G746" s="215"/>
      <c r="H746" s="215"/>
      <c r="I746" s="215"/>
      <c r="K746" s="216"/>
    </row>
    <row r="747" spans="5:11" ht="16.5" x14ac:dyDescent="0.15">
      <c r="E747" s="216"/>
      <c r="F747" s="215"/>
      <c r="G747" s="215"/>
      <c r="H747" s="215"/>
      <c r="I747" s="215"/>
      <c r="K747" s="216"/>
    </row>
    <row r="748" spans="5:11" ht="16.5" x14ac:dyDescent="0.15">
      <c r="E748" s="216"/>
      <c r="F748" s="215"/>
      <c r="G748" s="215"/>
      <c r="H748" s="215"/>
      <c r="I748" s="215"/>
      <c r="K748" s="216"/>
    </row>
    <row r="749" spans="5:11" ht="16.5" x14ac:dyDescent="0.15">
      <c r="E749" s="216"/>
      <c r="F749" s="215"/>
      <c r="G749" s="215"/>
      <c r="H749" s="215"/>
      <c r="I749" s="215"/>
      <c r="K749" s="216"/>
    </row>
    <row r="750" spans="5:11" ht="16.5" x14ac:dyDescent="0.15">
      <c r="E750" s="216"/>
      <c r="F750" s="215"/>
      <c r="G750" s="215"/>
      <c r="H750" s="215"/>
      <c r="I750" s="215"/>
      <c r="K750" s="216"/>
    </row>
    <row r="751" spans="5:11" ht="16.5" x14ac:dyDescent="0.15">
      <c r="E751" s="216"/>
      <c r="F751" s="215"/>
      <c r="G751" s="215"/>
      <c r="H751" s="215"/>
      <c r="I751" s="215"/>
      <c r="K751" s="216"/>
    </row>
    <row r="752" spans="5:11" ht="16.5" x14ac:dyDescent="0.15">
      <c r="E752" s="216"/>
      <c r="F752" s="215"/>
      <c r="G752" s="215"/>
      <c r="H752" s="215"/>
      <c r="I752" s="215"/>
      <c r="K752" s="216"/>
    </row>
    <row r="753" spans="5:11" ht="16.5" x14ac:dyDescent="0.15">
      <c r="E753" s="216"/>
      <c r="F753" s="215"/>
      <c r="G753" s="215"/>
      <c r="H753" s="215"/>
      <c r="I753" s="215"/>
      <c r="K753" s="216"/>
    </row>
    <row r="754" spans="5:11" ht="16.5" x14ac:dyDescent="0.15">
      <c r="E754" s="216"/>
      <c r="F754" s="215"/>
      <c r="G754" s="215"/>
      <c r="H754" s="215"/>
      <c r="I754" s="215"/>
      <c r="K754" s="216"/>
    </row>
    <row r="755" spans="5:11" ht="16.5" x14ac:dyDescent="0.15">
      <c r="E755" s="216"/>
      <c r="F755" s="215"/>
      <c r="G755" s="215"/>
      <c r="H755" s="215"/>
      <c r="I755" s="215"/>
      <c r="K755" s="216"/>
    </row>
    <row r="756" spans="5:11" ht="16.5" x14ac:dyDescent="0.15">
      <c r="E756" s="216"/>
      <c r="F756" s="215"/>
      <c r="G756" s="215"/>
      <c r="H756" s="215"/>
      <c r="I756" s="215"/>
      <c r="K756" s="216"/>
    </row>
    <row r="757" spans="5:11" ht="16.5" x14ac:dyDescent="0.15">
      <c r="E757" s="216"/>
      <c r="F757" s="215"/>
      <c r="G757" s="215"/>
      <c r="H757" s="215"/>
      <c r="I757" s="215"/>
      <c r="K757" s="216"/>
    </row>
    <row r="758" spans="5:11" ht="16.5" x14ac:dyDescent="0.15">
      <c r="E758" s="216"/>
      <c r="F758" s="215"/>
      <c r="G758" s="215"/>
      <c r="H758" s="215"/>
      <c r="I758" s="215"/>
      <c r="K758" s="216"/>
    </row>
    <row r="759" spans="5:11" ht="16.5" x14ac:dyDescent="0.15">
      <c r="E759" s="216"/>
      <c r="F759" s="215"/>
      <c r="G759" s="215"/>
      <c r="H759" s="215"/>
      <c r="I759" s="215"/>
      <c r="K759" s="216"/>
    </row>
    <row r="760" spans="5:11" ht="16.5" x14ac:dyDescent="0.15">
      <c r="E760" s="216"/>
      <c r="F760" s="215"/>
      <c r="G760" s="215"/>
      <c r="H760" s="215"/>
      <c r="I760" s="215"/>
      <c r="K760" s="216"/>
    </row>
    <row r="761" spans="5:11" ht="16.5" x14ac:dyDescent="0.15">
      <c r="E761" s="216"/>
      <c r="F761" s="215"/>
      <c r="G761" s="215"/>
      <c r="H761" s="215"/>
      <c r="I761" s="215"/>
      <c r="K761" s="216"/>
    </row>
    <row r="762" spans="5:11" ht="16.5" x14ac:dyDescent="0.15">
      <c r="E762" s="216"/>
      <c r="F762" s="215"/>
      <c r="G762" s="215"/>
      <c r="H762" s="215"/>
      <c r="I762" s="215"/>
      <c r="K762" s="216"/>
    </row>
    <row r="763" spans="5:11" ht="16.5" x14ac:dyDescent="0.15">
      <c r="E763" s="216"/>
      <c r="F763" s="215"/>
      <c r="G763" s="215"/>
      <c r="H763" s="215"/>
      <c r="I763" s="215"/>
      <c r="K763" s="216"/>
    </row>
    <row r="764" spans="5:11" ht="16.5" x14ac:dyDescent="0.15">
      <c r="E764" s="216"/>
      <c r="F764" s="215"/>
      <c r="G764" s="215"/>
      <c r="H764" s="215"/>
      <c r="I764" s="215"/>
      <c r="K764" s="216"/>
    </row>
    <row r="765" spans="5:11" ht="16.5" x14ac:dyDescent="0.15">
      <c r="E765" s="216"/>
      <c r="F765" s="215"/>
      <c r="G765" s="215"/>
      <c r="H765" s="215"/>
      <c r="I765" s="215"/>
      <c r="K765" s="216"/>
    </row>
    <row r="766" spans="5:11" ht="16.5" x14ac:dyDescent="0.15">
      <c r="E766" s="216"/>
      <c r="F766" s="215"/>
      <c r="G766" s="215"/>
      <c r="H766" s="215"/>
      <c r="I766" s="215"/>
      <c r="K766" s="216"/>
    </row>
    <row r="767" spans="5:11" ht="16.5" x14ac:dyDescent="0.15">
      <c r="E767" s="216"/>
      <c r="F767" s="215"/>
      <c r="G767" s="215"/>
      <c r="H767" s="215"/>
      <c r="I767" s="215"/>
      <c r="K767" s="216"/>
    </row>
    <row r="768" spans="5:11" ht="16.5" x14ac:dyDescent="0.15">
      <c r="E768" s="216"/>
      <c r="F768" s="215"/>
      <c r="G768" s="215"/>
      <c r="H768" s="215"/>
      <c r="I768" s="215"/>
      <c r="K768" s="216"/>
    </row>
    <row r="769" spans="5:11" ht="16.5" x14ac:dyDescent="0.15">
      <c r="E769" s="216"/>
      <c r="F769" s="215"/>
      <c r="G769" s="215"/>
      <c r="H769" s="215"/>
      <c r="I769" s="215"/>
      <c r="K769" s="216"/>
    </row>
    <row r="770" spans="5:11" ht="16.5" x14ac:dyDescent="0.15">
      <c r="E770" s="216"/>
      <c r="F770" s="215"/>
      <c r="G770" s="215"/>
      <c r="H770" s="215"/>
      <c r="I770" s="215"/>
      <c r="K770" s="216"/>
    </row>
    <row r="771" spans="5:11" ht="16.5" x14ac:dyDescent="0.15">
      <c r="E771" s="216"/>
      <c r="F771" s="215"/>
      <c r="G771" s="215"/>
      <c r="H771" s="215"/>
      <c r="I771" s="215"/>
      <c r="K771" s="216"/>
    </row>
    <row r="772" spans="5:11" ht="16.5" x14ac:dyDescent="0.15">
      <c r="E772" s="216"/>
      <c r="F772" s="215"/>
      <c r="G772" s="215"/>
      <c r="H772" s="215"/>
      <c r="I772" s="215"/>
      <c r="K772" s="216"/>
    </row>
    <row r="773" spans="5:11" ht="16.5" x14ac:dyDescent="0.15">
      <c r="E773" s="216"/>
      <c r="F773" s="215"/>
      <c r="G773" s="215"/>
      <c r="H773" s="215"/>
      <c r="I773" s="215"/>
      <c r="K773" s="216"/>
    </row>
    <row r="774" spans="5:11" ht="16.5" x14ac:dyDescent="0.15">
      <c r="E774" s="216"/>
      <c r="F774" s="215"/>
      <c r="G774" s="215"/>
      <c r="H774" s="215"/>
      <c r="I774" s="215"/>
      <c r="K774" s="216"/>
    </row>
    <row r="775" spans="5:11" ht="16.5" x14ac:dyDescent="0.15">
      <c r="E775" s="216"/>
      <c r="F775" s="215"/>
      <c r="G775" s="215"/>
      <c r="H775" s="215"/>
      <c r="I775" s="215"/>
      <c r="K775" s="216"/>
    </row>
    <row r="776" spans="5:11" ht="16.5" x14ac:dyDescent="0.15">
      <c r="E776" s="216"/>
      <c r="F776" s="215"/>
      <c r="G776" s="215"/>
      <c r="H776" s="215"/>
      <c r="I776" s="215"/>
      <c r="K776" s="216"/>
    </row>
    <row r="777" spans="5:11" ht="16.5" x14ac:dyDescent="0.15">
      <c r="E777" s="216"/>
      <c r="F777" s="215"/>
      <c r="G777" s="215"/>
      <c r="H777" s="215"/>
      <c r="I777" s="215"/>
      <c r="K777" s="216"/>
    </row>
    <row r="778" spans="5:11" ht="16.5" x14ac:dyDescent="0.15">
      <c r="E778" s="216"/>
      <c r="F778" s="215"/>
      <c r="G778" s="215"/>
      <c r="H778" s="215"/>
      <c r="I778" s="215"/>
      <c r="K778" s="216"/>
    </row>
    <row r="779" spans="5:11" ht="16.5" x14ac:dyDescent="0.15">
      <c r="E779" s="216"/>
      <c r="F779" s="215"/>
      <c r="G779" s="215"/>
      <c r="H779" s="215"/>
      <c r="I779" s="215"/>
      <c r="K779" s="216"/>
    </row>
    <row r="780" spans="5:11" ht="16.5" x14ac:dyDescent="0.15">
      <c r="E780" s="216"/>
      <c r="F780" s="215"/>
      <c r="G780" s="215"/>
      <c r="H780" s="215"/>
      <c r="I780" s="215"/>
      <c r="K780" s="216"/>
    </row>
    <row r="781" spans="5:11" ht="16.5" x14ac:dyDescent="0.15">
      <c r="E781" s="216"/>
      <c r="F781" s="215"/>
      <c r="G781" s="215"/>
      <c r="H781" s="215"/>
      <c r="I781" s="215"/>
      <c r="K781" s="216"/>
    </row>
    <row r="782" spans="5:11" ht="16.5" x14ac:dyDescent="0.15">
      <c r="E782" s="216"/>
      <c r="F782" s="215"/>
      <c r="G782" s="215"/>
      <c r="H782" s="215"/>
      <c r="I782" s="215"/>
      <c r="K782" s="216"/>
    </row>
    <row r="783" spans="5:11" ht="16.5" x14ac:dyDescent="0.15">
      <c r="E783" s="216"/>
      <c r="F783" s="215"/>
      <c r="G783" s="215"/>
      <c r="H783" s="215"/>
      <c r="I783" s="215"/>
      <c r="K783" s="216"/>
    </row>
    <row r="784" spans="5:11" ht="16.5" x14ac:dyDescent="0.15">
      <c r="E784" s="216"/>
      <c r="F784" s="215"/>
      <c r="G784" s="215"/>
      <c r="H784" s="215"/>
      <c r="I784" s="215"/>
      <c r="K784" s="216"/>
    </row>
    <row r="785" spans="5:11" ht="16.5" x14ac:dyDescent="0.15">
      <c r="E785" s="216"/>
      <c r="F785" s="215"/>
      <c r="G785" s="215"/>
      <c r="H785" s="215"/>
      <c r="I785" s="215"/>
      <c r="K785" s="216"/>
    </row>
    <row r="786" spans="5:11" ht="16.5" x14ac:dyDescent="0.15">
      <c r="E786" s="216"/>
      <c r="F786" s="215"/>
      <c r="G786" s="215"/>
      <c r="H786" s="215"/>
      <c r="I786" s="215"/>
      <c r="K786" s="216"/>
    </row>
    <row r="787" spans="5:11" ht="16.5" x14ac:dyDescent="0.15">
      <c r="E787" s="216"/>
      <c r="F787" s="215"/>
      <c r="G787" s="215"/>
      <c r="H787" s="215"/>
      <c r="I787" s="215"/>
      <c r="K787" s="216"/>
    </row>
    <row r="788" spans="5:11" ht="16.5" x14ac:dyDescent="0.15">
      <c r="E788" s="216"/>
      <c r="F788" s="215"/>
      <c r="G788" s="215"/>
      <c r="H788" s="215"/>
      <c r="I788" s="215"/>
      <c r="K788" s="216"/>
    </row>
    <row r="789" spans="5:11" ht="16.5" x14ac:dyDescent="0.15">
      <c r="E789" s="216"/>
      <c r="F789" s="215"/>
      <c r="G789" s="215"/>
      <c r="H789" s="215"/>
      <c r="I789" s="215"/>
      <c r="K789" s="216"/>
    </row>
    <row r="790" spans="5:11" ht="16.5" x14ac:dyDescent="0.15">
      <c r="E790" s="216"/>
      <c r="F790" s="215"/>
      <c r="G790" s="215"/>
      <c r="H790" s="215"/>
      <c r="I790" s="215"/>
      <c r="K790" s="216"/>
    </row>
    <row r="791" spans="5:11" ht="16.5" x14ac:dyDescent="0.15">
      <c r="E791" s="216"/>
      <c r="F791" s="215"/>
      <c r="G791" s="215"/>
      <c r="H791" s="215"/>
      <c r="I791" s="215"/>
      <c r="K791" s="216"/>
    </row>
    <row r="792" spans="5:11" ht="16.5" x14ac:dyDescent="0.15">
      <c r="E792" s="216"/>
      <c r="F792" s="215"/>
      <c r="G792" s="215"/>
      <c r="H792" s="215"/>
      <c r="I792" s="215"/>
      <c r="K792" s="216"/>
    </row>
    <row r="793" spans="5:11" ht="16.5" x14ac:dyDescent="0.15">
      <c r="E793" s="216"/>
      <c r="F793" s="215"/>
      <c r="G793" s="215"/>
      <c r="H793" s="215"/>
      <c r="I793" s="215"/>
      <c r="K793" s="216"/>
    </row>
    <row r="794" spans="5:11" ht="16.5" x14ac:dyDescent="0.15">
      <c r="E794" s="216"/>
      <c r="F794" s="215"/>
      <c r="G794" s="215"/>
      <c r="H794" s="215"/>
      <c r="I794" s="215"/>
      <c r="K794" s="216"/>
    </row>
    <row r="795" spans="5:11" ht="16.5" x14ac:dyDescent="0.15">
      <c r="E795" s="216"/>
      <c r="F795" s="215"/>
      <c r="G795" s="215"/>
      <c r="H795" s="215"/>
      <c r="I795" s="215"/>
      <c r="K795" s="216"/>
    </row>
    <row r="796" spans="5:11" ht="16.5" x14ac:dyDescent="0.15">
      <c r="E796" s="216"/>
      <c r="F796" s="215"/>
      <c r="G796" s="215"/>
      <c r="H796" s="215"/>
      <c r="I796" s="215"/>
      <c r="K796" s="216"/>
    </row>
    <row r="797" spans="5:11" ht="16.5" x14ac:dyDescent="0.15">
      <c r="E797" s="216"/>
      <c r="F797" s="215"/>
      <c r="G797" s="215"/>
      <c r="H797" s="215"/>
      <c r="I797" s="215"/>
      <c r="K797" s="216"/>
    </row>
    <row r="798" spans="5:11" ht="16.5" x14ac:dyDescent="0.15">
      <c r="E798" s="216"/>
      <c r="F798" s="215"/>
      <c r="G798" s="215"/>
      <c r="H798" s="215"/>
      <c r="I798" s="215"/>
      <c r="K798" s="216"/>
    </row>
    <row r="799" spans="5:11" ht="16.5" x14ac:dyDescent="0.15">
      <c r="E799" s="216"/>
      <c r="F799" s="215"/>
      <c r="G799" s="215"/>
      <c r="H799" s="215"/>
      <c r="I799" s="215"/>
      <c r="K799" s="216"/>
    </row>
    <row r="800" spans="5:11" ht="16.5" x14ac:dyDescent="0.15">
      <c r="E800" s="216"/>
      <c r="F800" s="215"/>
      <c r="G800" s="215"/>
      <c r="H800" s="215"/>
      <c r="I800" s="215"/>
      <c r="K800" s="216"/>
    </row>
    <row r="801" spans="5:11" ht="16.5" x14ac:dyDescent="0.15">
      <c r="E801" s="216"/>
      <c r="F801" s="215"/>
      <c r="G801" s="215"/>
      <c r="H801" s="215"/>
      <c r="I801" s="215"/>
      <c r="K801" s="216"/>
    </row>
    <row r="802" spans="5:11" ht="16.5" x14ac:dyDescent="0.15">
      <c r="E802" s="216"/>
      <c r="F802" s="215"/>
      <c r="G802" s="215"/>
      <c r="H802" s="215"/>
      <c r="I802" s="215"/>
      <c r="K802" s="216"/>
    </row>
    <row r="803" spans="5:11" ht="16.5" x14ac:dyDescent="0.15">
      <c r="E803" s="216"/>
      <c r="F803" s="215"/>
      <c r="G803" s="215"/>
      <c r="H803" s="215"/>
      <c r="I803" s="215"/>
      <c r="K803" s="216"/>
    </row>
    <row r="804" spans="5:11" ht="16.5" x14ac:dyDescent="0.15">
      <c r="E804" s="216"/>
      <c r="F804" s="215"/>
      <c r="G804" s="215"/>
      <c r="H804" s="215"/>
      <c r="I804" s="215"/>
      <c r="K804" s="216"/>
    </row>
    <row r="805" spans="5:11" ht="16.5" x14ac:dyDescent="0.15">
      <c r="E805" s="216"/>
      <c r="F805" s="215"/>
      <c r="G805" s="215"/>
      <c r="H805" s="215"/>
      <c r="I805" s="215"/>
      <c r="K805" s="216"/>
    </row>
    <row r="806" spans="5:11" ht="16.5" x14ac:dyDescent="0.15">
      <c r="E806" s="216"/>
      <c r="F806" s="215"/>
      <c r="G806" s="215"/>
      <c r="H806" s="215"/>
      <c r="I806" s="215"/>
      <c r="K806" s="216"/>
    </row>
    <row r="807" spans="5:11" ht="16.5" x14ac:dyDescent="0.15">
      <c r="E807" s="216"/>
      <c r="F807" s="215"/>
      <c r="G807" s="215"/>
      <c r="H807" s="215"/>
      <c r="I807" s="215"/>
      <c r="K807" s="216"/>
    </row>
    <row r="808" spans="5:11" ht="16.5" x14ac:dyDescent="0.15">
      <c r="E808" s="216"/>
      <c r="F808" s="215"/>
      <c r="G808" s="215"/>
      <c r="H808" s="215"/>
      <c r="I808" s="215"/>
      <c r="K808" s="216"/>
    </row>
    <row r="809" spans="5:11" ht="16.5" x14ac:dyDescent="0.15">
      <c r="E809" s="216"/>
      <c r="F809" s="215"/>
      <c r="G809" s="215"/>
      <c r="H809" s="215"/>
      <c r="I809" s="215"/>
      <c r="K809" s="216"/>
    </row>
    <row r="810" spans="5:11" ht="16.5" x14ac:dyDescent="0.15">
      <c r="E810" s="216"/>
      <c r="F810" s="215"/>
      <c r="G810" s="215"/>
      <c r="H810" s="215"/>
      <c r="I810" s="215"/>
      <c r="K810" s="216"/>
    </row>
    <row r="811" spans="5:11" ht="16.5" x14ac:dyDescent="0.15">
      <c r="E811" s="216"/>
      <c r="F811" s="215"/>
      <c r="G811" s="215"/>
      <c r="H811" s="215"/>
      <c r="I811" s="215"/>
      <c r="K811" s="216"/>
    </row>
    <row r="812" spans="5:11" ht="16.5" x14ac:dyDescent="0.15">
      <c r="E812" s="216"/>
      <c r="F812" s="215"/>
      <c r="G812" s="215"/>
      <c r="H812" s="215"/>
      <c r="I812" s="215"/>
      <c r="K812" s="216"/>
    </row>
    <row r="813" spans="5:11" ht="16.5" x14ac:dyDescent="0.15">
      <c r="E813" s="216"/>
      <c r="F813" s="215"/>
      <c r="G813" s="215"/>
      <c r="H813" s="215"/>
      <c r="I813" s="215"/>
      <c r="K813" s="216"/>
    </row>
    <row r="814" spans="5:11" ht="16.5" x14ac:dyDescent="0.15">
      <c r="E814" s="216"/>
      <c r="F814" s="215"/>
      <c r="G814" s="215"/>
      <c r="H814" s="215"/>
      <c r="I814" s="215"/>
      <c r="K814" s="216"/>
    </row>
    <row r="815" spans="5:11" ht="16.5" x14ac:dyDescent="0.15">
      <c r="E815" s="216"/>
      <c r="F815" s="215"/>
      <c r="G815" s="215"/>
      <c r="H815" s="215"/>
      <c r="I815" s="215"/>
      <c r="K815" s="216"/>
    </row>
    <row r="816" spans="5:11" ht="16.5" x14ac:dyDescent="0.15">
      <c r="E816" s="216"/>
      <c r="F816" s="215"/>
      <c r="G816" s="215"/>
      <c r="H816" s="215"/>
      <c r="I816" s="215"/>
      <c r="K816" s="216"/>
    </row>
    <row r="817" spans="5:11" ht="16.5" x14ac:dyDescent="0.15">
      <c r="E817" s="216"/>
      <c r="F817" s="215"/>
      <c r="G817" s="215"/>
      <c r="H817" s="215"/>
      <c r="I817" s="215"/>
      <c r="K817" s="216"/>
    </row>
    <row r="818" spans="5:11" ht="16.5" x14ac:dyDescent="0.15">
      <c r="E818" s="216"/>
      <c r="F818" s="215"/>
      <c r="G818" s="215"/>
      <c r="H818" s="215"/>
      <c r="I818" s="215"/>
      <c r="K818" s="216"/>
    </row>
    <row r="819" spans="5:11" ht="16.5" x14ac:dyDescent="0.15">
      <c r="E819" s="216"/>
      <c r="F819" s="215"/>
      <c r="G819" s="215"/>
      <c r="H819" s="215"/>
      <c r="I819" s="215"/>
      <c r="K819" s="216"/>
    </row>
    <row r="820" spans="5:11" ht="16.5" x14ac:dyDescent="0.15">
      <c r="E820" s="216"/>
      <c r="F820" s="215"/>
      <c r="G820" s="215"/>
      <c r="H820" s="215"/>
      <c r="I820" s="215"/>
      <c r="K820" s="216"/>
    </row>
    <row r="821" spans="5:11" ht="16.5" x14ac:dyDescent="0.15">
      <c r="E821" s="216"/>
      <c r="F821" s="215"/>
      <c r="G821" s="215"/>
      <c r="H821" s="215"/>
      <c r="I821" s="215"/>
      <c r="K821" s="216"/>
    </row>
    <row r="822" spans="5:11" ht="16.5" x14ac:dyDescent="0.15">
      <c r="E822" s="216"/>
      <c r="F822" s="215"/>
      <c r="G822" s="215"/>
      <c r="H822" s="215"/>
      <c r="I822" s="215"/>
      <c r="K822" s="216"/>
    </row>
    <row r="823" spans="5:11" ht="16.5" x14ac:dyDescent="0.15">
      <c r="E823" s="216"/>
      <c r="F823" s="215"/>
      <c r="G823" s="215"/>
      <c r="H823" s="215"/>
      <c r="I823" s="215"/>
      <c r="K823" s="216"/>
    </row>
    <row r="824" spans="5:11" ht="16.5" x14ac:dyDescent="0.15">
      <c r="E824" s="216"/>
      <c r="F824" s="215"/>
      <c r="G824" s="215"/>
      <c r="H824" s="215"/>
      <c r="I824" s="215"/>
      <c r="K824" s="216"/>
    </row>
    <row r="825" spans="5:11" ht="16.5" x14ac:dyDescent="0.15">
      <c r="E825" s="216"/>
      <c r="F825" s="215"/>
      <c r="G825" s="215"/>
      <c r="H825" s="215"/>
      <c r="I825" s="215"/>
      <c r="K825" s="216"/>
    </row>
    <row r="826" spans="5:11" ht="16.5" x14ac:dyDescent="0.15">
      <c r="E826" s="216"/>
      <c r="F826" s="215"/>
      <c r="G826" s="215"/>
      <c r="H826" s="215"/>
      <c r="I826" s="215"/>
      <c r="K826" s="216"/>
    </row>
    <row r="827" spans="5:11" ht="16.5" x14ac:dyDescent="0.15">
      <c r="E827" s="216"/>
      <c r="F827" s="215"/>
      <c r="G827" s="215"/>
      <c r="H827" s="215"/>
      <c r="I827" s="215"/>
      <c r="K827" s="216"/>
    </row>
    <row r="828" spans="5:11" ht="16.5" x14ac:dyDescent="0.15">
      <c r="E828" s="216"/>
      <c r="F828" s="215"/>
      <c r="G828" s="215"/>
      <c r="H828" s="215"/>
      <c r="I828" s="215"/>
      <c r="K828" s="216"/>
    </row>
    <row r="829" spans="5:11" ht="16.5" x14ac:dyDescent="0.15">
      <c r="E829" s="216"/>
      <c r="F829" s="215"/>
      <c r="G829" s="215"/>
      <c r="H829" s="215"/>
      <c r="I829" s="215"/>
      <c r="K829" s="216"/>
    </row>
    <row r="830" spans="5:11" ht="16.5" x14ac:dyDescent="0.15">
      <c r="E830" s="216"/>
      <c r="F830" s="215"/>
      <c r="G830" s="215"/>
      <c r="H830" s="215"/>
      <c r="I830" s="215"/>
      <c r="K830" s="216"/>
    </row>
    <row r="831" spans="5:11" ht="16.5" x14ac:dyDescent="0.15">
      <c r="E831" s="216"/>
      <c r="F831" s="215"/>
      <c r="G831" s="215"/>
      <c r="H831" s="215"/>
      <c r="I831" s="215"/>
      <c r="K831" s="216"/>
    </row>
    <row r="832" spans="5:11" ht="16.5" x14ac:dyDescent="0.15">
      <c r="E832" s="216"/>
      <c r="F832" s="215"/>
      <c r="G832" s="215"/>
      <c r="H832" s="215"/>
      <c r="I832" s="215"/>
      <c r="K832" s="216"/>
    </row>
    <row r="833" spans="5:11" ht="16.5" x14ac:dyDescent="0.15">
      <c r="E833" s="216"/>
      <c r="F833" s="215"/>
      <c r="G833" s="215"/>
      <c r="H833" s="215"/>
      <c r="I833" s="215"/>
      <c r="K833" s="216"/>
    </row>
    <row r="834" spans="5:11" ht="16.5" x14ac:dyDescent="0.15">
      <c r="E834" s="216"/>
      <c r="F834" s="215"/>
      <c r="G834" s="215"/>
      <c r="H834" s="215"/>
      <c r="I834" s="215"/>
      <c r="K834" s="216"/>
    </row>
    <row r="835" spans="5:11" ht="16.5" x14ac:dyDescent="0.15">
      <c r="E835" s="216"/>
      <c r="F835" s="215"/>
      <c r="G835" s="215"/>
      <c r="H835" s="215"/>
      <c r="I835" s="215"/>
      <c r="K835" s="216"/>
    </row>
    <row r="836" spans="5:11" ht="16.5" x14ac:dyDescent="0.15">
      <c r="E836" s="216"/>
      <c r="F836" s="215"/>
      <c r="G836" s="215"/>
      <c r="H836" s="215"/>
      <c r="I836" s="215"/>
      <c r="K836" s="216"/>
    </row>
    <row r="837" spans="5:11" ht="16.5" x14ac:dyDescent="0.15">
      <c r="E837" s="216"/>
      <c r="F837" s="215"/>
      <c r="G837" s="215"/>
      <c r="H837" s="215"/>
      <c r="I837" s="215"/>
      <c r="K837" s="216"/>
    </row>
    <row r="838" spans="5:11" ht="16.5" x14ac:dyDescent="0.15">
      <c r="E838" s="216"/>
      <c r="F838" s="215"/>
      <c r="G838" s="215"/>
      <c r="H838" s="215"/>
      <c r="I838" s="215"/>
      <c r="K838" s="216"/>
    </row>
    <row r="839" spans="5:11" ht="16.5" x14ac:dyDescent="0.15">
      <c r="E839" s="216"/>
      <c r="F839" s="215"/>
      <c r="G839" s="215"/>
      <c r="H839" s="215"/>
      <c r="I839" s="215"/>
      <c r="K839" s="216"/>
    </row>
    <row r="840" spans="5:11" ht="16.5" x14ac:dyDescent="0.15">
      <c r="E840" s="216"/>
      <c r="F840" s="215"/>
      <c r="G840" s="215"/>
      <c r="H840" s="215"/>
      <c r="I840" s="215"/>
      <c r="K840" s="216"/>
    </row>
    <row r="841" spans="5:11" ht="16.5" x14ac:dyDescent="0.15">
      <c r="E841" s="216"/>
      <c r="F841" s="215"/>
      <c r="G841" s="215"/>
      <c r="H841" s="215"/>
      <c r="I841" s="215"/>
      <c r="K841" s="216"/>
    </row>
    <row r="842" spans="5:11" ht="16.5" x14ac:dyDescent="0.15">
      <c r="E842" s="216"/>
      <c r="F842" s="215"/>
      <c r="G842" s="215"/>
      <c r="H842" s="215"/>
      <c r="I842" s="215"/>
      <c r="K842" s="216"/>
    </row>
    <row r="843" spans="5:11" ht="16.5" x14ac:dyDescent="0.15">
      <c r="E843" s="216"/>
      <c r="F843" s="215"/>
      <c r="G843" s="215"/>
      <c r="H843" s="215"/>
      <c r="I843" s="215"/>
      <c r="K843" s="216"/>
    </row>
    <row r="844" spans="5:11" ht="16.5" x14ac:dyDescent="0.15">
      <c r="E844" s="216"/>
      <c r="F844" s="215"/>
      <c r="G844" s="215"/>
      <c r="H844" s="215"/>
      <c r="I844" s="215"/>
      <c r="K844" s="216"/>
    </row>
    <row r="845" spans="5:11" ht="16.5" x14ac:dyDescent="0.15">
      <c r="E845" s="216"/>
      <c r="F845" s="215"/>
      <c r="G845" s="215"/>
      <c r="H845" s="215"/>
      <c r="I845" s="215"/>
      <c r="K845" s="216"/>
    </row>
    <row r="846" spans="5:11" ht="16.5" x14ac:dyDescent="0.15">
      <c r="E846" s="216"/>
      <c r="F846" s="215"/>
      <c r="G846" s="215"/>
      <c r="H846" s="215"/>
      <c r="I846" s="215"/>
      <c r="K846" s="216"/>
    </row>
    <row r="847" spans="5:11" ht="16.5" x14ac:dyDescent="0.15">
      <c r="E847" s="216"/>
      <c r="F847" s="215"/>
      <c r="G847" s="215"/>
      <c r="H847" s="215"/>
      <c r="I847" s="215"/>
      <c r="K847" s="216"/>
    </row>
    <row r="848" spans="5:11" ht="16.5" x14ac:dyDescent="0.15">
      <c r="E848" s="216"/>
      <c r="F848" s="215"/>
      <c r="G848" s="215"/>
      <c r="H848" s="215"/>
      <c r="I848" s="215"/>
      <c r="K848" s="216"/>
    </row>
    <row r="849" spans="5:11" ht="16.5" x14ac:dyDescent="0.15">
      <c r="E849" s="216"/>
      <c r="F849" s="215"/>
      <c r="G849" s="215"/>
      <c r="H849" s="215"/>
      <c r="I849" s="215"/>
      <c r="K849" s="216"/>
    </row>
    <row r="850" spans="5:11" ht="16.5" x14ac:dyDescent="0.15">
      <c r="E850" s="216"/>
      <c r="F850" s="215"/>
      <c r="G850" s="215"/>
      <c r="H850" s="215"/>
      <c r="I850" s="215"/>
      <c r="K850" s="216"/>
    </row>
    <row r="851" spans="5:11" ht="16.5" x14ac:dyDescent="0.15">
      <c r="E851" s="216"/>
      <c r="F851" s="215"/>
      <c r="G851" s="215"/>
      <c r="H851" s="215"/>
      <c r="I851" s="215"/>
      <c r="K851" s="216"/>
    </row>
    <row r="852" spans="5:11" ht="16.5" x14ac:dyDescent="0.15">
      <c r="E852" s="216"/>
      <c r="F852" s="215"/>
      <c r="G852" s="215"/>
      <c r="H852" s="215"/>
      <c r="I852" s="215"/>
      <c r="K852" s="216"/>
    </row>
    <row r="853" spans="5:11" ht="16.5" x14ac:dyDescent="0.15">
      <c r="E853" s="216"/>
      <c r="F853" s="215"/>
      <c r="G853" s="215"/>
      <c r="H853" s="215"/>
      <c r="I853" s="215"/>
      <c r="K853" s="216"/>
    </row>
    <row r="854" spans="5:11" ht="16.5" x14ac:dyDescent="0.15">
      <c r="E854" s="216"/>
      <c r="F854" s="215"/>
      <c r="G854" s="215"/>
      <c r="H854" s="215"/>
      <c r="I854" s="215"/>
      <c r="K854" s="216"/>
    </row>
    <row r="855" spans="5:11" ht="16.5" x14ac:dyDescent="0.15">
      <c r="E855" s="216"/>
      <c r="F855" s="215"/>
      <c r="G855" s="215"/>
      <c r="H855" s="215"/>
      <c r="I855" s="215"/>
      <c r="K855" s="216"/>
    </row>
    <row r="856" spans="5:11" ht="16.5" x14ac:dyDescent="0.15">
      <c r="E856" s="216"/>
      <c r="F856" s="215"/>
      <c r="G856" s="215"/>
      <c r="H856" s="215"/>
      <c r="I856" s="215"/>
      <c r="K856" s="216"/>
    </row>
    <row r="857" spans="5:11" ht="16.5" x14ac:dyDescent="0.15">
      <c r="E857" s="216"/>
      <c r="F857" s="215"/>
      <c r="G857" s="215"/>
      <c r="H857" s="215"/>
      <c r="I857" s="215"/>
      <c r="K857" s="216"/>
    </row>
    <row r="858" spans="5:11" ht="16.5" x14ac:dyDescent="0.15">
      <c r="E858" s="216"/>
      <c r="F858" s="215"/>
      <c r="G858" s="215"/>
      <c r="H858" s="215"/>
      <c r="I858" s="215"/>
      <c r="K858" s="216"/>
    </row>
    <row r="859" spans="5:11" ht="16.5" x14ac:dyDescent="0.15">
      <c r="E859" s="216"/>
      <c r="F859" s="215"/>
      <c r="G859" s="215"/>
      <c r="H859" s="215"/>
      <c r="I859" s="215"/>
      <c r="K859" s="216"/>
    </row>
    <row r="860" spans="5:11" ht="16.5" x14ac:dyDescent="0.15">
      <c r="E860" s="216"/>
      <c r="F860" s="215"/>
      <c r="G860" s="215"/>
      <c r="H860" s="215"/>
      <c r="I860" s="215"/>
      <c r="K860" s="216"/>
    </row>
    <row r="861" spans="5:11" ht="16.5" x14ac:dyDescent="0.15">
      <c r="E861" s="216"/>
      <c r="F861" s="215"/>
      <c r="G861" s="215"/>
      <c r="H861" s="215"/>
      <c r="I861" s="215"/>
      <c r="K861" s="216"/>
    </row>
    <row r="862" spans="5:11" ht="16.5" x14ac:dyDescent="0.15">
      <c r="E862" s="216"/>
      <c r="F862" s="215"/>
      <c r="G862" s="215"/>
      <c r="H862" s="215"/>
      <c r="I862" s="215"/>
      <c r="K862" s="216"/>
    </row>
    <row r="863" spans="5:11" ht="16.5" x14ac:dyDescent="0.15">
      <c r="E863" s="216"/>
      <c r="F863" s="215"/>
      <c r="G863" s="215"/>
      <c r="H863" s="215"/>
      <c r="I863" s="215"/>
      <c r="K863" s="216"/>
    </row>
    <row r="864" spans="5:11" ht="16.5" x14ac:dyDescent="0.15">
      <c r="E864" s="216"/>
      <c r="F864" s="215"/>
      <c r="G864" s="215"/>
      <c r="H864" s="215"/>
      <c r="I864" s="215"/>
      <c r="K864" s="216"/>
    </row>
    <row r="865" spans="5:11" ht="16.5" x14ac:dyDescent="0.15">
      <c r="E865" s="216"/>
      <c r="F865" s="215"/>
      <c r="G865" s="215"/>
      <c r="H865" s="215"/>
      <c r="I865" s="215"/>
      <c r="K865" s="216"/>
    </row>
    <row r="866" spans="5:11" ht="16.5" x14ac:dyDescent="0.15">
      <c r="E866" s="216"/>
      <c r="F866" s="215"/>
      <c r="G866" s="215"/>
      <c r="H866" s="215"/>
      <c r="I866" s="215"/>
      <c r="K866" s="216"/>
    </row>
    <row r="867" spans="5:11" ht="16.5" x14ac:dyDescent="0.15">
      <c r="E867" s="216"/>
      <c r="F867" s="215"/>
      <c r="G867" s="215"/>
      <c r="H867" s="215"/>
      <c r="I867" s="215"/>
      <c r="K867" s="216"/>
    </row>
    <row r="868" spans="5:11" ht="16.5" x14ac:dyDescent="0.15">
      <c r="E868" s="216"/>
      <c r="F868" s="215"/>
      <c r="G868" s="215"/>
      <c r="H868" s="215"/>
      <c r="I868" s="215"/>
      <c r="K868" s="216"/>
    </row>
    <row r="869" spans="5:11" ht="16.5" x14ac:dyDescent="0.15">
      <c r="E869" s="216"/>
      <c r="F869" s="215"/>
      <c r="G869" s="215"/>
      <c r="H869" s="215"/>
      <c r="I869" s="215"/>
      <c r="K869" s="216"/>
    </row>
    <row r="870" spans="5:11" ht="16.5" x14ac:dyDescent="0.15">
      <c r="E870" s="216"/>
      <c r="F870" s="215"/>
      <c r="G870" s="215"/>
      <c r="H870" s="215"/>
      <c r="I870" s="215"/>
      <c r="K870" s="216"/>
    </row>
    <row r="871" spans="5:11" ht="16.5" x14ac:dyDescent="0.15">
      <c r="E871" s="216"/>
      <c r="F871" s="215"/>
      <c r="G871" s="215"/>
      <c r="H871" s="215"/>
      <c r="I871" s="215"/>
      <c r="K871" s="216"/>
    </row>
    <row r="872" spans="5:11" ht="16.5" x14ac:dyDescent="0.15">
      <c r="E872" s="216"/>
      <c r="F872" s="215"/>
      <c r="G872" s="215"/>
      <c r="H872" s="215"/>
      <c r="I872" s="215"/>
      <c r="K872" s="216"/>
    </row>
    <row r="873" spans="5:11" ht="16.5" x14ac:dyDescent="0.15">
      <c r="E873" s="216"/>
      <c r="F873" s="215"/>
      <c r="G873" s="215"/>
      <c r="H873" s="215"/>
      <c r="I873" s="215"/>
      <c r="K873" s="216"/>
    </row>
    <row r="874" spans="5:11" ht="16.5" x14ac:dyDescent="0.15">
      <c r="E874" s="216"/>
      <c r="F874" s="215"/>
      <c r="G874" s="215"/>
      <c r="H874" s="215"/>
      <c r="I874" s="215"/>
      <c r="K874" s="216"/>
    </row>
    <row r="875" spans="5:11" ht="16.5" x14ac:dyDescent="0.15">
      <c r="E875" s="216"/>
      <c r="F875" s="215"/>
      <c r="G875" s="215"/>
      <c r="H875" s="215"/>
      <c r="I875" s="215"/>
      <c r="K875" s="216"/>
    </row>
    <row r="876" spans="5:11" ht="16.5" x14ac:dyDescent="0.15">
      <c r="E876" s="216"/>
      <c r="F876" s="215"/>
      <c r="G876" s="215"/>
      <c r="H876" s="215"/>
      <c r="I876" s="215"/>
      <c r="K876" s="216"/>
    </row>
    <row r="877" spans="5:11" ht="16.5" x14ac:dyDescent="0.15">
      <c r="E877" s="216"/>
      <c r="F877" s="215"/>
      <c r="G877" s="215"/>
      <c r="H877" s="215"/>
      <c r="I877" s="215"/>
      <c r="K877" s="216"/>
    </row>
    <row r="878" spans="5:11" ht="16.5" x14ac:dyDescent="0.15">
      <c r="E878" s="216"/>
      <c r="F878" s="215"/>
      <c r="G878" s="215"/>
      <c r="H878" s="215"/>
      <c r="I878" s="215"/>
      <c r="K878" s="216"/>
    </row>
    <row r="879" spans="5:11" ht="16.5" x14ac:dyDescent="0.15">
      <c r="E879" s="216"/>
      <c r="F879" s="215"/>
      <c r="G879" s="215"/>
      <c r="H879" s="215"/>
      <c r="I879" s="215"/>
      <c r="K879" s="216"/>
    </row>
    <row r="880" spans="5:11" ht="16.5" x14ac:dyDescent="0.15">
      <c r="E880" s="216"/>
      <c r="F880" s="215"/>
      <c r="G880" s="215"/>
      <c r="H880" s="215"/>
      <c r="I880" s="215"/>
      <c r="K880" s="216"/>
    </row>
    <row r="881" spans="5:11" ht="16.5" x14ac:dyDescent="0.15">
      <c r="E881" s="216"/>
      <c r="F881" s="215"/>
      <c r="G881" s="215"/>
      <c r="H881" s="215"/>
      <c r="I881" s="215"/>
      <c r="K881" s="216"/>
    </row>
    <row r="882" spans="5:11" ht="16.5" x14ac:dyDescent="0.15">
      <c r="E882" s="216"/>
      <c r="F882" s="215"/>
      <c r="G882" s="215"/>
      <c r="H882" s="215"/>
      <c r="I882" s="215"/>
      <c r="K882" s="216"/>
    </row>
    <row r="883" spans="5:11" ht="16.5" x14ac:dyDescent="0.15">
      <c r="E883" s="216"/>
      <c r="F883" s="215"/>
      <c r="G883" s="215"/>
      <c r="H883" s="215"/>
      <c r="I883" s="215"/>
      <c r="K883" s="216"/>
    </row>
    <row r="884" spans="5:11" ht="16.5" x14ac:dyDescent="0.15">
      <c r="E884" s="216"/>
      <c r="F884" s="215"/>
      <c r="G884" s="215"/>
      <c r="H884" s="215"/>
      <c r="I884" s="215"/>
      <c r="K884" s="216"/>
    </row>
    <row r="885" spans="5:11" ht="16.5" x14ac:dyDescent="0.15">
      <c r="E885" s="216"/>
      <c r="F885" s="215"/>
      <c r="G885" s="215"/>
      <c r="H885" s="215"/>
      <c r="I885" s="215"/>
      <c r="K885" s="216"/>
    </row>
    <row r="886" spans="5:11" ht="16.5" x14ac:dyDescent="0.15">
      <c r="E886" s="216"/>
      <c r="F886" s="215"/>
      <c r="G886" s="215"/>
      <c r="H886" s="215"/>
      <c r="I886" s="215"/>
      <c r="K886" s="216"/>
    </row>
    <row r="887" spans="5:11" ht="16.5" x14ac:dyDescent="0.15">
      <c r="E887" s="216"/>
      <c r="F887" s="215"/>
      <c r="G887" s="215"/>
      <c r="H887" s="215"/>
      <c r="I887" s="215"/>
      <c r="K887" s="216"/>
    </row>
    <row r="888" spans="5:11" ht="16.5" x14ac:dyDescent="0.15">
      <c r="E888" s="216"/>
      <c r="F888" s="215"/>
      <c r="G888" s="215"/>
      <c r="H888" s="215"/>
      <c r="I888" s="215"/>
      <c r="K888" s="216"/>
    </row>
    <row r="889" spans="5:11" ht="16.5" x14ac:dyDescent="0.15">
      <c r="E889" s="216"/>
      <c r="F889" s="215"/>
      <c r="G889" s="215"/>
      <c r="H889" s="215"/>
      <c r="I889" s="215"/>
      <c r="K889" s="216"/>
    </row>
    <row r="890" spans="5:11" ht="16.5" x14ac:dyDescent="0.15">
      <c r="E890" s="216"/>
      <c r="F890" s="215"/>
      <c r="G890" s="215"/>
      <c r="H890" s="215"/>
      <c r="I890" s="215"/>
      <c r="K890" s="216"/>
    </row>
    <row r="891" spans="5:11" ht="16.5" x14ac:dyDescent="0.15">
      <c r="E891" s="216"/>
      <c r="F891" s="215"/>
      <c r="G891" s="215"/>
      <c r="H891" s="215"/>
      <c r="I891" s="215"/>
      <c r="K891" s="216"/>
    </row>
    <row r="892" spans="5:11" ht="16.5" x14ac:dyDescent="0.15">
      <c r="E892" s="216"/>
      <c r="F892" s="215"/>
      <c r="G892" s="215"/>
      <c r="H892" s="215"/>
      <c r="I892" s="215"/>
      <c r="K892" s="216"/>
    </row>
    <row r="893" spans="5:11" ht="16.5" x14ac:dyDescent="0.15">
      <c r="E893" s="216"/>
      <c r="F893" s="215"/>
      <c r="G893" s="215"/>
      <c r="H893" s="215"/>
      <c r="I893" s="215"/>
      <c r="K893" s="216"/>
    </row>
    <row r="894" spans="5:11" ht="16.5" x14ac:dyDescent="0.15">
      <c r="E894" s="216"/>
      <c r="F894" s="215"/>
      <c r="G894" s="215"/>
      <c r="H894" s="215"/>
      <c r="I894" s="215"/>
      <c r="K894" s="216"/>
    </row>
    <row r="895" spans="5:11" ht="16.5" x14ac:dyDescent="0.15">
      <c r="E895" s="216"/>
      <c r="F895" s="215"/>
      <c r="G895" s="215"/>
      <c r="H895" s="215"/>
      <c r="I895" s="215"/>
      <c r="K895" s="216"/>
    </row>
    <row r="896" spans="5:11" ht="16.5" x14ac:dyDescent="0.15">
      <c r="E896" s="216"/>
      <c r="F896" s="215"/>
      <c r="G896" s="215"/>
      <c r="H896" s="215"/>
      <c r="I896" s="215"/>
      <c r="K896" s="216"/>
    </row>
    <row r="897" spans="5:11" ht="16.5" x14ac:dyDescent="0.15">
      <c r="E897" s="216"/>
      <c r="F897" s="215"/>
      <c r="G897" s="215"/>
      <c r="H897" s="215"/>
      <c r="I897" s="215"/>
      <c r="K897" s="216"/>
    </row>
    <row r="898" spans="5:11" ht="16.5" x14ac:dyDescent="0.15">
      <c r="E898" s="216"/>
      <c r="F898" s="215"/>
      <c r="G898" s="215"/>
      <c r="H898" s="215"/>
      <c r="I898" s="215"/>
      <c r="K898" s="216"/>
    </row>
    <row r="899" spans="5:11" ht="16.5" x14ac:dyDescent="0.15">
      <c r="E899" s="216"/>
      <c r="F899" s="215"/>
      <c r="G899" s="215"/>
      <c r="H899" s="215"/>
      <c r="I899" s="215"/>
      <c r="K899" s="216"/>
    </row>
    <row r="900" spans="5:11" ht="16.5" x14ac:dyDescent="0.15">
      <c r="E900" s="216"/>
      <c r="F900" s="215"/>
      <c r="G900" s="215"/>
      <c r="H900" s="215"/>
      <c r="I900" s="215"/>
      <c r="K900" s="216"/>
    </row>
    <row r="901" spans="5:11" ht="16.5" x14ac:dyDescent="0.15">
      <c r="E901" s="216"/>
      <c r="F901" s="215"/>
      <c r="G901" s="215"/>
      <c r="H901" s="215"/>
      <c r="I901" s="215"/>
      <c r="K901" s="216"/>
    </row>
    <row r="902" spans="5:11" ht="16.5" x14ac:dyDescent="0.15">
      <c r="E902" s="216"/>
      <c r="F902" s="215"/>
      <c r="G902" s="215"/>
      <c r="H902" s="215"/>
      <c r="I902" s="215"/>
      <c r="K902" s="216"/>
    </row>
    <row r="903" spans="5:11" ht="16.5" x14ac:dyDescent="0.15">
      <c r="E903" s="216"/>
      <c r="F903" s="215"/>
      <c r="G903" s="215"/>
      <c r="H903" s="215"/>
      <c r="I903" s="215"/>
      <c r="K903" s="216"/>
    </row>
    <row r="904" spans="5:11" ht="16.5" x14ac:dyDescent="0.15">
      <c r="E904" s="216"/>
      <c r="F904" s="215"/>
      <c r="G904" s="215"/>
      <c r="H904" s="215"/>
      <c r="I904" s="215"/>
      <c r="K904" s="216"/>
    </row>
    <row r="905" spans="5:11" ht="16.5" x14ac:dyDescent="0.15">
      <c r="E905" s="216"/>
      <c r="F905" s="215"/>
      <c r="G905" s="215"/>
      <c r="H905" s="215"/>
      <c r="I905" s="215"/>
      <c r="K905" s="216"/>
    </row>
    <row r="906" spans="5:11" ht="16.5" x14ac:dyDescent="0.15">
      <c r="E906" s="216"/>
      <c r="F906" s="215"/>
      <c r="G906" s="215"/>
      <c r="H906" s="215"/>
      <c r="I906" s="215"/>
      <c r="K906" s="216"/>
    </row>
    <row r="907" spans="5:11" ht="16.5" x14ac:dyDescent="0.15">
      <c r="E907" s="216"/>
      <c r="F907" s="215"/>
      <c r="G907" s="215"/>
      <c r="H907" s="215"/>
      <c r="I907" s="215"/>
      <c r="K907" s="216"/>
    </row>
    <row r="908" spans="5:11" ht="16.5" x14ac:dyDescent="0.15">
      <c r="E908" s="216"/>
      <c r="F908" s="215"/>
      <c r="G908" s="215"/>
      <c r="H908" s="215"/>
      <c r="I908" s="215"/>
      <c r="K908" s="216"/>
    </row>
    <row r="909" spans="5:11" ht="16.5" x14ac:dyDescent="0.15">
      <c r="E909" s="216"/>
      <c r="F909" s="215"/>
      <c r="G909" s="215"/>
      <c r="H909" s="215"/>
      <c r="I909" s="215"/>
      <c r="K909" s="216"/>
    </row>
    <row r="910" spans="5:11" ht="16.5" x14ac:dyDescent="0.15">
      <c r="E910" s="216"/>
      <c r="F910" s="215"/>
      <c r="G910" s="215"/>
      <c r="H910" s="215"/>
      <c r="I910" s="215"/>
      <c r="K910" s="216"/>
    </row>
    <row r="911" spans="5:11" ht="16.5" x14ac:dyDescent="0.15">
      <c r="E911" s="216"/>
      <c r="F911" s="215"/>
      <c r="G911" s="215"/>
      <c r="H911" s="215"/>
      <c r="I911" s="215"/>
      <c r="K911" s="216"/>
    </row>
    <row r="912" spans="5:11" ht="16.5" x14ac:dyDescent="0.15">
      <c r="E912" s="216"/>
      <c r="F912" s="215"/>
      <c r="G912" s="215"/>
      <c r="H912" s="215"/>
      <c r="I912" s="215"/>
      <c r="K912" s="216"/>
    </row>
    <row r="913" spans="5:11" ht="16.5" x14ac:dyDescent="0.15">
      <c r="E913" s="216"/>
      <c r="F913" s="215"/>
      <c r="G913" s="215"/>
      <c r="H913" s="215"/>
      <c r="I913" s="215"/>
      <c r="K913" s="216"/>
    </row>
    <row r="914" spans="5:11" ht="16.5" x14ac:dyDescent="0.15">
      <c r="E914" s="216"/>
      <c r="F914" s="215"/>
      <c r="G914" s="215"/>
      <c r="H914" s="215"/>
      <c r="I914" s="215"/>
      <c r="K914" s="216"/>
    </row>
    <row r="915" spans="5:11" ht="16.5" x14ac:dyDescent="0.15">
      <c r="E915" s="216"/>
      <c r="F915" s="215"/>
      <c r="G915" s="215"/>
      <c r="H915" s="215"/>
      <c r="I915" s="215"/>
      <c r="K915" s="216"/>
    </row>
    <row r="916" spans="5:11" ht="16.5" x14ac:dyDescent="0.15">
      <c r="E916" s="216"/>
      <c r="F916" s="215"/>
      <c r="G916" s="215"/>
      <c r="H916" s="215"/>
      <c r="I916" s="215"/>
      <c r="K916" s="216"/>
    </row>
    <row r="917" spans="5:11" ht="16.5" x14ac:dyDescent="0.15">
      <c r="E917" s="216"/>
      <c r="F917" s="215"/>
      <c r="G917" s="215"/>
      <c r="H917" s="215"/>
      <c r="I917" s="215"/>
      <c r="K917" s="216"/>
    </row>
    <row r="918" spans="5:11" x14ac:dyDescent="0.15">
      <c r="E918" s="216"/>
      <c r="F918" s="218"/>
      <c r="G918" s="218"/>
      <c r="H918" s="219"/>
      <c r="I918" s="218"/>
      <c r="K918" s="216"/>
    </row>
    <row r="919" spans="5:11" x14ac:dyDescent="0.15">
      <c r="E919" s="216"/>
      <c r="F919" s="218"/>
      <c r="G919" s="218"/>
      <c r="H919" s="219"/>
      <c r="I919" s="218"/>
      <c r="K919" s="216"/>
    </row>
    <row r="920" spans="5:11" x14ac:dyDescent="0.15">
      <c r="E920" s="216"/>
      <c r="F920" s="218"/>
      <c r="G920" s="218"/>
      <c r="H920" s="219"/>
      <c r="I920" s="218"/>
      <c r="K920" s="216"/>
    </row>
    <row r="921" spans="5:11" x14ac:dyDescent="0.15">
      <c r="E921" s="216"/>
      <c r="F921" s="218"/>
      <c r="G921" s="218"/>
      <c r="H921" s="219"/>
      <c r="I921" s="218"/>
      <c r="K921" s="216"/>
    </row>
    <row r="922" spans="5:11" x14ac:dyDescent="0.15">
      <c r="E922" s="216"/>
      <c r="F922" s="218"/>
      <c r="G922" s="218"/>
      <c r="H922" s="219"/>
      <c r="I922" s="218"/>
      <c r="K922" s="216"/>
    </row>
    <row r="923" spans="5:11" x14ac:dyDescent="0.15">
      <c r="E923" s="216"/>
      <c r="F923" s="218"/>
      <c r="G923" s="218"/>
      <c r="H923" s="219"/>
      <c r="I923" s="218"/>
      <c r="K923" s="216"/>
    </row>
    <row r="924" spans="5:11" x14ac:dyDescent="0.15">
      <c r="E924" s="216"/>
      <c r="F924" s="218"/>
      <c r="G924" s="218"/>
      <c r="H924" s="219"/>
      <c r="I924" s="218"/>
      <c r="K924" s="216"/>
    </row>
    <row r="925" spans="5:11" x14ac:dyDescent="0.15">
      <c r="E925" s="216"/>
      <c r="F925" s="218"/>
      <c r="G925" s="218"/>
      <c r="H925" s="219"/>
      <c r="I925" s="218"/>
      <c r="K925" s="216"/>
    </row>
    <row r="926" spans="5:11" x14ac:dyDescent="0.15">
      <c r="E926" s="216"/>
      <c r="F926" s="218"/>
      <c r="G926" s="218"/>
      <c r="H926" s="219"/>
      <c r="I926" s="218"/>
      <c r="K926" s="216"/>
    </row>
    <row r="927" spans="5:11" x14ac:dyDescent="0.15">
      <c r="E927" s="216"/>
      <c r="F927" s="218"/>
      <c r="G927" s="218"/>
      <c r="H927" s="219"/>
      <c r="I927" s="218"/>
      <c r="K927" s="216"/>
    </row>
    <row r="928" spans="5:11" x14ac:dyDescent="0.15">
      <c r="E928" s="216"/>
      <c r="F928" s="218"/>
      <c r="G928" s="218"/>
      <c r="H928" s="219"/>
      <c r="I928" s="218"/>
      <c r="K928" s="216"/>
    </row>
    <row r="929" spans="5:11" x14ac:dyDescent="0.15">
      <c r="E929" s="216"/>
      <c r="F929" s="218"/>
      <c r="G929" s="218"/>
      <c r="H929" s="219"/>
      <c r="I929" s="218"/>
      <c r="K929" s="216"/>
    </row>
    <row r="930" spans="5:11" x14ac:dyDescent="0.15">
      <c r="E930" s="216"/>
      <c r="F930" s="218"/>
      <c r="G930" s="218"/>
      <c r="H930" s="219"/>
      <c r="I930" s="218"/>
      <c r="K930" s="216"/>
    </row>
    <row r="931" spans="5:11" x14ac:dyDescent="0.15">
      <c r="E931" s="216"/>
      <c r="F931" s="218"/>
      <c r="G931" s="218"/>
      <c r="H931" s="219"/>
      <c r="I931" s="218"/>
      <c r="K931" s="216"/>
    </row>
    <row r="932" spans="5:11" x14ac:dyDescent="0.15">
      <c r="E932" s="216"/>
      <c r="F932" s="218"/>
      <c r="G932" s="218"/>
      <c r="H932" s="219"/>
      <c r="I932" s="218"/>
      <c r="K932" s="216"/>
    </row>
    <row r="933" spans="5:11" x14ac:dyDescent="0.15">
      <c r="E933" s="216"/>
      <c r="F933" s="218"/>
      <c r="G933" s="218"/>
      <c r="H933" s="219"/>
      <c r="I933" s="218"/>
      <c r="K933" s="216"/>
    </row>
    <row r="934" spans="5:11" x14ac:dyDescent="0.15">
      <c r="E934" s="216"/>
      <c r="F934" s="218"/>
      <c r="G934" s="218"/>
      <c r="H934" s="219"/>
      <c r="I934" s="218"/>
      <c r="K934" s="216"/>
    </row>
    <row r="935" spans="5:11" x14ac:dyDescent="0.15">
      <c r="E935" s="216"/>
      <c r="F935" s="218"/>
      <c r="G935" s="218"/>
      <c r="H935" s="219"/>
      <c r="I935" s="218"/>
      <c r="K935" s="216"/>
    </row>
    <row r="936" spans="5:11" x14ac:dyDescent="0.15">
      <c r="E936" s="216"/>
      <c r="F936" s="218"/>
      <c r="G936" s="218"/>
      <c r="H936" s="219"/>
      <c r="I936" s="218"/>
      <c r="K936" s="216"/>
    </row>
    <row r="937" spans="5:11" x14ac:dyDescent="0.15">
      <c r="E937" s="216"/>
      <c r="F937" s="218"/>
      <c r="G937" s="218"/>
      <c r="H937" s="219"/>
      <c r="I937" s="218"/>
      <c r="K937" s="216"/>
    </row>
    <row r="938" spans="5:11" x14ac:dyDescent="0.15">
      <c r="E938" s="216"/>
      <c r="F938" s="218"/>
      <c r="G938" s="218"/>
      <c r="H938" s="219"/>
      <c r="I938" s="218"/>
      <c r="K938" s="216"/>
    </row>
    <row r="939" spans="5:11" x14ac:dyDescent="0.15">
      <c r="E939" s="216"/>
      <c r="F939" s="218"/>
      <c r="G939" s="218"/>
      <c r="H939" s="219"/>
      <c r="I939" s="218"/>
      <c r="K939" s="216"/>
    </row>
    <row r="940" spans="5:11" x14ac:dyDescent="0.15">
      <c r="E940" s="216"/>
      <c r="F940" s="218"/>
      <c r="G940" s="218"/>
      <c r="H940" s="219"/>
      <c r="I940" s="218"/>
      <c r="K940" s="216"/>
    </row>
    <row r="941" spans="5:11" x14ac:dyDescent="0.15">
      <c r="E941" s="216"/>
      <c r="F941" s="218"/>
      <c r="G941" s="218"/>
      <c r="H941" s="219"/>
      <c r="I941" s="218"/>
      <c r="K941" s="216"/>
    </row>
    <row r="942" spans="5:11" x14ac:dyDescent="0.15">
      <c r="E942" s="216"/>
      <c r="F942" s="218"/>
      <c r="G942" s="218"/>
      <c r="H942" s="219"/>
      <c r="I942" s="218"/>
      <c r="K942" s="216"/>
    </row>
    <row r="943" spans="5:11" x14ac:dyDescent="0.15">
      <c r="E943" s="216"/>
      <c r="F943" s="218"/>
      <c r="G943" s="218"/>
      <c r="H943" s="219"/>
      <c r="I943" s="218"/>
      <c r="K943" s="216"/>
    </row>
    <row r="944" spans="5:11" x14ac:dyDescent="0.15">
      <c r="E944" s="216"/>
      <c r="F944" s="218"/>
      <c r="G944" s="218"/>
      <c r="H944" s="219"/>
      <c r="I944" s="218"/>
      <c r="K944" s="216"/>
    </row>
    <row r="945" spans="5:11" x14ac:dyDescent="0.15">
      <c r="E945" s="216"/>
      <c r="F945" s="218"/>
      <c r="G945" s="218"/>
      <c r="H945" s="219"/>
      <c r="I945" s="218"/>
      <c r="K945" s="216"/>
    </row>
    <row r="946" spans="5:11" x14ac:dyDescent="0.15">
      <c r="E946" s="216"/>
      <c r="F946" s="218"/>
      <c r="G946" s="218"/>
      <c r="H946" s="219"/>
      <c r="I946" s="218"/>
      <c r="K946" s="216"/>
    </row>
    <row r="947" spans="5:11" x14ac:dyDescent="0.15">
      <c r="E947" s="216"/>
      <c r="F947" s="218"/>
      <c r="G947" s="218"/>
      <c r="H947" s="219"/>
      <c r="I947" s="218"/>
      <c r="K947" s="216"/>
    </row>
    <row r="948" spans="5:11" x14ac:dyDescent="0.15">
      <c r="E948" s="216"/>
      <c r="F948" s="218"/>
      <c r="G948" s="218"/>
      <c r="H948" s="219"/>
      <c r="I948" s="218"/>
      <c r="K948" s="216"/>
    </row>
    <row r="949" spans="5:11" x14ac:dyDescent="0.15">
      <c r="E949" s="216"/>
      <c r="F949" s="218"/>
      <c r="G949" s="218"/>
      <c r="H949" s="219"/>
      <c r="I949" s="218"/>
      <c r="K949" s="216"/>
    </row>
    <row r="950" spans="5:11" x14ac:dyDescent="0.15">
      <c r="E950" s="216"/>
      <c r="F950" s="218"/>
      <c r="G950" s="218"/>
      <c r="H950" s="219"/>
      <c r="I950" s="218"/>
      <c r="K950" s="216"/>
    </row>
    <row r="951" spans="5:11" x14ac:dyDescent="0.15">
      <c r="E951" s="216"/>
      <c r="F951" s="218"/>
      <c r="G951" s="218"/>
      <c r="H951" s="219"/>
      <c r="I951" s="218"/>
      <c r="K951" s="216"/>
    </row>
    <row r="952" spans="5:11" x14ac:dyDescent="0.15">
      <c r="E952" s="216"/>
      <c r="F952" s="218"/>
      <c r="G952" s="218"/>
      <c r="H952" s="219"/>
      <c r="I952" s="218"/>
      <c r="K952" s="216"/>
    </row>
    <row r="953" spans="5:11" x14ac:dyDescent="0.15">
      <c r="E953" s="216"/>
      <c r="F953" s="218"/>
      <c r="G953" s="218"/>
      <c r="H953" s="219"/>
      <c r="I953" s="218"/>
      <c r="K953" s="216"/>
    </row>
    <row r="954" spans="5:11" x14ac:dyDescent="0.15">
      <c r="E954" s="216"/>
      <c r="F954" s="218"/>
      <c r="G954" s="218"/>
      <c r="H954" s="219"/>
      <c r="I954" s="218"/>
      <c r="K954" s="216"/>
    </row>
    <row r="955" spans="5:11" x14ac:dyDescent="0.15">
      <c r="E955" s="216"/>
      <c r="F955" s="218"/>
      <c r="G955" s="218"/>
      <c r="H955" s="219"/>
      <c r="I955" s="218"/>
      <c r="K955" s="216"/>
    </row>
    <row r="956" spans="5:11" x14ac:dyDescent="0.15">
      <c r="E956" s="216"/>
      <c r="F956" s="218"/>
      <c r="G956" s="218"/>
      <c r="H956" s="219"/>
      <c r="I956" s="218"/>
      <c r="K956" s="216"/>
    </row>
    <row r="957" spans="5:11" x14ac:dyDescent="0.15">
      <c r="E957" s="216"/>
      <c r="F957" s="218"/>
      <c r="G957" s="218"/>
      <c r="H957" s="219"/>
      <c r="I957" s="218"/>
      <c r="K957" s="216"/>
    </row>
    <row r="958" spans="5:11" x14ac:dyDescent="0.15">
      <c r="E958" s="216"/>
      <c r="F958" s="218"/>
      <c r="G958" s="218"/>
      <c r="H958" s="219"/>
      <c r="I958" s="218"/>
      <c r="K958" s="216"/>
    </row>
    <row r="959" spans="5:11" x14ac:dyDescent="0.15">
      <c r="E959" s="216"/>
      <c r="F959" s="218"/>
      <c r="G959" s="218"/>
      <c r="H959" s="219"/>
      <c r="I959" s="218"/>
      <c r="K959" s="216"/>
    </row>
    <row r="960" spans="5:11" x14ac:dyDescent="0.15">
      <c r="E960" s="216"/>
      <c r="F960" s="218"/>
      <c r="G960" s="218"/>
      <c r="H960" s="219"/>
      <c r="I960" s="218"/>
      <c r="K960" s="216"/>
    </row>
    <row r="961" spans="5:11" x14ac:dyDescent="0.15">
      <c r="E961" s="216"/>
      <c r="F961" s="218"/>
      <c r="G961" s="218"/>
      <c r="H961" s="219"/>
      <c r="I961" s="218"/>
      <c r="K961" s="216"/>
    </row>
    <row r="962" spans="5:11" x14ac:dyDescent="0.15">
      <c r="E962" s="216"/>
      <c r="F962" s="218"/>
      <c r="G962" s="218"/>
      <c r="H962" s="219"/>
      <c r="I962" s="218"/>
      <c r="K962" s="216"/>
    </row>
    <row r="963" spans="5:11" x14ac:dyDescent="0.15">
      <c r="E963" s="216"/>
      <c r="F963" s="218"/>
      <c r="G963" s="218"/>
      <c r="H963" s="219"/>
      <c r="I963" s="218"/>
      <c r="K963" s="216"/>
    </row>
    <row r="964" spans="5:11" x14ac:dyDescent="0.15">
      <c r="E964" s="216"/>
      <c r="F964" s="218"/>
      <c r="G964" s="218"/>
      <c r="H964" s="219"/>
      <c r="I964" s="218"/>
      <c r="K964" s="216"/>
    </row>
    <row r="965" spans="5:11" x14ac:dyDescent="0.15">
      <c r="E965" s="216"/>
      <c r="F965" s="218"/>
      <c r="G965" s="218"/>
      <c r="H965" s="219"/>
      <c r="I965" s="218"/>
      <c r="K965" s="216"/>
    </row>
    <row r="966" spans="5:11" x14ac:dyDescent="0.15">
      <c r="E966" s="216"/>
      <c r="F966" s="218"/>
      <c r="G966" s="218"/>
      <c r="H966" s="219"/>
      <c r="I966" s="218"/>
      <c r="K966" s="216"/>
    </row>
    <row r="967" spans="5:11" x14ac:dyDescent="0.15">
      <c r="E967" s="216"/>
      <c r="F967" s="218"/>
      <c r="G967" s="218"/>
      <c r="H967" s="219"/>
      <c r="I967" s="218"/>
      <c r="K967" s="216"/>
    </row>
    <row r="968" spans="5:11" x14ac:dyDescent="0.15">
      <c r="E968" s="216"/>
      <c r="F968" s="218"/>
      <c r="G968" s="218"/>
      <c r="H968" s="219"/>
      <c r="I968" s="218"/>
      <c r="K968" s="216"/>
    </row>
    <row r="969" spans="5:11" x14ac:dyDescent="0.15">
      <c r="E969" s="216"/>
      <c r="F969" s="218"/>
      <c r="G969" s="218"/>
      <c r="H969" s="219"/>
      <c r="I969" s="218"/>
      <c r="K969" s="216"/>
    </row>
    <row r="970" spans="5:11" x14ac:dyDescent="0.15">
      <c r="E970" s="216"/>
      <c r="F970" s="218"/>
      <c r="G970" s="218"/>
      <c r="H970" s="219"/>
      <c r="I970" s="218"/>
      <c r="K970" s="216"/>
    </row>
    <row r="971" spans="5:11" x14ac:dyDescent="0.15">
      <c r="E971" s="216"/>
      <c r="F971" s="218"/>
      <c r="G971" s="218"/>
      <c r="H971" s="219"/>
      <c r="I971" s="218"/>
      <c r="K971" s="216"/>
    </row>
    <row r="972" spans="5:11" x14ac:dyDescent="0.15">
      <c r="E972" s="216"/>
      <c r="F972" s="218"/>
      <c r="G972" s="218"/>
      <c r="H972" s="219"/>
      <c r="I972" s="218"/>
      <c r="K972" s="216"/>
    </row>
    <row r="973" spans="5:11" x14ac:dyDescent="0.15">
      <c r="E973" s="216"/>
      <c r="F973" s="218"/>
      <c r="G973" s="218"/>
      <c r="H973" s="219"/>
      <c r="I973" s="218"/>
      <c r="K973" s="216"/>
    </row>
    <row r="974" spans="5:11" x14ac:dyDescent="0.15">
      <c r="E974" s="216"/>
      <c r="F974" s="218"/>
      <c r="G974" s="218"/>
      <c r="H974" s="219"/>
      <c r="I974" s="218"/>
      <c r="K974" s="216"/>
    </row>
    <row r="975" spans="5:11" x14ac:dyDescent="0.15">
      <c r="E975" s="216"/>
      <c r="F975" s="218"/>
      <c r="G975" s="218"/>
      <c r="H975" s="219"/>
      <c r="I975" s="218"/>
      <c r="K975" s="216"/>
    </row>
    <row r="976" spans="5:11" x14ac:dyDescent="0.15">
      <c r="E976" s="216"/>
      <c r="F976" s="218"/>
      <c r="G976" s="218"/>
      <c r="H976" s="219"/>
      <c r="I976" s="218"/>
      <c r="K976" s="216"/>
    </row>
    <row r="977" spans="5:11" x14ac:dyDescent="0.15">
      <c r="E977" s="216"/>
      <c r="F977" s="218"/>
      <c r="G977" s="218"/>
      <c r="H977" s="219"/>
      <c r="I977" s="218"/>
      <c r="K977" s="216"/>
    </row>
    <row r="978" spans="5:11" x14ac:dyDescent="0.15">
      <c r="E978" s="216"/>
      <c r="F978" s="218"/>
      <c r="G978" s="218"/>
      <c r="H978" s="219"/>
      <c r="I978" s="218"/>
      <c r="K978" s="216"/>
    </row>
    <row r="979" spans="5:11" x14ac:dyDescent="0.15">
      <c r="E979" s="216"/>
      <c r="F979" s="218"/>
      <c r="G979" s="218"/>
      <c r="H979" s="219"/>
      <c r="I979" s="218"/>
      <c r="K979" s="216"/>
    </row>
    <row r="980" spans="5:11" x14ac:dyDescent="0.15">
      <c r="E980" s="216"/>
      <c r="F980" s="218"/>
      <c r="G980" s="218"/>
      <c r="H980" s="219"/>
      <c r="I980" s="218"/>
      <c r="K980" s="216"/>
    </row>
    <row r="981" spans="5:11" x14ac:dyDescent="0.15">
      <c r="E981" s="216"/>
      <c r="F981" s="218"/>
      <c r="G981" s="218"/>
      <c r="H981" s="219"/>
      <c r="I981" s="218"/>
      <c r="K981" s="216"/>
    </row>
    <row r="982" spans="5:11" x14ac:dyDescent="0.15">
      <c r="E982" s="216"/>
      <c r="F982" s="218"/>
      <c r="G982" s="218"/>
      <c r="H982" s="219"/>
      <c r="I982" s="218"/>
      <c r="K982" s="216"/>
    </row>
    <row r="983" spans="5:11" x14ac:dyDescent="0.15">
      <c r="E983" s="216"/>
      <c r="F983" s="218"/>
      <c r="G983" s="218"/>
      <c r="H983" s="219"/>
      <c r="I983" s="218"/>
      <c r="K983" s="216"/>
    </row>
    <row r="984" spans="5:11" x14ac:dyDescent="0.15">
      <c r="E984" s="216"/>
      <c r="F984" s="218"/>
      <c r="G984" s="218"/>
      <c r="H984" s="219"/>
      <c r="I984" s="218"/>
      <c r="K984" s="216"/>
    </row>
    <row r="985" spans="5:11" x14ac:dyDescent="0.15">
      <c r="E985" s="216"/>
      <c r="F985" s="218"/>
      <c r="G985" s="218"/>
      <c r="H985" s="219"/>
      <c r="I985" s="218"/>
      <c r="K985" s="216"/>
    </row>
    <row r="986" spans="5:11" x14ac:dyDescent="0.15">
      <c r="E986" s="216"/>
      <c r="F986" s="218"/>
      <c r="G986" s="218"/>
      <c r="H986" s="219"/>
      <c r="I986" s="218"/>
      <c r="K986" s="216"/>
    </row>
    <row r="987" spans="5:11" x14ac:dyDescent="0.15">
      <c r="E987" s="216"/>
      <c r="F987" s="218"/>
      <c r="G987" s="218"/>
      <c r="H987" s="219"/>
      <c r="I987" s="218"/>
      <c r="K987" s="216"/>
    </row>
    <row r="988" spans="5:11" x14ac:dyDescent="0.15">
      <c r="E988" s="216"/>
      <c r="F988" s="218"/>
      <c r="G988" s="218"/>
      <c r="H988" s="219"/>
      <c r="I988" s="218"/>
      <c r="K988" s="216"/>
    </row>
    <row r="989" spans="5:11" x14ac:dyDescent="0.15">
      <c r="E989" s="216"/>
      <c r="F989" s="218"/>
      <c r="G989" s="218"/>
      <c r="H989" s="219"/>
      <c r="I989" s="218"/>
      <c r="K989" s="216"/>
    </row>
    <row r="990" spans="5:11" x14ac:dyDescent="0.15">
      <c r="E990" s="216"/>
      <c r="F990" s="218"/>
      <c r="G990" s="218"/>
      <c r="H990" s="219"/>
      <c r="I990" s="218"/>
      <c r="K990" s="216"/>
    </row>
    <row r="991" spans="5:11" x14ac:dyDescent="0.15">
      <c r="E991" s="216"/>
      <c r="F991" s="218"/>
      <c r="G991" s="218"/>
      <c r="H991" s="219"/>
      <c r="I991" s="218"/>
      <c r="K991" s="216"/>
    </row>
    <row r="992" spans="5:11" x14ac:dyDescent="0.15">
      <c r="E992" s="216"/>
      <c r="F992" s="218"/>
      <c r="G992" s="218"/>
      <c r="H992" s="219"/>
      <c r="I992" s="218"/>
      <c r="K992" s="216"/>
    </row>
    <row r="993" spans="5:11" x14ac:dyDescent="0.15">
      <c r="E993" s="216"/>
      <c r="F993" s="218"/>
      <c r="G993" s="218"/>
      <c r="H993" s="219"/>
      <c r="I993" s="218"/>
      <c r="K993" s="216"/>
    </row>
    <row r="994" spans="5:11" x14ac:dyDescent="0.15">
      <c r="E994" s="216"/>
      <c r="F994" s="218"/>
      <c r="G994" s="218"/>
      <c r="H994" s="219"/>
      <c r="I994" s="218"/>
      <c r="K994" s="216"/>
    </row>
    <row r="995" spans="5:11" x14ac:dyDescent="0.15">
      <c r="E995" s="216"/>
      <c r="F995" s="218"/>
      <c r="G995" s="218"/>
      <c r="H995" s="219"/>
      <c r="I995" s="218"/>
      <c r="K995" s="216"/>
    </row>
    <row r="996" spans="5:11" x14ac:dyDescent="0.15">
      <c r="E996" s="216"/>
      <c r="F996" s="218"/>
      <c r="G996" s="218"/>
      <c r="H996" s="219"/>
      <c r="I996" s="218"/>
      <c r="K996" s="216"/>
    </row>
    <row r="997" spans="5:11" x14ac:dyDescent="0.15">
      <c r="E997" s="216"/>
      <c r="F997" s="218"/>
      <c r="G997" s="218"/>
      <c r="H997" s="219"/>
      <c r="I997" s="218"/>
      <c r="K997" s="216"/>
    </row>
    <row r="998" spans="5:11" x14ac:dyDescent="0.15">
      <c r="E998" s="216"/>
      <c r="F998" s="218"/>
      <c r="G998" s="218"/>
      <c r="H998" s="219"/>
      <c r="I998" s="218"/>
      <c r="K998" s="216"/>
    </row>
    <row r="999" spans="5:11" x14ac:dyDescent="0.15">
      <c r="E999" s="216"/>
      <c r="F999" s="218"/>
      <c r="G999" s="218"/>
      <c r="H999" s="219"/>
      <c r="I999" s="218"/>
      <c r="K999" s="216"/>
    </row>
    <row r="1000" spans="5:11" x14ac:dyDescent="0.15">
      <c r="E1000" s="216"/>
      <c r="F1000" s="218"/>
      <c r="G1000" s="218"/>
      <c r="H1000" s="219"/>
      <c r="I1000" s="218"/>
      <c r="K1000" s="216"/>
    </row>
    <row r="1001" spans="5:11" x14ac:dyDescent="0.15">
      <c r="E1001" s="216"/>
      <c r="F1001" s="218"/>
      <c r="G1001" s="218"/>
      <c r="H1001" s="219"/>
      <c r="I1001" s="218"/>
      <c r="K1001" s="216"/>
    </row>
    <row r="1002" spans="5:11" x14ac:dyDescent="0.15">
      <c r="E1002" s="216"/>
      <c r="F1002" s="218"/>
      <c r="G1002" s="218"/>
      <c r="H1002" s="219"/>
      <c r="I1002" s="218"/>
      <c r="K1002" s="216"/>
    </row>
    <row r="1003" spans="5:11" x14ac:dyDescent="0.15">
      <c r="E1003" s="216"/>
      <c r="F1003" s="218"/>
      <c r="G1003" s="218"/>
      <c r="H1003" s="219"/>
      <c r="I1003" s="218"/>
      <c r="K1003" s="216"/>
    </row>
    <row r="1004" spans="5:11" x14ac:dyDescent="0.15">
      <c r="E1004" s="216"/>
      <c r="F1004" s="218"/>
      <c r="G1004" s="218"/>
      <c r="H1004" s="219"/>
      <c r="I1004" s="218"/>
      <c r="K1004" s="216"/>
    </row>
    <row r="1005" spans="5:11" x14ac:dyDescent="0.15">
      <c r="E1005" s="216"/>
      <c r="F1005" s="218"/>
      <c r="G1005" s="218"/>
      <c r="H1005" s="219"/>
      <c r="I1005" s="218"/>
      <c r="K1005" s="216"/>
    </row>
    <row r="1006" spans="5:11" x14ac:dyDescent="0.15">
      <c r="E1006" s="216"/>
      <c r="F1006" s="218"/>
      <c r="G1006" s="218"/>
      <c r="H1006" s="219"/>
      <c r="I1006" s="218"/>
      <c r="K1006" s="216"/>
    </row>
    <row r="1007" spans="5:11" x14ac:dyDescent="0.15">
      <c r="E1007" s="216"/>
      <c r="F1007" s="218"/>
      <c r="G1007" s="218"/>
      <c r="H1007" s="219"/>
      <c r="I1007" s="218"/>
      <c r="K1007" s="216"/>
    </row>
    <row r="1008" spans="5:11" x14ac:dyDescent="0.15">
      <c r="E1008" s="216"/>
      <c r="F1008" s="218"/>
      <c r="G1008" s="218"/>
      <c r="H1008" s="219"/>
      <c r="I1008" s="218"/>
      <c r="K1008" s="216"/>
    </row>
    <row r="1009" spans="5:11" x14ac:dyDescent="0.15">
      <c r="E1009" s="216"/>
      <c r="F1009" s="218"/>
      <c r="G1009" s="218"/>
      <c r="H1009" s="219"/>
      <c r="I1009" s="218"/>
      <c r="K1009" s="216"/>
    </row>
    <row r="1010" spans="5:11" x14ac:dyDescent="0.15">
      <c r="E1010" s="216"/>
      <c r="F1010" s="218"/>
      <c r="G1010" s="218"/>
      <c r="H1010" s="219"/>
      <c r="I1010" s="218"/>
      <c r="K1010" s="216"/>
    </row>
    <row r="1011" spans="5:11" x14ac:dyDescent="0.15">
      <c r="E1011" s="216"/>
      <c r="F1011" s="218"/>
      <c r="G1011" s="218"/>
      <c r="H1011" s="219"/>
      <c r="I1011" s="218"/>
      <c r="K1011" s="216"/>
    </row>
    <row r="1012" spans="5:11" x14ac:dyDescent="0.15">
      <c r="E1012" s="216"/>
      <c r="F1012" s="218"/>
      <c r="G1012" s="218"/>
      <c r="H1012" s="219"/>
      <c r="I1012" s="218"/>
      <c r="K1012" s="216"/>
    </row>
    <row r="1013" spans="5:11" x14ac:dyDescent="0.15">
      <c r="E1013" s="216"/>
      <c r="F1013" s="218"/>
      <c r="G1013" s="218"/>
      <c r="H1013" s="219"/>
      <c r="I1013" s="218"/>
      <c r="K1013" s="216"/>
    </row>
    <row r="1014" spans="5:11" x14ac:dyDescent="0.15">
      <c r="E1014" s="216"/>
      <c r="F1014" s="218"/>
      <c r="G1014" s="218"/>
      <c r="H1014" s="219"/>
      <c r="I1014" s="218"/>
      <c r="K1014" s="216"/>
    </row>
    <row r="1015" spans="5:11" x14ac:dyDescent="0.15">
      <c r="E1015" s="216"/>
      <c r="F1015" s="218"/>
      <c r="G1015" s="218"/>
      <c r="H1015" s="219"/>
      <c r="I1015" s="218"/>
      <c r="K1015" s="216"/>
    </row>
    <row r="1016" spans="5:11" x14ac:dyDescent="0.15">
      <c r="E1016" s="216"/>
      <c r="F1016" s="218"/>
      <c r="G1016" s="218"/>
      <c r="H1016" s="219"/>
      <c r="I1016" s="218"/>
      <c r="K1016" s="216"/>
    </row>
    <row r="1017" spans="5:11" x14ac:dyDescent="0.15">
      <c r="E1017" s="216"/>
      <c r="F1017" s="218"/>
      <c r="G1017" s="218"/>
      <c r="H1017" s="219"/>
      <c r="I1017" s="218"/>
      <c r="K1017" s="216"/>
    </row>
    <row r="1018" spans="5:11" x14ac:dyDescent="0.15">
      <c r="E1018" s="216"/>
      <c r="F1018" s="218"/>
      <c r="G1018" s="218"/>
      <c r="H1018" s="219"/>
      <c r="I1018" s="218"/>
      <c r="K1018" s="216"/>
    </row>
    <row r="1019" spans="5:11" x14ac:dyDescent="0.15">
      <c r="E1019" s="216"/>
      <c r="F1019" s="218"/>
      <c r="G1019" s="218"/>
      <c r="H1019" s="219"/>
      <c r="I1019" s="218"/>
      <c r="K1019" s="216"/>
    </row>
    <row r="1020" spans="5:11" x14ac:dyDescent="0.15">
      <c r="E1020" s="216"/>
      <c r="F1020" s="218"/>
      <c r="G1020" s="218"/>
      <c r="H1020" s="219"/>
      <c r="I1020" s="218"/>
      <c r="K1020" s="216"/>
    </row>
    <row r="1021" spans="5:11" x14ac:dyDescent="0.15">
      <c r="E1021" s="216"/>
      <c r="F1021" s="218"/>
      <c r="G1021" s="218"/>
      <c r="H1021" s="219"/>
      <c r="I1021" s="218"/>
      <c r="K1021" s="216"/>
    </row>
    <row r="1022" spans="5:11" x14ac:dyDescent="0.15">
      <c r="E1022" s="216"/>
      <c r="F1022" s="218"/>
      <c r="G1022" s="218"/>
      <c r="H1022" s="219"/>
      <c r="I1022" s="218"/>
      <c r="K1022" s="216"/>
    </row>
    <row r="1023" spans="5:11" x14ac:dyDescent="0.15">
      <c r="E1023" s="216"/>
      <c r="F1023" s="218"/>
      <c r="G1023" s="218"/>
      <c r="H1023" s="219"/>
      <c r="I1023" s="218"/>
      <c r="K1023" s="216"/>
    </row>
    <row r="1024" spans="5:11" x14ac:dyDescent="0.15">
      <c r="E1024" s="216"/>
      <c r="F1024" s="218"/>
      <c r="G1024" s="218"/>
      <c r="H1024" s="219"/>
      <c r="I1024" s="218"/>
      <c r="K1024" s="216"/>
    </row>
    <row r="1025" spans="5:11" x14ac:dyDescent="0.15">
      <c r="E1025" s="216"/>
      <c r="F1025" s="218"/>
      <c r="G1025" s="218"/>
      <c r="H1025" s="219"/>
      <c r="I1025" s="218"/>
      <c r="K1025" s="216"/>
    </row>
    <row r="1026" spans="5:11" x14ac:dyDescent="0.15">
      <c r="E1026" s="216"/>
      <c r="F1026" s="218"/>
      <c r="G1026" s="218"/>
      <c r="H1026" s="219"/>
      <c r="I1026" s="218"/>
      <c r="K1026" s="216"/>
    </row>
    <row r="1027" spans="5:11" x14ac:dyDescent="0.15">
      <c r="E1027" s="216"/>
      <c r="F1027" s="218"/>
      <c r="G1027" s="218"/>
      <c r="H1027" s="219"/>
      <c r="I1027" s="218"/>
      <c r="K1027" s="216"/>
    </row>
    <row r="1028" spans="5:11" x14ac:dyDescent="0.15">
      <c r="E1028" s="216"/>
      <c r="F1028" s="218"/>
      <c r="G1028" s="218"/>
      <c r="H1028" s="219"/>
      <c r="I1028" s="218"/>
      <c r="K1028" s="216"/>
    </row>
    <row r="1029" spans="5:11" x14ac:dyDescent="0.15">
      <c r="E1029" s="216"/>
      <c r="F1029" s="218"/>
      <c r="G1029" s="218"/>
      <c r="H1029" s="219"/>
      <c r="I1029" s="218"/>
      <c r="K1029" s="216"/>
    </row>
    <row r="1030" spans="5:11" x14ac:dyDescent="0.15">
      <c r="E1030" s="216"/>
      <c r="F1030" s="218"/>
      <c r="G1030" s="218"/>
      <c r="H1030" s="219"/>
      <c r="I1030" s="218"/>
      <c r="K1030" s="216"/>
    </row>
    <row r="1031" spans="5:11" x14ac:dyDescent="0.15">
      <c r="E1031" s="216"/>
      <c r="F1031" s="218"/>
      <c r="G1031" s="218"/>
      <c r="H1031" s="219"/>
      <c r="I1031" s="218"/>
      <c r="K1031" s="216"/>
    </row>
    <row r="1032" spans="5:11" x14ac:dyDescent="0.15">
      <c r="E1032" s="216"/>
      <c r="F1032" s="218"/>
      <c r="G1032" s="218"/>
      <c r="H1032" s="219"/>
      <c r="I1032" s="218"/>
      <c r="K1032" s="216"/>
    </row>
    <row r="1033" spans="5:11" x14ac:dyDescent="0.15">
      <c r="E1033" s="216"/>
      <c r="F1033" s="218"/>
      <c r="G1033" s="218"/>
      <c r="H1033" s="219"/>
      <c r="I1033" s="218"/>
      <c r="K1033" s="216"/>
    </row>
    <row r="1034" spans="5:11" x14ac:dyDescent="0.15">
      <c r="E1034" s="216"/>
      <c r="F1034" s="218"/>
      <c r="G1034" s="218"/>
      <c r="H1034" s="219"/>
      <c r="I1034" s="218"/>
      <c r="K1034" s="216"/>
    </row>
    <row r="1035" spans="5:11" x14ac:dyDescent="0.15">
      <c r="E1035" s="216"/>
      <c r="F1035" s="218"/>
      <c r="G1035" s="218"/>
      <c r="H1035" s="219"/>
      <c r="I1035" s="218"/>
      <c r="K1035" s="216"/>
    </row>
    <row r="1036" spans="5:11" x14ac:dyDescent="0.15">
      <c r="E1036" s="216"/>
      <c r="F1036" s="218"/>
      <c r="G1036" s="218"/>
      <c r="H1036" s="219"/>
      <c r="I1036" s="218"/>
      <c r="K1036" s="216"/>
    </row>
    <row r="1037" spans="5:11" x14ac:dyDescent="0.15">
      <c r="E1037" s="216"/>
      <c r="F1037" s="218"/>
      <c r="G1037" s="218"/>
      <c r="H1037" s="219"/>
      <c r="I1037" s="218"/>
      <c r="K1037" s="216"/>
    </row>
    <row r="1038" spans="5:11" x14ac:dyDescent="0.15">
      <c r="E1038" s="216"/>
      <c r="F1038" s="218"/>
      <c r="G1038" s="218"/>
      <c r="H1038" s="219"/>
      <c r="I1038" s="218"/>
      <c r="K1038" s="216"/>
    </row>
    <row r="1039" spans="5:11" x14ac:dyDescent="0.15">
      <c r="E1039" s="216"/>
      <c r="F1039" s="218"/>
      <c r="G1039" s="218"/>
      <c r="H1039" s="219"/>
      <c r="I1039" s="218"/>
      <c r="K1039" s="216"/>
    </row>
    <row r="1040" spans="5:11" x14ac:dyDescent="0.15">
      <c r="E1040" s="216"/>
      <c r="F1040" s="218"/>
      <c r="G1040" s="218"/>
      <c r="H1040" s="219"/>
      <c r="I1040" s="218"/>
      <c r="K1040" s="216"/>
    </row>
    <row r="1041" spans="5:11" x14ac:dyDescent="0.15">
      <c r="E1041" s="216"/>
      <c r="F1041" s="218"/>
      <c r="G1041" s="218"/>
      <c r="H1041" s="219"/>
      <c r="I1041" s="218"/>
      <c r="K1041" s="216"/>
    </row>
    <row r="1042" spans="5:11" x14ac:dyDescent="0.15">
      <c r="E1042" s="216"/>
      <c r="F1042" s="218"/>
      <c r="G1042" s="218"/>
      <c r="H1042" s="219"/>
      <c r="I1042" s="218"/>
      <c r="K1042" s="216"/>
    </row>
    <row r="1043" spans="5:11" x14ac:dyDescent="0.15">
      <c r="E1043" s="216"/>
      <c r="F1043" s="218"/>
      <c r="G1043" s="218"/>
      <c r="H1043" s="219"/>
      <c r="I1043" s="218"/>
      <c r="K1043" s="216"/>
    </row>
    <row r="1044" spans="5:11" x14ac:dyDescent="0.15">
      <c r="E1044" s="216"/>
      <c r="F1044" s="218"/>
      <c r="G1044" s="218"/>
      <c r="H1044" s="219"/>
      <c r="I1044" s="218"/>
      <c r="K1044" s="216"/>
    </row>
    <row r="1045" spans="5:11" x14ac:dyDescent="0.15">
      <c r="E1045" s="216"/>
      <c r="F1045" s="218"/>
      <c r="G1045" s="218"/>
      <c r="H1045" s="219"/>
      <c r="I1045" s="218"/>
      <c r="K1045" s="216"/>
    </row>
    <row r="1046" spans="5:11" x14ac:dyDescent="0.15">
      <c r="E1046" s="216"/>
      <c r="F1046" s="218"/>
      <c r="G1046" s="218"/>
      <c r="H1046" s="219"/>
      <c r="I1046" s="218"/>
      <c r="K1046" s="216"/>
    </row>
    <row r="1047" spans="5:11" x14ac:dyDescent="0.15">
      <c r="E1047" s="216"/>
      <c r="F1047" s="218"/>
      <c r="G1047" s="218"/>
      <c r="H1047" s="219"/>
      <c r="I1047" s="218"/>
      <c r="K1047" s="216"/>
    </row>
    <row r="1048" spans="5:11" x14ac:dyDescent="0.15">
      <c r="E1048" s="216"/>
      <c r="F1048" s="218"/>
      <c r="G1048" s="218"/>
      <c r="H1048" s="219"/>
      <c r="I1048" s="218"/>
      <c r="K1048" s="216"/>
    </row>
    <row r="1049" spans="5:11" x14ac:dyDescent="0.15">
      <c r="E1049" s="216"/>
      <c r="F1049" s="218"/>
      <c r="G1049" s="218"/>
      <c r="H1049" s="219"/>
      <c r="I1049" s="218"/>
      <c r="K1049" s="216"/>
    </row>
    <row r="1050" spans="5:11" x14ac:dyDescent="0.15">
      <c r="E1050" s="216"/>
      <c r="F1050" s="218"/>
      <c r="G1050" s="218"/>
      <c r="H1050" s="219"/>
      <c r="I1050" s="218"/>
      <c r="K1050" s="216"/>
    </row>
    <row r="1051" spans="5:11" x14ac:dyDescent="0.15">
      <c r="E1051" s="216"/>
      <c r="F1051" s="218"/>
      <c r="G1051" s="218"/>
      <c r="H1051" s="219"/>
      <c r="I1051" s="218"/>
      <c r="K1051" s="216"/>
    </row>
    <row r="1052" spans="5:11" x14ac:dyDescent="0.15">
      <c r="E1052" s="216"/>
      <c r="F1052" s="218"/>
      <c r="G1052" s="218"/>
      <c r="H1052" s="219"/>
      <c r="I1052" s="218"/>
      <c r="K1052" s="216"/>
    </row>
    <row r="1053" spans="5:11" x14ac:dyDescent="0.15">
      <c r="E1053" s="216"/>
      <c r="F1053" s="218"/>
      <c r="G1053" s="218"/>
      <c r="H1053" s="219"/>
      <c r="I1053" s="218"/>
      <c r="K1053" s="216"/>
    </row>
    <row r="1054" spans="5:11" x14ac:dyDescent="0.15">
      <c r="E1054" s="216"/>
      <c r="F1054" s="218"/>
      <c r="G1054" s="218"/>
      <c r="H1054" s="219"/>
      <c r="I1054" s="218"/>
      <c r="K1054" s="216"/>
    </row>
    <row r="1055" spans="5:11" x14ac:dyDescent="0.15">
      <c r="E1055" s="216"/>
      <c r="F1055" s="218"/>
      <c r="G1055" s="218"/>
      <c r="H1055" s="219"/>
      <c r="I1055" s="218"/>
      <c r="K1055" s="216"/>
    </row>
    <row r="1056" spans="5:11" x14ac:dyDescent="0.15">
      <c r="E1056" s="216"/>
      <c r="F1056" s="218"/>
      <c r="G1056" s="218"/>
      <c r="H1056" s="219"/>
      <c r="I1056" s="218"/>
      <c r="K1056" s="216"/>
    </row>
    <row r="1057" spans="5:11" x14ac:dyDescent="0.15">
      <c r="E1057" s="216"/>
      <c r="F1057" s="218"/>
      <c r="G1057" s="218"/>
      <c r="H1057" s="219"/>
      <c r="I1057" s="218"/>
      <c r="K1057" s="216"/>
    </row>
    <row r="1058" spans="5:11" x14ac:dyDescent="0.15">
      <c r="E1058" s="216"/>
      <c r="F1058" s="218"/>
      <c r="G1058" s="218"/>
      <c r="H1058" s="219"/>
      <c r="I1058" s="218"/>
      <c r="K1058" s="216"/>
    </row>
    <row r="1059" spans="5:11" x14ac:dyDescent="0.15">
      <c r="E1059" s="216"/>
      <c r="F1059" s="218"/>
      <c r="G1059" s="218"/>
      <c r="H1059" s="219"/>
      <c r="I1059" s="218"/>
      <c r="K1059" s="216"/>
    </row>
    <row r="1060" spans="5:11" x14ac:dyDescent="0.15">
      <c r="E1060" s="216"/>
      <c r="F1060" s="218"/>
      <c r="G1060" s="218"/>
      <c r="H1060" s="219"/>
      <c r="I1060" s="218"/>
      <c r="K1060" s="216"/>
    </row>
    <row r="1061" spans="5:11" x14ac:dyDescent="0.15">
      <c r="E1061" s="216"/>
      <c r="F1061" s="218"/>
      <c r="G1061" s="218"/>
      <c r="H1061" s="219"/>
      <c r="I1061" s="218"/>
      <c r="K1061" s="216"/>
    </row>
    <row r="1062" spans="5:11" x14ac:dyDescent="0.15">
      <c r="E1062" s="216"/>
      <c r="F1062" s="218"/>
      <c r="G1062" s="218"/>
      <c r="H1062" s="219"/>
      <c r="I1062" s="218"/>
      <c r="K1062" s="216"/>
    </row>
    <row r="1063" spans="5:11" x14ac:dyDescent="0.15">
      <c r="E1063" s="216"/>
      <c r="F1063" s="218"/>
      <c r="G1063" s="218"/>
      <c r="H1063" s="219"/>
      <c r="I1063" s="218"/>
      <c r="K1063" s="216"/>
    </row>
    <row r="1064" spans="5:11" x14ac:dyDescent="0.15">
      <c r="E1064" s="216"/>
      <c r="F1064" s="218"/>
      <c r="G1064" s="218"/>
      <c r="H1064" s="219"/>
      <c r="I1064" s="218"/>
      <c r="K1064" s="216"/>
    </row>
    <row r="1065" spans="5:11" x14ac:dyDescent="0.15">
      <c r="E1065" s="216"/>
      <c r="F1065" s="218"/>
      <c r="G1065" s="218"/>
      <c r="H1065" s="219"/>
      <c r="I1065" s="218"/>
      <c r="K1065" s="216"/>
    </row>
    <row r="1066" spans="5:11" x14ac:dyDescent="0.15">
      <c r="E1066" s="216"/>
      <c r="F1066" s="218"/>
      <c r="G1066" s="218"/>
      <c r="H1066" s="219"/>
      <c r="I1066" s="218"/>
      <c r="K1066" s="216"/>
    </row>
    <row r="1067" spans="5:11" x14ac:dyDescent="0.15">
      <c r="E1067" s="216"/>
      <c r="F1067" s="218"/>
      <c r="G1067" s="218"/>
      <c r="H1067" s="219"/>
      <c r="I1067" s="218"/>
      <c r="K1067" s="216"/>
    </row>
    <row r="1068" spans="5:11" x14ac:dyDescent="0.15">
      <c r="E1068" s="216"/>
      <c r="F1068" s="218"/>
      <c r="G1068" s="218"/>
      <c r="H1068" s="219"/>
      <c r="I1068" s="218"/>
      <c r="K1068" s="216"/>
    </row>
    <row r="1069" spans="5:11" x14ac:dyDescent="0.15">
      <c r="E1069" s="216"/>
      <c r="F1069" s="218"/>
      <c r="G1069" s="218"/>
      <c r="H1069" s="219"/>
      <c r="I1069" s="218"/>
      <c r="K1069" s="216"/>
    </row>
    <row r="1070" spans="5:11" x14ac:dyDescent="0.15">
      <c r="E1070" s="216"/>
      <c r="F1070" s="218"/>
      <c r="G1070" s="218"/>
      <c r="H1070" s="219"/>
      <c r="I1070" s="218"/>
      <c r="K1070" s="216"/>
    </row>
    <row r="1071" spans="5:11" x14ac:dyDescent="0.15">
      <c r="E1071" s="216"/>
      <c r="F1071" s="218"/>
      <c r="G1071" s="218"/>
      <c r="H1071" s="219"/>
      <c r="I1071" s="218"/>
      <c r="K1071" s="216"/>
    </row>
    <row r="1072" spans="5:11" x14ac:dyDescent="0.15">
      <c r="E1072" s="216"/>
      <c r="F1072" s="218"/>
      <c r="G1072" s="218"/>
      <c r="H1072" s="219"/>
      <c r="I1072" s="218"/>
      <c r="K1072" s="216"/>
    </row>
    <row r="1073" spans="5:11" x14ac:dyDescent="0.15">
      <c r="E1073" s="216"/>
      <c r="F1073" s="218"/>
      <c r="G1073" s="218"/>
      <c r="H1073" s="219"/>
      <c r="I1073" s="218"/>
      <c r="K1073" s="216"/>
    </row>
    <row r="1074" spans="5:11" x14ac:dyDescent="0.15">
      <c r="E1074" s="216"/>
      <c r="F1074" s="218"/>
      <c r="G1074" s="218"/>
      <c r="H1074" s="219"/>
      <c r="I1074" s="218"/>
      <c r="K1074" s="216"/>
    </row>
    <row r="1075" spans="5:11" x14ac:dyDescent="0.15">
      <c r="E1075" s="216"/>
      <c r="F1075" s="218"/>
      <c r="G1075" s="218"/>
      <c r="H1075" s="219"/>
      <c r="I1075" s="218"/>
      <c r="K1075" s="216"/>
    </row>
    <row r="1076" spans="5:11" x14ac:dyDescent="0.15">
      <c r="E1076" s="216"/>
      <c r="F1076" s="218"/>
      <c r="G1076" s="218"/>
      <c r="H1076" s="219"/>
      <c r="I1076" s="218"/>
      <c r="K1076" s="216"/>
    </row>
    <row r="1077" spans="5:11" x14ac:dyDescent="0.15">
      <c r="E1077" s="216"/>
      <c r="F1077" s="218"/>
      <c r="G1077" s="218"/>
      <c r="H1077" s="219"/>
      <c r="I1077" s="218"/>
      <c r="K1077" s="216"/>
    </row>
    <row r="1078" spans="5:11" x14ac:dyDescent="0.15">
      <c r="E1078" s="216"/>
      <c r="F1078" s="218"/>
      <c r="G1078" s="218"/>
      <c r="H1078" s="219"/>
      <c r="I1078" s="218"/>
      <c r="K1078" s="216"/>
    </row>
    <row r="1079" spans="5:11" x14ac:dyDescent="0.15">
      <c r="E1079" s="216"/>
      <c r="F1079" s="218"/>
      <c r="G1079" s="218"/>
      <c r="H1079" s="219"/>
      <c r="I1079" s="218"/>
      <c r="K1079" s="216"/>
    </row>
    <row r="1080" spans="5:11" x14ac:dyDescent="0.15">
      <c r="E1080" s="216"/>
      <c r="F1080" s="218"/>
      <c r="G1080" s="218"/>
      <c r="H1080" s="219"/>
      <c r="I1080" s="218"/>
      <c r="K1080" s="216"/>
    </row>
    <row r="1081" spans="5:11" x14ac:dyDescent="0.15">
      <c r="E1081" s="216"/>
      <c r="F1081" s="218"/>
      <c r="G1081" s="218"/>
      <c r="H1081" s="219"/>
      <c r="I1081" s="218"/>
      <c r="K1081" s="216"/>
    </row>
    <row r="1082" spans="5:11" x14ac:dyDescent="0.15">
      <c r="E1082" s="216"/>
      <c r="F1082" s="218"/>
      <c r="G1082" s="218"/>
      <c r="H1082" s="219"/>
      <c r="I1082" s="218"/>
      <c r="K1082" s="216"/>
    </row>
    <row r="1083" spans="5:11" x14ac:dyDescent="0.15">
      <c r="E1083" s="216"/>
      <c r="F1083" s="218"/>
      <c r="G1083" s="218"/>
      <c r="H1083" s="219"/>
      <c r="I1083" s="218"/>
      <c r="K1083" s="216"/>
    </row>
    <row r="1084" spans="5:11" x14ac:dyDescent="0.15">
      <c r="E1084" s="216"/>
      <c r="F1084" s="218"/>
      <c r="G1084" s="218"/>
      <c r="H1084" s="219"/>
      <c r="I1084" s="218"/>
      <c r="K1084" s="216"/>
    </row>
    <row r="1085" spans="5:11" x14ac:dyDescent="0.15">
      <c r="E1085" s="216"/>
      <c r="F1085" s="218"/>
      <c r="G1085" s="218"/>
      <c r="H1085" s="219"/>
      <c r="I1085" s="218"/>
      <c r="K1085" s="216"/>
    </row>
    <row r="1086" spans="5:11" x14ac:dyDescent="0.15">
      <c r="E1086" s="216"/>
      <c r="F1086" s="218"/>
      <c r="G1086" s="218"/>
      <c r="H1086" s="219"/>
      <c r="I1086" s="218"/>
      <c r="K1086" s="216"/>
    </row>
    <row r="1087" spans="5:11" x14ac:dyDescent="0.15">
      <c r="E1087" s="216"/>
      <c r="F1087" s="218"/>
      <c r="G1087" s="218"/>
      <c r="H1087" s="219"/>
      <c r="I1087" s="218"/>
      <c r="K1087" s="216"/>
    </row>
    <row r="1088" spans="5:11" x14ac:dyDescent="0.15">
      <c r="E1088" s="216"/>
      <c r="F1088" s="218"/>
      <c r="G1088" s="218"/>
      <c r="H1088" s="219"/>
      <c r="I1088" s="218"/>
      <c r="K1088" s="216"/>
    </row>
    <row r="1089" spans="5:11" x14ac:dyDescent="0.15">
      <c r="E1089" s="216"/>
      <c r="F1089" s="218"/>
      <c r="G1089" s="218"/>
      <c r="H1089" s="219"/>
      <c r="I1089" s="218"/>
      <c r="K1089" s="216"/>
    </row>
    <row r="1090" spans="5:11" x14ac:dyDescent="0.15">
      <c r="E1090" s="216"/>
      <c r="F1090" s="218"/>
      <c r="G1090" s="218"/>
      <c r="H1090" s="219"/>
      <c r="I1090" s="218"/>
      <c r="K1090" s="216"/>
    </row>
    <row r="1091" spans="5:11" x14ac:dyDescent="0.15">
      <c r="E1091" s="216"/>
      <c r="F1091" s="218"/>
      <c r="G1091" s="218"/>
      <c r="H1091" s="219"/>
      <c r="I1091" s="218"/>
      <c r="K1091" s="216"/>
    </row>
    <row r="1092" spans="5:11" x14ac:dyDescent="0.15">
      <c r="E1092" s="216"/>
      <c r="F1092" s="218"/>
      <c r="G1092" s="218"/>
      <c r="H1092" s="219"/>
      <c r="I1092" s="218"/>
      <c r="K1092" s="216"/>
    </row>
    <row r="1093" spans="5:11" x14ac:dyDescent="0.15">
      <c r="E1093" s="216"/>
      <c r="F1093" s="218"/>
      <c r="G1093" s="218"/>
      <c r="H1093" s="219"/>
      <c r="I1093" s="218"/>
      <c r="K1093" s="216"/>
    </row>
    <row r="1094" spans="5:11" x14ac:dyDescent="0.15">
      <c r="E1094" s="216"/>
      <c r="F1094" s="218"/>
      <c r="G1094" s="218"/>
      <c r="H1094" s="219"/>
      <c r="I1094" s="218"/>
      <c r="K1094" s="216"/>
    </row>
    <row r="1095" spans="5:11" x14ac:dyDescent="0.15">
      <c r="E1095" s="216"/>
      <c r="F1095" s="218"/>
      <c r="G1095" s="218"/>
      <c r="H1095" s="219"/>
      <c r="I1095" s="218"/>
      <c r="K1095" s="216"/>
    </row>
    <row r="1096" spans="5:11" x14ac:dyDescent="0.15">
      <c r="E1096" s="216"/>
      <c r="F1096" s="218"/>
      <c r="G1096" s="218"/>
      <c r="H1096" s="219"/>
      <c r="I1096" s="218"/>
      <c r="K1096" s="216"/>
    </row>
    <row r="1097" spans="5:11" x14ac:dyDescent="0.15">
      <c r="E1097" s="216"/>
      <c r="F1097" s="218"/>
      <c r="G1097" s="218"/>
      <c r="H1097" s="219"/>
      <c r="I1097" s="218"/>
      <c r="K1097" s="216"/>
    </row>
    <row r="1098" spans="5:11" x14ac:dyDescent="0.15">
      <c r="E1098" s="216"/>
      <c r="F1098" s="218"/>
      <c r="G1098" s="218"/>
      <c r="H1098" s="219"/>
      <c r="I1098" s="218"/>
      <c r="K1098" s="216"/>
    </row>
    <row r="1099" spans="5:11" x14ac:dyDescent="0.15">
      <c r="E1099" s="216"/>
      <c r="F1099" s="218"/>
      <c r="G1099" s="218"/>
      <c r="H1099" s="219"/>
      <c r="I1099" s="218"/>
      <c r="K1099" s="216"/>
    </row>
    <row r="1100" spans="5:11" x14ac:dyDescent="0.15">
      <c r="E1100" s="216"/>
      <c r="F1100" s="218"/>
      <c r="G1100" s="218"/>
      <c r="H1100" s="219"/>
      <c r="I1100" s="218"/>
      <c r="K1100" s="216"/>
    </row>
    <row r="1101" spans="5:11" x14ac:dyDescent="0.15">
      <c r="E1101" s="216"/>
      <c r="F1101" s="218"/>
      <c r="G1101" s="218"/>
      <c r="H1101" s="219"/>
      <c r="I1101" s="218"/>
      <c r="K1101" s="216"/>
    </row>
    <row r="1102" spans="5:11" x14ac:dyDescent="0.15">
      <c r="E1102" s="216"/>
      <c r="F1102" s="218"/>
      <c r="G1102" s="218"/>
      <c r="H1102" s="219"/>
      <c r="I1102" s="218"/>
      <c r="K1102" s="216"/>
    </row>
    <row r="1103" spans="5:11" x14ac:dyDescent="0.15">
      <c r="E1103" s="216"/>
      <c r="F1103" s="218"/>
      <c r="G1103" s="218"/>
      <c r="H1103" s="219"/>
      <c r="I1103" s="218"/>
      <c r="K1103" s="216"/>
    </row>
    <row r="1104" spans="5:11" x14ac:dyDescent="0.15">
      <c r="E1104" s="216"/>
      <c r="F1104" s="218"/>
      <c r="G1104" s="218"/>
      <c r="H1104" s="219"/>
      <c r="I1104" s="218"/>
      <c r="K1104" s="216"/>
    </row>
    <row r="1105" spans="5:11" x14ac:dyDescent="0.15">
      <c r="E1105" s="216"/>
      <c r="F1105" s="218"/>
      <c r="G1105" s="218"/>
      <c r="H1105" s="219"/>
      <c r="I1105" s="218"/>
      <c r="K1105" s="216"/>
    </row>
    <row r="1106" spans="5:11" x14ac:dyDescent="0.15">
      <c r="E1106" s="216"/>
      <c r="F1106" s="218"/>
      <c r="G1106" s="218"/>
      <c r="H1106" s="219"/>
      <c r="I1106" s="218"/>
      <c r="K1106" s="216"/>
    </row>
    <row r="1107" spans="5:11" x14ac:dyDescent="0.15">
      <c r="E1107" s="216"/>
      <c r="F1107" s="218"/>
      <c r="G1107" s="218"/>
      <c r="H1107" s="219"/>
      <c r="I1107" s="218"/>
      <c r="K1107" s="216"/>
    </row>
    <row r="1108" spans="5:11" x14ac:dyDescent="0.15">
      <c r="E1108" s="216"/>
      <c r="F1108" s="218"/>
      <c r="G1108" s="218"/>
      <c r="H1108" s="219"/>
      <c r="I1108" s="218"/>
      <c r="K1108" s="216"/>
    </row>
    <row r="1109" spans="5:11" x14ac:dyDescent="0.15">
      <c r="E1109" s="216"/>
      <c r="F1109" s="218"/>
      <c r="G1109" s="218"/>
      <c r="H1109" s="219"/>
      <c r="I1109" s="218"/>
      <c r="K1109" s="216"/>
    </row>
    <row r="1110" spans="5:11" x14ac:dyDescent="0.15">
      <c r="E1110" s="216"/>
      <c r="F1110" s="218"/>
      <c r="G1110" s="218"/>
      <c r="H1110" s="219"/>
      <c r="I1110" s="218"/>
      <c r="K1110" s="216"/>
    </row>
    <row r="1111" spans="5:11" x14ac:dyDescent="0.15">
      <c r="E1111" s="216"/>
      <c r="F1111" s="218"/>
      <c r="G1111" s="218"/>
      <c r="H1111" s="219"/>
      <c r="I1111" s="218"/>
      <c r="K1111" s="216"/>
    </row>
    <row r="1112" spans="5:11" x14ac:dyDescent="0.15">
      <c r="E1112" s="216"/>
      <c r="F1112" s="218"/>
      <c r="G1112" s="218"/>
      <c r="H1112" s="219"/>
      <c r="I1112" s="218"/>
      <c r="K1112" s="216"/>
    </row>
    <row r="1113" spans="5:11" x14ac:dyDescent="0.15">
      <c r="E1113" s="216"/>
      <c r="F1113" s="218"/>
      <c r="G1113" s="218"/>
      <c r="H1113" s="219"/>
      <c r="I1113" s="218"/>
      <c r="K1113" s="216"/>
    </row>
    <row r="1114" spans="5:11" x14ac:dyDescent="0.15">
      <c r="E1114" s="216"/>
      <c r="F1114" s="218"/>
      <c r="G1114" s="218"/>
      <c r="H1114" s="219"/>
      <c r="I1114" s="218"/>
      <c r="K1114" s="216"/>
    </row>
    <row r="1115" spans="5:11" x14ac:dyDescent="0.15">
      <c r="E1115" s="216"/>
      <c r="F1115" s="218"/>
      <c r="G1115" s="218"/>
      <c r="H1115" s="219"/>
      <c r="I1115" s="218"/>
      <c r="K1115" s="216"/>
    </row>
    <row r="1116" spans="5:11" x14ac:dyDescent="0.15">
      <c r="E1116" s="216"/>
      <c r="F1116" s="218"/>
      <c r="G1116" s="218"/>
      <c r="H1116" s="219"/>
      <c r="I1116" s="218"/>
      <c r="K1116" s="216"/>
    </row>
    <row r="1117" spans="5:11" x14ac:dyDescent="0.15">
      <c r="E1117" s="216"/>
      <c r="F1117" s="218"/>
      <c r="G1117" s="218"/>
      <c r="H1117" s="219"/>
      <c r="I1117" s="218"/>
      <c r="K1117" s="216"/>
    </row>
    <row r="1118" spans="5:11" x14ac:dyDescent="0.15">
      <c r="E1118" s="216"/>
      <c r="F1118" s="218"/>
      <c r="G1118" s="218"/>
      <c r="H1118" s="219"/>
      <c r="I1118" s="218"/>
      <c r="K1118" s="216"/>
    </row>
    <row r="1119" spans="5:11" x14ac:dyDescent="0.15">
      <c r="E1119" s="216"/>
      <c r="F1119" s="218"/>
      <c r="G1119" s="218"/>
      <c r="H1119" s="219"/>
      <c r="I1119" s="218"/>
      <c r="K1119" s="216"/>
    </row>
    <row r="1120" spans="5:11" x14ac:dyDescent="0.15">
      <c r="E1120" s="216"/>
      <c r="F1120" s="218"/>
      <c r="G1120" s="218"/>
      <c r="H1120" s="219"/>
      <c r="I1120" s="218"/>
      <c r="K1120" s="216"/>
    </row>
    <row r="1121" spans="5:11" x14ac:dyDescent="0.15">
      <c r="E1121" s="216"/>
      <c r="F1121" s="218"/>
      <c r="G1121" s="218"/>
      <c r="H1121" s="219"/>
      <c r="I1121" s="218"/>
      <c r="K1121" s="216"/>
    </row>
    <row r="1122" spans="5:11" x14ac:dyDescent="0.15">
      <c r="E1122" s="216"/>
      <c r="F1122" s="218"/>
      <c r="G1122" s="218"/>
      <c r="H1122" s="219"/>
      <c r="I1122" s="218"/>
      <c r="K1122" s="216"/>
    </row>
    <row r="1123" spans="5:11" x14ac:dyDescent="0.15">
      <c r="E1123" s="216"/>
      <c r="F1123" s="218"/>
      <c r="G1123" s="218"/>
      <c r="H1123" s="219"/>
      <c r="I1123" s="218"/>
      <c r="K1123" s="216"/>
    </row>
    <row r="1124" spans="5:11" x14ac:dyDescent="0.15">
      <c r="E1124" s="216"/>
      <c r="F1124" s="218"/>
      <c r="G1124" s="218"/>
      <c r="H1124" s="219"/>
      <c r="I1124" s="218"/>
      <c r="K1124" s="216"/>
    </row>
    <row r="1125" spans="5:11" x14ac:dyDescent="0.15">
      <c r="E1125" s="216"/>
      <c r="F1125" s="218"/>
      <c r="G1125" s="218"/>
      <c r="H1125" s="219"/>
      <c r="I1125" s="218"/>
      <c r="K1125" s="216"/>
    </row>
    <row r="1126" spans="5:11" x14ac:dyDescent="0.15">
      <c r="E1126" s="216"/>
      <c r="F1126" s="218"/>
      <c r="G1126" s="218"/>
      <c r="H1126" s="219"/>
      <c r="I1126" s="218"/>
      <c r="K1126" s="216"/>
    </row>
    <row r="1127" spans="5:11" x14ac:dyDescent="0.15">
      <c r="E1127" s="216"/>
      <c r="F1127" s="218"/>
      <c r="G1127" s="218"/>
      <c r="H1127" s="219"/>
      <c r="I1127" s="218"/>
      <c r="K1127" s="216"/>
    </row>
    <row r="1128" spans="5:11" x14ac:dyDescent="0.15">
      <c r="E1128" s="216"/>
      <c r="F1128" s="218"/>
      <c r="G1128" s="218"/>
      <c r="H1128" s="219"/>
      <c r="I1128" s="218"/>
      <c r="K1128" s="216"/>
    </row>
    <row r="1129" spans="5:11" x14ac:dyDescent="0.15">
      <c r="E1129" s="216"/>
      <c r="F1129" s="218"/>
      <c r="G1129" s="218"/>
      <c r="H1129" s="219"/>
      <c r="I1129" s="218"/>
      <c r="K1129" s="216"/>
    </row>
    <row r="1130" spans="5:11" x14ac:dyDescent="0.15">
      <c r="E1130" s="216"/>
      <c r="F1130" s="218"/>
      <c r="G1130" s="218"/>
      <c r="H1130" s="219"/>
      <c r="I1130" s="218"/>
      <c r="K1130" s="216"/>
    </row>
    <row r="1131" spans="5:11" x14ac:dyDescent="0.15">
      <c r="E1131" s="216"/>
      <c r="F1131" s="218"/>
      <c r="G1131" s="218"/>
      <c r="H1131" s="219"/>
      <c r="I1131" s="218"/>
      <c r="K1131" s="216"/>
    </row>
    <row r="1132" spans="5:11" x14ac:dyDescent="0.15">
      <c r="E1132" s="216"/>
      <c r="F1132" s="218"/>
      <c r="G1132" s="218"/>
      <c r="H1132" s="219"/>
      <c r="I1132" s="218"/>
      <c r="K1132" s="216"/>
    </row>
    <row r="1133" spans="5:11" x14ac:dyDescent="0.15">
      <c r="E1133" s="216"/>
      <c r="F1133" s="218"/>
      <c r="G1133" s="218"/>
      <c r="H1133" s="219"/>
      <c r="I1133" s="218"/>
      <c r="K1133" s="216"/>
    </row>
    <row r="1134" spans="5:11" x14ac:dyDescent="0.15">
      <c r="E1134" s="216"/>
      <c r="F1134" s="218"/>
      <c r="G1134" s="218"/>
      <c r="H1134" s="219"/>
      <c r="I1134" s="218"/>
      <c r="K1134" s="216"/>
    </row>
    <row r="1135" spans="5:11" x14ac:dyDescent="0.15">
      <c r="E1135" s="216"/>
      <c r="F1135" s="218"/>
      <c r="G1135" s="218"/>
      <c r="H1135" s="219"/>
      <c r="I1135" s="218"/>
      <c r="K1135" s="216"/>
    </row>
    <row r="1136" spans="5:11" x14ac:dyDescent="0.15">
      <c r="E1136" s="216"/>
      <c r="F1136" s="218"/>
      <c r="G1136" s="218"/>
      <c r="H1136" s="219"/>
      <c r="I1136" s="218"/>
      <c r="K1136" s="216"/>
    </row>
    <row r="1137" spans="5:11" x14ac:dyDescent="0.15">
      <c r="E1137" s="216"/>
      <c r="F1137" s="218"/>
      <c r="G1137" s="218"/>
      <c r="H1137" s="219"/>
      <c r="I1137" s="218"/>
      <c r="K1137" s="216"/>
    </row>
    <row r="1138" spans="5:11" x14ac:dyDescent="0.15">
      <c r="E1138" s="216"/>
      <c r="F1138" s="218"/>
      <c r="G1138" s="218"/>
      <c r="H1138" s="219"/>
      <c r="I1138" s="218"/>
      <c r="K1138" s="216"/>
    </row>
    <row r="1139" spans="5:11" x14ac:dyDescent="0.15">
      <c r="E1139" s="216"/>
      <c r="F1139" s="218"/>
      <c r="G1139" s="218"/>
      <c r="H1139" s="219"/>
      <c r="I1139" s="218"/>
      <c r="K1139" s="216"/>
    </row>
    <row r="1140" spans="5:11" x14ac:dyDescent="0.15">
      <c r="E1140" s="216"/>
      <c r="F1140" s="218"/>
      <c r="G1140" s="218"/>
      <c r="H1140" s="219"/>
      <c r="I1140" s="218"/>
      <c r="K1140" s="216"/>
    </row>
    <row r="1141" spans="5:11" x14ac:dyDescent="0.15">
      <c r="F1141" s="218"/>
      <c r="G1141" s="218"/>
      <c r="H1141" s="219"/>
      <c r="I1141" s="218"/>
    </row>
    <row r="1142" spans="5:11" x14ac:dyDescent="0.15">
      <c r="F1142" s="218"/>
      <c r="G1142" s="218"/>
      <c r="H1142" s="219"/>
      <c r="I1142" s="218"/>
    </row>
    <row r="1143" spans="5:11" x14ac:dyDescent="0.15">
      <c r="F1143" s="218"/>
      <c r="G1143" s="218"/>
      <c r="H1143" s="219"/>
      <c r="I1143" s="218"/>
    </row>
    <row r="1144" spans="5:11" x14ac:dyDescent="0.15">
      <c r="F1144" s="218"/>
      <c r="G1144" s="218"/>
      <c r="H1144" s="219"/>
      <c r="I1144" s="218"/>
    </row>
    <row r="1145" spans="5:11" x14ac:dyDescent="0.15">
      <c r="F1145" s="218"/>
      <c r="G1145" s="218"/>
      <c r="H1145" s="219"/>
      <c r="I1145" s="218"/>
    </row>
    <row r="1146" spans="5:11" x14ac:dyDescent="0.15">
      <c r="F1146" s="218"/>
      <c r="G1146" s="218"/>
      <c r="H1146" s="219"/>
      <c r="I1146" s="218"/>
    </row>
    <row r="1147" spans="5:11" x14ac:dyDescent="0.15">
      <c r="F1147" s="218"/>
      <c r="G1147" s="218"/>
      <c r="H1147" s="219"/>
      <c r="I1147" s="218"/>
    </row>
    <row r="1148" spans="5:11" x14ac:dyDescent="0.15">
      <c r="F1148" s="218"/>
      <c r="G1148" s="218"/>
      <c r="H1148" s="219"/>
      <c r="I1148" s="218"/>
    </row>
    <row r="1149" spans="5:11" x14ac:dyDescent="0.15">
      <c r="F1149" s="218"/>
      <c r="G1149" s="218"/>
      <c r="H1149" s="219"/>
      <c r="I1149" s="218"/>
    </row>
    <row r="1150" spans="5:11" s="217" customFormat="1" x14ac:dyDescent="0.15">
      <c r="E1150" s="152"/>
      <c r="F1150" s="218"/>
      <c r="G1150" s="218"/>
      <c r="H1150" s="219"/>
      <c r="I1150" s="218"/>
      <c r="K1150" s="152"/>
    </row>
    <row r="1151" spans="5:11" s="217" customFormat="1" x14ac:dyDescent="0.15">
      <c r="E1151" s="152"/>
      <c r="F1151" s="220"/>
      <c r="G1151" s="220"/>
      <c r="H1151" s="221"/>
      <c r="I1151" s="220"/>
      <c r="K1151" s="152"/>
    </row>
    <row r="1152" spans="5:11" s="217" customFormat="1" x14ac:dyDescent="0.15">
      <c r="E1152" s="152"/>
      <c r="F1152" s="220"/>
      <c r="G1152" s="220"/>
      <c r="H1152" s="221"/>
      <c r="I1152" s="220"/>
      <c r="K1152" s="152"/>
    </row>
    <row r="1153" spans="5:11" s="217" customFormat="1" x14ac:dyDescent="0.15">
      <c r="E1153" s="152"/>
      <c r="F1153" s="220"/>
      <c r="G1153" s="220"/>
      <c r="H1153" s="221"/>
      <c r="I1153" s="220"/>
      <c r="K1153" s="152"/>
    </row>
    <row r="1154" spans="5:11" s="217" customFormat="1" x14ac:dyDescent="0.15">
      <c r="E1154" s="152"/>
      <c r="F1154" s="220"/>
      <c r="G1154" s="220"/>
      <c r="H1154" s="221"/>
      <c r="I1154" s="220"/>
      <c r="K1154" s="152"/>
    </row>
    <row r="1155" spans="5:11" s="217" customFormat="1" x14ac:dyDescent="0.15">
      <c r="E1155" s="152"/>
      <c r="F1155" s="220"/>
      <c r="G1155" s="220"/>
      <c r="H1155" s="221"/>
      <c r="I1155" s="220"/>
      <c r="K1155" s="152"/>
    </row>
    <row r="1156" spans="5:11" s="217" customFormat="1" x14ac:dyDescent="0.15">
      <c r="E1156" s="152"/>
      <c r="F1156" s="220"/>
      <c r="G1156" s="220"/>
      <c r="H1156" s="221"/>
      <c r="I1156" s="220"/>
      <c r="K1156" s="152"/>
    </row>
    <row r="1157" spans="5:11" s="217" customFormat="1" x14ac:dyDescent="0.15">
      <c r="E1157" s="152"/>
      <c r="F1157" s="220"/>
      <c r="G1157" s="220"/>
      <c r="H1157" s="221"/>
      <c r="I1157" s="220"/>
      <c r="K1157" s="152"/>
    </row>
    <row r="1158" spans="5:11" s="217" customFormat="1" x14ac:dyDescent="0.15">
      <c r="E1158" s="152"/>
      <c r="F1158" s="220"/>
      <c r="G1158" s="220"/>
      <c r="H1158" s="221"/>
      <c r="I1158" s="220"/>
      <c r="K1158" s="152"/>
    </row>
    <row r="1159" spans="5:11" s="217" customFormat="1" x14ac:dyDescent="0.15">
      <c r="E1159" s="152"/>
      <c r="F1159" s="220"/>
      <c r="G1159" s="220"/>
      <c r="H1159" s="221"/>
      <c r="I1159" s="220"/>
      <c r="K1159" s="152"/>
    </row>
    <row r="1160" spans="5:11" s="217" customFormat="1" x14ac:dyDescent="0.15">
      <c r="E1160" s="152"/>
      <c r="F1160" s="220"/>
      <c r="G1160" s="220"/>
      <c r="H1160" s="221"/>
      <c r="I1160" s="220"/>
      <c r="K1160" s="152"/>
    </row>
    <row r="1161" spans="5:11" s="217" customFormat="1" x14ac:dyDescent="0.15">
      <c r="E1161" s="152"/>
      <c r="F1161" s="220"/>
      <c r="G1161" s="220"/>
      <c r="H1161" s="221"/>
      <c r="I1161" s="220"/>
      <c r="K1161" s="152"/>
    </row>
    <row r="1162" spans="5:11" s="217" customFormat="1" x14ac:dyDescent="0.15">
      <c r="E1162" s="152"/>
      <c r="F1162" s="220"/>
      <c r="G1162" s="220"/>
      <c r="H1162" s="221"/>
      <c r="I1162" s="220"/>
      <c r="K1162" s="152"/>
    </row>
    <row r="1163" spans="5:11" s="217" customFormat="1" x14ac:dyDescent="0.15">
      <c r="E1163" s="152"/>
      <c r="F1163" s="220"/>
      <c r="G1163" s="220"/>
      <c r="H1163" s="221"/>
      <c r="I1163" s="220"/>
      <c r="K1163" s="152"/>
    </row>
    <row r="1164" spans="5:11" s="217" customFormat="1" x14ac:dyDescent="0.15">
      <c r="E1164" s="152"/>
      <c r="F1164" s="220"/>
      <c r="G1164" s="220"/>
      <c r="H1164" s="221"/>
      <c r="I1164" s="220"/>
      <c r="K1164" s="152"/>
    </row>
    <row r="1165" spans="5:11" s="217" customFormat="1" x14ac:dyDescent="0.15">
      <c r="E1165" s="152"/>
      <c r="F1165" s="220"/>
      <c r="G1165" s="220"/>
      <c r="H1165" s="221"/>
      <c r="I1165" s="220"/>
      <c r="K1165" s="152"/>
    </row>
    <row r="1166" spans="5:11" s="217" customFormat="1" x14ac:dyDescent="0.15">
      <c r="E1166" s="152"/>
      <c r="F1166" s="220"/>
      <c r="G1166" s="220"/>
      <c r="H1166" s="221"/>
      <c r="I1166" s="220"/>
      <c r="K1166" s="152"/>
    </row>
    <row r="1167" spans="5:11" s="217" customFormat="1" x14ac:dyDescent="0.15">
      <c r="E1167" s="152"/>
      <c r="F1167" s="220"/>
      <c r="G1167" s="220"/>
      <c r="H1167" s="221"/>
      <c r="I1167" s="220"/>
      <c r="K1167" s="152"/>
    </row>
    <row r="1168" spans="5:11" s="217" customFormat="1" x14ac:dyDescent="0.15">
      <c r="E1168" s="152"/>
      <c r="F1168" s="220"/>
      <c r="G1168" s="220"/>
      <c r="H1168" s="221"/>
      <c r="I1168" s="220"/>
      <c r="K1168" s="152"/>
    </row>
    <row r="1169" spans="5:11" s="217" customFormat="1" x14ac:dyDescent="0.15">
      <c r="E1169" s="152"/>
      <c r="F1169" s="220"/>
      <c r="G1169" s="220"/>
      <c r="H1169" s="221"/>
      <c r="I1169" s="220"/>
      <c r="K1169" s="152"/>
    </row>
    <row r="1170" spans="5:11" s="217" customFormat="1" x14ac:dyDescent="0.15">
      <c r="E1170" s="152"/>
      <c r="F1170" s="220"/>
      <c r="G1170" s="220"/>
      <c r="H1170" s="221"/>
      <c r="I1170" s="220"/>
      <c r="K1170" s="152"/>
    </row>
    <row r="1171" spans="5:11" s="217" customFormat="1" x14ac:dyDescent="0.15">
      <c r="E1171" s="152"/>
      <c r="F1171" s="220"/>
      <c r="G1171" s="220"/>
      <c r="H1171" s="221"/>
      <c r="I1171" s="220"/>
      <c r="K1171" s="152"/>
    </row>
    <row r="1172" spans="5:11" s="217" customFormat="1" x14ac:dyDescent="0.15">
      <c r="E1172" s="152"/>
      <c r="F1172" s="220"/>
      <c r="G1172" s="220"/>
      <c r="H1172" s="221"/>
      <c r="I1172" s="220"/>
      <c r="K1172" s="152"/>
    </row>
    <row r="1173" spans="5:11" s="217" customFormat="1" x14ac:dyDescent="0.15">
      <c r="E1173" s="152"/>
      <c r="F1173" s="220"/>
      <c r="G1173" s="220"/>
      <c r="H1173" s="221"/>
      <c r="I1173" s="220"/>
      <c r="K1173" s="152"/>
    </row>
    <row r="1174" spans="5:11" s="217" customFormat="1" x14ac:dyDescent="0.15">
      <c r="E1174" s="152"/>
      <c r="F1174" s="220"/>
      <c r="G1174" s="220"/>
      <c r="H1174" s="221"/>
      <c r="I1174" s="220"/>
      <c r="K1174" s="152"/>
    </row>
    <row r="1175" spans="5:11" s="217" customFormat="1" x14ac:dyDescent="0.15">
      <c r="E1175" s="152"/>
      <c r="F1175" s="220"/>
      <c r="G1175" s="220"/>
      <c r="H1175" s="221"/>
      <c r="I1175" s="220"/>
      <c r="K1175" s="152"/>
    </row>
    <row r="1176" spans="5:11" s="217" customFormat="1" x14ac:dyDescent="0.15">
      <c r="E1176" s="152"/>
      <c r="F1176" s="220"/>
      <c r="G1176" s="220"/>
      <c r="H1176" s="221"/>
      <c r="I1176" s="220"/>
      <c r="K1176" s="152"/>
    </row>
    <row r="1177" spans="5:11" s="217" customFormat="1" x14ac:dyDescent="0.15">
      <c r="E1177" s="152"/>
      <c r="F1177" s="220"/>
      <c r="G1177" s="220"/>
      <c r="H1177" s="221"/>
      <c r="I1177" s="220"/>
      <c r="K1177" s="152"/>
    </row>
    <row r="1178" spans="5:11" s="217" customFormat="1" x14ac:dyDescent="0.15">
      <c r="E1178" s="152"/>
      <c r="F1178" s="220"/>
      <c r="G1178" s="220"/>
      <c r="H1178" s="221"/>
      <c r="I1178" s="220"/>
      <c r="K1178" s="152"/>
    </row>
    <row r="1179" spans="5:11" s="217" customFormat="1" x14ac:dyDescent="0.15">
      <c r="E1179" s="152"/>
      <c r="F1179" s="220"/>
      <c r="G1179" s="220"/>
      <c r="H1179" s="221"/>
      <c r="I1179" s="220"/>
      <c r="K1179" s="152"/>
    </row>
    <row r="1180" spans="5:11" s="217" customFormat="1" x14ac:dyDescent="0.15">
      <c r="E1180" s="152"/>
      <c r="F1180" s="220"/>
      <c r="G1180" s="220"/>
      <c r="H1180" s="221"/>
      <c r="I1180" s="220"/>
      <c r="K1180" s="152"/>
    </row>
    <row r="1181" spans="5:11" s="217" customFormat="1" x14ac:dyDescent="0.15">
      <c r="E1181" s="152"/>
      <c r="F1181" s="220"/>
      <c r="G1181" s="220"/>
      <c r="H1181" s="221"/>
      <c r="I1181" s="220"/>
      <c r="K1181" s="152"/>
    </row>
    <row r="1182" spans="5:11" s="217" customFormat="1" x14ac:dyDescent="0.15">
      <c r="E1182" s="152"/>
      <c r="F1182" s="220"/>
      <c r="G1182" s="220"/>
      <c r="H1182" s="221"/>
      <c r="I1182" s="220"/>
      <c r="K1182" s="152"/>
    </row>
    <row r="1183" spans="5:11" s="217" customFormat="1" x14ac:dyDescent="0.15">
      <c r="E1183" s="152"/>
      <c r="F1183" s="220"/>
      <c r="G1183" s="220"/>
      <c r="H1183" s="221"/>
      <c r="I1183" s="220"/>
      <c r="K1183" s="152"/>
    </row>
    <row r="1184" spans="5:11" s="217" customFormat="1" x14ac:dyDescent="0.15">
      <c r="E1184" s="152"/>
      <c r="F1184" s="220"/>
      <c r="G1184" s="220"/>
      <c r="H1184" s="221"/>
      <c r="I1184" s="220"/>
      <c r="K1184" s="152"/>
    </row>
    <row r="1185" spans="5:11" s="217" customFormat="1" x14ac:dyDescent="0.15">
      <c r="E1185" s="152"/>
      <c r="F1185" s="220"/>
      <c r="G1185" s="220"/>
      <c r="H1185" s="221"/>
      <c r="I1185" s="220"/>
      <c r="K1185" s="152"/>
    </row>
    <row r="1186" spans="5:11" s="217" customFormat="1" x14ac:dyDescent="0.15">
      <c r="E1186" s="152"/>
      <c r="F1186" s="220"/>
      <c r="G1186" s="220"/>
      <c r="H1186" s="221"/>
      <c r="I1186" s="220"/>
      <c r="K1186" s="152"/>
    </row>
    <row r="1187" spans="5:11" s="217" customFormat="1" x14ac:dyDescent="0.15">
      <c r="E1187" s="152"/>
      <c r="F1187" s="220"/>
      <c r="G1187" s="220"/>
      <c r="H1187" s="221"/>
      <c r="I1187" s="220"/>
      <c r="K1187" s="152"/>
    </row>
    <row r="1188" spans="5:11" s="217" customFormat="1" x14ac:dyDescent="0.15">
      <c r="E1188" s="152"/>
      <c r="F1188" s="220"/>
      <c r="G1188" s="220"/>
      <c r="H1188" s="221"/>
      <c r="I1188" s="220"/>
      <c r="K1188" s="152"/>
    </row>
    <row r="1189" spans="5:11" s="217" customFormat="1" x14ac:dyDescent="0.15">
      <c r="E1189" s="152"/>
      <c r="F1189" s="220"/>
      <c r="G1189" s="220"/>
      <c r="H1189" s="221"/>
      <c r="I1189" s="220"/>
      <c r="K1189" s="152"/>
    </row>
    <row r="1190" spans="5:11" s="217" customFormat="1" x14ac:dyDescent="0.15">
      <c r="E1190" s="152"/>
      <c r="F1190" s="220"/>
      <c r="G1190" s="220"/>
      <c r="H1190" s="221"/>
      <c r="I1190" s="220"/>
      <c r="K1190" s="152"/>
    </row>
    <row r="1191" spans="5:11" s="217" customFormat="1" x14ac:dyDescent="0.15">
      <c r="E1191" s="152"/>
      <c r="F1191" s="220"/>
      <c r="G1191" s="220"/>
      <c r="H1191" s="221"/>
      <c r="I1191" s="220"/>
      <c r="K1191" s="152"/>
    </row>
    <row r="1192" spans="5:11" s="217" customFormat="1" x14ac:dyDescent="0.15">
      <c r="E1192" s="152"/>
      <c r="F1192" s="220"/>
      <c r="G1192" s="220"/>
      <c r="H1192" s="221"/>
      <c r="I1192" s="220"/>
      <c r="K1192" s="152"/>
    </row>
    <row r="1193" spans="5:11" s="217" customFormat="1" x14ac:dyDescent="0.15">
      <c r="E1193" s="152"/>
      <c r="F1193" s="220"/>
      <c r="G1193" s="220"/>
      <c r="H1193" s="221"/>
      <c r="I1193" s="220"/>
      <c r="K1193" s="152"/>
    </row>
    <row r="1194" spans="5:11" s="217" customFormat="1" x14ac:dyDescent="0.15">
      <c r="E1194" s="152"/>
      <c r="F1194" s="220"/>
      <c r="G1194" s="220"/>
      <c r="H1194" s="221"/>
      <c r="I1194" s="220"/>
      <c r="K1194" s="152"/>
    </row>
    <row r="1195" spans="5:11" s="217" customFormat="1" x14ac:dyDescent="0.15">
      <c r="E1195" s="152"/>
      <c r="F1195" s="220"/>
      <c r="G1195" s="220"/>
      <c r="H1195" s="221"/>
      <c r="I1195" s="220"/>
      <c r="K1195" s="152"/>
    </row>
    <row r="1196" spans="5:11" s="217" customFormat="1" x14ac:dyDescent="0.15">
      <c r="E1196" s="152"/>
      <c r="F1196" s="220"/>
      <c r="G1196" s="220"/>
      <c r="H1196" s="221"/>
      <c r="I1196" s="220"/>
      <c r="K1196" s="152"/>
    </row>
    <row r="1197" spans="5:11" s="217" customFormat="1" x14ac:dyDescent="0.15">
      <c r="E1197" s="152"/>
      <c r="F1197" s="220"/>
      <c r="G1197" s="220"/>
      <c r="H1197" s="221"/>
      <c r="I1197" s="220"/>
      <c r="K1197" s="152"/>
    </row>
    <row r="1198" spans="5:11" s="217" customFormat="1" x14ac:dyDescent="0.15">
      <c r="E1198" s="152"/>
      <c r="F1198" s="220"/>
      <c r="G1198" s="220"/>
      <c r="H1198" s="221"/>
      <c r="I1198" s="220"/>
      <c r="K1198" s="152"/>
    </row>
    <row r="1199" spans="5:11" s="217" customFormat="1" x14ac:dyDescent="0.15">
      <c r="E1199" s="152"/>
      <c r="F1199" s="220"/>
      <c r="G1199" s="220"/>
      <c r="H1199" s="221"/>
      <c r="I1199" s="220"/>
      <c r="K1199" s="152"/>
    </row>
    <row r="1200" spans="5:11" s="217" customFormat="1" x14ac:dyDescent="0.15">
      <c r="E1200" s="152"/>
      <c r="F1200" s="220"/>
      <c r="G1200" s="220"/>
      <c r="H1200" s="221"/>
      <c r="I1200" s="220"/>
      <c r="K1200" s="152"/>
    </row>
    <row r="1201" spans="5:11" s="217" customFormat="1" x14ac:dyDescent="0.15">
      <c r="E1201" s="152"/>
      <c r="F1201" s="220"/>
      <c r="G1201" s="220"/>
      <c r="H1201" s="221"/>
      <c r="I1201" s="220"/>
      <c r="K1201" s="152"/>
    </row>
    <row r="1202" spans="5:11" s="217" customFormat="1" x14ac:dyDescent="0.15">
      <c r="E1202" s="152"/>
      <c r="F1202" s="220"/>
      <c r="G1202" s="220"/>
      <c r="H1202" s="221"/>
      <c r="I1202" s="220"/>
      <c r="K1202" s="152"/>
    </row>
    <row r="1203" spans="5:11" s="217" customFormat="1" x14ac:dyDescent="0.15">
      <c r="E1203" s="152"/>
      <c r="F1203" s="220"/>
      <c r="G1203" s="220"/>
      <c r="H1203" s="221"/>
      <c r="I1203" s="220"/>
      <c r="K1203" s="152"/>
    </row>
    <row r="1204" spans="5:11" s="217" customFormat="1" x14ac:dyDescent="0.15">
      <c r="E1204" s="152"/>
      <c r="F1204" s="220"/>
      <c r="G1204" s="220"/>
      <c r="H1204" s="221"/>
      <c r="I1204" s="220"/>
      <c r="K1204" s="152"/>
    </row>
    <row r="1205" spans="5:11" s="217" customFormat="1" x14ac:dyDescent="0.15">
      <c r="E1205" s="152"/>
      <c r="F1205" s="220"/>
      <c r="G1205" s="220"/>
      <c r="H1205" s="221"/>
      <c r="I1205" s="220"/>
      <c r="K1205" s="152"/>
    </row>
    <row r="1206" spans="5:11" s="217" customFormat="1" x14ac:dyDescent="0.15">
      <c r="E1206" s="152"/>
      <c r="F1206" s="220"/>
      <c r="G1206" s="220"/>
      <c r="H1206" s="221"/>
      <c r="I1206" s="220"/>
      <c r="K1206" s="152"/>
    </row>
    <row r="1207" spans="5:11" s="217" customFormat="1" x14ac:dyDescent="0.15">
      <c r="E1207" s="152"/>
      <c r="F1207" s="220"/>
      <c r="G1207" s="220"/>
      <c r="H1207" s="221"/>
      <c r="I1207" s="220"/>
      <c r="K1207" s="152"/>
    </row>
    <row r="1208" spans="5:11" s="217" customFormat="1" x14ac:dyDescent="0.15">
      <c r="E1208" s="152"/>
      <c r="F1208" s="220"/>
      <c r="G1208" s="220"/>
      <c r="H1208" s="221"/>
      <c r="I1208" s="220"/>
      <c r="K1208" s="152"/>
    </row>
    <row r="1209" spans="5:11" s="217" customFormat="1" x14ac:dyDescent="0.15">
      <c r="E1209" s="152"/>
      <c r="F1209" s="220"/>
      <c r="G1209" s="220"/>
      <c r="H1209" s="221"/>
      <c r="I1209" s="220"/>
      <c r="K1209" s="152"/>
    </row>
    <row r="1210" spans="5:11" s="217" customFormat="1" x14ac:dyDescent="0.15">
      <c r="E1210" s="152"/>
      <c r="F1210" s="220"/>
      <c r="G1210" s="220"/>
      <c r="H1210" s="221"/>
      <c r="I1210" s="220"/>
      <c r="K1210" s="152"/>
    </row>
    <row r="1211" spans="5:11" s="217" customFormat="1" x14ac:dyDescent="0.15">
      <c r="E1211" s="152"/>
      <c r="F1211" s="220"/>
      <c r="G1211" s="220"/>
      <c r="H1211" s="221"/>
      <c r="I1211" s="220"/>
      <c r="K1211" s="152"/>
    </row>
    <row r="1212" spans="5:11" s="217" customFormat="1" x14ac:dyDescent="0.15">
      <c r="E1212" s="152"/>
      <c r="F1212" s="220"/>
      <c r="G1212" s="220"/>
      <c r="H1212" s="221"/>
      <c r="I1212" s="220"/>
      <c r="K1212" s="152"/>
    </row>
    <row r="1213" spans="5:11" s="217" customFormat="1" x14ac:dyDescent="0.15">
      <c r="E1213" s="152"/>
      <c r="F1213" s="220"/>
      <c r="G1213" s="220"/>
      <c r="H1213" s="221"/>
      <c r="I1213" s="220"/>
      <c r="K1213" s="152"/>
    </row>
    <row r="1214" spans="5:11" s="217" customFormat="1" x14ac:dyDescent="0.15">
      <c r="E1214" s="152"/>
      <c r="F1214" s="220"/>
      <c r="G1214" s="220"/>
      <c r="H1214" s="221"/>
      <c r="I1214" s="220"/>
      <c r="K1214" s="152"/>
    </row>
    <row r="1215" spans="5:11" s="217" customFormat="1" x14ac:dyDescent="0.15">
      <c r="E1215" s="152"/>
      <c r="F1215" s="220"/>
      <c r="G1215" s="220"/>
      <c r="H1215" s="221"/>
      <c r="I1215" s="220"/>
      <c r="K1215" s="152"/>
    </row>
    <row r="1216" spans="5:11" s="217" customFormat="1" x14ac:dyDescent="0.15">
      <c r="E1216" s="152"/>
      <c r="F1216" s="220"/>
      <c r="G1216" s="220"/>
      <c r="H1216" s="221"/>
      <c r="I1216" s="220"/>
      <c r="K1216" s="152"/>
    </row>
    <row r="1217" spans="5:11" s="217" customFormat="1" x14ac:dyDescent="0.15">
      <c r="E1217" s="152"/>
      <c r="F1217" s="220"/>
      <c r="G1217" s="220"/>
      <c r="H1217" s="221"/>
      <c r="I1217" s="220"/>
      <c r="K1217" s="152"/>
    </row>
    <row r="1218" spans="5:11" s="217" customFormat="1" x14ac:dyDescent="0.15">
      <c r="E1218" s="152"/>
      <c r="F1218" s="220"/>
      <c r="G1218" s="220"/>
      <c r="H1218" s="221"/>
      <c r="I1218" s="220"/>
      <c r="K1218" s="152"/>
    </row>
    <row r="1219" spans="5:11" s="217" customFormat="1" x14ac:dyDescent="0.15">
      <c r="E1219" s="152"/>
      <c r="F1219" s="220"/>
      <c r="G1219" s="220"/>
      <c r="H1219" s="221"/>
      <c r="I1219" s="220"/>
      <c r="K1219" s="152"/>
    </row>
    <row r="1220" spans="5:11" s="217" customFormat="1" x14ac:dyDescent="0.15">
      <c r="E1220" s="152"/>
      <c r="F1220" s="220"/>
      <c r="G1220" s="220"/>
      <c r="H1220" s="221"/>
      <c r="I1220" s="220"/>
      <c r="K1220" s="152"/>
    </row>
    <row r="1221" spans="5:11" s="217" customFormat="1" x14ac:dyDescent="0.15">
      <c r="E1221" s="152"/>
      <c r="F1221" s="220"/>
      <c r="G1221" s="220"/>
      <c r="H1221" s="221"/>
      <c r="I1221" s="220"/>
      <c r="K1221" s="152"/>
    </row>
    <row r="1222" spans="5:11" s="217" customFormat="1" x14ac:dyDescent="0.15">
      <c r="E1222" s="152"/>
      <c r="F1222" s="220"/>
      <c r="G1222" s="220"/>
      <c r="H1222" s="221"/>
      <c r="I1222" s="220"/>
      <c r="K1222" s="152"/>
    </row>
    <row r="1223" spans="5:11" s="217" customFormat="1" x14ac:dyDescent="0.15">
      <c r="E1223" s="152"/>
      <c r="F1223" s="220"/>
      <c r="G1223" s="220"/>
      <c r="H1223" s="221"/>
      <c r="I1223" s="220"/>
      <c r="K1223" s="152"/>
    </row>
    <row r="1224" spans="5:11" s="217" customFormat="1" x14ac:dyDescent="0.15">
      <c r="E1224" s="152"/>
      <c r="F1224" s="220"/>
      <c r="G1224" s="220"/>
      <c r="H1224" s="221"/>
      <c r="I1224" s="220"/>
      <c r="K1224" s="152"/>
    </row>
    <row r="1225" spans="5:11" s="217" customFormat="1" x14ac:dyDescent="0.15">
      <c r="E1225" s="152"/>
      <c r="F1225" s="220"/>
      <c r="G1225" s="220"/>
      <c r="H1225" s="221"/>
      <c r="I1225" s="220"/>
      <c r="K1225" s="152"/>
    </row>
    <row r="1226" spans="5:11" s="217" customFormat="1" x14ac:dyDescent="0.15">
      <c r="E1226" s="152"/>
      <c r="F1226" s="220"/>
      <c r="G1226" s="220"/>
      <c r="H1226" s="221"/>
      <c r="I1226" s="220"/>
      <c r="K1226" s="152"/>
    </row>
    <row r="1227" spans="5:11" s="217" customFormat="1" x14ac:dyDescent="0.15">
      <c r="E1227" s="152"/>
      <c r="F1227" s="220"/>
      <c r="G1227" s="220"/>
      <c r="H1227" s="221"/>
      <c r="I1227" s="220"/>
      <c r="K1227" s="152"/>
    </row>
    <row r="1228" spans="5:11" s="217" customFormat="1" x14ac:dyDescent="0.15">
      <c r="E1228" s="152"/>
      <c r="F1228" s="220"/>
      <c r="G1228" s="220"/>
      <c r="H1228" s="221"/>
      <c r="I1228" s="220"/>
      <c r="K1228" s="152"/>
    </row>
    <row r="1229" spans="5:11" s="217" customFormat="1" x14ac:dyDescent="0.15">
      <c r="E1229" s="152"/>
      <c r="F1229" s="220"/>
      <c r="G1229" s="220"/>
      <c r="H1229" s="221"/>
      <c r="I1229" s="220"/>
      <c r="K1229" s="152"/>
    </row>
    <row r="1230" spans="5:11" s="217" customFormat="1" x14ac:dyDescent="0.15">
      <c r="E1230" s="152"/>
      <c r="F1230" s="220"/>
      <c r="G1230" s="220"/>
      <c r="H1230" s="221"/>
      <c r="I1230" s="220"/>
      <c r="K1230" s="152"/>
    </row>
    <row r="1231" spans="5:11" s="217" customFormat="1" x14ac:dyDescent="0.15">
      <c r="E1231" s="152"/>
      <c r="F1231" s="220"/>
      <c r="G1231" s="220"/>
      <c r="H1231" s="221"/>
      <c r="I1231" s="220"/>
      <c r="K1231" s="152"/>
    </row>
    <row r="1232" spans="5:11" s="217" customFormat="1" x14ac:dyDescent="0.15">
      <c r="E1232" s="152"/>
      <c r="F1232" s="220"/>
      <c r="G1232" s="220"/>
      <c r="H1232" s="221"/>
      <c r="I1232" s="220"/>
      <c r="K1232" s="152"/>
    </row>
    <row r="1233" spans="5:11" s="217" customFormat="1" x14ac:dyDescent="0.15">
      <c r="E1233" s="152"/>
      <c r="F1233" s="220"/>
      <c r="G1233" s="220"/>
      <c r="H1233" s="221"/>
      <c r="I1233" s="220"/>
      <c r="K1233" s="152"/>
    </row>
    <row r="1234" spans="5:11" s="217" customFormat="1" x14ac:dyDescent="0.15">
      <c r="E1234" s="152"/>
      <c r="F1234" s="220"/>
      <c r="G1234" s="220"/>
      <c r="H1234" s="221"/>
      <c r="I1234" s="220"/>
      <c r="K1234" s="152"/>
    </row>
    <row r="1235" spans="5:11" s="217" customFormat="1" x14ac:dyDescent="0.15">
      <c r="E1235" s="152"/>
      <c r="F1235" s="220"/>
      <c r="G1235" s="220"/>
      <c r="H1235" s="221"/>
      <c r="I1235" s="220"/>
      <c r="K1235" s="152"/>
    </row>
    <row r="1236" spans="5:11" s="217" customFormat="1" x14ac:dyDescent="0.15">
      <c r="E1236" s="152"/>
      <c r="F1236" s="220"/>
      <c r="G1236" s="220"/>
      <c r="H1236" s="221"/>
      <c r="I1236" s="220"/>
      <c r="K1236" s="152"/>
    </row>
    <row r="1237" spans="5:11" s="217" customFormat="1" x14ac:dyDescent="0.15">
      <c r="E1237" s="152"/>
      <c r="F1237" s="220"/>
      <c r="G1237" s="220"/>
      <c r="H1237" s="221"/>
      <c r="I1237" s="220"/>
      <c r="K1237" s="152"/>
    </row>
    <row r="1238" spans="5:11" s="217" customFormat="1" x14ac:dyDescent="0.15">
      <c r="E1238" s="152"/>
      <c r="F1238" s="220"/>
      <c r="G1238" s="220"/>
      <c r="H1238" s="221"/>
      <c r="I1238" s="220"/>
      <c r="K1238" s="152"/>
    </row>
    <row r="1239" spans="5:11" s="217" customFormat="1" x14ac:dyDescent="0.15">
      <c r="E1239" s="152"/>
      <c r="F1239" s="220"/>
      <c r="G1239" s="220"/>
      <c r="H1239" s="221"/>
      <c r="I1239" s="220"/>
      <c r="K1239" s="152"/>
    </row>
    <row r="1240" spans="5:11" s="217" customFormat="1" x14ac:dyDescent="0.15">
      <c r="E1240" s="152"/>
      <c r="F1240" s="220"/>
      <c r="G1240" s="220"/>
      <c r="H1240" s="221"/>
      <c r="I1240" s="220"/>
      <c r="K1240" s="152"/>
    </row>
    <row r="1241" spans="5:11" s="217" customFormat="1" x14ac:dyDescent="0.15">
      <c r="E1241" s="152"/>
      <c r="F1241" s="220"/>
      <c r="G1241" s="220"/>
      <c r="H1241" s="221"/>
      <c r="I1241" s="220"/>
      <c r="K1241" s="152"/>
    </row>
    <row r="1242" spans="5:11" s="217" customFormat="1" x14ac:dyDescent="0.15">
      <c r="E1242" s="152"/>
      <c r="F1242" s="220"/>
      <c r="G1242" s="220"/>
      <c r="H1242" s="221"/>
      <c r="I1242" s="220"/>
      <c r="K1242" s="152"/>
    </row>
    <row r="1243" spans="5:11" s="217" customFormat="1" x14ac:dyDescent="0.15">
      <c r="E1243" s="152"/>
      <c r="F1243" s="220"/>
      <c r="G1243" s="220"/>
      <c r="H1243" s="221"/>
      <c r="I1243" s="220"/>
      <c r="K1243" s="152"/>
    </row>
    <row r="1244" spans="5:11" s="217" customFormat="1" x14ac:dyDescent="0.15">
      <c r="E1244" s="152"/>
      <c r="F1244" s="220"/>
      <c r="G1244" s="220"/>
      <c r="H1244" s="221"/>
      <c r="I1244" s="220"/>
      <c r="K1244" s="152"/>
    </row>
    <row r="1245" spans="5:11" s="217" customFormat="1" x14ac:dyDescent="0.15">
      <c r="E1245" s="152"/>
      <c r="F1245" s="220"/>
      <c r="G1245" s="220"/>
      <c r="H1245" s="221"/>
      <c r="I1245" s="220"/>
      <c r="K1245" s="152"/>
    </row>
    <row r="1246" spans="5:11" s="217" customFormat="1" x14ac:dyDescent="0.15">
      <c r="E1246" s="152"/>
      <c r="F1246" s="220"/>
      <c r="G1246" s="220"/>
      <c r="H1246" s="221"/>
      <c r="I1246" s="220"/>
      <c r="K1246" s="152"/>
    </row>
    <row r="1247" spans="5:11" s="217" customFormat="1" x14ac:dyDescent="0.15">
      <c r="E1247" s="152"/>
      <c r="F1247" s="220"/>
      <c r="G1247" s="220"/>
      <c r="H1247" s="221"/>
      <c r="I1247" s="220"/>
      <c r="K1247" s="152"/>
    </row>
    <row r="1248" spans="5:11" s="217" customFormat="1" x14ac:dyDescent="0.15">
      <c r="E1248" s="152"/>
      <c r="F1248" s="220"/>
      <c r="G1248" s="220"/>
      <c r="H1248" s="221"/>
      <c r="I1248" s="220"/>
      <c r="K1248" s="152"/>
    </row>
    <row r="1249" spans="5:11" s="217" customFormat="1" x14ac:dyDescent="0.15">
      <c r="E1249" s="152"/>
      <c r="F1249" s="220"/>
      <c r="G1249" s="220"/>
      <c r="H1249" s="221"/>
      <c r="I1249" s="220"/>
      <c r="K1249" s="152"/>
    </row>
    <row r="1250" spans="5:11" s="217" customFormat="1" x14ac:dyDescent="0.15">
      <c r="E1250" s="152"/>
      <c r="F1250" s="220"/>
      <c r="G1250" s="220"/>
      <c r="H1250" s="221"/>
      <c r="I1250" s="220"/>
      <c r="K1250" s="152"/>
    </row>
    <row r="1251" spans="5:11" s="217" customFormat="1" x14ac:dyDescent="0.15">
      <c r="E1251" s="152"/>
      <c r="F1251" s="220"/>
      <c r="G1251" s="220"/>
      <c r="H1251" s="221"/>
      <c r="I1251" s="220"/>
      <c r="K1251" s="152"/>
    </row>
    <row r="1252" spans="5:11" s="217" customFormat="1" x14ac:dyDescent="0.15">
      <c r="E1252" s="152"/>
      <c r="F1252" s="220"/>
      <c r="G1252" s="220"/>
      <c r="H1252" s="221"/>
      <c r="I1252" s="220"/>
      <c r="K1252" s="152"/>
    </row>
    <row r="1253" spans="5:11" s="217" customFormat="1" x14ac:dyDescent="0.15">
      <c r="E1253" s="152"/>
      <c r="F1253" s="220"/>
      <c r="G1253" s="220"/>
      <c r="H1253" s="221"/>
      <c r="I1253" s="220"/>
      <c r="K1253" s="152"/>
    </row>
    <row r="1254" spans="5:11" s="217" customFormat="1" x14ac:dyDescent="0.15">
      <c r="E1254" s="152"/>
      <c r="F1254" s="220"/>
      <c r="G1254" s="220"/>
      <c r="H1254" s="221"/>
      <c r="I1254" s="220"/>
      <c r="K1254" s="152"/>
    </row>
    <row r="1255" spans="5:11" s="217" customFormat="1" x14ac:dyDescent="0.15">
      <c r="E1255" s="152"/>
      <c r="F1255" s="220"/>
      <c r="G1255" s="220"/>
      <c r="H1255" s="221"/>
      <c r="I1255" s="220"/>
      <c r="K1255" s="152"/>
    </row>
    <row r="1256" spans="5:11" s="217" customFormat="1" x14ac:dyDescent="0.15">
      <c r="E1256" s="152"/>
      <c r="F1256" s="220"/>
      <c r="G1256" s="220"/>
      <c r="H1256" s="221"/>
      <c r="I1256" s="220"/>
      <c r="K1256" s="152"/>
    </row>
    <row r="1257" spans="5:11" s="217" customFormat="1" x14ac:dyDescent="0.15">
      <c r="E1257" s="152"/>
      <c r="F1257" s="220"/>
      <c r="G1257" s="220"/>
      <c r="H1257" s="221"/>
      <c r="I1257" s="220"/>
      <c r="K1257" s="152"/>
    </row>
    <row r="1258" spans="5:11" s="217" customFormat="1" x14ac:dyDescent="0.15">
      <c r="E1258" s="152"/>
      <c r="F1258" s="220"/>
      <c r="G1258" s="220"/>
      <c r="H1258" s="221"/>
      <c r="I1258" s="220"/>
      <c r="K1258" s="152"/>
    </row>
    <row r="1259" spans="5:11" s="217" customFormat="1" x14ac:dyDescent="0.15">
      <c r="E1259" s="152"/>
      <c r="F1259" s="220"/>
      <c r="G1259" s="220"/>
      <c r="H1259" s="221"/>
      <c r="I1259" s="220"/>
      <c r="K1259" s="152"/>
    </row>
    <row r="1260" spans="5:11" s="217" customFormat="1" x14ac:dyDescent="0.15">
      <c r="E1260" s="152"/>
      <c r="F1260" s="220"/>
      <c r="G1260" s="220"/>
      <c r="H1260" s="221"/>
      <c r="I1260" s="220"/>
      <c r="K1260" s="152"/>
    </row>
    <row r="1261" spans="5:11" s="217" customFormat="1" x14ac:dyDescent="0.15">
      <c r="E1261" s="152"/>
      <c r="F1261" s="220"/>
      <c r="G1261" s="220"/>
      <c r="H1261" s="221"/>
      <c r="I1261" s="220"/>
      <c r="K1261" s="152"/>
    </row>
    <row r="1262" spans="5:11" s="217" customFormat="1" x14ac:dyDescent="0.15">
      <c r="E1262" s="152"/>
      <c r="F1262" s="220"/>
      <c r="G1262" s="220"/>
      <c r="H1262" s="221"/>
      <c r="I1262" s="220"/>
      <c r="K1262" s="152"/>
    </row>
    <row r="1263" spans="5:11" s="217" customFormat="1" x14ac:dyDescent="0.15">
      <c r="E1263" s="152"/>
      <c r="F1263" s="220"/>
      <c r="G1263" s="220"/>
      <c r="H1263" s="221"/>
      <c r="I1263" s="220"/>
      <c r="K1263" s="152"/>
    </row>
    <row r="1264" spans="5:11" s="217" customFormat="1" x14ac:dyDescent="0.15">
      <c r="E1264" s="152"/>
      <c r="F1264" s="220"/>
      <c r="G1264" s="220"/>
      <c r="H1264" s="221"/>
      <c r="I1264" s="220"/>
      <c r="K1264" s="152"/>
    </row>
    <row r="1265" spans="5:11" s="217" customFormat="1" x14ac:dyDescent="0.15">
      <c r="E1265" s="152"/>
      <c r="F1265" s="220"/>
      <c r="G1265" s="220"/>
      <c r="H1265" s="221"/>
      <c r="I1265" s="220"/>
      <c r="K1265" s="152"/>
    </row>
    <row r="1266" spans="5:11" s="217" customFormat="1" x14ac:dyDescent="0.15">
      <c r="E1266" s="152"/>
      <c r="F1266" s="220"/>
      <c r="G1266" s="220"/>
      <c r="H1266" s="221"/>
      <c r="I1266" s="220"/>
      <c r="K1266" s="152"/>
    </row>
    <row r="1267" spans="5:11" s="217" customFormat="1" x14ac:dyDescent="0.15">
      <c r="E1267" s="152"/>
      <c r="F1267" s="220"/>
      <c r="G1267" s="220"/>
      <c r="H1267" s="221"/>
      <c r="I1267" s="220"/>
      <c r="K1267" s="152"/>
    </row>
    <row r="1268" spans="5:11" s="217" customFormat="1" x14ac:dyDescent="0.15">
      <c r="E1268" s="152"/>
      <c r="F1268" s="220"/>
      <c r="G1268" s="220"/>
      <c r="H1268" s="221"/>
      <c r="I1268" s="220"/>
      <c r="K1268" s="152"/>
    </row>
    <row r="1269" spans="5:11" s="217" customFormat="1" x14ac:dyDescent="0.15">
      <c r="E1269" s="152"/>
      <c r="F1269" s="220"/>
      <c r="G1269" s="220"/>
      <c r="H1269" s="221"/>
      <c r="I1269" s="220"/>
      <c r="K1269" s="152"/>
    </row>
    <row r="1270" spans="5:11" s="217" customFormat="1" x14ac:dyDescent="0.15">
      <c r="E1270" s="152"/>
      <c r="F1270" s="220"/>
      <c r="G1270" s="220"/>
      <c r="H1270" s="221"/>
      <c r="I1270" s="220"/>
      <c r="K1270" s="152"/>
    </row>
    <row r="1271" spans="5:11" s="217" customFormat="1" x14ac:dyDescent="0.15">
      <c r="E1271" s="152"/>
      <c r="F1271" s="220"/>
      <c r="G1271" s="220"/>
      <c r="H1271" s="221"/>
      <c r="I1271" s="220"/>
      <c r="K1271" s="152"/>
    </row>
    <row r="1272" spans="5:11" s="217" customFormat="1" x14ac:dyDescent="0.15">
      <c r="E1272" s="152"/>
      <c r="F1272" s="220"/>
      <c r="G1272" s="220"/>
      <c r="H1272" s="221"/>
      <c r="I1272" s="220"/>
      <c r="K1272" s="152"/>
    </row>
    <row r="1273" spans="5:11" s="217" customFormat="1" x14ac:dyDescent="0.15">
      <c r="E1273" s="152"/>
      <c r="F1273" s="220"/>
      <c r="G1273" s="220"/>
      <c r="H1273" s="221"/>
      <c r="I1273" s="220"/>
      <c r="K1273" s="152"/>
    </row>
    <row r="1274" spans="5:11" s="217" customFormat="1" x14ac:dyDescent="0.15">
      <c r="E1274" s="152"/>
      <c r="F1274" s="220"/>
      <c r="G1274" s="220"/>
      <c r="H1274" s="221"/>
      <c r="I1274" s="220"/>
      <c r="K1274" s="152"/>
    </row>
    <row r="1275" spans="5:11" s="217" customFormat="1" x14ac:dyDescent="0.15">
      <c r="E1275" s="152"/>
      <c r="F1275" s="220"/>
      <c r="G1275" s="220"/>
      <c r="H1275" s="221"/>
      <c r="I1275" s="220"/>
      <c r="K1275" s="152"/>
    </row>
    <row r="1276" spans="5:11" s="217" customFormat="1" x14ac:dyDescent="0.15">
      <c r="E1276" s="152"/>
      <c r="F1276" s="220"/>
      <c r="G1276" s="220"/>
      <c r="H1276" s="221"/>
      <c r="I1276" s="220"/>
      <c r="K1276" s="152"/>
    </row>
    <row r="1277" spans="5:11" s="217" customFormat="1" x14ac:dyDescent="0.15">
      <c r="E1277" s="152"/>
      <c r="F1277" s="220"/>
      <c r="G1277" s="220"/>
      <c r="H1277" s="221"/>
      <c r="I1277" s="220"/>
      <c r="K1277" s="152"/>
    </row>
    <row r="1278" spans="5:11" s="217" customFormat="1" x14ac:dyDescent="0.15">
      <c r="E1278" s="152"/>
      <c r="F1278" s="220"/>
      <c r="G1278" s="220"/>
      <c r="H1278" s="221"/>
      <c r="I1278" s="220"/>
      <c r="K1278" s="152"/>
    </row>
    <row r="1279" spans="5:11" s="217" customFormat="1" x14ac:dyDescent="0.15">
      <c r="E1279" s="152"/>
      <c r="F1279" s="220"/>
      <c r="G1279" s="220"/>
      <c r="H1279" s="221"/>
      <c r="I1279" s="220"/>
      <c r="K1279" s="152"/>
    </row>
    <row r="1280" spans="5:11" s="217" customFormat="1" x14ac:dyDescent="0.15">
      <c r="E1280" s="152"/>
      <c r="F1280" s="220"/>
      <c r="G1280" s="220"/>
      <c r="H1280" s="221"/>
      <c r="I1280" s="220"/>
      <c r="K1280" s="152"/>
    </row>
    <row r="1281" spans="5:11" s="217" customFormat="1" x14ac:dyDescent="0.15">
      <c r="E1281" s="152"/>
      <c r="F1281" s="220"/>
      <c r="G1281" s="220"/>
      <c r="H1281" s="221"/>
      <c r="I1281" s="220"/>
      <c r="K1281" s="152"/>
    </row>
    <row r="1282" spans="5:11" s="217" customFormat="1" x14ac:dyDescent="0.15">
      <c r="E1282" s="152"/>
      <c r="F1282" s="220"/>
      <c r="G1282" s="220"/>
      <c r="H1282" s="221"/>
      <c r="I1282" s="220"/>
      <c r="K1282" s="152"/>
    </row>
    <row r="1283" spans="5:11" s="217" customFormat="1" x14ac:dyDescent="0.15">
      <c r="E1283" s="152"/>
      <c r="F1283" s="220"/>
      <c r="G1283" s="220"/>
      <c r="H1283" s="221"/>
      <c r="I1283" s="220"/>
      <c r="K1283" s="152"/>
    </row>
    <row r="1284" spans="5:11" s="217" customFormat="1" x14ac:dyDescent="0.15">
      <c r="E1284" s="152"/>
      <c r="F1284" s="220"/>
      <c r="G1284" s="220"/>
      <c r="H1284" s="221"/>
      <c r="I1284" s="220"/>
      <c r="K1284" s="152"/>
    </row>
    <row r="1285" spans="5:11" s="217" customFormat="1" x14ac:dyDescent="0.15">
      <c r="E1285" s="152"/>
      <c r="F1285" s="220"/>
      <c r="G1285" s="220"/>
      <c r="H1285" s="221"/>
      <c r="I1285" s="220"/>
      <c r="K1285" s="152"/>
    </row>
    <row r="1286" spans="5:11" s="217" customFormat="1" x14ac:dyDescent="0.15">
      <c r="E1286" s="152"/>
      <c r="F1286" s="220"/>
      <c r="G1286" s="220"/>
      <c r="H1286" s="221"/>
      <c r="I1286" s="220"/>
      <c r="K1286" s="152"/>
    </row>
    <row r="1287" spans="5:11" s="217" customFormat="1" x14ac:dyDescent="0.15">
      <c r="E1287" s="152"/>
      <c r="F1287" s="220"/>
      <c r="G1287" s="220"/>
      <c r="H1287" s="221"/>
      <c r="I1287" s="220"/>
      <c r="K1287" s="152"/>
    </row>
    <row r="1288" spans="5:11" s="217" customFormat="1" x14ac:dyDescent="0.15">
      <c r="E1288" s="152"/>
      <c r="F1288" s="220"/>
      <c r="G1288" s="220"/>
      <c r="H1288" s="221"/>
      <c r="I1288" s="220"/>
      <c r="K1288" s="152"/>
    </row>
    <row r="1289" spans="5:11" s="217" customFormat="1" x14ac:dyDescent="0.15">
      <c r="E1289" s="152"/>
      <c r="F1289" s="220"/>
      <c r="G1289" s="220"/>
      <c r="H1289" s="221"/>
      <c r="I1289" s="220"/>
      <c r="K1289" s="152"/>
    </row>
    <row r="1290" spans="5:11" s="217" customFormat="1" x14ac:dyDescent="0.15">
      <c r="E1290" s="152"/>
      <c r="F1290" s="220"/>
      <c r="G1290" s="220"/>
      <c r="H1290" s="221"/>
      <c r="I1290" s="220"/>
      <c r="K1290" s="152"/>
    </row>
    <row r="1291" spans="5:11" s="217" customFormat="1" x14ac:dyDescent="0.15">
      <c r="E1291" s="152"/>
      <c r="F1291" s="220"/>
      <c r="G1291" s="220"/>
      <c r="H1291" s="221"/>
      <c r="I1291" s="220"/>
      <c r="K1291" s="152"/>
    </row>
    <row r="1292" spans="5:11" s="217" customFormat="1" x14ac:dyDescent="0.15">
      <c r="E1292" s="152"/>
      <c r="F1292" s="220"/>
      <c r="G1292" s="220"/>
      <c r="H1292" s="221"/>
      <c r="I1292" s="220"/>
      <c r="K1292" s="152"/>
    </row>
    <row r="1293" spans="5:11" s="217" customFormat="1" x14ac:dyDescent="0.15">
      <c r="E1293" s="152"/>
      <c r="F1293" s="220"/>
      <c r="G1293" s="220"/>
      <c r="H1293" s="221"/>
      <c r="I1293" s="220"/>
      <c r="K1293" s="152"/>
    </row>
    <row r="1294" spans="5:11" s="217" customFormat="1" x14ac:dyDescent="0.15">
      <c r="E1294" s="152"/>
      <c r="F1294" s="220"/>
      <c r="G1294" s="220"/>
      <c r="H1294" s="221"/>
      <c r="I1294" s="220"/>
      <c r="K1294" s="152"/>
    </row>
    <row r="1295" spans="5:11" s="217" customFormat="1" x14ac:dyDescent="0.15">
      <c r="E1295" s="152"/>
      <c r="F1295" s="220"/>
      <c r="G1295" s="220"/>
      <c r="H1295" s="221"/>
      <c r="I1295" s="220"/>
      <c r="K1295" s="152"/>
    </row>
    <row r="1296" spans="5:11" s="217" customFormat="1" x14ac:dyDescent="0.15">
      <c r="E1296" s="152"/>
      <c r="F1296" s="220"/>
      <c r="G1296" s="220"/>
      <c r="H1296" s="221"/>
      <c r="I1296" s="220"/>
      <c r="K1296" s="152"/>
    </row>
    <row r="1297" spans="5:11" s="217" customFormat="1" x14ac:dyDescent="0.15">
      <c r="E1297" s="152"/>
      <c r="F1297" s="220"/>
      <c r="G1297" s="220"/>
      <c r="H1297" s="221"/>
      <c r="I1297" s="220"/>
      <c r="K1297" s="152"/>
    </row>
    <row r="1298" spans="5:11" s="217" customFormat="1" x14ac:dyDescent="0.15">
      <c r="E1298" s="152"/>
      <c r="F1298" s="220"/>
      <c r="G1298" s="220"/>
      <c r="H1298" s="221"/>
      <c r="I1298" s="220"/>
      <c r="K1298" s="152"/>
    </row>
    <row r="1299" spans="5:11" s="217" customFormat="1" x14ac:dyDescent="0.15">
      <c r="E1299" s="152"/>
      <c r="F1299" s="220"/>
      <c r="G1299" s="220"/>
      <c r="H1299" s="221"/>
      <c r="I1299" s="220"/>
      <c r="K1299" s="152"/>
    </row>
    <row r="1300" spans="5:11" s="217" customFormat="1" x14ac:dyDescent="0.15">
      <c r="E1300" s="152"/>
      <c r="F1300" s="220"/>
      <c r="G1300" s="220"/>
      <c r="H1300" s="221"/>
      <c r="I1300" s="220"/>
      <c r="K1300" s="152"/>
    </row>
    <row r="1301" spans="5:11" s="217" customFormat="1" x14ac:dyDescent="0.15">
      <c r="E1301" s="152"/>
      <c r="F1301" s="220"/>
      <c r="G1301" s="220"/>
      <c r="H1301" s="221"/>
      <c r="I1301" s="220"/>
      <c r="K1301" s="152"/>
    </row>
    <row r="1302" spans="5:11" s="217" customFormat="1" x14ac:dyDescent="0.15">
      <c r="E1302" s="152"/>
      <c r="F1302" s="220"/>
      <c r="G1302" s="220"/>
      <c r="H1302" s="221"/>
      <c r="I1302" s="220"/>
      <c r="K1302" s="152"/>
    </row>
    <row r="1303" spans="5:11" s="217" customFormat="1" x14ac:dyDescent="0.15">
      <c r="E1303" s="152"/>
      <c r="F1303" s="220"/>
      <c r="G1303" s="220"/>
      <c r="H1303" s="221"/>
      <c r="I1303" s="220"/>
      <c r="K1303" s="152"/>
    </row>
    <row r="1304" spans="5:11" s="217" customFormat="1" x14ac:dyDescent="0.15">
      <c r="E1304" s="152"/>
      <c r="F1304" s="220"/>
      <c r="G1304" s="220"/>
      <c r="H1304" s="221"/>
      <c r="I1304" s="220"/>
      <c r="K1304" s="152"/>
    </row>
    <row r="1305" spans="5:11" s="217" customFormat="1" x14ac:dyDescent="0.15">
      <c r="E1305" s="152"/>
      <c r="F1305" s="220"/>
      <c r="G1305" s="220"/>
      <c r="H1305" s="221"/>
      <c r="I1305" s="220"/>
      <c r="K1305" s="152"/>
    </row>
    <row r="1306" spans="5:11" s="217" customFormat="1" x14ac:dyDescent="0.15">
      <c r="E1306" s="152"/>
      <c r="F1306" s="220"/>
      <c r="G1306" s="220"/>
      <c r="H1306" s="221"/>
      <c r="I1306" s="220"/>
      <c r="K1306" s="152"/>
    </row>
    <row r="1307" spans="5:11" s="217" customFormat="1" x14ac:dyDescent="0.15">
      <c r="E1307" s="152"/>
      <c r="F1307" s="220"/>
      <c r="G1307" s="220"/>
      <c r="H1307" s="221"/>
      <c r="I1307" s="220"/>
      <c r="K1307" s="152"/>
    </row>
    <row r="1308" spans="5:11" s="217" customFormat="1" x14ac:dyDescent="0.15">
      <c r="E1308" s="152"/>
      <c r="F1308" s="220"/>
      <c r="G1308" s="220"/>
      <c r="H1308" s="221"/>
      <c r="I1308" s="220"/>
      <c r="K1308" s="152"/>
    </row>
    <row r="1309" spans="5:11" s="217" customFormat="1" x14ac:dyDescent="0.15">
      <c r="E1309" s="152"/>
      <c r="F1309" s="220"/>
      <c r="G1309" s="220"/>
      <c r="H1309" s="221"/>
      <c r="I1309" s="220"/>
      <c r="K1309" s="152"/>
    </row>
    <row r="1310" spans="5:11" s="217" customFormat="1" x14ac:dyDescent="0.15">
      <c r="E1310" s="152"/>
      <c r="F1310" s="220"/>
      <c r="G1310" s="220"/>
      <c r="H1310" s="221"/>
      <c r="I1310" s="220"/>
      <c r="K1310" s="152"/>
    </row>
    <row r="1311" spans="5:11" s="217" customFormat="1" x14ac:dyDescent="0.15">
      <c r="E1311" s="152"/>
      <c r="F1311" s="220"/>
      <c r="G1311" s="220"/>
      <c r="H1311" s="221"/>
      <c r="I1311" s="220"/>
      <c r="K1311" s="152"/>
    </row>
    <row r="1312" spans="5:11" s="217" customFormat="1" x14ac:dyDescent="0.15">
      <c r="E1312" s="152"/>
      <c r="F1312" s="220"/>
      <c r="G1312" s="220"/>
      <c r="H1312" s="221"/>
      <c r="I1312" s="220"/>
      <c r="K1312" s="152"/>
    </row>
    <row r="1313" spans="5:11" s="217" customFormat="1" x14ac:dyDescent="0.15">
      <c r="E1313" s="152"/>
      <c r="F1313" s="220"/>
      <c r="G1313" s="220"/>
      <c r="H1313" s="221"/>
      <c r="I1313" s="220"/>
      <c r="K1313" s="152"/>
    </row>
    <row r="1314" spans="5:11" s="217" customFormat="1" x14ac:dyDescent="0.15">
      <c r="E1314" s="152"/>
      <c r="F1314" s="220"/>
      <c r="G1314" s="220"/>
      <c r="H1314" s="221"/>
      <c r="I1314" s="220"/>
      <c r="K1314" s="152"/>
    </row>
    <row r="1315" spans="5:11" s="217" customFormat="1" x14ac:dyDescent="0.15">
      <c r="E1315" s="152"/>
      <c r="F1315" s="220"/>
      <c r="G1315" s="220"/>
      <c r="H1315" s="221"/>
      <c r="I1315" s="220"/>
      <c r="K1315" s="152"/>
    </row>
    <row r="1316" spans="5:11" s="217" customFormat="1" x14ac:dyDescent="0.15">
      <c r="E1316" s="152"/>
      <c r="F1316" s="220"/>
      <c r="G1316" s="220"/>
      <c r="H1316" s="221"/>
      <c r="I1316" s="220"/>
      <c r="K1316" s="152"/>
    </row>
    <row r="1317" spans="5:11" s="217" customFormat="1" x14ac:dyDescent="0.15">
      <c r="E1317" s="152"/>
      <c r="F1317" s="220"/>
      <c r="G1317" s="220"/>
      <c r="H1317" s="221"/>
      <c r="I1317" s="220"/>
      <c r="K1317" s="152"/>
    </row>
    <row r="1318" spans="5:11" s="217" customFormat="1" x14ac:dyDescent="0.15">
      <c r="E1318" s="152"/>
      <c r="F1318" s="220"/>
      <c r="G1318" s="220"/>
      <c r="H1318" s="221"/>
      <c r="I1318" s="220"/>
      <c r="K1318" s="152"/>
    </row>
    <row r="1319" spans="5:11" s="217" customFormat="1" x14ac:dyDescent="0.15">
      <c r="E1319" s="152"/>
      <c r="F1319" s="220"/>
      <c r="G1319" s="220"/>
      <c r="H1319" s="221"/>
      <c r="I1319" s="220"/>
      <c r="K1319" s="152"/>
    </row>
    <row r="1320" spans="5:11" s="217" customFormat="1" x14ac:dyDescent="0.15">
      <c r="E1320" s="152"/>
      <c r="F1320" s="220"/>
      <c r="G1320" s="220"/>
      <c r="H1320" s="221"/>
      <c r="I1320" s="220"/>
      <c r="K1320" s="152"/>
    </row>
    <row r="1321" spans="5:11" s="217" customFormat="1" x14ac:dyDescent="0.15">
      <c r="E1321" s="152"/>
      <c r="F1321" s="220"/>
      <c r="G1321" s="220"/>
      <c r="H1321" s="221"/>
      <c r="I1321" s="220"/>
      <c r="K1321" s="152"/>
    </row>
    <row r="1322" spans="5:11" s="217" customFormat="1" x14ac:dyDescent="0.15">
      <c r="E1322" s="152"/>
      <c r="F1322" s="220"/>
      <c r="G1322" s="220"/>
      <c r="H1322" s="221"/>
      <c r="I1322" s="220"/>
      <c r="K1322" s="152"/>
    </row>
    <row r="1323" spans="5:11" s="217" customFormat="1" x14ac:dyDescent="0.15">
      <c r="E1323" s="152"/>
      <c r="F1323" s="220"/>
      <c r="G1323" s="220"/>
      <c r="H1323" s="221"/>
      <c r="I1323" s="220"/>
      <c r="K1323" s="152"/>
    </row>
    <row r="1324" spans="5:11" s="217" customFormat="1" x14ac:dyDescent="0.15">
      <c r="E1324" s="152"/>
      <c r="F1324" s="220"/>
      <c r="G1324" s="220"/>
      <c r="H1324" s="221"/>
      <c r="I1324" s="220"/>
      <c r="K1324" s="152"/>
    </row>
    <row r="1325" spans="5:11" s="217" customFormat="1" x14ac:dyDescent="0.15">
      <c r="E1325" s="152"/>
      <c r="F1325" s="220"/>
      <c r="G1325" s="220"/>
      <c r="H1325" s="221"/>
      <c r="I1325" s="220"/>
      <c r="K1325" s="152"/>
    </row>
    <row r="1326" spans="5:11" s="217" customFormat="1" x14ac:dyDescent="0.15">
      <c r="E1326" s="152"/>
      <c r="F1326" s="220"/>
      <c r="G1326" s="220"/>
      <c r="H1326" s="221"/>
      <c r="I1326" s="220"/>
      <c r="K1326" s="152"/>
    </row>
    <row r="1327" spans="5:11" s="217" customFormat="1" x14ac:dyDescent="0.15">
      <c r="E1327" s="152"/>
      <c r="F1327" s="220"/>
      <c r="G1327" s="220"/>
      <c r="H1327" s="221"/>
      <c r="I1327" s="220"/>
      <c r="K1327" s="152"/>
    </row>
    <row r="1328" spans="5:11" s="217" customFormat="1" x14ac:dyDescent="0.15">
      <c r="E1328" s="152"/>
      <c r="F1328" s="220"/>
      <c r="G1328" s="220"/>
      <c r="H1328" s="221"/>
      <c r="I1328" s="220"/>
      <c r="K1328" s="152"/>
    </row>
    <row r="1329" spans="5:11" s="217" customFormat="1" x14ac:dyDescent="0.15">
      <c r="E1329" s="152"/>
      <c r="F1329" s="220"/>
      <c r="G1329" s="220"/>
      <c r="H1329" s="221"/>
      <c r="I1329" s="220"/>
      <c r="K1329" s="152"/>
    </row>
    <row r="1330" spans="5:11" s="217" customFormat="1" x14ac:dyDescent="0.15">
      <c r="E1330" s="152"/>
      <c r="F1330" s="220"/>
      <c r="G1330" s="220"/>
      <c r="H1330" s="221"/>
      <c r="I1330" s="220"/>
      <c r="K1330" s="152"/>
    </row>
    <row r="1331" spans="5:11" s="217" customFormat="1" x14ac:dyDescent="0.15">
      <c r="E1331" s="152"/>
      <c r="F1331" s="220"/>
      <c r="G1331" s="220"/>
      <c r="H1331" s="221"/>
      <c r="I1331" s="220"/>
      <c r="K1331" s="152"/>
    </row>
    <row r="1332" spans="5:11" s="217" customFormat="1" x14ac:dyDescent="0.15">
      <c r="E1332" s="152"/>
      <c r="F1332" s="220"/>
      <c r="G1332" s="220"/>
      <c r="H1332" s="221"/>
      <c r="I1332" s="220"/>
      <c r="K1332" s="152"/>
    </row>
    <row r="1333" spans="5:11" s="217" customFormat="1" x14ac:dyDescent="0.15">
      <c r="E1333" s="152"/>
      <c r="F1333" s="220"/>
      <c r="G1333" s="220"/>
      <c r="H1333" s="221"/>
      <c r="I1333" s="220"/>
      <c r="K1333" s="152"/>
    </row>
    <row r="1334" spans="5:11" s="217" customFormat="1" x14ac:dyDescent="0.15">
      <c r="E1334" s="152"/>
      <c r="F1334" s="220"/>
      <c r="G1334" s="220"/>
      <c r="H1334" s="221"/>
      <c r="I1334" s="220"/>
      <c r="K1334" s="152"/>
    </row>
    <row r="1335" spans="5:11" s="217" customFormat="1" x14ac:dyDescent="0.15">
      <c r="E1335" s="152"/>
      <c r="F1335" s="220"/>
      <c r="G1335" s="220"/>
      <c r="H1335" s="221"/>
      <c r="I1335" s="220"/>
      <c r="K1335" s="152"/>
    </row>
    <row r="1336" spans="5:11" s="217" customFormat="1" x14ac:dyDescent="0.15">
      <c r="E1336" s="152"/>
      <c r="F1336" s="220"/>
      <c r="G1336" s="220"/>
      <c r="H1336" s="221"/>
      <c r="I1336" s="220"/>
      <c r="K1336" s="152"/>
    </row>
    <row r="1337" spans="5:11" s="217" customFormat="1" x14ac:dyDescent="0.15">
      <c r="E1337" s="152"/>
      <c r="F1337" s="220"/>
      <c r="G1337" s="220"/>
      <c r="H1337" s="221"/>
      <c r="I1337" s="220"/>
      <c r="K1337" s="152"/>
    </row>
    <row r="1338" spans="5:11" s="217" customFormat="1" x14ac:dyDescent="0.15">
      <c r="E1338" s="152"/>
      <c r="F1338" s="220"/>
      <c r="G1338" s="220"/>
      <c r="H1338" s="221"/>
      <c r="I1338" s="220"/>
      <c r="K1338" s="152"/>
    </row>
    <row r="1339" spans="5:11" s="217" customFormat="1" x14ac:dyDescent="0.15">
      <c r="E1339" s="152"/>
      <c r="F1339" s="220"/>
      <c r="G1339" s="220"/>
      <c r="H1339" s="221"/>
      <c r="I1339" s="220"/>
      <c r="K1339" s="152"/>
    </row>
    <row r="1340" spans="5:11" s="217" customFormat="1" x14ac:dyDescent="0.15">
      <c r="E1340" s="152"/>
      <c r="F1340" s="220"/>
      <c r="G1340" s="220"/>
      <c r="H1340" s="221"/>
      <c r="I1340" s="220"/>
      <c r="K1340" s="152"/>
    </row>
    <row r="1341" spans="5:11" s="217" customFormat="1" x14ac:dyDescent="0.15">
      <c r="E1341" s="152"/>
      <c r="F1341" s="220"/>
      <c r="G1341" s="220"/>
      <c r="H1341" s="221"/>
      <c r="I1341" s="220"/>
      <c r="K1341" s="152"/>
    </row>
    <row r="1342" spans="5:11" s="217" customFormat="1" x14ac:dyDescent="0.15">
      <c r="E1342" s="152"/>
      <c r="F1342" s="220"/>
      <c r="G1342" s="220"/>
      <c r="H1342" s="221"/>
      <c r="I1342" s="220"/>
      <c r="K1342" s="152"/>
    </row>
    <row r="1343" spans="5:11" s="217" customFormat="1" x14ac:dyDescent="0.15">
      <c r="E1343" s="152"/>
      <c r="F1343" s="220"/>
      <c r="G1343" s="220"/>
      <c r="H1343" s="221"/>
      <c r="I1343" s="220"/>
      <c r="K1343" s="152"/>
    </row>
    <row r="1344" spans="5:11" s="217" customFormat="1" x14ac:dyDescent="0.15">
      <c r="E1344" s="152"/>
      <c r="F1344" s="220"/>
      <c r="G1344" s="220"/>
      <c r="H1344" s="221"/>
      <c r="I1344" s="220"/>
      <c r="K1344" s="152"/>
    </row>
    <row r="1345" spans="5:11" s="217" customFormat="1" x14ac:dyDescent="0.15">
      <c r="E1345" s="152"/>
      <c r="F1345" s="220"/>
      <c r="G1345" s="220"/>
      <c r="H1345" s="221"/>
      <c r="I1345" s="220"/>
      <c r="K1345" s="152"/>
    </row>
    <row r="1346" spans="5:11" s="217" customFormat="1" x14ac:dyDescent="0.15">
      <c r="E1346" s="152"/>
      <c r="F1346" s="220"/>
      <c r="G1346" s="220"/>
      <c r="H1346" s="221"/>
      <c r="I1346" s="220"/>
      <c r="K1346" s="152"/>
    </row>
    <row r="1347" spans="5:11" s="217" customFormat="1" x14ac:dyDescent="0.15">
      <c r="E1347" s="152"/>
      <c r="F1347" s="220"/>
      <c r="G1347" s="220"/>
      <c r="H1347" s="221"/>
      <c r="I1347" s="220"/>
      <c r="K1347" s="152"/>
    </row>
    <row r="1348" spans="5:11" s="217" customFormat="1" x14ac:dyDescent="0.15">
      <c r="E1348" s="152"/>
      <c r="F1348" s="220"/>
      <c r="G1348" s="220"/>
      <c r="H1348" s="221"/>
      <c r="I1348" s="220"/>
      <c r="K1348" s="152"/>
    </row>
    <row r="1349" spans="5:11" s="217" customFormat="1" x14ac:dyDescent="0.15">
      <c r="E1349" s="152"/>
      <c r="F1349" s="220"/>
      <c r="G1349" s="220"/>
      <c r="H1349" s="221"/>
      <c r="I1349" s="220"/>
      <c r="K1349" s="152"/>
    </row>
    <row r="1350" spans="5:11" s="217" customFormat="1" x14ac:dyDescent="0.15">
      <c r="E1350" s="152"/>
      <c r="F1350" s="220"/>
      <c r="G1350" s="220"/>
      <c r="H1350" s="221"/>
      <c r="I1350" s="220"/>
      <c r="K1350" s="152"/>
    </row>
    <row r="1351" spans="5:11" s="217" customFormat="1" x14ac:dyDescent="0.15">
      <c r="E1351" s="152"/>
      <c r="F1351" s="220"/>
      <c r="G1351" s="220"/>
      <c r="H1351" s="221"/>
      <c r="I1351" s="220"/>
      <c r="K1351" s="152"/>
    </row>
    <row r="1352" spans="5:11" s="217" customFormat="1" x14ac:dyDescent="0.15">
      <c r="E1352" s="152"/>
      <c r="F1352" s="220"/>
      <c r="G1352" s="220"/>
      <c r="H1352" s="221"/>
      <c r="I1352" s="220"/>
      <c r="K1352" s="152"/>
    </row>
    <row r="1353" spans="5:11" s="217" customFormat="1" x14ac:dyDescent="0.15">
      <c r="E1353" s="152"/>
      <c r="F1353" s="220"/>
      <c r="G1353" s="220"/>
      <c r="H1353" s="221"/>
      <c r="I1353" s="220"/>
      <c r="K1353" s="152"/>
    </row>
    <row r="1354" spans="5:11" s="217" customFormat="1" x14ac:dyDescent="0.15">
      <c r="E1354" s="152"/>
      <c r="F1354" s="220"/>
      <c r="G1354" s="220"/>
      <c r="H1354" s="221"/>
      <c r="I1354" s="220"/>
      <c r="K1354" s="152"/>
    </row>
    <row r="1355" spans="5:11" s="217" customFormat="1" x14ac:dyDescent="0.15">
      <c r="E1355" s="152"/>
      <c r="F1355" s="220"/>
      <c r="G1355" s="220"/>
      <c r="H1355" s="221"/>
      <c r="I1355" s="220"/>
      <c r="K1355" s="152"/>
    </row>
    <row r="1356" spans="5:11" s="217" customFormat="1" x14ac:dyDescent="0.15">
      <c r="E1356" s="152"/>
      <c r="F1356" s="220"/>
      <c r="G1356" s="220"/>
      <c r="H1356" s="221"/>
      <c r="I1356" s="220"/>
      <c r="K1356" s="152"/>
    </row>
    <row r="1357" spans="5:11" s="217" customFormat="1" x14ac:dyDescent="0.15">
      <c r="E1357" s="152"/>
      <c r="F1357" s="220"/>
      <c r="G1357" s="220"/>
      <c r="H1357" s="221"/>
      <c r="I1357" s="220"/>
      <c r="K1357" s="152"/>
    </row>
    <row r="1358" spans="5:11" s="217" customFormat="1" x14ac:dyDescent="0.15">
      <c r="E1358" s="152"/>
      <c r="F1358" s="220"/>
      <c r="G1358" s="220"/>
      <c r="H1358" s="221"/>
      <c r="I1358" s="220"/>
      <c r="K1358" s="152"/>
    </row>
    <row r="1359" spans="5:11" s="217" customFormat="1" x14ac:dyDescent="0.15">
      <c r="E1359" s="152"/>
      <c r="F1359" s="220"/>
      <c r="G1359" s="220"/>
      <c r="H1359" s="221"/>
      <c r="I1359" s="220"/>
      <c r="K1359" s="152"/>
    </row>
    <row r="1360" spans="5:11" s="217" customFormat="1" x14ac:dyDescent="0.15">
      <c r="E1360" s="152"/>
      <c r="F1360" s="220"/>
      <c r="G1360" s="220"/>
      <c r="H1360" s="221"/>
      <c r="I1360" s="220"/>
      <c r="K1360" s="152"/>
    </row>
    <row r="1361" spans="5:11" s="217" customFormat="1" x14ac:dyDescent="0.15">
      <c r="E1361" s="152"/>
      <c r="F1361" s="220"/>
      <c r="G1361" s="220"/>
      <c r="H1361" s="221"/>
      <c r="I1361" s="220"/>
      <c r="K1361" s="152"/>
    </row>
    <row r="1362" spans="5:11" s="217" customFormat="1" x14ac:dyDescent="0.15">
      <c r="E1362" s="152"/>
      <c r="F1362" s="220"/>
      <c r="G1362" s="220"/>
      <c r="H1362" s="221"/>
      <c r="I1362" s="220"/>
      <c r="K1362" s="152"/>
    </row>
    <row r="1363" spans="5:11" s="217" customFormat="1" x14ac:dyDescent="0.15">
      <c r="E1363" s="152"/>
      <c r="F1363" s="220"/>
      <c r="G1363" s="220"/>
      <c r="H1363" s="221"/>
      <c r="I1363" s="220"/>
      <c r="K1363" s="152"/>
    </row>
    <row r="1364" spans="5:11" s="217" customFormat="1" x14ac:dyDescent="0.15">
      <c r="E1364" s="152"/>
      <c r="F1364" s="220"/>
      <c r="G1364" s="220"/>
      <c r="H1364" s="221"/>
      <c r="I1364" s="220"/>
      <c r="K1364" s="152"/>
    </row>
    <row r="1365" spans="5:11" s="217" customFormat="1" x14ac:dyDescent="0.15">
      <c r="E1365" s="152"/>
      <c r="F1365" s="220"/>
      <c r="G1365" s="220"/>
      <c r="H1365" s="221"/>
      <c r="I1365" s="220"/>
      <c r="K1365" s="152"/>
    </row>
    <row r="1366" spans="5:11" s="217" customFormat="1" x14ac:dyDescent="0.15">
      <c r="E1366" s="152"/>
      <c r="F1366" s="220"/>
      <c r="G1366" s="220"/>
      <c r="H1366" s="221"/>
      <c r="I1366" s="220"/>
      <c r="K1366" s="152"/>
    </row>
    <row r="1367" spans="5:11" s="217" customFormat="1" x14ac:dyDescent="0.15">
      <c r="E1367" s="152"/>
      <c r="F1367" s="220"/>
      <c r="G1367" s="220"/>
      <c r="H1367" s="221"/>
      <c r="I1367" s="220"/>
      <c r="K1367" s="152"/>
    </row>
    <row r="1368" spans="5:11" s="217" customFormat="1" x14ac:dyDescent="0.15">
      <c r="E1368" s="152"/>
      <c r="F1368" s="220"/>
      <c r="G1368" s="220"/>
      <c r="H1368" s="221"/>
      <c r="I1368" s="220"/>
      <c r="K1368" s="152"/>
    </row>
    <row r="1369" spans="5:11" s="217" customFormat="1" x14ac:dyDescent="0.15">
      <c r="E1369" s="152"/>
      <c r="F1369" s="220"/>
      <c r="G1369" s="220"/>
      <c r="H1369" s="221"/>
      <c r="I1369" s="220"/>
      <c r="K1369" s="152"/>
    </row>
    <row r="1370" spans="5:11" s="217" customFormat="1" x14ac:dyDescent="0.15">
      <c r="E1370" s="152"/>
      <c r="F1370" s="220"/>
      <c r="G1370" s="220"/>
      <c r="H1370" s="221"/>
      <c r="I1370" s="220"/>
      <c r="K1370" s="152"/>
    </row>
    <row r="1371" spans="5:11" s="217" customFormat="1" x14ac:dyDescent="0.15">
      <c r="E1371" s="152"/>
      <c r="F1371" s="220"/>
      <c r="G1371" s="220"/>
      <c r="H1371" s="221"/>
      <c r="I1371" s="220"/>
      <c r="K1371" s="152"/>
    </row>
    <row r="1372" spans="5:11" s="217" customFormat="1" x14ac:dyDescent="0.15">
      <c r="E1372" s="152"/>
      <c r="F1372" s="220"/>
      <c r="G1372" s="220"/>
      <c r="H1372" s="221"/>
      <c r="I1372" s="220"/>
      <c r="K1372" s="152"/>
    </row>
    <row r="1373" spans="5:11" s="217" customFormat="1" x14ac:dyDescent="0.15">
      <c r="E1373" s="152"/>
      <c r="F1373" s="220"/>
      <c r="G1373" s="220"/>
      <c r="H1373" s="221"/>
      <c r="I1373" s="220"/>
      <c r="K1373" s="152"/>
    </row>
    <row r="1374" spans="5:11" s="217" customFormat="1" x14ac:dyDescent="0.15">
      <c r="E1374" s="152"/>
      <c r="F1374" s="220"/>
      <c r="G1374" s="220"/>
      <c r="H1374" s="221"/>
      <c r="I1374" s="220"/>
      <c r="K1374" s="152"/>
    </row>
    <row r="1375" spans="5:11" s="217" customFormat="1" x14ac:dyDescent="0.15">
      <c r="E1375" s="152"/>
      <c r="F1375" s="220"/>
      <c r="G1375" s="220"/>
      <c r="H1375" s="221"/>
      <c r="I1375" s="220"/>
      <c r="K1375" s="152"/>
    </row>
    <row r="1376" spans="5:11" s="217" customFormat="1" x14ac:dyDescent="0.15">
      <c r="E1376" s="152"/>
      <c r="F1376" s="220"/>
      <c r="G1376" s="220"/>
      <c r="H1376" s="221"/>
      <c r="I1376" s="220"/>
      <c r="K1376" s="152"/>
    </row>
    <row r="1377" spans="5:11" s="217" customFormat="1" x14ac:dyDescent="0.15">
      <c r="E1377" s="152"/>
      <c r="F1377" s="220"/>
      <c r="G1377" s="220"/>
      <c r="H1377" s="221"/>
      <c r="I1377" s="220"/>
      <c r="K1377" s="152"/>
    </row>
    <row r="1378" spans="5:11" s="217" customFormat="1" x14ac:dyDescent="0.15">
      <c r="E1378" s="152"/>
      <c r="F1378" s="220"/>
      <c r="G1378" s="220"/>
      <c r="H1378" s="221"/>
      <c r="I1378" s="220"/>
      <c r="K1378" s="152"/>
    </row>
    <row r="1379" spans="5:11" s="217" customFormat="1" x14ac:dyDescent="0.15">
      <c r="E1379" s="152"/>
      <c r="F1379" s="220"/>
      <c r="G1379" s="220"/>
      <c r="H1379" s="221"/>
      <c r="I1379" s="220"/>
      <c r="K1379" s="152"/>
    </row>
    <row r="1380" spans="5:11" s="217" customFormat="1" x14ac:dyDescent="0.15">
      <c r="E1380" s="152"/>
      <c r="F1380" s="220"/>
      <c r="G1380" s="220"/>
      <c r="H1380" s="221"/>
      <c r="I1380" s="220"/>
      <c r="K1380" s="152"/>
    </row>
    <row r="1381" spans="5:11" s="217" customFormat="1" x14ac:dyDescent="0.15">
      <c r="E1381" s="152"/>
      <c r="F1381" s="220"/>
      <c r="G1381" s="220"/>
      <c r="H1381" s="221"/>
      <c r="I1381" s="220"/>
      <c r="K1381" s="152"/>
    </row>
    <row r="1382" spans="5:11" s="217" customFormat="1" x14ac:dyDescent="0.15">
      <c r="E1382" s="152"/>
      <c r="F1382" s="220"/>
      <c r="G1382" s="220"/>
      <c r="H1382" s="221"/>
      <c r="I1382" s="220"/>
      <c r="K1382" s="152"/>
    </row>
    <row r="1383" spans="5:11" s="217" customFormat="1" x14ac:dyDescent="0.15">
      <c r="E1383" s="152"/>
      <c r="F1383" s="220"/>
      <c r="G1383" s="220"/>
      <c r="H1383" s="221"/>
      <c r="I1383" s="220"/>
      <c r="K1383" s="152"/>
    </row>
    <row r="1384" spans="5:11" s="217" customFormat="1" x14ac:dyDescent="0.15">
      <c r="E1384" s="152"/>
      <c r="F1384" s="220"/>
      <c r="G1384" s="220"/>
      <c r="H1384" s="221"/>
      <c r="I1384" s="220"/>
      <c r="K1384" s="152"/>
    </row>
    <row r="1385" spans="5:11" s="217" customFormat="1" x14ac:dyDescent="0.15">
      <c r="E1385" s="152"/>
      <c r="F1385" s="220"/>
      <c r="G1385" s="220"/>
      <c r="H1385" s="221"/>
      <c r="I1385" s="220"/>
      <c r="K1385" s="152"/>
    </row>
    <row r="1386" spans="5:11" s="217" customFormat="1" x14ac:dyDescent="0.15">
      <c r="E1386" s="152"/>
      <c r="F1386" s="220"/>
      <c r="G1386" s="220"/>
      <c r="H1386" s="221"/>
      <c r="I1386" s="220"/>
      <c r="K1386" s="152"/>
    </row>
    <row r="1387" spans="5:11" s="217" customFormat="1" x14ac:dyDescent="0.15">
      <c r="E1387" s="152"/>
      <c r="F1387" s="220"/>
      <c r="G1387" s="220"/>
      <c r="H1387" s="221"/>
      <c r="I1387" s="220"/>
      <c r="K1387" s="152"/>
    </row>
    <row r="1388" spans="5:11" s="217" customFormat="1" x14ac:dyDescent="0.15">
      <c r="E1388" s="152"/>
      <c r="F1388" s="220"/>
      <c r="G1388" s="220"/>
      <c r="H1388" s="221"/>
      <c r="I1388" s="220"/>
      <c r="K1388" s="152"/>
    </row>
    <row r="1389" spans="5:11" s="217" customFormat="1" x14ac:dyDescent="0.15">
      <c r="E1389" s="152"/>
      <c r="F1389" s="220"/>
      <c r="G1389" s="220"/>
      <c r="H1389" s="221"/>
      <c r="I1389" s="220"/>
      <c r="K1389" s="152"/>
    </row>
    <row r="1390" spans="5:11" s="217" customFormat="1" x14ac:dyDescent="0.15">
      <c r="E1390" s="152"/>
      <c r="F1390" s="220"/>
      <c r="G1390" s="220"/>
      <c r="H1390" s="221"/>
      <c r="I1390" s="220"/>
      <c r="K1390" s="152"/>
    </row>
    <row r="1391" spans="5:11" s="217" customFormat="1" x14ac:dyDescent="0.15">
      <c r="E1391" s="152"/>
      <c r="F1391" s="220"/>
      <c r="G1391" s="220"/>
      <c r="H1391" s="221"/>
      <c r="I1391" s="220"/>
      <c r="K1391" s="152"/>
    </row>
    <row r="1392" spans="5:11" s="217" customFormat="1" x14ac:dyDescent="0.15">
      <c r="E1392" s="152"/>
      <c r="F1392" s="220"/>
      <c r="G1392" s="220"/>
      <c r="H1392" s="221"/>
      <c r="I1392" s="220"/>
      <c r="K1392" s="152"/>
    </row>
    <row r="1393" spans="5:11" s="217" customFormat="1" x14ac:dyDescent="0.15">
      <c r="E1393" s="152"/>
      <c r="F1393" s="220"/>
      <c r="G1393" s="220"/>
      <c r="H1393" s="221"/>
      <c r="I1393" s="220"/>
      <c r="K1393" s="152"/>
    </row>
    <row r="1394" spans="5:11" s="217" customFormat="1" x14ac:dyDescent="0.15">
      <c r="E1394" s="152"/>
      <c r="F1394" s="220"/>
      <c r="G1394" s="220"/>
      <c r="H1394" s="221"/>
      <c r="I1394" s="220"/>
      <c r="K1394" s="152"/>
    </row>
    <row r="1395" spans="5:11" s="217" customFormat="1" x14ac:dyDescent="0.15">
      <c r="E1395" s="152"/>
      <c r="F1395" s="220"/>
      <c r="G1395" s="220"/>
      <c r="H1395" s="221"/>
      <c r="I1395" s="220"/>
      <c r="K1395" s="152"/>
    </row>
    <row r="1396" spans="5:11" s="217" customFormat="1" x14ac:dyDescent="0.15">
      <c r="E1396" s="152"/>
      <c r="F1396" s="220"/>
      <c r="G1396" s="220"/>
      <c r="H1396" s="221"/>
      <c r="I1396" s="220"/>
      <c r="K1396" s="152"/>
    </row>
    <row r="1397" spans="5:11" s="217" customFormat="1" x14ac:dyDescent="0.15">
      <c r="E1397" s="152"/>
      <c r="F1397" s="220"/>
      <c r="G1397" s="220"/>
      <c r="H1397" s="221"/>
      <c r="I1397" s="220"/>
      <c r="K1397" s="152"/>
    </row>
    <row r="1398" spans="5:11" s="217" customFormat="1" x14ac:dyDescent="0.15">
      <c r="E1398" s="152"/>
      <c r="F1398" s="220"/>
      <c r="G1398" s="220"/>
      <c r="H1398" s="221"/>
      <c r="I1398" s="220"/>
      <c r="K1398" s="152"/>
    </row>
    <row r="1399" spans="5:11" s="217" customFormat="1" x14ac:dyDescent="0.15">
      <c r="E1399" s="152"/>
      <c r="F1399" s="220"/>
      <c r="G1399" s="220"/>
      <c r="H1399" s="221"/>
      <c r="I1399" s="220"/>
      <c r="K1399" s="152"/>
    </row>
    <row r="1400" spans="5:11" s="217" customFormat="1" x14ac:dyDescent="0.15">
      <c r="E1400" s="152"/>
      <c r="F1400" s="220"/>
      <c r="G1400" s="220"/>
      <c r="H1400" s="221"/>
      <c r="I1400" s="220"/>
      <c r="K1400" s="152"/>
    </row>
    <row r="1401" spans="5:11" s="217" customFormat="1" x14ac:dyDescent="0.15">
      <c r="E1401" s="152"/>
      <c r="F1401" s="220"/>
      <c r="G1401" s="220"/>
      <c r="H1401" s="221"/>
      <c r="I1401" s="220"/>
      <c r="K1401" s="152"/>
    </row>
    <row r="1402" spans="5:11" s="217" customFormat="1" x14ac:dyDescent="0.15">
      <c r="E1402" s="152"/>
      <c r="F1402" s="220"/>
      <c r="G1402" s="220"/>
      <c r="H1402" s="221"/>
      <c r="I1402" s="220"/>
      <c r="K1402" s="152"/>
    </row>
    <row r="1403" spans="5:11" s="217" customFormat="1" x14ac:dyDescent="0.15">
      <c r="E1403" s="152"/>
      <c r="F1403" s="220"/>
      <c r="G1403" s="220"/>
      <c r="H1403" s="221"/>
      <c r="I1403" s="220"/>
      <c r="K1403" s="152"/>
    </row>
    <row r="1404" spans="5:11" s="217" customFormat="1" x14ac:dyDescent="0.15">
      <c r="E1404" s="152"/>
      <c r="F1404" s="220"/>
      <c r="G1404" s="220"/>
      <c r="H1404" s="221"/>
      <c r="I1404" s="220"/>
      <c r="K1404" s="152"/>
    </row>
    <row r="1405" spans="5:11" s="217" customFormat="1" x14ac:dyDescent="0.15">
      <c r="E1405" s="152"/>
      <c r="F1405" s="220"/>
      <c r="G1405" s="220"/>
      <c r="H1405" s="221"/>
      <c r="I1405" s="220"/>
      <c r="K1405" s="152"/>
    </row>
    <row r="1406" spans="5:11" s="217" customFormat="1" x14ac:dyDescent="0.15">
      <c r="E1406" s="152"/>
      <c r="F1406" s="220"/>
      <c r="G1406" s="220"/>
      <c r="H1406" s="221"/>
      <c r="I1406" s="220"/>
      <c r="K1406" s="152"/>
    </row>
    <row r="1407" spans="5:11" s="217" customFormat="1" x14ac:dyDescent="0.15">
      <c r="E1407" s="152"/>
      <c r="F1407" s="220"/>
      <c r="G1407" s="220"/>
      <c r="H1407" s="221"/>
      <c r="I1407" s="220"/>
      <c r="K1407" s="152"/>
    </row>
    <row r="1408" spans="5:11" s="217" customFormat="1" x14ac:dyDescent="0.15">
      <c r="E1408" s="152"/>
      <c r="F1408" s="220"/>
      <c r="G1408" s="220"/>
      <c r="H1408" s="221"/>
      <c r="I1408" s="220"/>
      <c r="K1408" s="152"/>
    </row>
    <row r="1409" spans="5:11" s="217" customFormat="1" x14ac:dyDescent="0.15">
      <c r="E1409" s="152"/>
      <c r="F1409" s="220"/>
      <c r="G1409" s="220"/>
      <c r="H1409" s="221"/>
      <c r="I1409" s="220"/>
      <c r="K1409" s="152"/>
    </row>
    <row r="1410" spans="5:11" s="217" customFormat="1" x14ac:dyDescent="0.15">
      <c r="E1410" s="152"/>
      <c r="F1410" s="220"/>
      <c r="G1410" s="220"/>
      <c r="H1410" s="221"/>
      <c r="I1410" s="220"/>
      <c r="K1410" s="152"/>
    </row>
    <row r="1411" spans="5:11" s="217" customFormat="1" x14ac:dyDescent="0.15">
      <c r="E1411" s="152"/>
      <c r="F1411" s="220"/>
      <c r="G1411" s="220"/>
      <c r="H1411" s="221"/>
      <c r="I1411" s="220"/>
      <c r="K1411" s="152"/>
    </row>
    <row r="1412" spans="5:11" s="217" customFormat="1" x14ac:dyDescent="0.15">
      <c r="E1412" s="152"/>
      <c r="F1412" s="220"/>
      <c r="G1412" s="220"/>
      <c r="H1412" s="221"/>
      <c r="I1412" s="220"/>
      <c r="K1412" s="152"/>
    </row>
    <row r="1413" spans="5:11" s="217" customFormat="1" x14ac:dyDescent="0.15">
      <c r="E1413" s="152"/>
      <c r="F1413" s="220"/>
      <c r="G1413" s="220"/>
      <c r="H1413" s="221"/>
      <c r="I1413" s="220"/>
      <c r="K1413" s="152"/>
    </row>
    <row r="1414" spans="5:11" s="217" customFormat="1" x14ac:dyDescent="0.15">
      <c r="E1414" s="152"/>
      <c r="F1414" s="220"/>
      <c r="G1414" s="220"/>
      <c r="H1414" s="221"/>
      <c r="I1414" s="220"/>
      <c r="K1414" s="152"/>
    </row>
    <row r="1415" spans="5:11" s="217" customFormat="1" x14ac:dyDescent="0.15">
      <c r="E1415" s="152"/>
      <c r="F1415" s="220"/>
      <c r="G1415" s="220"/>
      <c r="H1415" s="221"/>
      <c r="I1415" s="220"/>
      <c r="K1415" s="152"/>
    </row>
    <row r="1416" spans="5:11" s="217" customFormat="1" x14ac:dyDescent="0.15">
      <c r="E1416" s="152"/>
      <c r="F1416" s="220"/>
      <c r="G1416" s="220"/>
      <c r="H1416" s="221"/>
      <c r="I1416" s="220"/>
      <c r="K1416" s="152"/>
    </row>
    <row r="1417" spans="5:11" s="217" customFormat="1" x14ac:dyDescent="0.15">
      <c r="E1417" s="152"/>
      <c r="F1417" s="220"/>
      <c r="G1417" s="220"/>
      <c r="H1417" s="221"/>
      <c r="I1417" s="220"/>
      <c r="K1417" s="152"/>
    </row>
    <row r="1418" spans="5:11" s="217" customFormat="1" x14ac:dyDescent="0.15">
      <c r="E1418" s="152"/>
      <c r="F1418" s="220"/>
      <c r="G1418" s="220"/>
      <c r="H1418" s="221"/>
      <c r="I1418" s="220"/>
      <c r="K1418" s="152"/>
    </row>
    <row r="1419" spans="5:11" s="217" customFormat="1" x14ac:dyDescent="0.15">
      <c r="E1419" s="152"/>
      <c r="F1419" s="220"/>
      <c r="G1419" s="220"/>
      <c r="H1419" s="221"/>
      <c r="I1419" s="220"/>
      <c r="K1419" s="152"/>
    </row>
    <row r="1420" spans="5:11" s="217" customFormat="1" x14ac:dyDescent="0.15">
      <c r="E1420" s="152"/>
      <c r="F1420" s="220"/>
      <c r="G1420" s="220"/>
      <c r="H1420" s="221"/>
      <c r="I1420" s="220"/>
      <c r="K1420" s="152"/>
    </row>
    <row r="1421" spans="5:11" s="217" customFormat="1" x14ac:dyDescent="0.15">
      <c r="E1421" s="152"/>
      <c r="F1421" s="220"/>
      <c r="G1421" s="220"/>
      <c r="H1421" s="221"/>
      <c r="I1421" s="220"/>
      <c r="K1421" s="152"/>
    </row>
    <row r="1422" spans="5:11" s="217" customFormat="1" x14ac:dyDescent="0.15">
      <c r="E1422" s="152"/>
      <c r="F1422" s="220"/>
      <c r="G1422" s="220"/>
      <c r="H1422" s="221"/>
      <c r="I1422" s="220"/>
      <c r="K1422" s="152"/>
    </row>
    <row r="1423" spans="5:11" s="217" customFormat="1" x14ac:dyDescent="0.15">
      <c r="E1423" s="152"/>
      <c r="F1423" s="220"/>
      <c r="G1423" s="220"/>
      <c r="H1423" s="221"/>
      <c r="I1423" s="220"/>
      <c r="K1423" s="152"/>
    </row>
    <row r="1424" spans="5:11" s="217" customFormat="1" x14ac:dyDescent="0.15">
      <c r="E1424" s="152"/>
      <c r="F1424" s="220"/>
      <c r="G1424" s="220"/>
      <c r="H1424" s="221"/>
      <c r="I1424" s="220"/>
      <c r="K1424" s="152"/>
    </row>
    <row r="1425" spans="5:11" s="217" customFormat="1" x14ac:dyDescent="0.15">
      <c r="E1425" s="152"/>
      <c r="F1425" s="220"/>
      <c r="G1425" s="220"/>
      <c r="H1425" s="221"/>
      <c r="I1425" s="220"/>
      <c r="K1425" s="152"/>
    </row>
    <row r="1426" spans="5:11" s="217" customFormat="1" x14ac:dyDescent="0.15">
      <c r="E1426" s="152"/>
      <c r="F1426" s="220"/>
      <c r="G1426" s="220"/>
      <c r="H1426" s="221"/>
      <c r="I1426" s="220"/>
      <c r="K1426" s="152"/>
    </row>
    <row r="1427" spans="5:11" s="217" customFormat="1" x14ac:dyDescent="0.15">
      <c r="E1427" s="152"/>
      <c r="F1427" s="220"/>
      <c r="G1427" s="220"/>
      <c r="H1427" s="221"/>
      <c r="I1427" s="220"/>
      <c r="K1427" s="152"/>
    </row>
    <row r="1428" spans="5:11" s="217" customFormat="1" x14ac:dyDescent="0.15">
      <c r="E1428" s="152"/>
      <c r="F1428" s="220"/>
      <c r="G1428" s="220"/>
      <c r="H1428" s="221"/>
      <c r="I1428" s="220"/>
      <c r="K1428" s="152"/>
    </row>
    <row r="1429" spans="5:11" s="217" customFormat="1" x14ac:dyDescent="0.15">
      <c r="E1429" s="152"/>
      <c r="F1429" s="220"/>
      <c r="G1429" s="220"/>
      <c r="H1429" s="221"/>
      <c r="I1429" s="220"/>
      <c r="K1429" s="152"/>
    </row>
    <row r="1430" spans="5:11" s="217" customFormat="1" x14ac:dyDescent="0.15">
      <c r="E1430" s="152"/>
      <c r="F1430" s="220"/>
      <c r="G1430" s="220"/>
      <c r="H1430" s="221"/>
      <c r="I1430" s="220"/>
      <c r="K1430" s="152"/>
    </row>
    <row r="1431" spans="5:11" s="217" customFormat="1" x14ac:dyDescent="0.15">
      <c r="E1431" s="152"/>
      <c r="F1431" s="220"/>
      <c r="G1431" s="220"/>
      <c r="H1431" s="221"/>
      <c r="I1431" s="220"/>
      <c r="K1431" s="152"/>
    </row>
    <row r="1432" spans="5:11" s="217" customFormat="1" x14ac:dyDescent="0.15">
      <c r="E1432" s="152"/>
      <c r="F1432" s="220"/>
      <c r="G1432" s="220"/>
      <c r="H1432" s="221"/>
      <c r="I1432" s="220"/>
      <c r="K1432" s="152"/>
    </row>
    <row r="1433" spans="5:11" s="217" customFormat="1" x14ac:dyDescent="0.15">
      <c r="E1433" s="152"/>
      <c r="F1433" s="220"/>
      <c r="G1433" s="220"/>
      <c r="H1433" s="221"/>
      <c r="I1433" s="220"/>
      <c r="K1433" s="152"/>
    </row>
    <row r="1434" spans="5:11" s="217" customFormat="1" x14ac:dyDescent="0.15">
      <c r="E1434" s="152"/>
      <c r="F1434" s="220"/>
      <c r="G1434" s="220"/>
      <c r="H1434" s="221"/>
      <c r="I1434" s="220"/>
      <c r="K1434" s="152"/>
    </row>
    <row r="1435" spans="5:11" s="217" customFormat="1" x14ac:dyDescent="0.15">
      <c r="E1435" s="152"/>
      <c r="F1435" s="220"/>
      <c r="G1435" s="220"/>
      <c r="H1435" s="221"/>
      <c r="I1435" s="220"/>
      <c r="K1435" s="152"/>
    </row>
    <row r="1436" spans="5:11" s="217" customFormat="1" x14ac:dyDescent="0.15">
      <c r="E1436" s="152"/>
      <c r="F1436" s="220"/>
      <c r="G1436" s="220"/>
      <c r="H1436" s="221"/>
      <c r="I1436" s="220"/>
      <c r="K1436" s="152"/>
    </row>
    <row r="1437" spans="5:11" s="217" customFormat="1" x14ac:dyDescent="0.15">
      <c r="E1437" s="152"/>
      <c r="F1437" s="220"/>
      <c r="G1437" s="220"/>
      <c r="H1437" s="221"/>
      <c r="I1437" s="220"/>
      <c r="K1437" s="152"/>
    </row>
    <row r="1438" spans="5:11" s="217" customFormat="1" x14ac:dyDescent="0.15">
      <c r="E1438" s="152"/>
      <c r="F1438" s="220"/>
      <c r="G1438" s="220"/>
      <c r="H1438" s="221"/>
      <c r="I1438" s="220"/>
      <c r="K1438" s="152"/>
    </row>
    <row r="1439" spans="5:11" s="217" customFormat="1" x14ac:dyDescent="0.15">
      <c r="E1439" s="152"/>
      <c r="F1439" s="220"/>
      <c r="G1439" s="220"/>
      <c r="H1439" s="221"/>
      <c r="I1439" s="220"/>
      <c r="K1439" s="152"/>
    </row>
    <row r="1440" spans="5:11" s="217" customFormat="1" x14ac:dyDescent="0.15">
      <c r="E1440" s="152"/>
      <c r="F1440" s="220"/>
      <c r="G1440" s="220"/>
      <c r="H1440" s="221"/>
      <c r="I1440" s="220"/>
      <c r="K1440" s="152"/>
    </row>
    <row r="1441" spans="5:11" s="217" customFormat="1" x14ac:dyDescent="0.15">
      <c r="E1441" s="152"/>
      <c r="F1441" s="220"/>
      <c r="G1441" s="220"/>
      <c r="H1441" s="221"/>
      <c r="I1441" s="220"/>
      <c r="K1441" s="152"/>
    </row>
    <row r="1442" spans="5:11" s="217" customFormat="1" x14ac:dyDescent="0.15">
      <c r="E1442" s="152"/>
      <c r="F1442" s="220"/>
      <c r="G1442" s="220"/>
      <c r="H1442" s="221"/>
      <c r="I1442" s="220"/>
      <c r="K1442" s="152"/>
    </row>
    <row r="1443" spans="5:11" s="217" customFormat="1" x14ac:dyDescent="0.15">
      <c r="E1443" s="152"/>
      <c r="F1443" s="220"/>
      <c r="G1443" s="220"/>
      <c r="H1443" s="221"/>
      <c r="I1443" s="220"/>
      <c r="K1443" s="152"/>
    </row>
    <row r="1444" spans="5:11" s="217" customFormat="1" x14ac:dyDescent="0.15">
      <c r="E1444" s="152"/>
      <c r="F1444" s="220"/>
      <c r="G1444" s="220"/>
      <c r="H1444" s="221"/>
      <c r="I1444" s="220"/>
      <c r="K1444" s="152"/>
    </row>
    <row r="1445" spans="5:11" s="217" customFormat="1" x14ac:dyDescent="0.15">
      <c r="E1445" s="152"/>
      <c r="F1445" s="220"/>
      <c r="G1445" s="220"/>
      <c r="H1445" s="221"/>
      <c r="I1445" s="220"/>
      <c r="K1445" s="152"/>
    </row>
    <row r="1446" spans="5:11" s="217" customFormat="1" x14ac:dyDescent="0.15">
      <c r="E1446" s="152"/>
      <c r="F1446" s="220"/>
      <c r="G1446" s="220"/>
      <c r="H1446" s="221"/>
      <c r="I1446" s="220"/>
      <c r="K1446" s="152"/>
    </row>
  </sheetData>
  <mergeCells count="41">
    <mergeCell ref="C36:D36"/>
    <mergeCell ref="C37:D37"/>
    <mergeCell ref="C38:D38"/>
    <mergeCell ref="A30:D30"/>
    <mergeCell ref="B31:D31"/>
    <mergeCell ref="C32:D32"/>
    <mergeCell ref="C33:D33"/>
    <mergeCell ref="A34:D34"/>
    <mergeCell ref="B35:D35"/>
    <mergeCell ref="C24:D24"/>
    <mergeCell ref="C25:D25"/>
    <mergeCell ref="A26:D26"/>
    <mergeCell ref="B27:D27"/>
    <mergeCell ref="O27:Q27"/>
    <mergeCell ref="C28:D28"/>
    <mergeCell ref="B17:D17"/>
    <mergeCell ref="C18:D18"/>
    <mergeCell ref="C19:D19"/>
    <mergeCell ref="A21:D21"/>
    <mergeCell ref="B22:D22"/>
    <mergeCell ref="C23:D23"/>
    <mergeCell ref="C11:D11"/>
    <mergeCell ref="A12:D12"/>
    <mergeCell ref="B13:D13"/>
    <mergeCell ref="C14:D14"/>
    <mergeCell ref="C15:D15"/>
    <mergeCell ref="A16:D16"/>
    <mergeCell ref="A5:D5"/>
    <mergeCell ref="A6:D6"/>
    <mergeCell ref="A7:D7"/>
    <mergeCell ref="A8:D8"/>
    <mergeCell ref="B9:D9"/>
    <mergeCell ref="C10:D10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firstPageNumber="19" orientation="landscape" useFirstPageNumber="1" horizontalDpi="4294967293" verticalDpi="4294967293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4"/>
  <sheetViews>
    <sheetView tabSelected="1" zoomScaleNormal="100" zoomScaleSheetLayoutView="100" workbookViewId="0">
      <pane ySplit="5" topLeftCell="A6" activePane="bottomLeft" state="frozen"/>
      <selection activeCell="J31" sqref="J31"/>
      <selection pane="bottomLeft" activeCell="K39" sqref="K39"/>
    </sheetView>
  </sheetViews>
  <sheetFormatPr defaultRowHeight="13.5" x14ac:dyDescent="0.15"/>
  <cols>
    <col min="1" max="3" width="2.77734375" style="217" customWidth="1"/>
    <col min="4" max="4" width="13.5546875" style="217" customWidth="1"/>
    <col min="5" max="5" width="3.88671875" style="152" customWidth="1"/>
    <col min="6" max="7" width="11.44140625" style="214" customWidth="1"/>
    <col min="8" max="8" width="2.44140625" style="944" customWidth="1"/>
    <col min="9" max="9" width="9.5546875" style="546" customWidth="1"/>
    <col min="10" max="10" width="25.33203125" style="544" customWidth="1"/>
    <col min="11" max="11" width="40.44140625" style="152" customWidth="1"/>
    <col min="12" max="12" width="14" style="1091" customWidth="1"/>
    <col min="13" max="13" width="8.88671875" style="1091"/>
    <col min="14" max="14" width="10" style="1091" bestFit="1" customWidth="1"/>
    <col min="15" max="15" width="8.88671875" style="1091"/>
    <col min="16" max="253" width="8.88671875" style="214"/>
    <col min="254" max="256" width="2.77734375" style="214" customWidth="1"/>
    <col min="257" max="257" width="13.5546875" style="214" customWidth="1"/>
    <col min="258" max="258" width="3.33203125" style="214" customWidth="1"/>
    <col min="259" max="259" width="10.33203125" style="214" customWidth="1"/>
    <col min="260" max="260" width="10" style="214" customWidth="1"/>
    <col min="261" max="261" width="2.44140625" style="214" customWidth="1"/>
    <col min="262" max="262" width="8.33203125" style="214" customWidth="1"/>
    <col min="263" max="263" width="25.33203125" style="214" customWidth="1"/>
    <col min="264" max="264" width="36.5546875" style="214" customWidth="1"/>
    <col min="265" max="265" width="14" style="214" customWidth="1"/>
    <col min="266" max="269" width="8.88671875" style="214"/>
    <col min="270" max="270" width="20.88671875" style="214" customWidth="1"/>
    <col min="271" max="271" width="2.88671875" style="214" customWidth="1"/>
    <col min="272" max="272" width="19.44140625" style="214" customWidth="1"/>
    <col min="273" max="509" width="8.88671875" style="214"/>
    <col min="510" max="512" width="2.77734375" style="214" customWidth="1"/>
    <col min="513" max="513" width="13.5546875" style="214" customWidth="1"/>
    <col min="514" max="514" width="3.33203125" style="214" customWidth="1"/>
    <col min="515" max="515" width="10.33203125" style="214" customWidth="1"/>
    <col min="516" max="516" width="10" style="214" customWidth="1"/>
    <col min="517" max="517" width="2.44140625" style="214" customWidth="1"/>
    <col min="518" max="518" width="8.33203125" style="214" customWidth="1"/>
    <col min="519" max="519" width="25.33203125" style="214" customWidth="1"/>
    <col min="520" max="520" width="36.5546875" style="214" customWidth="1"/>
    <col min="521" max="521" width="14" style="214" customWidth="1"/>
    <col min="522" max="525" width="8.88671875" style="214"/>
    <col min="526" max="526" width="20.88671875" style="214" customWidth="1"/>
    <col min="527" max="527" width="2.88671875" style="214" customWidth="1"/>
    <col min="528" max="528" width="19.44140625" style="214" customWidth="1"/>
    <col min="529" max="765" width="8.88671875" style="214"/>
    <col min="766" max="768" width="2.77734375" style="214" customWidth="1"/>
    <col min="769" max="769" width="13.5546875" style="214" customWidth="1"/>
    <col min="770" max="770" width="3.33203125" style="214" customWidth="1"/>
    <col min="771" max="771" width="10.33203125" style="214" customWidth="1"/>
    <col min="772" max="772" width="10" style="214" customWidth="1"/>
    <col min="773" max="773" width="2.44140625" style="214" customWidth="1"/>
    <col min="774" max="774" width="8.33203125" style="214" customWidth="1"/>
    <col min="775" max="775" width="25.33203125" style="214" customWidth="1"/>
    <col min="776" max="776" width="36.5546875" style="214" customWidth="1"/>
    <col min="777" max="777" width="14" style="214" customWidth="1"/>
    <col min="778" max="781" width="8.88671875" style="214"/>
    <col min="782" max="782" width="20.88671875" style="214" customWidth="1"/>
    <col min="783" max="783" width="2.88671875" style="214" customWidth="1"/>
    <col min="784" max="784" width="19.44140625" style="214" customWidth="1"/>
    <col min="785" max="1021" width="8.88671875" style="214"/>
    <col min="1022" max="1024" width="2.77734375" style="214" customWidth="1"/>
    <col min="1025" max="1025" width="13.5546875" style="214" customWidth="1"/>
    <col min="1026" max="1026" width="3.33203125" style="214" customWidth="1"/>
    <col min="1027" max="1027" width="10.33203125" style="214" customWidth="1"/>
    <col min="1028" max="1028" width="10" style="214" customWidth="1"/>
    <col min="1029" max="1029" width="2.44140625" style="214" customWidth="1"/>
    <col min="1030" max="1030" width="8.33203125" style="214" customWidth="1"/>
    <col min="1031" max="1031" width="25.33203125" style="214" customWidth="1"/>
    <col min="1032" max="1032" width="36.5546875" style="214" customWidth="1"/>
    <col min="1033" max="1033" width="14" style="214" customWidth="1"/>
    <col min="1034" max="1037" width="8.88671875" style="214"/>
    <col min="1038" max="1038" width="20.88671875" style="214" customWidth="1"/>
    <col min="1039" max="1039" width="2.88671875" style="214" customWidth="1"/>
    <col min="1040" max="1040" width="19.44140625" style="214" customWidth="1"/>
    <col min="1041" max="1277" width="8.88671875" style="214"/>
    <col min="1278" max="1280" width="2.77734375" style="214" customWidth="1"/>
    <col min="1281" max="1281" width="13.5546875" style="214" customWidth="1"/>
    <col min="1282" max="1282" width="3.33203125" style="214" customWidth="1"/>
    <col min="1283" max="1283" width="10.33203125" style="214" customWidth="1"/>
    <col min="1284" max="1284" width="10" style="214" customWidth="1"/>
    <col min="1285" max="1285" width="2.44140625" style="214" customWidth="1"/>
    <col min="1286" max="1286" width="8.33203125" style="214" customWidth="1"/>
    <col min="1287" max="1287" width="25.33203125" style="214" customWidth="1"/>
    <col min="1288" max="1288" width="36.5546875" style="214" customWidth="1"/>
    <col min="1289" max="1289" width="14" style="214" customWidth="1"/>
    <col min="1290" max="1293" width="8.88671875" style="214"/>
    <col min="1294" max="1294" width="20.88671875" style="214" customWidth="1"/>
    <col min="1295" max="1295" width="2.88671875" style="214" customWidth="1"/>
    <col min="1296" max="1296" width="19.44140625" style="214" customWidth="1"/>
    <col min="1297" max="1533" width="8.88671875" style="214"/>
    <col min="1534" max="1536" width="2.77734375" style="214" customWidth="1"/>
    <col min="1537" max="1537" width="13.5546875" style="214" customWidth="1"/>
    <col min="1538" max="1538" width="3.33203125" style="214" customWidth="1"/>
    <col min="1539" max="1539" width="10.33203125" style="214" customWidth="1"/>
    <col min="1540" max="1540" width="10" style="214" customWidth="1"/>
    <col min="1541" max="1541" width="2.44140625" style="214" customWidth="1"/>
    <col min="1542" max="1542" width="8.33203125" style="214" customWidth="1"/>
    <col min="1543" max="1543" width="25.33203125" style="214" customWidth="1"/>
    <col min="1544" max="1544" width="36.5546875" style="214" customWidth="1"/>
    <col min="1545" max="1545" width="14" style="214" customWidth="1"/>
    <col min="1546" max="1549" width="8.88671875" style="214"/>
    <col min="1550" max="1550" width="20.88671875" style="214" customWidth="1"/>
    <col min="1551" max="1551" width="2.88671875" style="214" customWidth="1"/>
    <col min="1552" max="1552" width="19.44140625" style="214" customWidth="1"/>
    <col min="1553" max="1789" width="8.88671875" style="214"/>
    <col min="1790" max="1792" width="2.77734375" style="214" customWidth="1"/>
    <col min="1793" max="1793" width="13.5546875" style="214" customWidth="1"/>
    <col min="1794" max="1794" width="3.33203125" style="214" customWidth="1"/>
    <col min="1795" max="1795" width="10.33203125" style="214" customWidth="1"/>
    <col min="1796" max="1796" width="10" style="214" customWidth="1"/>
    <col min="1797" max="1797" width="2.44140625" style="214" customWidth="1"/>
    <col min="1798" max="1798" width="8.33203125" style="214" customWidth="1"/>
    <col min="1799" max="1799" width="25.33203125" style="214" customWidth="1"/>
    <col min="1800" max="1800" width="36.5546875" style="214" customWidth="1"/>
    <col min="1801" max="1801" width="14" style="214" customWidth="1"/>
    <col min="1802" max="1805" width="8.88671875" style="214"/>
    <col min="1806" max="1806" width="20.88671875" style="214" customWidth="1"/>
    <col min="1807" max="1807" width="2.88671875" style="214" customWidth="1"/>
    <col min="1808" max="1808" width="19.44140625" style="214" customWidth="1"/>
    <col min="1809" max="2045" width="8.88671875" style="214"/>
    <col min="2046" max="2048" width="2.77734375" style="214" customWidth="1"/>
    <col min="2049" max="2049" width="13.5546875" style="214" customWidth="1"/>
    <col min="2050" max="2050" width="3.33203125" style="214" customWidth="1"/>
    <col min="2051" max="2051" width="10.33203125" style="214" customWidth="1"/>
    <col min="2052" max="2052" width="10" style="214" customWidth="1"/>
    <col min="2053" max="2053" width="2.44140625" style="214" customWidth="1"/>
    <col min="2054" max="2054" width="8.33203125" style="214" customWidth="1"/>
    <col min="2055" max="2055" width="25.33203125" style="214" customWidth="1"/>
    <col min="2056" max="2056" width="36.5546875" style="214" customWidth="1"/>
    <col min="2057" max="2057" width="14" style="214" customWidth="1"/>
    <col min="2058" max="2061" width="8.88671875" style="214"/>
    <col min="2062" max="2062" width="20.88671875" style="214" customWidth="1"/>
    <col min="2063" max="2063" width="2.88671875" style="214" customWidth="1"/>
    <col min="2064" max="2064" width="19.44140625" style="214" customWidth="1"/>
    <col min="2065" max="2301" width="8.88671875" style="214"/>
    <col min="2302" max="2304" width="2.77734375" style="214" customWidth="1"/>
    <col min="2305" max="2305" width="13.5546875" style="214" customWidth="1"/>
    <col min="2306" max="2306" width="3.33203125" style="214" customWidth="1"/>
    <col min="2307" max="2307" width="10.33203125" style="214" customWidth="1"/>
    <col min="2308" max="2308" width="10" style="214" customWidth="1"/>
    <col min="2309" max="2309" width="2.44140625" style="214" customWidth="1"/>
    <col min="2310" max="2310" width="8.33203125" style="214" customWidth="1"/>
    <col min="2311" max="2311" width="25.33203125" style="214" customWidth="1"/>
    <col min="2312" max="2312" width="36.5546875" style="214" customWidth="1"/>
    <col min="2313" max="2313" width="14" style="214" customWidth="1"/>
    <col min="2314" max="2317" width="8.88671875" style="214"/>
    <col min="2318" max="2318" width="20.88671875" style="214" customWidth="1"/>
    <col min="2319" max="2319" width="2.88671875" style="214" customWidth="1"/>
    <col min="2320" max="2320" width="19.44140625" style="214" customWidth="1"/>
    <col min="2321" max="2557" width="8.88671875" style="214"/>
    <col min="2558" max="2560" width="2.77734375" style="214" customWidth="1"/>
    <col min="2561" max="2561" width="13.5546875" style="214" customWidth="1"/>
    <col min="2562" max="2562" width="3.33203125" style="214" customWidth="1"/>
    <col min="2563" max="2563" width="10.33203125" style="214" customWidth="1"/>
    <col min="2564" max="2564" width="10" style="214" customWidth="1"/>
    <col min="2565" max="2565" width="2.44140625" style="214" customWidth="1"/>
    <col min="2566" max="2566" width="8.33203125" style="214" customWidth="1"/>
    <col min="2567" max="2567" width="25.33203125" style="214" customWidth="1"/>
    <col min="2568" max="2568" width="36.5546875" style="214" customWidth="1"/>
    <col min="2569" max="2569" width="14" style="214" customWidth="1"/>
    <col min="2570" max="2573" width="8.88671875" style="214"/>
    <col min="2574" max="2574" width="20.88671875" style="214" customWidth="1"/>
    <col min="2575" max="2575" width="2.88671875" style="214" customWidth="1"/>
    <col min="2576" max="2576" width="19.44140625" style="214" customWidth="1"/>
    <col min="2577" max="2813" width="8.88671875" style="214"/>
    <col min="2814" max="2816" width="2.77734375" style="214" customWidth="1"/>
    <col min="2817" max="2817" width="13.5546875" style="214" customWidth="1"/>
    <col min="2818" max="2818" width="3.33203125" style="214" customWidth="1"/>
    <col min="2819" max="2819" width="10.33203125" style="214" customWidth="1"/>
    <col min="2820" max="2820" width="10" style="214" customWidth="1"/>
    <col min="2821" max="2821" width="2.44140625" style="214" customWidth="1"/>
    <col min="2822" max="2822" width="8.33203125" style="214" customWidth="1"/>
    <col min="2823" max="2823" width="25.33203125" style="214" customWidth="1"/>
    <col min="2824" max="2824" width="36.5546875" style="214" customWidth="1"/>
    <col min="2825" max="2825" width="14" style="214" customWidth="1"/>
    <col min="2826" max="2829" width="8.88671875" style="214"/>
    <col min="2830" max="2830" width="20.88671875" style="214" customWidth="1"/>
    <col min="2831" max="2831" width="2.88671875" style="214" customWidth="1"/>
    <col min="2832" max="2832" width="19.44140625" style="214" customWidth="1"/>
    <col min="2833" max="3069" width="8.88671875" style="214"/>
    <col min="3070" max="3072" width="2.77734375" style="214" customWidth="1"/>
    <col min="3073" max="3073" width="13.5546875" style="214" customWidth="1"/>
    <col min="3074" max="3074" width="3.33203125" style="214" customWidth="1"/>
    <col min="3075" max="3075" width="10.33203125" style="214" customWidth="1"/>
    <col min="3076" max="3076" width="10" style="214" customWidth="1"/>
    <col min="3077" max="3077" width="2.44140625" style="214" customWidth="1"/>
    <col min="3078" max="3078" width="8.33203125" style="214" customWidth="1"/>
    <col min="3079" max="3079" width="25.33203125" style="214" customWidth="1"/>
    <col min="3080" max="3080" width="36.5546875" style="214" customWidth="1"/>
    <col min="3081" max="3081" width="14" style="214" customWidth="1"/>
    <col min="3082" max="3085" width="8.88671875" style="214"/>
    <col min="3086" max="3086" width="20.88671875" style="214" customWidth="1"/>
    <col min="3087" max="3087" width="2.88671875" style="214" customWidth="1"/>
    <col min="3088" max="3088" width="19.44140625" style="214" customWidth="1"/>
    <col min="3089" max="3325" width="8.88671875" style="214"/>
    <col min="3326" max="3328" width="2.77734375" style="214" customWidth="1"/>
    <col min="3329" max="3329" width="13.5546875" style="214" customWidth="1"/>
    <col min="3330" max="3330" width="3.33203125" style="214" customWidth="1"/>
    <col min="3331" max="3331" width="10.33203125" style="214" customWidth="1"/>
    <col min="3332" max="3332" width="10" style="214" customWidth="1"/>
    <col min="3333" max="3333" width="2.44140625" style="214" customWidth="1"/>
    <col min="3334" max="3334" width="8.33203125" style="214" customWidth="1"/>
    <col min="3335" max="3335" width="25.33203125" style="214" customWidth="1"/>
    <col min="3336" max="3336" width="36.5546875" style="214" customWidth="1"/>
    <col min="3337" max="3337" width="14" style="214" customWidth="1"/>
    <col min="3338" max="3341" width="8.88671875" style="214"/>
    <col min="3342" max="3342" width="20.88671875" style="214" customWidth="1"/>
    <col min="3343" max="3343" width="2.88671875" style="214" customWidth="1"/>
    <col min="3344" max="3344" width="19.44140625" style="214" customWidth="1"/>
    <col min="3345" max="3581" width="8.88671875" style="214"/>
    <col min="3582" max="3584" width="2.77734375" style="214" customWidth="1"/>
    <col min="3585" max="3585" width="13.5546875" style="214" customWidth="1"/>
    <col min="3586" max="3586" width="3.33203125" style="214" customWidth="1"/>
    <col min="3587" max="3587" width="10.33203125" style="214" customWidth="1"/>
    <col min="3588" max="3588" width="10" style="214" customWidth="1"/>
    <col min="3589" max="3589" width="2.44140625" style="214" customWidth="1"/>
    <col min="3590" max="3590" width="8.33203125" style="214" customWidth="1"/>
    <col min="3591" max="3591" width="25.33203125" style="214" customWidth="1"/>
    <col min="3592" max="3592" width="36.5546875" style="214" customWidth="1"/>
    <col min="3593" max="3593" width="14" style="214" customWidth="1"/>
    <col min="3594" max="3597" width="8.88671875" style="214"/>
    <col min="3598" max="3598" width="20.88671875" style="214" customWidth="1"/>
    <col min="3599" max="3599" width="2.88671875" style="214" customWidth="1"/>
    <col min="3600" max="3600" width="19.44140625" style="214" customWidth="1"/>
    <col min="3601" max="3837" width="8.88671875" style="214"/>
    <col min="3838" max="3840" width="2.77734375" style="214" customWidth="1"/>
    <col min="3841" max="3841" width="13.5546875" style="214" customWidth="1"/>
    <col min="3842" max="3842" width="3.33203125" style="214" customWidth="1"/>
    <col min="3843" max="3843" width="10.33203125" style="214" customWidth="1"/>
    <col min="3844" max="3844" width="10" style="214" customWidth="1"/>
    <col min="3845" max="3845" width="2.44140625" style="214" customWidth="1"/>
    <col min="3846" max="3846" width="8.33203125" style="214" customWidth="1"/>
    <col min="3847" max="3847" width="25.33203125" style="214" customWidth="1"/>
    <col min="3848" max="3848" width="36.5546875" style="214" customWidth="1"/>
    <col min="3849" max="3849" width="14" style="214" customWidth="1"/>
    <col min="3850" max="3853" width="8.88671875" style="214"/>
    <col min="3854" max="3854" width="20.88671875" style="214" customWidth="1"/>
    <col min="3855" max="3855" width="2.88671875" style="214" customWidth="1"/>
    <col min="3856" max="3856" width="19.44140625" style="214" customWidth="1"/>
    <col min="3857" max="4093" width="8.88671875" style="214"/>
    <col min="4094" max="4096" width="2.77734375" style="214" customWidth="1"/>
    <col min="4097" max="4097" width="13.5546875" style="214" customWidth="1"/>
    <col min="4098" max="4098" width="3.33203125" style="214" customWidth="1"/>
    <col min="4099" max="4099" width="10.33203125" style="214" customWidth="1"/>
    <col min="4100" max="4100" width="10" style="214" customWidth="1"/>
    <col min="4101" max="4101" width="2.44140625" style="214" customWidth="1"/>
    <col min="4102" max="4102" width="8.33203125" style="214" customWidth="1"/>
    <col min="4103" max="4103" width="25.33203125" style="214" customWidth="1"/>
    <col min="4104" max="4104" width="36.5546875" style="214" customWidth="1"/>
    <col min="4105" max="4105" width="14" style="214" customWidth="1"/>
    <col min="4106" max="4109" width="8.88671875" style="214"/>
    <col min="4110" max="4110" width="20.88671875" style="214" customWidth="1"/>
    <col min="4111" max="4111" width="2.88671875" style="214" customWidth="1"/>
    <col min="4112" max="4112" width="19.44140625" style="214" customWidth="1"/>
    <col min="4113" max="4349" width="8.88671875" style="214"/>
    <col min="4350" max="4352" width="2.77734375" style="214" customWidth="1"/>
    <col min="4353" max="4353" width="13.5546875" style="214" customWidth="1"/>
    <col min="4354" max="4354" width="3.33203125" style="214" customWidth="1"/>
    <col min="4355" max="4355" width="10.33203125" style="214" customWidth="1"/>
    <col min="4356" max="4356" width="10" style="214" customWidth="1"/>
    <col min="4357" max="4357" width="2.44140625" style="214" customWidth="1"/>
    <col min="4358" max="4358" width="8.33203125" style="214" customWidth="1"/>
    <col min="4359" max="4359" width="25.33203125" style="214" customWidth="1"/>
    <col min="4360" max="4360" width="36.5546875" style="214" customWidth="1"/>
    <col min="4361" max="4361" width="14" style="214" customWidth="1"/>
    <col min="4362" max="4365" width="8.88671875" style="214"/>
    <col min="4366" max="4366" width="20.88671875" style="214" customWidth="1"/>
    <col min="4367" max="4367" width="2.88671875" style="214" customWidth="1"/>
    <col min="4368" max="4368" width="19.44140625" style="214" customWidth="1"/>
    <col min="4369" max="4605" width="8.88671875" style="214"/>
    <col min="4606" max="4608" width="2.77734375" style="214" customWidth="1"/>
    <col min="4609" max="4609" width="13.5546875" style="214" customWidth="1"/>
    <col min="4610" max="4610" width="3.33203125" style="214" customWidth="1"/>
    <col min="4611" max="4611" width="10.33203125" style="214" customWidth="1"/>
    <col min="4612" max="4612" width="10" style="214" customWidth="1"/>
    <col min="4613" max="4613" width="2.44140625" style="214" customWidth="1"/>
    <col min="4614" max="4614" width="8.33203125" style="214" customWidth="1"/>
    <col min="4615" max="4615" width="25.33203125" style="214" customWidth="1"/>
    <col min="4616" max="4616" width="36.5546875" style="214" customWidth="1"/>
    <col min="4617" max="4617" width="14" style="214" customWidth="1"/>
    <col min="4618" max="4621" width="8.88671875" style="214"/>
    <col min="4622" max="4622" width="20.88671875" style="214" customWidth="1"/>
    <col min="4623" max="4623" width="2.88671875" style="214" customWidth="1"/>
    <col min="4624" max="4624" width="19.44140625" style="214" customWidth="1"/>
    <col min="4625" max="4861" width="8.88671875" style="214"/>
    <col min="4862" max="4864" width="2.77734375" style="214" customWidth="1"/>
    <col min="4865" max="4865" width="13.5546875" style="214" customWidth="1"/>
    <col min="4866" max="4866" width="3.33203125" style="214" customWidth="1"/>
    <col min="4867" max="4867" width="10.33203125" style="214" customWidth="1"/>
    <col min="4868" max="4868" width="10" style="214" customWidth="1"/>
    <col min="4869" max="4869" width="2.44140625" style="214" customWidth="1"/>
    <col min="4870" max="4870" width="8.33203125" style="214" customWidth="1"/>
    <col min="4871" max="4871" width="25.33203125" style="214" customWidth="1"/>
    <col min="4872" max="4872" width="36.5546875" style="214" customWidth="1"/>
    <col min="4873" max="4873" width="14" style="214" customWidth="1"/>
    <col min="4874" max="4877" width="8.88671875" style="214"/>
    <col min="4878" max="4878" width="20.88671875" style="214" customWidth="1"/>
    <col min="4879" max="4879" width="2.88671875" style="214" customWidth="1"/>
    <col min="4880" max="4880" width="19.44140625" style="214" customWidth="1"/>
    <col min="4881" max="5117" width="8.88671875" style="214"/>
    <col min="5118" max="5120" width="2.77734375" style="214" customWidth="1"/>
    <col min="5121" max="5121" width="13.5546875" style="214" customWidth="1"/>
    <col min="5122" max="5122" width="3.33203125" style="214" customWidth="1"/>
    <col min="5123" max="5123" width="10.33203125" style="214" customWidth="1"/>
    <col min="5124" max="5124" width="10" style="214" customWidth="1"/>
    <col min="5125" max="5125" width="2.44140625" style="214" customWidth="1"/>
    <col min="5126" max="5126" width="8.33203125" style="214" customWidth="1"/>
    <col min="5127" max="5127" width="25.33203125" style="214" customWidth="1"/>
    <col min="5128" max="5128" width="36.5546875" style="214" customWidth="1"/>
    <col min="5129" max="5129" width="14" style="214" customWidth="1"/>
    <col min="5130" max="5133" width="8.88671875" style="214"/>
    <col min="5134" max="5134" width="20.88671875" style="214" customWidth="1"/>
    <col min="5135" max="5135" width="2.88671875" style="214" customWidth="1"/>
    <col min="5136" max="5136" width="19.44140625" style="214" customWidth="1"/>
    <col min="5137" max="5373" width="8.88671875" style="214"/>
    <col min="5374" max="5376" width="2.77734375" style="214" customWidth="1"/>
    <col min="5377" max="5377" width="13.5546875" style="214" customWidth="1"/>
    <col min="5378" max="5378" width="3.33203125" style="214" customWidth="1"/>
    <col min="5379" max="5379" width="10.33203125" style="214" customWidth="1"/>
    <col min="5380" max="5380" width="10" style="214" customWidth="1"/>
    <col min="5381" max="5381" width="2.44140625" style="214" customWidth="1"/>
    <col min="5382" max="5382" width="8.33203125" style="214" customWidth="1"/>
    <col min="5383" max="5383" width="25.33203125" style="214" customWidth="1"/>
    <col min="5384" max="5384" width="36.5546875" style="214" customWidth="1"/>
    <col min="5385" max="5385" width="14" style="214" customWidth="1"/>
    <col min="5386" max="5389" width="8.88671875" style="214"/>
    <col min="5390" max="5390" width="20.88671875" style="214" customWidth="1"/>
    <col min="5391" max="5391" width="2.88671875" style="214" customWidth="1"/>
    <col min="5392" max="5392" width="19.44140625" style="214" customWidth="1"/>
    <col min="5393" max="5629" width="8.88671875" style="214"/>
    <col min="5630" max="5632" width="2.77734375" style="214" customWidth="1"/>
    <col min="5633" max="5633" width="13.5546875" style="214" customWidth="1"/>
    <col min="5634" max="5634" width="3.33203125" style="214" customWidth="1"/>
    <col min="5635" max="5635" width="10.33203125" style="214" customWidth="1"/>
    <col min="5636" max="5636" width="10" style="214" customWidth="1"/>
    <col min="5637" max="5637" width="2.44140625" style="214" customWidth="1"/>
    <col min="5638" max="5638" width="8.33203125" style="214" customWidth="1"/>
    <col min="5639" max="5639" width="25.33203125" style="214" customWidth="1"/>
    <col min="5640" max="5640" width="36.5546875" style="214" customWidth="1"/>
    <col min="5641" max="5641" width="14" style="214" customWidth="1"/>
    <col min="5642" max="5645" width="8.88671875" style="214"/>
    <col min="5646" max="5646" width="20.88671875" style="214" customWidth="1"/>
    <col min="5647" max="5647" width="2.88671875" style="214" customWidth="1"/>
    <col min="5648" max="5648" width="19.44140625" style="214" customWidth="1"/>
    <col min="5649" max="5885" width="8.88671875" style="214"/>
    <col min="5886" max="5888" width="2.77734375" style="214" customWidth="1"/>
    <col min="5889" max="5889" width="13.5546875" style="214" customWidth="1"/>
    <col min="5890" max="5890" width="3.33203125" style="214" customWidth="1"/>
    <col min="5891" max="5891" width="10.33203125" style="214" customWidth="1"/>
    <col min="5892" max="5892" width="10" style="214" customWidth="1"/>
    <col min="5893" max="5893" width="2.44140625" style="214" customWidth="1"/>
    <col min="5894" max="5894" width="8.33203125" style="214" customWidth="1"/>
    <col min="5895" max="5895" width="25.33203125" style="214" customWidth="1"/>
    <col min="5896" max="5896" width="36.5546875" style="214" customWidth="1"/>
    <col min="5897" max="5897" width="14" style="214" customWidth="1"/>
    <col min="5898" max="5901" width="8.88671875" style="214"/>
    <col min="5902" max="5902" width="20.88671875" style="214" customWidth="1"/>
    <col min="5903" max="5903" width="2.88671875" style="214" customWidth="1"/>
    <col min="5904" max="5904" width="19.44140625" style="214" customWidth="1"/>
    <col min="5905" max="6141" width="8.88671875" style="214"/>
    <col min="6142" max="6144" width="2.77734375" style="214" customWidth="1"/>
    <col min="6145" max="6145" width="13.5546875" style="214" customWidth="1"/>
    <col min="6146" max="6146" width="3.33203125" style="214" customWidth="1"/>
    <col min="6147" max="6147" width="10.33203125" style="214" customWidth="1"/>
    <col min="6148" max="6148" width="10" style="214" customWidth="1"/>
    <col min="6149" max="6149" width="2.44140625" style="214" customWidth="1"/>
    <col min="6150" max="6150" width="8.33203125" style="214" customWidth="1"/>
    <col min="6151" max="6151" width="25.33203125" style="214" customWidth="1"/>
    <col min="6152" max="6152" width="36.5546875" style="214" customWidth="1"/>
    <col min="6153" max="6153" width="14" style="214" customWidth="1"/>
    <col min="6154" max="6157" width="8.88671875" style="214"/>
    <col min="6158" max="6158" width="20.88671875" style="214" customWidth="1"/>
    <col min="6159" max="6159" width="2.88671875" style="214" customWidth="1"/>
    <col min="6160" max="6160" width="19.44140625" style="214" customWidth="1"/>
    <col min="6161" max="6397" width="8.88671875" style="214"/>
    <col min="6398" max="6400" width="2.77734375" style="214" customWidth="1"/>
    <col min="6401" max="6401" width="13.5546875" style="214" customWidth="1"/>
    <col min="6402" max="6402" width="3.33203125" style="214" customWidth="1"/>
    <col min="6403" max="6403" width="10.33203125" style="214" customWidth="1"/>
    <col min="6404" max="6404" width="10" style="214" customWidth="1"/>
    <col min="6405" max="6405" width="2.44140625" style="214" customWidth="1"/>
    <col min="6406" max="6406" width="8.33203125" style="214" customWidth="1"/>
    <col min="6407" max="6407" width="25.33203125" style="214" customWidth="1"/>
    <col min="6408" max="6408" width="36.5546875" style="214" customWidth="1"/>
    <col min="6409" max="6409" width="14" style="214" customWidth="1"/>
    <col min="6410" max="6413" width="8.88671875" style="214"/>
    <col min="6414" max="6414" width="20.88671875" style="214" customWidth="1"/>
    <col min="6415" max="6415" width="2.88671875" style="214" customWidth="1"/>
    <col min="6416" max="6416" width="19.44140625" style="214" customWidth="1"/>
    <col min="6417" max="6653" width="8.88671875" style="214"/>
    <col min="6654" max="6656" width="2.77734375" style="214" customWidth="1"/>
    <col min="6657" max="6657" width="13.5546875" style="214" customWidth="1"/>
    <col min="6658" max="6658" width="3.33203125" style="214" customWidth="1"/>
    <col min="6659" max="6659" width="10.33203125" style="214" customWidth="1"/>
    <col min="6660" max="6660" width="10" style="214" customWidth="1"/>
    <col min="6661" max="6661" width="2.44140625" style="214" customWidth="1"/>
    <col min="6662" max="6662" width="8.33203125" style="214" customWidth="1"/>
    <col min="6663" max="6663" width="25.33203125" style="214" customWidth="1"/>
    <col min="6664" max="6664" width="36.5546875" style="214" customWidth="1"/>
    <col min="6665" max="6665" width="14" style="214" customWidth="1"/>
    <col min="6666" max="6669" width="8.88671875" style="214"/>
    <col min="6670" max="6670" width="20.88671875" style="214" customWidth="1"/>
    <col min="6671" max="6671" width="2.88671875" style="214" customWidth="1"/>
    <col min="6672" max="6672" width="19.44140625" style="214" customWidth="1"/>
    <col min="6673" max="6909" width="8.88671875" style="214"/>
    <col min="6910" max="6912" width="2.77734375" style="214" customWidth="1"/>
    <col min="6913" max="6913" width="13.5546875" style="214" customWidth="1"/>
    <col min="6914" max="6914" width="3.33203125" style="214" customWidth="1"/>
    <col min="6915" max="6915" width="10.33203125" style="214" customWidth="1"/>
    <col min="6916" max="6916" width="10" style="214" customWidth="1"/>
    <col min="6917" max="6917" width="2.44140625" style="214" customWidth="1"/>
    <col min="6918" max="6918" width="8.33203125" style="214" customWidth="1"/>
    <col min="6919" max="6919" width="25.33203125" style="214" customWidth="1"/>
    <col min="6920" max="6920" width="36.5546875" style="214" customWidth="1"/>
    <col min="6921" max="6921" width="14" style="214" customWidth="1"/>
    <col min="6922" max="6925" width="8.88671875" style="214"/>
    <col min="6926" max="6926" width="20.88671875" style="214" customWidth="1"/>
    <col min="6927" max="6927" width="2.88671875" style="214" customWidth="1"/>
    <col min="6928" max="6928" width="19.44140625" style="214" customWidth="1"/>
    <col min="6929" max="7165" width="8.88671875" style="214"/>
    <col min="7166" max="7168" width="2.77734375" style="214" customWidth="1"/>
    <col min="7169" max="7169" width="13.5546875" style="214" customWidth="1"/>
    <col min="7170" max="7170" width="3.33203125" style="214" customWidth="1"/>
    <col min="7171" max="7171" width="10.33203125" style="214" customWidth="1"/>
    <col min="7172" max="7172" width="10" style="214" customWidth="1"/>
    <col min="7173" max="7173" width="2.44140625" style="214" customWidth="1"/>
    <col min="7174" max="7174" width="8.33203125" style="214" customWidth="1"/>
    <col min="7175" max="7175" width="25.33203125" style="214" customWidth="1"/>
    <col min="7176" max="7176" width="36.5546875" style="214" customWidth="1"/>
    <col min="7177" max="7177" width="14" style="214" customWidth="1"/>
    <col min="7178" max="7181" width="8.88671875" style="214"/>
    <col min="7182" max="7182" width="20.88671875" style="214" customWidth="1"/>
    <col min="7183" max="7183" width="2.88671875" style="214" customWidth="1"/>
    <col min="7184" max="7184" width="19.44140625" style="214" customWidth="1"/>
    <col min="7185" max="7421" width="8.88671875" style="214"/>
    <col min="7422" max="7424" width="2.77734375" style="214" customWidth="1"/>
    <col min="7425" max="7425" width="13.5546875" style="214" customWidth="1"/>
    <col min="7426" max="7426" width="3.33203125" style="214" customWidth="1"/>
    <col min="7427" max="7427" width="10.33203125" style="214" customWidth="1"/>
    <col min="7428" max="7428" width="10" style="214" customWidth="1"/>
    <col min="7429" max="7429" width="2.44140625" style="214" customWidth="1"/>
    <col min="7430" max="7430" width="8.33203125" style="214" customWidth="1"/>
    <col min="7431" max="7431" width="25.33203125" style="214" customWidth="1"/>
    <col min="7432" max="7432" width="36.5546875" style="214" customWidth="1"/>
    <col min="7433" max="7433" width="14" style="214" customWidth="1"/>
    <col min="7434" max="7437" width="8.88671875" style="214"/>
    <col min="7438" max="7438" width="20.88671875" style="214" customWidth="1"/>
    <col min="7439" max="7439" width="2.88671875" style="214" customWidth="1"/>
    <col min="7440" max="7440" width="19.44140625" style="214" customWidth="1"/>
    <col min="7441" max="7677" width="8.88671875" style="214"/>
    <col min="7678" max="7680" width="2.77734375" style="214" customWidth="1"/>
    <col min="7681" max="7681" width="13.5546875" style="214" customWidth="1"/>
    <col min="7682" max="7682" width="3.33203125" style="214" customWidth="1"/>
    <col min="7683" max="7683" width="10.33203125" style="214" customWidth="1"/>
    <col min="7684" max="7684" width="10" style="214" customWidth="1"/>
    <col min="7685" max="7685" width="2.44140625" style="214" customWidth="1"/>
    <col min="7686" max="7686" width="8.33203125" style="214" customWidth="1"/>
    <col min="7687" max="7687" width="25.33203125" style="214" customWidth="1"/>
    <col min="7688" max="7688" width="36.5546875" style="214" customWidth="1"/>
    <col min="7689" max="7689" width="14" style="214" customWidth="1"/>
    <col min="7690" max="7693" width="8.88671875" style="214"/>
    <col min="7694" max="7694" width="20.88671875" style="214" customWidth="1"/>
    <col min="7695" max="7695" width="2.88671875" style="214" customWidth="1"/>
    <col min="7696" max="7696" width="19.44140625" style="214" customWidth="1"/>
    <col min="7697" max="7933" width="8.88671875" style="214"/>
    <col min="7934" max="7936" width="2.77734375" style="214" customWidth="1"/>
    <col min="7937" max="7937" width="13.5546875" style="214" customWidth="1"/>
    <col min="7938" max="7938" width="3.33203125" style="214" customWidth="1"/>
    <col min="7939" max="7939" width="10.33203125" style="214" customWidth="1"/>
    <col min="7940" max="7940" width="10" style="214" customWidth="1"/>
    <col min="7941" max="7941" width="2.44140625" style="214" customWidth="1"/>
    <col min="7942" max="7942" width="8.33203125" style="214" customWidth="1"/>
    <col min="7943" max="7943" width="25.33203125" style="214" customWidth="1"/>
    <col min="7944" max="7944" width="36.5546875" style="214" customWidth="1"/>
    <col min="7945" max="7945" width="14" style="214" customWidth="1"/>
    <col min="7946" max="7949" width="8.88671875" style="214"/>
    <col min="7950" max="7950" width="20.88671875" style="214" customWidth="1"/>
    <col min="7951" max="7951" width="2.88671875" style="214" customWidth="1"/>
    <col min="7952" max="7952" width="19.44140625" style="214" customWidth="1"/>
    <col min="7953" max="8189" width="8.88671875" style="214"/>
    <col min="8190" max="8192" width="2.77734375" style="214" customWidth="1"/>
    <col min="8193" max="8193" width="13.5546875" style="214" customWidth="1"/>
    <col min="8194" max="8194" width="3.33203125" style="214" customWidth="1"/>
    <col min="8195" max="8195" width="10.33203125" style="214" customWidth="1"/>
    <col min="8196" max="8196" width="10" style="214" customWidth="1"/>
    <col min="8197" max="8197" width="2.44140625" style="214" customWidth="1"/>
    <col min="8198" max="8198" width="8.33203125" style="214" customWidth="1"/>
    <col min="8199" max="8199" width="25.33203125" style="214" customWidth="1"/>
    <col min="8200" max="8200" width="36.5546875" style="214" customWidth="1"/>
    <col min="8201" max="8201" width="14" style="214" customWidth="1"/>
    <col min="8202" max="8205" width="8.88671875" style="214"/>
    <col min="8206" max="8206" width="20.88671875" style="214" customWidth="1"/>
    <col min="8207" max="8207" width="2.88671875" style="214" customWidth="1"/>
    <col min="8208" max="8208" width="19.44140625" style="214" customWidth="1"/>
    <col min="8209" max="8445" width="8.88671875" style="214"/>
    <col min="8446" max="8448" width="2.77734375" style="214" customWidth="1"/>
    <col min="8449" max="8449" width="13.5546875" style="214" customWidth="1"/>
    <col min="8450" max="8450" width="3.33203125" style="214" customWidth="1"/>
    <col min="8451" max="8451" width="10.33203125" style="214" customWidth="1"/>
    <col min="8452" max="8452" width="10" style="214" customWidth="1"/>
    <col min="8453" max="8453" width="2.44140625" style="214" customWidth="1"/>
    <col min="8454" max="8454" width="8.33203125" style="214" customWidth="1"/>
    <col min="8455" max="8455" width="25.33203125" style="214" customWidth="1"/>
    <col min="8456" max="8456" width="36.5546875" style="214" customWidth="1"/>
    <col min="8457" max="8457" width="14" style="214" customWidth="1"/>
    <col min="8458" max="8461" width="8.88671875" style="214"/>
    <col min="8462" max="8462" width="20.88671875" style="214" customWidth="1"/>
    <col min="8463" max="8463" width="2.88671875" style="214" customWidth="1"/>
    <col min="8464" max="8464" width="19.44140625" style="214" customWidth="1"/>
    <col min="8465" max="8701" width="8.88671875" style="214"/>
    <col min="8702" max="8704" width="2.77734375" style="214" customWidth="1"/>
    <col min="8705" max="8705" width="13.5546875" style="214" customWidth="1"/>
    <col min="8706" max="8706" width="3.33203125" style="214" customWidth="1"/>
    <col min="8707" max="8707" width="10.33203125" style="214" customWidth="1"/>
    <col min="8708" max="8708" width="10" style="214" customWidth="1"/>
    <col min="8709" max="8709" width="2.44140625" style="214" customWidth="1"/>
    <col min="8710" max="8710" width="8.33203125" style="214" customWidth="1"/>
    <col min="8711" max="8711" width="25.33203125" style="214" customWidth="1"/>
    <col min="8712" max="8712" width="36.5546875" style="214" customWidth="1"/>
    <col min="8713" max="8713" width="14" style="214" customWidth="1"/>
    <col min="8714" max="8717" width="8.88671875" style="214"/>
    <col min="8718" max="8718" width="20.88671875" style="214" customWidth="1"/>
    <col min="8719" max="8719" width="2.88671875" style="214" customWidth="1"/>
    <col min="8720" max="8720" width="19.44140625" style="214" customWidth="1"/>
    <col min="8721" max="8957" width="8.88671875" style="214"/>
    <col min="8958" max="8960" width="2.77734375" style="214" customWidth="1"/>
    <col min="8961" max="8961" width="13.5546875" style="214" customWidth="1"/>
    <col min="8962" max="8962" width="3.33203125" style="214" customWidth="1"/>
    <col min="8963" max="8963" width="10.33203125" style="214" customWidth="1"/>
    <col min="8964" max="8964" width="10" style="214" customWidth="1"/>
    <col min="8965" max="8965" width="2.44140625" style="214" customWidth="1"/>
    <col min="8966" max="8966" width="8.33203125" style="214" customWidth="1"/>
    <col min="8967" max="8967" width="25.33203125" style="214" customWidth="1"/>
    <col min="8968" max="8968" width="36.5546875" style="214" customWidth="1"/>
    <col min="8969" max="8969" width="14" style="214" customWidth="1"/>
    <col min="8970" max="8973" width="8.88671875" style="214"/>
    <col min="8974" max="8974" width="20.88671875" style="214" customWidth="1"/>
    <col min="8975" max="8975" width="2.88671875" style="214" customWidth="1"/>
    <col min="8976" max="8976" width="19.44140625" style="214" customWidth="1"/>
    <col min="8977" max="9213" width="8.88671875" style="214"/>
    <col min="9214" max="9216" width="2.77734375" style="214" customWidth="1"/>
    <col min="9217" max="9217" width="13.5546875" style="214" customWidth="1"/>
    <col min="9218" max="9218" width="3.33203125" style="214" customWidth="1"/>
    <col min="9219" max="9219" width="10.33203125" style="214" customWidth="1"/>
    <col min="9220" max="9220" width="10" style="214" customWidth="1"/>
    <col min="9221" max="9221" width="2.44140625" style="214" customWidth="1"/>
    <col min="9222" max="9222" width="8.33203125" style="214" customWidth="1"/>
    <col min="9223" max="9223" width="25.33203125" style="214" customWidth="1"/>
    <col min="9224" max="9224" width="36.5546875" style="214" customWidth="1"/>
    <col min="9225" max="9225" width="14" style="214" customWidth="1"/>
    <col min="9226" max="9229" width="8.88671875" style="214"/>
    <col min="9230" max="9230" width="20.88671875" style="214" customWidth="1"/>
    <col min="9231" max="9231" width="2.88671875" style="214" customWidth="1"/>
    <col min="9232" max="9232" width="19.44140625" style="214" customWidth="1"/>
    <col min="9233" max="9469" width="8.88671875" style="214"/>
    <col min="9470" max="9472" width="2.77734375" style="214" customWidth="1"/>
    <col min="9473" max="9473" width="13.5546875" style="214" customWidth="1"/>
    <col min="9474" max="9474" width="3.33203125" style="214" customWidth="1"/>
    <col min="9475" max="9475" width="10.33203125" style="214" customWidth="1"/>
    <col min="9476" max="9476" width="10" style="214" customWidth="1"/>
    <col min="9477" max="9477" width="2.44140625" style="214" customWidth="1"/>
    <col min="9478" max="9478" width="8.33203125" style="214" customWidth="1"/>
    <col min="9479" max="9479" width="25.33203125" style="214" customWidth="1"/>
    <col min="9480" max="9480" width="36.5546875" style="214" customWidth="1"/>
    <col min="9481" max="9481" width="14" style="214" customWidth="1"/>
    <col min="9482" max="9485" width="8.88671875" style="214"/>
    <col min="9486" max="9486" width="20.88671875" style="214" customWidth="1"/>
    <col min="9487" max="9487" width="2.88671875" style="214" customWidth="1"/>
    <col min="9488" max="9488" width="19.44140625" style="214" customWidth="1"/>
    <col min="9489" max="9725" width="8.88671875" style="214"/>
    <col min="9726" max="9728" width="2.77734375" style="214" customWidth="1"/>
    <col min="9729" max="9729" width="13.5546875" style="214" customWidth="1"/>
    <col min="9730" max="9730" width="3.33203125" style="214" customWidth="1"/>
    <col min="9731" max="9731" width="10.33203125" style="214" customWidth="1"/>
    <col min="9732" max="9732" width="10" style="214" customWidth="1"/>
    <col min="9733" max="9733" width="2.44140625" style="214" customWidth="1"/>
    <col min="9734" max="9734" width="8.33203125" style="214" customWidth="1"/>
    <col min="9735" max="9735" width="25.33203125" style="214" customWidth="1"/>
    <col min="9736" max="9736" width="36.5546875" style="214" customWidth="1"/>
    <col min="9737" max="9737" width="14" style="214" customWidth="1"/>
    <col min="9738" max="9741" width="8.88671875" style="214"/>
    <col min="9742" max="9742" width="20.88671875" style="214" customWidth="1"/>
    <col min="9743" max="9743" width="2.88671875" style="214" customWidth="1"/>
    <col min="9744" max="9744" width="19.44140625" style="214" customWidth="1"/>
    <col min="9745" max="9981" width="8.88671875" style="214"/>
    <col min="9982" max="9984" width="2.77734375" style="214" customWidth="1"/>
    <col min="9985" max="9985" width="13.5546875" style="214" customWidth="1"/>
    <col min="9986" max="9986" width="3.33203125" style="214" customWidth="1"/>
    <col min="9987" max="9987" width="10.33203125" style="214" customWidth="1"/>
    <col min="9988" max="9988" width="10" style="214" customWidth="1"/>
    <col min="9989" max="9989" width="2.44140625" style="214" customWidth="1"/>
    <col min="9990" max="9990" width="8.33203125" style="214" customWidth="1"/>
    <col min="9991" max="9991" width="25.33203125" style="214" customWidth="1"/>
    <col min="9992" max="9992" width="36.5546875" style="214" customWidth="1"/>
    <col min="9993" max="9993" width="14" style="214" customWidth="1"/>
    <col min="9994" max="9997" width="8.88671875" style="214"/>
    <col min="9998" max="9998" width="20.88671875" style="214" customWidth="1"/>
    <col min="9999" max="9999" width="2.88671875" style="214" customWidth="1"/>
    <col min="10000" max="10000" width="19.44140625" style="214" customWidth="1"/>
    <col min="10001" max="10237" width="8.88671875" style="214"/>
    <col min="10238" max="10240" width="2.77734375" style="214" customWidth="1"/>
    <col min="10241" max="10241" width="13.5546875" style="214" customWidth="1"/>
    <col min="10242" max="10242" width="3.33203125" style="214" customWidth="1"/>
    <col min="10243" max="10243" width="10.33203125" style="214" customWidth="1"/>
    <col min="10244" max="10244" width="10" style="214" customWidth="1"/>
    <col min="10245" max="10245" width="2.44140625" style="214" customWidth="1"/>
    <col min="10246" max="10246" width="8.33203125" style="214" customWidth="1"/>
    <col min="10247" max="10247" width="25.33203125" style="214" customWidth="1"/>
    <col min="10248" max="10248" width="36.5546875" style="214" customWidth="1"/>
    <col min="10249" max="10249" width="14" style="214" customWidth="1"/>
    <col min="10250" max="10253" width="8.88671875" style="214"/>
    <col min="10254" max="10254" width="20.88671875" style="214" customWidth="1"/>
    <col min="10255" max="10255" width="2.88671875" style="214" customWidth="1"/>
    <col min="10256" max="10256" width="19.44140625" style="214" customWidth="1"/>
    <col min="10257" max="10493" width="8.88671875" style="214"/>
    <col min="10494" max="10496" width="2.77734375" style="214" customWidth="1"/>
    <col min="10497" max="10497" width="13.5546875" style="214" customWidth="1"/>
    <col min="10498" max="10498" width="3.33203125" style="214" customWidth="1"/>
    <col min="10499" max="10499" width="10.33203125" style="214" customWidth="1"/>
    <col min="10500" max="10500" width="10" style="214" customWidth="1"/>
    <col min="10501" max="10501" width="2.44140625" style="214" customWidth="1"/>
    <col min="10502" max="10502" width="8.33203125" style="214" customWidth="1"/>
    <col min="10503" max="10503" width="25.33203125" style="214" customWidth="1"/>
    <col min="10504" max="10504" width="36.5546875" style="214" customWidth="1"/>
    <col min="10505" max="10505" width="14" style="214" customWidth="1"/>
    <col min="10506" max="10509" width="8.88671875" style="214"/>
    <col min="10510" max="10510" width="20.88671875" style="214" customWidth="1"/>
    <col min="10511" max="10511" width="2.88671875" style="214" customWidth="1"/>
    <col min="10512" max="10512" width="19.44140625" style="214" customWidth="1"/>
    <col min="10513" max="10749" width="8.88671875" style="214"/>
    <col min="10750" max="10752" width="2.77734375" style="214" customWidth="1"/>
    <col min="10753" max="10753" width="13.5546875" style="214" customWidth="1"/>
    <col min="10754" max="10754" width="3.33203125" style="214" customWidth="1"/>
    <col min="10755" max="10755" width="10.33203125" style="214" customWidth="1"/>
    <col min="10756" max="10756" width="10" style="214" customWidth="1"/>
    <col min="10757" max="10757" width="2.44140625" style="214" customWidth="1"/>
    <col min="10758" max="10758" width="8.33203125" style="214" customWidth="1"/>
    <col min="10759" max="10759" width="25.33203125" style="214" customWidth="1"/>
    <col min="10760" max="10760" width="36.5546875" style="214" customWidth="1"/>
    <col min="10761" max="10761" width="14" style="214" customWidth="1"/>
    <col min="10762" max="10765" width="8.88671875" style="214"/>
    <col min="10766" max="10766" width="20.88671875" style="214" customWidth="1"/>
    <col min="10767" max="10767" width="2.88671875" style="214" customWidth="1"/>
    <col min="10768" max="10768" width="19.44140625" style="214" customWidth="1"/>
    <col min="10769" max="11005" width="8.88671875" style="214"/>
    <col min="11006" max="11008" width="2.77734375" style="214" customWidth="1"/>
    <col min="11009" max="11009" width="13.5546875" style="214" customWidth="1"/>
    <col min="11010" max="11010" width="3.33203125" style="214" customWidth="1"/>
    <col min="11011" max="11011" width="10.33203125" style="214" customWidth="1"/>
    <col min="11012" max="11012" width="10" style="214" customWidth="1"/>
    <col min="11013" max="11013" width="2.44140625" style="214" customWidth="1"/>
    <col min="11014" max="11014" width="8.33203125" style="214" customWidth="1"/>
    <col min="11015" max="11015" width="25.33203125" style="214" customWidth="1"/>
    <col min="11016" max="11016" width="36.5546875" style="214" customWidth="1"/>
    <col min="11017" max="11017" width="14" style="214" customWidth="1"/>
    <col min="11018" max="11021" width="8.88671875" style="214"/>
    <col min="11022" max="11022" width="20.88671875" style="214" customWidth="1"/>
    <col min="11023" max="11023" width="2.88671875" style="214" customWidth="1"/>
    <col min="11024" max="11024" width="19.44140625" style="214" customWidth="1"/>
    <col min="11025" max="11261" width="8.88671875" style="214"/>
    <col min="11262" max="11264" width="2.77734375" style="214" customWidth="1"/>
    <col min="11265" max="11265" width="13.5546875" style="214" customWidth="1"/>
    <col min="11266" max="11266" width="3.33203125" style="214" customWidth="1"/>
    <col min="11267" max="11267" width="10.33203125" style="214" customWidth="1"/>
    <col min="11268" max="11268" width="10" style="214" customWidth="1"/>
    <col min="11269" max="11269" width="2.44140625" style="214" customWidth="1"/>
    <col min="11270" max="11270" width="8.33203125" style="214" customWidth="1"/>
    <col min="11271" max="11271" width="25.33203125" style="214" customWidth="1"/>
    <col min="11272" max="11272" width="36.5546875" style="214" customWidth="1"/>
    <col min="11273" max="11273" width="14" style="214" customWidth="1"/>
    <col min="11274" max="11277" width="8.88671875" style="214"/>
    <col min="11278" max="11278" width="20.88671875" style="214" customWidth="1"/>
    <col min="11279" max="11279" width="2.88671875" style="214" customWidth="1"/>
    <col min="11280" max="11280" width="19.44140625" style="214" customWidth="1"/>
    <col min="11281" max="11517" width="8.88671875" style="214"/>
    <col min="11518" max="11520" width="2.77734375" style="214" customWidth="1"/>
    <col min="11521" max="11521" width="13.5546875" style="214" customWidth="1"/>
    <col min="11522" max="11522" width="3.33203125" style="214" customWidth="1"/>
    <col min="11523" max="11523" width="10.33203125" style="214" customWidth="1"/>
    <col min="11524" max="11524" width="10" style="214" customWidth="1"/>
    <col min="11525" max="11525" width="2.44140625" style="214" customWidth="1"/>
    <col min="11526" max="11526" width="8.33203125" style="214" customWidth="1"/>
    <col min="11527" max="11527" width="25.33203125" style="214" customWidth="1"/>
    <col min="11528" max="11528" width="36.5546875" style="214" customWidth="1"/>
    <col min="11529" max="11529" width="14" style="214" customWidth="1"/>
    <col min="11530" max="11533" width="8.88671875" style="214"/>
    <col min="11534" max="11534" width="20.88671875" style="214" customWidth="1"/>
    <col min="11535" max="11535" width="2.88671875" style="214" customWidth="1"/>
    <col min="11536" max="11536" width="19.44140625" style="214" customWidth="1"/>
    <col min="11537" max="11773" width="8.88671875" style="214"/>
    <col min="11774" max="11776" width="2.77734375" style="214" customWidth="1"/>
    <col min="11777" max="11777" width="13.5546875" style="214" customWidth="1"/>
    <col min="11778" max="11778" width="3.33203125" style="214" customWidth="1"/>
    <col min="11779" max="11779" width="10.33203125" style="214" customWidth="1"/>
    <col min="11780" max="11780" width="10" style="214" customWidth="1"/>
    <col min="11781" max="11781" width="2.44140625" style="214" customWidth="1"/>
    <col min="11782" max="11782" width="8.33203125" style="214" customWidth="1"/>
    <col min="11783" max="11783" width="25.33203125" style="214" customWidth="1"/>
    <col min="11784" max="11784" width="36.5546875" style="214" customWidth="1"/>
    <col min="11785" max="11785" width="14" style="214" customWidth="1"/>
    <col min="11786" max="11789" width="8.88671875" style="214"/>
    <col min="11790" max="11790" width="20.88671875" style="214" customWidth="1"/>
    <col min="11791" max="11791" width="2.88671875" style="214" customWidth="1"/>
    <col min="11792" max="11792" width="19.44140625" style="214" customWidth="1"/>
    <col min="11793" max="12029" width="8.88671875" style="214"/>
    <col min="12030" max="12032" width="2.77734375" style="214" customWidth="1"/>
    <col min="12033" max="12033" width="13.5546875" style="214" customWidth="1"/>
    <col min="12034" max="12034" width="3.33203125" style="214" customWidth="1"/>
    <col min="12035" max="12035" width="10.33203125" style="214" customWidth="1"/>
    <col min="12036" max="12036" width="10" style="214" customWidth="1"/>
    <col min="12037" max="12037" width="2.44140625" style="214" customWidth="1"/>
    <col min="12038" max="12038" width="8.33203125" style="214" customWidth="1"/>
    <col min="12039" max="12039" width="25.33203125" style="214" customWidth="1"/>
    <col min="12040" max="12040" width="36.5546875" style="214" customWidth="1"/>
    <col min="12041" max="12041" width="14" style="214" customWidth="1"/>
    <col min="12042" max="12045" width="8.88671875" style="214"/>
    <col min="12046" max="12046" width="20.88671875" style="214" customWidth="1"/>
    <col min="12047" max="12047" width="2.88671875" style="214" customWidth="1"/>
    <col min="12048" max="12048" width="19.44140625" style="214" customWidth="1"/>
    <col min="12049" max="12285" width="8.88671875" style="214"/>
    <col min="12286" max="12288" width="2.77734375" style="214" customWidth="1"/>
    <col min="12289" max="12289" width="13.5546875" style="214" customWidth="1"/>
    <col min="12290" max="12290" width="3.33203125" style="214" customWidth="1"/>
    <col min="12291" max="12291" width="10.33203125" style="214" customWidth="1"/>
    <col min="12292" max="12292" width="10" style="214" customWidth="1"/>
    <col min="12293" max="12293" width="2.44140625" style="214" customWidth="1"/>
    <col min="12294" max="12294" width="8.33203125" style="214" customWidth="1"/>
    <col min="12295" max="12295" width="25.33203125" style="214" customWidth="1"/>
    <col min="12296" max="12296" width="36.5546875" style="214" customWidth="1"/>
    <col min="12297" max="12297" width="14" style="214" customWidth="1"/>
    <col min="12298" max="12301" width="8.88671875" style="214"/>
    <col min="12302" max="12302" width="20.88671875" style="214" customWidth="1"/>
    <col min="12303" max="12303" width="2.88671875" style="214" customWidth="1"/>
    <col min="12304" max="12304" width="19.44140625" style="214" customWidth="1"/>
    <col min="12305" max="12541" width="8.88671875" style="214"/>
    <col min="12542" max="12544" width="2.77734375" style="214" customWidth="1"/>
    <col min="12545" max="12545" width="13.5546875" style="214" customWidth="1"/>
    <col min="12546" max="12546" width="3.33203125" style="214" customWidth="1"/>
    <col min="12547" max="12547" width="10.33203125" style="214" customWidth="1"/>
    <col min="12548" max="12548" width="10" style="214" customWidth="1"/>
    <col min="12549" max="12549" width="2.44140625" style="214" customWidth="1"/>
    <col min="12550" max="12550" width="8.33203125" style="214" customWidth="1"/>
    <col min="12551" max="12551" width="25.33203125" style="214" customWidth="1"/>
    <col min="12552" max="12552" width="36.5546875" style="214" customWidth="1"/>
    <col min="12553" max="12553" width="14" style="214" customWidth="1"/>
    <col min="12554" max="12557" width="8.88671875" style="214"/>
    <col min="12558" max="12558" width="20.88671875" style="214" customWidth="1"/>
    <col min="12559" max="12559" width="2.88671875" style="214" customWidth="1"/>
    <col min="12560" max="12560" width="19.44140625" style="214" customWidth="1"/>
    <col min="12561" max="12797" width="8.88671875" style="214"/>
    <col min="12798" max="12800" width="2.77734375" style="214" customWidth="1"/>
    <col min="12801" max="12801" width="13.5546875" style="214" customWidth="1"/>
    <col min="12802" max="12802" width="3.33203125" style="214" customWidth="1"/>
    <col min="12803" max="12803" width="10.33203125" style="214" customWidth="1"/>
    <col min="12804" max="12804" width="10" style="214" customWidth="1"/>
    <col min="12805" max="12805" width="2.44140625" style="214" customWidth="1"/>
    <col min="12806" max="12806" width="8.33203125" style="214" customWidth="1"/>
    <col min="12807" max="12807" width="25.33203125" style="214" customWidth="1"/>
    <col min="12808" max="12808" width="36.5546875" style="214" customWidth="1"/>
    <col min="12809" max="12809" width="14" style="214" customWidth="1"/>
    <col min="12810" max="12813" width="8.88671875" style="214"/>
    <col min="12814" max="12814" width="20.88671875" style="214" customWidth="1"/>
    <col min="12815" max="12815" width="2.88671875" style="214" customWidth="1"/>
    <col min="12816" max="12816" width="19.44140625" style="214" customWidth="1"/>
    <col min="12817" max="13053" width="8.88671875" style="214"/>
    <col min="13054" max="13056" width="2.77734375" style="214" customWidth="1"/>
    <col min="13057" max="13057" width="13.5546875" style="214" customWidth="1"/>
    <col min="13058" max="13058" width="3.33203125" style="214" customWidth="1"/>
    <col min="13059" max="13059" width="10.33203125" style="214" customWidth="1"/>
    <col min="13060" max="13060" width="10" style="214" customWidth="1"/>
    <col min="13061" max="13061" width="2.44140625" style="214" customWidth="1"/>
    <col min="13062" max="13062" width="8.33203125" style="214" customWidth="1"/>
    <col min="13063" max="13063" width="25.33203125" style="214" customWidth="1"/>
    <col min="13064" max="13064" width="36.5546875" style="214" customWidth="1"/>
    <col min="13065" max="13065" width="14" style="214" customWidth="1"/>
    <col min="13066" max="13069" width="8.88671875" style="214"/>
    <col min="13070" max="13070" width="20.88671875" style="214" customWidth="1"/>
    <col min="13071" max="13071" width="2.88671875" style="214" customWidth="1"/>
    <col min="13072" max="13072" width="19.44140625" style="214" customWidth="1"/>
    <col min="13073" max="13309" width="8.88671875" style="214"/>
    <col min="13310" max="13312" width="2.77734375" style="214" customWidth="1"/>
    <col min="13313" max="13313" width="13.5546875" style="214" customWidth="1"/>
    <col min="13314" max="13314" width="3.33203125" style="214" customWidth="1"/>
    <col min="13315" max="13315" width="10.33203125" style="214" customWidth="1"/>
    <col min="13316" max="13316" width="10" style="214" customWidth="1"/>
    <col min="13317" max="13317" width="2.44140625" style="214" customWidth="1"/>
    <col min="13318" max="13318" width="8.33203125" style="214" customWidth="1"/>
    <col min="13319" max="13319" width="25.33203125" style="214" customWidth="1"/>
    <col min="13320" max="13320" width="36.5546875" style="214" customWidth="1"/>
    <col min="13321" max="13321" width="14" style="214" customWidth="1"/>
    <col min="13322" max="13325" width="8.88671875" style="214"/>
    <col min="13326" max="13326" width="20.88671875" style="214" customWidth="1"/>
    <col min="13327" max="13327" width="2.88671875" style="214" customWidth="1"/>
    <col min="13328" max="13328" width="19.44140625" style="214" customWidth="1"/>
    <col min="13329" max="13565" width="8.88671875" style="214"/>
    <col min="13566" max="13568" width="2.77734375" style="214" customWidth="1"/>
    <col min="13569" max="13569" width="13.5546875" style="214" customWidth="1"/>
    <col min="13570" max="13570" width="3.33203125" style="214" customWidth="1"/>
    <col min="13571" max="13571" width="10.33203125" style="214" customWidth="1"/>
    <col min="13572" max="13572" width="10" style="214" customWidth="1"/>
    <col min="13573" max="13573" width="2.44140625" style="214" customWidth="1"/>
    <col min="13574" max="13574" width="8.33203125" style="214" customWidth="1"/>
    <col min="13575" max="13575" width="25.33203125" style="214" customWidth="1"/>
    <col min="13576" max="13576" width="36.5546875" style="214" customWidth="1"/>
    <col min="13577" max="13577" width="14" style="214" customWidth="1"/>
    <col min="13578" max="13581" width="8.88671875" style="214"/>
    <col min="13582" max="13582" width="20.88671875" style="214" customWidth="1"/>
    <col min="13583" max="13583" width="2.88671875" style="214" customWidth="1"/>
    <col min="13584" max="13584" width="19.44140625" style="214" customWidth="1"/>
    <col min="13585" max="13821" width="8.88671875" style="214"/>
    <col min="13822" max="13824" width="2.77734375" style="214" customWidth="1"/>
    <col min="13825" max="13825" width="13.5546875" style="214" customWidth="1"/>
    <col min="13826" max="13826" width="3.33203125" style="214" customWidth="1"/>
    <col min="13827" max="13827" width="10.33203125" style="214" customWidth="1"/>
    <col min="13828" max="13828" width="10" style="214" customWidth="1"/>
    <col min="13829" max="13829" width="2.44140625" style="214" customWidth="1"/>
    <col min="13830" max="13830" width="8.33203125" style="214" customWidth="1"/>
    <col min="13831" max="13831" width="25.33203125" style="214" customWidth="1"/>
    <col min="13832" max="13832" width="36.5546875" style="214" customWidth="1"/>
    <col min="13833" max="13833" width="14" style="214" customWidth="1"/>
    <col min="13834" max="13837" width="8.88671875" style="214"/>
    <col min="13838" max="13838" width="20.88671875" style="214" customWidth="1"/>
    <col min="13839" max="13839" width="2.88671875" style="214" customWidth="1"/>
    <col min="13840" max="13840" width="19.44140625" style="214" customWidth="1"/>
    <col min="13841" max="14077" width="8.88671875" style="214"/>
    <col min="14078" max="14080" width="2.77734375" style="214" customWidth="1"/>
    <col min="14081" max="14081" width="13.5546875" style="214" customWidth="1"/>
    <col min="14082" max="14082" width="3.33203125" style="214" customWidth="1"/>
    <col min="14083" max="14083" width="10.33203125" style="214" customWidth="1"/>
    <col min="14084" max="14084" width="10" style="214" customWidth="1"/>
    <col min="14085" max="14085" width="2.44140625" style="214" customWidth="1"/>
    <col min="14086" max="14086" width="8.33203125" style="214" customWidth="1"/>
    <col min="14087" max="14087" width="25.33203125" style="214" customWidth="1"/>
    <col min="14088" max="14088" width="36.5546875" style="214" customWidth="1"/>
    <col min="14089" max="14089" width="14" style="214" customWidth="1"/>
    <col min="14090" max="14093" width="8.88671875" style="214"/>
    <col min="14094" max="14094" width="20.88671875" style="214" customWidth="1"/>
    <col min="14095" max="14095" width="2.88671875" style="214" customWidth="1"/>
    <col min="14096" max="14096" width="19.44140625" style="214" customWidth="1"/>
    <col min="14097" max="14333" width="8.88671875" style="214"/>
    <col min="14334" max="14336" width="2.77734375" style="214" customWidth="1"/>
    <col min="14337" max="14337" width="13.5546875" style="214" customWidth="1"/>
    <col min="14338" max="14338" width="3.33203125" style="214" customWidth="1"/>
    <col min="14339" max="14339" width="10.33203125" style="214" customWidth="1"/>
    <col min="14340" max="14340" width="10" style="214" customWidth="1"/>
    <col min="14341" max="14341" width="2.44140625" style="214" customWidth="1"/>
    <col min="14342" max="14342" width="8.33203125" style="214" customWidth="1"/>
    <col min="14343" max="14343" width="25.33203125" style="214" customWidth="1"/>
    <col min="14344" max="14344" width="36.5546875" style="214" customWidth="1"/>
    <col min="14345" max="14345" width="14" style="214" customWidth="1"/>
    <col min="14346" max="14349" width="8.88671875" style="214"/>
    <col min="14350" max="14350" width="20.88671875" style="214" customWidth="1"/>
    <col min="14351" max="14351" width="2.88671875" style="214" customWidth="1"/>
    <col min="14352" max="14352" width="19.44140625" style="214" customWidth="1"/>
    <col min="14353" max="14589" width="8.88671875" style="214"/>
    <col min="14590" max="14592" width="2.77734375" style="214" customWidth="1"/>
    <col min="14593" max="14593" width="13.5546875" style="214" customWidth="1"/>
    <col min="14594" max="14594" width="3.33203125" style="214" customWidth="1"/>
    <col min="14595" max="14595" width="10.33203125" style="214" customWidth="1"/>
    <col min="14596" max="14596" width="10" style="214" customWidth="1"/>
    <col min="14597" max="14597" width="2.44140625" style="214" customWidth="1"/>
    <col min="14598" max="14598" width="8.33203125" style="214" customWidth="1"/>
    <col min="14599" max="14599" width="25.33203125" style="214" customWidth="1"/>
    <col min="14600" max="14600" width="36.5546875" style="214" customWidth="1"/>
    <col min="14601" max="14601" width="14" style="214" customWidth="1"/>
    <col min="14602" max="14605" width="8.88671875" style="214"/>
    <col min="14606" max="14606" width="20.88671875" style="214" customWidth="1"/>
    <col min="14607" max="14607" width="2.88671875" style="214" customWidth="1"/>
    <col min="14608" max="14608" width="19.44140625" style="214" customWidth="1"/>
    <col min="14609" max="14845" width="8.88671875" style="214"/>
    <col min="14846" max="14848" width="2.77734375" style="214" customWidth="1"/>
    <col min="14849" max="14849" width="13.5546875" style="214" customWidth="1"/>
    <col min="14850" max="14850" width="3.33203125" style="214" customWidth="1"/>
    <col min="14851" max="14851" width="10.33203125" style="214" customWidth="1"/>
    <col min="14852" max="14852" width="10" style="214" customWidth="1"/>
    <col min="14853" max="14853" width="2.44140625" style="214" customWidth="1"/>
    <col min="14854" max="14854" width="8.33203125" style="214" customWidth="1"/>
    <col min="14855" max="14855" width="25.33203125" style="214" customWidth="1"/>
    <col min="14856" max="14856" width="36.5546875" style="214" customWidth="1"/>
    <col min="14857" max="14857" width="14" style="214" customWidth="1"/>
    <col min="14858" max="14861" width="8.88671875" style="214"/>
    <col min="14862" max="14862" width="20.88671875" style="214" customWidth="1"/>
    <col min="14863" max="14863" width="2.88671875" style="214" customWidth="1"/>
    <col min="14864" max="14864" width="19.44140625" style="214" customWidth="1"/>
    <col min="14865" max="15101" width="8.88671875" style="214"/>
    <col min="15102" max="15104" width="2.77734375" style="214" customWidth="1"/>
    <col min="15105" max="15105" width="13.5546875" style="214" customWidth="1"/>
    <col min="15106" max="15106" width="3.33203125" style="214" customWidth="1"/>
    <col min="15107" max="15107" width="10.33203125" style="214" customWidth="1"/>
    <col min="15108" max="15108" width="10" style="214" customWidth="1"/>
    <col min="15109" max="15109" width="2.44140625" style="214" customWidth="1"/>
    <col min="15110" max="15110" width="8.33203125" style="214" customWidth="1"/>
    <col min="15111" max="15111" width="25.33203125" style="214" customWidth="1"/>
    <col min="15112" max="15112" width="36.5546875" style="214" customWidth="1"/>
    <col min="15113" max="15113" width="14" style="214" customWidth="1"/>
    <col min="15114" max="15117" width="8.88671875" style="214"/>
    <col min="15118" max="15118" width="20.88671875" style="214" customWidth="1"/>
    <col min="15119" max="15119" width="2.88671875" style="214" customWidth="1"/>
    <col min="15120" max="15120" width="19.44140625" style="214" customWidth="1"/>
    <col min="15121" max="15357" width="8.88671875" style="214"/>
    <col min="15358" max="15360" width="2.77734375" style="214" customWidth="1"/>
    <col min="15361" max="15361" width="13.5546875" style="214" customWidth="1"/>
    <col min="15362" max="15362" width="3.33203125" style="214" customWidth="1"/>
    <col min="15363" max="15363" width="10.33203125" style="214" customWidth="1"/>
    <col min="15364" max="15364" width="10" style="214" customWidth="1"/>
    <col min="15365" max="15365" width="2.44140625" style="214" customWidth="1"/>
    <col min="15366" max="15366" width="8.33203125" style="214" customWidth="1"/>
    <col min="15367" max="15367" width="25.33203125" style="214" customWidth="1"/>
    <col min="15368" max="15368" width="36.5546875" style="214" customWidth="1"/>
    <col min="15369" max="15369" width="14" style="214" customWidth="1"/>
    <col min="15370" max="15373" width="8.88671875" style="214"/>
    <col min="15374" max="15374" width="20.88671875" style="214" customWidth="1"/>
    <col min="15375" max="15375" width="2.88671875" style="214" customWidth="1"/>
    <col min="15376" max="15376" width="19.44140625" style="214" customWidth="1"/>
    <col min="15377" max="15613" width="8.88671875" style="214"/>
    <col min="15614" max="15616" width="2.77734375" style="214" customWidth="1"/>
    <col min="15617" max="15617" width="13.5546875" style="214" customWidth="1"/>
    <col min="15618" max="15618" width="3.33203125" style="214" customWidth="1"/>
    <col min="15619" max="15619" width="10.33203125" style="214" customWidth="1"/>
    <col min="15620" max="15620" width="10" style="214" customWidth="1"/>
    <col min="15621" max="15621" width="2.44140625" style="214" customWidth="1"/>
    <col min="15622" max="15622" width="8.33203125" style="214" customWidth="1"/>
    <col min="15623" max="15623" width="25.33203125" style="214" customWidth="1"/>
    <col min="15624" max="15624" width="36.5546875" style="214" customWidth="1"/>
    <col min="15625" max="15625" width="14" style="214" customWidth="1"/>
    <col min="15626" max="15629" width="8.88671875" style="214"/>
    <col min="15630" max="15630" width="20.88671875" style="214" customWidth="1"/>
    <col min="15631" max="15631" width="2.88671875" style="214" customWidth="1"/>
    <col min="15632" max="15632" width="19.44140625" style="214" customWidth="1"/>
    <col min="15633" max="15869" width="8.88671875" style="214"/>
    <col min="15870" max="15872" width="2.77734375" style="214" customWidth="1"/>
    <col min="15873" max="15873" width="13.5546875" style="214" customWidth="1"/>
    <col min="15874" max="15874" width="3.33203125" style="214" customWidth="1"/>
    <col min="15875" max="15875" width="10.33203125" style="214" customWidth="1"/>
    <col min="15876" max="15876" width="10" style="214" customWidth="1"/>
    <col min="15877" max="15877" width="2.44140625" style="214" customWidth="1"/>
    <col min="15878" max="15878" width="8.33203125" style="214" customWidth="1"/>
    <col min="15879" max="15879" width="25.33203125" style="214" customWidth="1"/>
    <col min="15880" max="15880" width="36.5546875" style="214" customWidth="1"/>
    <col min="15881" max="15881" width="14" style="214" customWidth="1"/>
    <col min="15882" max="15885" width="8.88671875" style="214"/>
    <col min="15886" max="15886" width="20.88671875" style="214" customWidth="1"/>
    <col min="15887" max="15887" width="2.88671875" style="214" customWidth="1"/>
    <col min="15888" max="15888" width="19.44140625" style="214" customWidth="1"/>
    <col min="15889" max="16125" width="8.88671875" style="214"/>
    <col min="16126" max="16128" width="2.77734375" style="214" customWidth="1"/>
    <col min="16129" max="16129" width="13.5546875" style="214" customWidth="1"/>
    <col min="16130" max="16130" width="3.33203125" style="214" customWidth="1"/>
    <col min="16131" max="16131" width="10.33203125" style="214" customWidth="1"/>
    <col min="16132" max="16132" width="10" style="214" customWidth="1"/>
    <col min="16133" max="16133" width="2.44140625" style="214" customWidth="1"/>
    <col min="16134" max="16134" width="8.33203125" style="214" customWidth="1"/>
    <col min="16135" max="16135" width="25.33203125" style="214" customWidth="1"/>
    <col min="16136" max="16136" width="36.5546875" style="214" customWidth="1"/>
    <col min="16137" max="16137" width="14" style="214" customWidth="1"/>
    <col min="16138" max="16141" width="8.88671875" style="214"/>
    <col min="16142" max="16142" width="20.88671875" style="214" customWidth="1"/>
    <col min="16143" max="16143" width="2.88671875" style="214" customWidth="1"/>
    <col min="16144" max="16144" width="19.44140625" style="214" customWidth="1"/>
    <col min="16145" max="16384" width="8.88671875" style="214"/>
  </cols>
  <sheetData>
    <row r="1" spans="1:15" s="92" customFormat="1" ht="27.75" customHeight="1" x14ac:dyDescent="0.15">
      <c r="A1" s="91" t="s">
        <v>244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42"/>
      <c r="M1" s="942"/>
      <c r="N1" s="942"/>
      <c r="O1" s="942"/>
    </row>
    <row r="2" spans="1:15" s="92" customFormat="1" ht="16.5" customHeight="1" thickBot="1" x14ac:dyDescent="0.3">
      <c r="A2" s="943"/>
      <c r="B2" s="943"/>
      <c r="C2" s="943"/>
      <c r="D2" s="943"/>
      <c r="E2" s="411"/>
      <c r="F2" s="214"/>
      <c r="G2" s="214"/>
      <c r="H2" s="944"/>
      <c r="I2" s="945"/>
      <c r="J2" s="946"/>
      <c r="K2" s="945" t="s">
        <v>245</v>
      </c>
      <c r="L2" s="942"/>
      <c r="M2" s="942"/>
      <c r="N2" s="942"/>
      <c r="O2" s="942"/>
    </row>
    <row r="3" spans="1:15" s="108" customFormat="1" ht="18" customHeight="1" x14ac:dyDescent="0.15">
      <c r="A3" s="868" t="s">
        <v>622</v>
      </c>
      <c r="B3" s="869"/>
      <c r="C3" s="869"/>
      <c r="D3" s="870"/>
      <c r="E3" s="871" t="s">
        <v>623</v>
      </c>
      <c r="F3" s="872"/>
      <c r="G3" s="873" t="s">
        <v>624</v>
      </c>
      <c r="H3" s="874" t="s">
        <v>246</v>
      </c>
      <c r="I3" s="875"/>
      <c r="J3" s="876" t="s">
        <v>247</v>
      </c>
      <c r="K3" s="877"/>
      <c r="L3" s="947"/>
      <c r="M3" s="947"/>
      <c r="N3" s="947"/>
      <c r="O3" s="947"/>
    </row>
    <row r="4" spans="1:15" s="108" customFormat="1" ht="18" customHeight="1" x14ac:dyDescent="0.15">
      <c r="A4" s="109" t="s">
        <v>248</v>
      </c>
      <c r="B4" s="110" t="s">
        <v>249</v>
      </c>
      <c r="C4" s="111" t="s">
        <v>250</v>
      </c>
      <c r="D4" s="101"/>
      <c r="E4" s="112"/>
      <c r="F4" s="113"/>
      <c r="G4" s="418"/>
      <c r="H4" s="114"/>
      <c r="I4" s="115"/>
      <c r="J4" s="116"/>
      <c r="K4" s="117"/>
      <c r="L4" s="947"/>
      <c r="M4" s="947"/>
      <c r="N4" s="947"/>
      <c r="O4" s="947"/>
    </row>
    <row r="5" spans="1:15" s="554" customFormat="1" ht="18" customHeight="1" x14ac:dyDescent="0.15">
      <c r="A5" s="118" t="s">
        <v>577</v>
      </c>
      <c r="B5" s="119"/>
      <c r="C5" s="119"/>
      <c r="D5" s="120"/>
      <c r="E5" s="948"/>
      <c r="F5" s="949">
        <f>F6+F7</f>
        <v>1427126</v>
      </c>
      <c r="G5" s="950">
        <f>G6+G7</f>
        <v>1427367</v>
      </c>
      <c r="H5" s="712"/>
      <c r="I5" s="436">
        <f>G5-F5</f>
        <v>241</v>
      </c>
      <c r="J5" s="589"/>
      <c r="K5" s="951"/>
      <c r="L5" s="952"/>
      <c r="M5" s="952"/>
      <c r="N5" s="952"/>
      <c r="O5" s="952"/>
    </row>
    <row r="6" spans="1:15" s="554" customFormat="1" ht="18" customHeight="1" x14ac:dyDescent="0.15">
      <c r="A6" s="879"/>
      <c r="B6" s="556"/>
      <c r="C6" s="556"/>
      <c r="D6" s="557"/>
      <c r="E6" s="948" t="s">
        <v>251</v>
      </c>
      <c r="F6" s="953">
        <f>F11+F13+F14+F15+F16+F19+F21+F23+F29+F30+F33+F34+F37+F38+F40+F43+F44+F46+F47+F48+F50+F52+F58+F59+F60+F56+F64+F66+F68+F75+F79+F82+F84+F85+F87+F95+F97+F101+F105+F109+F91+F113</f>
        <v>1386575</v>
      </c>
      <c r="G6" s="954">
        <f>G11+G13+G14+G15+G16+G17+G19+G21+G23+G29+G30+G33+G34+G37+G38+G40+G43+G44+G46+G47+G48+G50+G52+G56+G58+G59+G60+G64+G66+G68+G75+G79+G82+G84+G87+G91+G95+G97+G101+G105+G109+G113</f>
        <v>1386816</v>
      </c>
      <c r="H6" s="712"/>
      <c r="I6" s="436">
        <f t="shared" ref="I6:I70" si="0">G6-F6</f>
        <v>241</v>
      </c>
      <c r="J6" s="710"/>
      <c r="K6" s="955"/>
      <c r="L6" s="952"/>
      <c r="M6" s="952"/>
      <c r="N6" s="952"/>
      <c r="O6" s="952"/>
    </row>
    <row r="7" spans="1:15" s="554" customFormat="1" ht="18" customHeight="1" x14ac:dyDescent="0.15">
      <c r="A7" s="883"/>
      <c r="B7" s="884"/>
      <c r="C7" s="884"/>
      <c r="D7" s="885"/>
      <c r="E7" s="948" t="s">
        <v>252</v>
      </c>
      <c r="F7" s="953">
        <f>F74</f>
        <v>40551</v>
      </c>
      <c r="G7" s="954">
        <f>G74</f>
        <v>40551</v>
      </c>
      <c r="H7" s="712"/>
      <c r="I7" s="436">
        <f t="shared" si="0"/>
        <v>0</v>
      </c>
      <c r="J7" s="710"/>
      <c r="K7" s="955"/>
      <c r="L7" s="952"/>
      <c r="M7" s="952"/>
      <c r="N7" s="952"/>
      <c r="O7" s="952"/>
    </row>
    <row r="8" spans="1:15" s="615" customFormat="1" ht="18" customHeight="1" x14ac:dyDescent="0.15">
      <c r="A8" s="137" t="s">
        <v>260</v>
      </c>
      <c r="B8" s="138"/>
      <c r="C8" s="138"/>
      <c r="D8" s="139"/>
      <c r="E8" s="421"/>
      <c r="F8" s="706">
        <f>F9+F31+L42</f>
        <v>1117888</v>
      </c>
      <c r="G8" s="706">
        <f>G9+G31+G41</f>
        <v>1218401</v>
      </c>
      <c r="H8" s="443"/>
      <c r="I8" s="551">
        <f t="shared" si="0"/>
        <v>100513</v>
      </c>
      <c r="J8" s="707"/>
      <c r="K8" s="956"/>
      <c r="L8" s="957"/>
      <c r="M8" s="957"/>
      <c r="N8" s="957"/>
      <c r="O8" s="957"/>
    </row>
    <row r="9" spans="1:15" s="615" customFormat="1" ht="18" customHeight="1" x14ac:dyDescent="0.15">
      <c r="A9" s="153"/>
      <c r="B9" s="154" t="s">
        <v>261</v>
      </c>
      <c r="C9" s="146"/>
      <c r="D9" s="147"/>
      <c r="E9" s="421"/>
      <c r="F9" s="706">
        <f>F11+F13+F14+F15+F16+F19+F21+F23+F29+F30</f>
        <v>1114568</v>
      </c>
      <c r="G9" s="706">
        <f>G11+G13+G14+G15+G16+G17+G19+G21+G23+G29+G30</f>
        <v>1100921</v>
      </c>
      <c r="H9" s="958" t="s">
        <v>255</v>
      </c>
      <c r="I9" s="551">
        <f t="shared" si="0"/>
        <v>-13647</v>
      </c>
      <c r="J9" s="707"/>
      <c r="K9" s="956"/>
      <c r="L9" s="957"/>
      <c r="M9" s="957"/>
      <c r="N9" s="957"/>
      <c r="O9" s="957"/>
    </row>
    <row r="10" spans="1:15" s="615" customFormat="1" ht="18" customHeight="1" x14ac:dyDescent="0.15">
      <c r="A10" s="153"/>
      <c r="B10" s="155"/>
      <c r="C10" s="154" t="s">
        <v>263</v>
      </c>
      <c r="D10" s="147"/>
      <c r="E10" s="421"/>
      <c r="F10" s="706">
        <f>F11</f>
        <v>907068</v>
      </c>
      <c r="G10" s="706">
        <f>G11</f>
        <v>885780</v>
      </c>
      <c r="H10" s="958" t="s">
        <v>255</v>
      </c>
      <c r="I10" s="551">
        <f t="shared" si="0"/>
        <v>-21288</v>
      </c>
      <c r="J10" s="707"/>
      <c r="K10" s="956"/>
      <c r="L10" s="957"/>
      <c r="M10" s="957"/>
      <c r="N10" s="957"/>
      <c r="O10" s="957"/>
    </row>
    <row r="11" spans="1:15" s="961" customFormat="1" ht="18" customHeight="1" x14ac:dyDescent="0.15">
      <c r="A11" s="895"/>
      <c r="B11" s="514"/>
      <c r="C11" s="896" t="s">
        <v>267</v>
      </c>
      <c r="D11" s="897"/>
      <c r="E11" s="324" t="s">
        <v>251</v>
      </c>
      <c r="F11" s="323">
        <v>907068</v>
      </c>
      <c r="G11" s="323">
        <v>885780</v>
      </c>
      <c r="H11" s="920" t="s">
        <v>255</v>
      </c>
      <c r="I11" s="678">
        <f t="shared" si="0"/>
        <v>-21288</v>
      </c>
      <c r="J11" s="286" t="s">
        <v>625</v>
      </c>
      <c r="K11" s="959" t="s">
        <v>626</v>
      </c>
      <c r="L11" s="960"/>
      <c r="M11" s="960"/>
      <c r="N11" s="960"/>
      <c r="O11" s="960"/>
    </row>
    <row r="12" spans="1:15" s="615" customFormat="1" ht="18" customHeight="1" x14ac:dyDescent="0.15">
      <c r="A12" s="153"/>
      <c r="B12" s="155"/>
      <c r="C12" s="154" t="s">
        <v>266</v>
      </c>
      <c r="D12" s="147"/>
      <c r="E12" s="421"/>
      <c r="F12" s="706">
        <f>F13+F14+F15+F16+F17</f>
        <v>39248</v>
      </c>
      <c r="G12" s="706">
        <f>G13+G14+G15+G16+G17</f>
        <v>64124</v>
      </c>
      <c r="H12" s="443"/>
      <c r="I12" s="551">
        <f t="shared" si="0"/>
        <v>24876</v>
      </c>
      <c r="J12" s="707"/>
      <c r="K12" s="956"/>
      <c r="L12" s="957"/>
      <c r="M12" s="957"/>
      <c r="N12" s="957"/>
      <c r="O12" s="957"/>
    </row>
    <row r="13" spans="1:15" s="615" customFormat="1" ht="18" customHeight="1" x14ac:dyDescent="0.15">
      <c r="A13" s="159"/>
      <c r="B13" s="160"/>
      <c r="C13" s="178" t="s">
        <v>267</v>
      </c>
      <c r="D13" s="179"/>
      <c r="E13" s="324" t="s">
        <v>251</v>
      </c>
      <c r="F13" s="323">
        <v>13958</v>
      </c>
      <c r="G13" s="323">
        <v>14424</v>
      </c>
      <c r="H13" s="735"/>
      <c r="I13" s="678">
        <f t="shared" si="0"/>
        <v>466</v>
      </c>
      <c r="J13" s="962" t="s">
        <v>627</v>
      </c>
      <c r="K13" s="959" t="s">
        <v>628</v>
      </c>
      <c r="L13" s="957"/>
      <c r="M13" s="957"/>
      <c r="N13" s="957"/>
      <c r="O13" s="957"/>
    </row>
    <row r="14" spans="1:15" s="615" customFormat="1" ht="18" customHeight="1" x14ac:dyDescent="0.15">
      <c r="A14" s="159"/>
      <c r="B14" s="160"/>
      <c r="C14" s="484"/>
      <c r="D14" s="485"/>
      <c r="E14" s="163" t="s">
        <v>251</v>
      </c>
      <c r="F14" s="359">
        <v>12450</v>
      </c>
      <c r="G14" s="359">
        <v>14700</v>
      </c>
      <c r="H14" s="471"/>
      <c r="I14" s="678">
        <f t="shared" si="0"/>
        <v>2250</v>
      </c>
      <c r="J14" s="340" t="s">
        <v>629</v>
      </c>
      <c r="K14" s="963" t="s">
        <v>630</v>
      </c>
      <c r="L14" s="957"/>
      <c r="M14" s="957"/>
      <c r="N14" s="957"/>
      <c r="O14" s="957"/>
    </row>
    <row r="15" spans="1:15" s="615" customFormat="1" ht="21.75" customHeight="1" x14ac:dyDescent="0.15">
      <c r="A15" s="159"/>
      <c r="B15" s="160"/>
      <c r="C15" s="484"/>
      <c r="D15" s="485"/>
      <c r="E15" s="324" t="s">
        <v>251</v>
      </c>
      <c r="F15" s="964">
        <v>6840</v>
      </c>
      <c r="G15" s="965">
        <v>6840</v>
      </c>
      <c r="H15" s="471"/>
      <c r="I15" s="678">
        <f t="shared" si="0"/>
        <v>0</v>
      </c>
      <c r="J15" s="286" t="s">
        <v>631</v>
      </c>
      <c r="K15" s="276" t="s">
        <v>632</v>
      </c>
      <c r="L15" s="957"/>
      <c r="M15" s="957"/>
      <c r="N15" s="957"/>
      <c r="O15" s="957"/>
    </row>
    <row r="16" spans="1:15" s="615" customFormat="1" ht="23.25" customHeight="1" x14ac:dyDescent="0.15">
      <c r="A16" s="966"/>
      <c r="B16" s="967"/>
      <c r="C16" s="484"/>
      <c r="D16" s="485"/>
      <c r="E16" s="324" t="s">
        <v>251</v>
      </c>
      <c r="F16" s="323">
        <v>6000</v>
      </c>
      <c r="G16" s="323">
        <v>15200</v>
      </c>
      <c r="H16" s="471"/>
      <c r="I16" s="678">
        <f t="shared" si="0"/>
        <v>9200</v>
      </c>
      <c r="J16" s="962" t="s">
        <v>633</v>
      </c>
      <c r="K16" s="968" t="s">
        <v>634</v>
      </c>
      <c r="L16" s="957"/>
      <c r="M16" s="969"/>
      <c r="N16" s="969"/>
      <c r="O16" s="969"/>
    </row>
    <row r="17" spans="1:18" s="615" customFormat="1" ht="18" customHeight="1" x14ac:dyDescent="0.15">
      <c r="A17" s="966"/>
      <c r="B17" s="967"/>
      <c r="C17" s="140"/>
      <c r="D17" s="970"/>
      <c r="E17" s="190" t="s">
        <v>251</v>
      </c>
      <c r="F17" s="288"/>
      <c r="G17" s="288">
        <v>12960</v>
      </c>
      <c r="H17" s="677"/>
      <c r="I17" s="678">
        <f t="shared" si="0"/>
        <v>12960</v>
      </c>
      <c r="J17" s="763" t="s">
        <v>280</v>
      </c>
      <c r="K17" s="971" t="s">
        <v>635</v>
      </c>
      <c r="L17" s="957"/>
      <c r="M17" s="969"/>
      <c r="N17" s="969"/>
      <c r="O17" s="969"/>
    </row>
    <row r="18" spans="1:18" s="615" customFormat="1" ht="18" customHeight="1" x14ac:dyDescent="0.15">
      <c r="A18" s="159"/>
      <c r="B18" s="160"/>
      <c r="C18" s="154" t="s">
        <v>636</v>
      </c>
      <c r="D18" s="147"/>
      <c r="E18" s="759"/>
      <c r="F18" s="804">
        <f>F19</f>
        <v>2000</v>
      </c>
      <c r="G18" s="804">
        <f>G19</f>
        <v>2000</v>
      </c>
      <c r="H18" s="775"/>
      <c r="I18" s="551">
        <f t="shared" si="0"/>
        <v>0</v>
      </c>
      <c r="J18" s="761"/>
      <c r="K18" s="972"/>
      <c r="L18" s="957"/>
      <c r="M18" s="957"/>
      <c r="N18" s="957"/>
      <c r="O18" s="957"/>
    </row>
    <row r="19" spans="1:18" s="615" customFormat="1" ht="18" customHeight="1" x14ac:dyDescent="0.15">
      <c r="A19" s="159"/>
      <c r="B19" s="160"/>
      <c r="C19" s="188"/>
      <c r="D19" s="189"/>
      <c r="E19" s="163" t="s">
        <v>251</v>
      </c>
      <c r="F19" s="323">
        <v>2000</v>
      </c>
      <c r="G19" s="323">
        <v>2000</v>
      </c>
      <c r="H19" s="735"/>
      <c r="I19" s="678">
        <f t="shared" si="0"/>
        <v>0</v>
      </c>
      <c r="J19" s="738" t="s">
        <v>637</v>
      </c>
      <c r="K19" s="968" t="s">
        <v>638</v>
      </c>
      <c r="L19" s="957"/>
      <c r="M19" s="957"/>
      <c r="N19" s="957"/>
      <c r="O19" s="957"/>
    </row>
    <row r="20" spans="1:18" s="615" customFormat="1" ht="18" customHeight="1" x14ac:dyDescent="0.15">
      <c r="A20" s="153"/>
      <c r="B20" s="155"/>
      <c r="C20" s="154" t="s">
        <v>484</v>
      </c>
      <c r="D20" s="147"/>
      <c r="E20" s="132"/>
      <c r="F20" s="133">
        <f>F21</f>
        <v>76441</v>
      </c>
      <c r="G20" s="133">
        <f>G21</f>
        <v>77475</v>
      </c>
      <c r="H20" s="134"/>
      <c r="I20" s="551">
        <f t="shared" si="0"/>
        <v>1034</v>
      </c>
      <c r="J20" s="524"/>
      <c r="K20" s="973"/>
      <c r="L20" s="957"/>
      <c r="M20" s="957"/>
      <c r="N20" s="957"/>
      <c r="O20" s="957"/>
    </row>
    <row r="21" spans="1:18" s="961" customFormat="1" ht="18" customHeight="1" x14ac:dyDescent="0.15">
      <c r="A21" s="895"/>
      <c r="B21" s="514"/>
      <c r="C21" s="896" t="s">
        <v>267</v>
      </c>
      <c r="D21" s="897"/>
      <c r="E21" s="163" t="s">
        <v>251</v>
      </c>
      <c r="F21" s="359">
        <v>76441</v>
      </c>
      <c r="G21" s="359">
        <v>77475</v>
      </c>
      <c r="H21" s="471"/>
      <c r="I21" s="678">
        <f t="shared" si="0"/>
        <v>1034</v>
      </c>
      <c r="J21" s="340" t="s">
        <v>286</v>
      </c>
      <c r="K21" s="974" t="s">
        <v>639</v>
      </c>
      <c r="L21" s="960"/>
      <c r="M21" s="960"/>
      <c r="N21" s="960"/>
      <c r="O21" s="960"/>
    </row>
    <row r="22" spans="1:18" s="152" customFormat="1" ht="18" customHeight="1" x14ac:dyDescent="0.15">
      <c r="A22" s="153"/>
      <c r="B22" s="155"/>
      <c r="C22" s="154" t="s">
        <v>486</v>
      </c>
      <c r="D22" s="147"/>
      <c r="E22" s="132"/>
      <c r="F22" s="133">
        <f>F23</f>
        <v>89811</v>
      </c>
      <c r="G22" s="133">
        <f>G23</f>
        <v>70542</v>
      </c>
      <c r="H22" s="125" t="s">
        <v>584</v>
      </c>
      <c r="I22" s="551">
        <f t="shared" si="0"/>
        <v>-19269</v>
      </c>
      <c r="J22" s="642"/>
      <c r="K22" s="975"/>
      <c r="L22" s="976"/>
      <c r="M22" s="976"/>
      <c r="N22" s="976"/>
      <c r="O22" s="976"/>
    </row>
    <row r="23" spans="1:18" s="898" customFormat="1" ht="18" customHeight="1" x14ac:dyDescent="0.15">
      <c r="A23" s="159"/>
      <c r="B23" s="160"/>
      <c r="C23" s="178" t="s">
        <v>267</v>
      </c>
      <c r="D23" s="179"/>
      <c r="E23" s="977" t="s">
        <v>640</v>
      </c>
      <c r="F23" s="978">
        <v>89811</v>
      </c>
      <c r="G23" s="979">
        <v>70542</v>
      </c>
      <c r="H23" s="448" t="s">
        <v>584</v>
      </c>
      <c r="I23" s="452">
        <f>G23-F23</f>
        <v>-19269</v>
      </c>
      <c r="J23" s="350" t="s">
        <v>641</v>
      </c>
      <c r="K23" s="349" t="s">
        <v>642</v>
      </c>
      <c r="L23" s="980"/>
      <c r="M23" s="981"/>
      <c r="N23" s="981"/>
      <c r="O23" s="981"/>
    </row>
    <row r="24" spans="1:18" s="898" customFormat="1" ht="18" customHeight="1" x14ac:dyDescent="0.15">
      <c r="A24" s="159"/>
      <c r="B24" s="160"/>
      <c r="C24" s="484"/>
      <c r="D24" s="485"/>
      <c r="E24" s="982"/>
      <c r="F24" s="983"/>
      <c r="G24" s="984"/>
      <c r="H24" s="486"/>
      <c r="I24" s="490"/>
      <c r="J24" s="340" t="s">
        <v>643</v>
      </c>
      <c r="K24" s="339" t="s">
        <v>644</v>
      </c>
      <c r="L24" s="980"/>
      <c r="M24" s="981"/>
      <c r="N24" s="981"/>
      <c r="O24" s="981"/>
    </row>
    <row r="25" spans="1:18" s="898" customFormat="1" ht="18" customHeight="1" x14ac:dyDescent="0.15">
      <c r="A25" s="159"/>
      <c r="B25" s="160"/>
      <c r="C25" s="484"/>
      <c r="D25" s="485"/>
      <c r="E25" s="982"/>
      <c r="F25" s="983"/>
      <c r="G25" s="984"/>
      <c r="H25" s="486"/>
      <c r="I25" s="490"/>
      <c r="J25" s="340" t="s">
        <v>645</v>
      </c>
      <c r="K25" s="339" t="s">
        <v>646</v>
      </c>
      <c r="L25" s="985"/>
      <c r="M25" s="986"/>
      <c r="N25" s="986"/>
      <c r="O25" s="986"/>
    </row>
    <row r="26" spans="1:18" s="898" customFormat="1" ht="18" customHeight="1" x14ac:dyDescent="0.15">
      <c r="A26" s="159"/>
      <c r="B26" s="160"/>
      <c r="C26" s="484"/>
      <c r="D26" s="485"/>
      <c r="E26" s="982"/>
      <c r="F26" s="983"/>
      <c r="G26" s="984"/>
      <c r="H26" s="486"/>
      <c r="I26" s="490"/>
      <c r="J26" s="340" t="s">
        <v>295</v>
      </c>
      <c r="K26" s="339" t="s">
        <v>647</v>
      </c>
      <c r="L26" s="985"/>
      <c r="M26" s="986"/>
      <c r="N26" s="986"/>
      <c r="O26" s="986"/>
    </row>
    <row r="27" spans="1:18" s="898" customFormat="1" ht="30.75" customHeight="1" x14ac:dyDescent="0.15">
      <c r="A27" s="909"/>
      <c r="B27" s="536"/>
      <c r="C27" s="455"/>
      <c r="D27" s="456"/>
      <c r="E27" s="987"/>
      <c r="F27" s="988"/>
      <c r="G27" s="989"/>
      <c r="H27" s="457"/>
      <c r="I27" s="461"/>
      <c r="J27" s="176" t="s">
        <v>648</v>
      </c>
      <c r="K27" s="177" t="s">
        <v>649</v>
      </c>
      <c r="L27" s="985"/>
      <c r="M27" s="986"/>
      <c r="N27" s="986"/>
      <c r="O27" s="986"/>
    </row>
    <row r="28" spans="1:18" s="615" customFormat="1" ht="18" customHeight="1" x14ac:dyDescent="0.15">
      <c r="A28" s="153"/>
      <c r="B28" s="155"/>
      <c r="C28" s="604" t="s">
        <v>650</v>
      </c>
      <c r="D28" s="139"/>
      <c r="E28" s="140"/>
      <c r="F28" s="141">
        <f>F29+F30</f>
        <v>0</v>
      </c>
      <c r="G28" s="141">
        <f>G29+G30</f>
        <v>1000</v>
      </c>
      <c r="H28" s="443"/>
      <c r="I28" s="423">
        <f t="shared" si="0"/>
        <v>1000</v>
      </c>
      <c r="J28" s="675"/>
      <c r="K28" s="990"/>
      <c r="L28" s="957"/>
      <c r="M28" s="991"/>
      <c r="N28" s="991"/>
      <c r="O28" s="991"/>
      <c r="P28" s="991"/>
      <c r="Q28" s="991"/>
      <c r="R28" s="991"/>
    </row>
    <row r="29" spans="1:18" s="961" customFormat="1" ht="18" customHeight="1" x14ac:dyDescent="0.15">
      <c r="A29" s="159"/>
      <c r="B29" s="160"/>
      <c r="C29" s="178" t="s">
        <v>267</v>
      </c>
      <c r="D29" s="179"/>
      <c r="E29" s="163" t="s">
        <v>251</v>
      </c>
      <c r="F29" s="359">
        <v>0</v>
      </c>
      <c r="G29" s="359">
        <v>800</v>
      </c>
      <c r="H29" s="677"/>
      <c r="I29" s="678">
        <f t="shared" si="0"/>
        <v>800</v>
      </c>
      <c r="J29" s="340" t="s">
        <v>651</v>
      </c>
      <c r="K29" s="963" t="s">
        <v>652</v>
      </c>
      <c r="L29" s="960"/>
      <c r="M29" s="960"/>
      <c r="N29" s="960"/>
      <c r="O29" s="960"/>
    </row>
    <row r="30" spans="1:18" s="615" customFormat="1" ht="18" customHeight="1" x14ac:dyDescent="0.15">
      <c r="A30" s="159"/>
      <c r="B30" s="160"/>
      <c r="C30" s="455"/>
      <c r="D30" s="456"/>
      <c r="E30" s="324" t="s">
        <v>251</v>
      </c>
      <c r="F30" s="323">
        <v>0</v>
      </c>
      <c r="G30" s="323">
        <v>200</v>
      </c>
      <c r="H30" s="992"/>
      <c r="I30" s="678">
        <f t="shared" si="0"/>
        <v>200</v>
      </c>
      <c r="J30" s="962" t="s">
        <v>653</v>
      </c>
      <c r="K30" s="959" t="s">
        <v>654</v>
      </c>
      <c r="L30" s="957"/>
      <c r="M30" s="957"/>
      <c r="N30" s="957"/>
      <c r="O30" s="957"/>
    </row>
    <row r="31" spans="1:18" s="615" customFormat="1" ht="18" customHeight="1" x14ac:dyDescent="0.15">
      <c r="A31" s="153"/>
      <c r="B31" s="154" t="s">
        <v>302</v>
      </c>
      <c r="C31" s="146"/>
      <c r="D31" s="147"/>
      <c r="E31" s="132"/>
      <c r="F31" s="133">
        <f>F32+F36+F39</f>
        <v>3320</v>
      </c>
      <c r="G31" s="133">
        <f>G32+G36+G39</f>
        <v>10600</v>
      </c>
      <c r="H31" s="993"/>
      <c r="I31" s="551">
        <f t="shared" si="0"/>
        <v>7280</v>
      </c>
      <c r="J31" s="524"/>
      <c r="K31" s="973"/>
      <c r="L31" s="957"/>
      <c r="M31" s="957"/>
      <c r="N31" s="957"/>
      <c r="O31" s="957"/>
    </row>
    <row r="32" spans="1:18" s="615" customFormat="1" ht="18" customHeight="1" x14ac:dyDescent="0.15">
      <c r="A32" s="153"/>
      <c r="B32" s="155"/>
      <c r="C32" s="154" t="s">
        <v>303</v>
      </c>
      <c r="D32" s="147"/>
      <c r="E32" s="132"/>
      <c r="F32" s="133">
        <f>F33+F34+F35</f>
        <v>3300</v>
      </c>
      <c r="G32" s="133">
        <f>G33+G34+G35</f>
        <v>4600</v>
      </c>
      <c r="H32" s="443"/>
      <c r="I32" s="551">
        <f t="shared" si="0"/>
        <v>1300</v>
      </c>
      <c r="J32" s="524"/>
      <c r="K32" s="973"/>
      <c r="L32" s="957"/>
      <c r="M32" s="957"/>
      <c r="N32" s="957"/>
      <c r="O32" s="957"/>
    </row>
    <row r="33" spans="1:15" s="961" customFormat="1" ht="18" customHeight="1" x14ac:dyDescent="0.15">
      <c r="A33" s="159"/>
      <c r="B33" s="160"/>
      <c r="C33" s="994" t="s">
        <v>267</v>
      </c>
      <c r="D33" s="995"/>
      <c r="E33" s="324" t="s">
        <v>251</v>
      </c>
      <c r="F33" s="323">
        <v>500</v>
      </c>
      <c r="G33" s="323">
        <v>1800</v>
      </c>
      <c r="H33" s="471"/>
      <c r="I33" s="678">
        <f t="shared" si="0"/>
        <v>1300</v>
      </c>
      <c r="J33" s="962" t="s">
        <v>655</v>
      </c>
      <c r="K33" s="959" t="s">
        <v>656</v>
      </c>
      <c r="L33" s="960"/>
      <c r="M33" s="960"/>
      <c r="N33" s="960"/>
      <c r="O33" s="960"/>
    </row>
    <row r="34" spans="1:15" s="1001" customFormat="1" ht="18" customHeight="1" x14ac:dyDescent="0.15">
      <c r="A34" s="159"/>
      <c r="B34" s="160"/>
      <c r="C34" s="996"/>
      <c r="D34" s="997"/>
      <c r="E34" s="662" t="s">
        <v>251</v>
      </c>
      <c r="F34" s="663">
        <v>2800</v>
      </c>
      <c r="G34" s="998">
        <v>2800</v>
      </c>
      <c r="H34" s="999"/>
      <c r="I34" s="678">
        <f t="shared" si="0"/>
        <v>0</v>
      </c>
      <c r="J34" s="168" t="s">
        <v>657</v>
      </c>
      <c r="K34" s="169" t="s">
        <v>465</v>
      </c>
      <c r="L34" s="1000"/>
      <c r="M34" s="1000"/>
      <c r="N34" s="1000"/>
      <c r="O34" s="1000"/>
    </row>
    <row r="35" spans="1:15" s="1001" customFormat="1" ht="18" customHeight="1" x14ac:dyDescent="0.15">
      <c r="A35" s="159"/>
      <c r="B35" s="160"/>
      <c r="C35" s="1002"/>
      <c r="D35" s="1003"/>
      <c r="E35" s="669"/>
      <c r="F35" s="670"/>
      <c r="G35" s="1004"/>
      <c r="H35" s="1005"/>
      <c r="I35" s="1006">
        <f t="shared" si="0"/>
        <v>0</v>
      </c>
      <c r="J35" s="639" t="s">
        <v>658</v>
      </c>
      <c r="K35" s="169" t="s">
        <v>659</v>
      </c>
      <c r="L35" s="1000"/>
      <c r="M35" s="1000"/>
      <c r="N35" s="1000"/>
      <c r="O35" s="1000"/>
    </row>
    <row r="36" spans="1:15" s="615" customFormat="1" ht="18" customHeight="1" x14ac:dyDescent="0.15">
      <c r="A36" s="153"/>
      <c r="B36" s="155"/>
      <c r="C36" s="154" t="s">
        <v>306</v>
      </c>
      <c r="D36" s="147"/>
      <c r="E36" s="132"/>
      <c r="F36" s="133">
        <f>F37+F38</f>
        <v>0</v>
      </c>
      <c r="G36" s="133">
        <f>G37+G38</f>
        <v>6000</v>
      </c>
      <c r="H36" s="1007"/>
      <c r="I36" s="551">
        <f t="shared" si="0"/>
        <v>6000</v>
      </c>
      <c r="J36" s="524"/>
      <c r="K36" s="973"/>
      <c r="L36" s="957"/>
      <c r="M36" s="957"/>
      <c r="N36" s="957"/>
      <c r="O36" s="957"/>
    </row>
    <row r="37" spans="1:15" s="615" customFormat="1" ht="18" customHeight="1" x14ac:dyDescent="0.15">
      <c r="A37" s="159"/>
      <c r="B37" s="160"/>
      <c r="C37" s="178" t="s">
        <v>267</v>
      </c>
      <c r="D37" s="179"/>
      <c r="E37" s="163" t="s">
        <v>251</v>
      </c>
      <c r="F37" s="359">
        <v>0</v>
      </c>
      <c r="G37" s="359">
        <v>3600</v>
      </c>
      <c r="H37" s="1008"/>
      <c r="I37" s="678">
        <f t="shared" si="0"/>
        <v>3600</v>
      </c>
      <c r="J37" s="340" t="s">
        <v>660</v>
      </c>
      <c r="K37" s="339" t="s">
        <v>661</v>
      </c>
      <c r="L37" s="957"/>
      <c r="M37" s="957"/>
      <c r="N37" s="957"/>
      <c r="O37" s="957"/>
    </row>
    <row r="38" spans="1:15" s="615" customFormat="1" ht="18" customHeight="1" x14ac:dyDescent="0.15">
      <c r="A38" s="159"/>
      <c r="B38" s="160"/>
      <c r="C38" s="455"/>
      <c r="D38" s="456"/>
      <c r="E38" s="163" t="s">
        <v>251</v>
      </c>
      <c r="F38" s="359">
        <v>0</v>
      </c>
      <c r="G38" s="359">
        <v>2400</v>
      </c>
      <c r="H38" s="192"/>
      <c r="I38" s="1006">
        <f t="shared" si="0"/>
        <v>2400</v>
      </c>
      <c r="J38" s="340" t="s">
        <v>662</v>
      </c>
      <c r="K38" s="339" t="s">
        <v>663</v>
      </c>
      <c r="L38" s="957"/>
      <c r="M38" s="957"/>
      <c r="N38" s="957"/>
      <c r="O38" s="957"/>
    </row>
    <row r="39" spans="1:15" s="615" customFormat="1" ht="18" customHeight="1" x14ac:dyDescent="0.15">
      <c r="A39" s="153"/>
      <c r="B39" s="155"/>
      <c r="C39" s="154" t="s">
        <v>308</v>
      </c>
      <c r="D39" s="147"/>
      <c r="E39" s="132"/>
      <c r="F39" s="133">
        <f>F40</f>
        <v>20</v>
      </c>
      <c r="G39" s="133">
        <f>G40</f>
        <v>0</v>
      </c>
      <c r="H39" s="993" t="s">
        <v>255</v>
      </c>
      <c r="I39" s="551">
        <f t="shared" si="0"/>
        <v>-20</v>
      </c>
      <c r="J39" s="524"/>
      <c r="K39" s="973"/>
      <c r="L39" s="957"/>
      <c r="M39" s="957"/>
      <c r="N39" s="957"/>
      <c r="O39" s="957"/>
    </row>
    <row r="40" spans="1:15" s="615" customFormat="1" ht="18" customHeight="1" x14ac:dyDescent="0.15">
      <c r="A40" s="159"/>
      <c r="B40" s="160"/>
      <c r="C40" s="896" t="s">
        <v>267</v>
      </c>
      <c r="D40" s="897"/>
      <c r="E40" s="163" t="s">
        <v>251</v>
      </c>
      <c r="F40" s="359">
        <v>20</v>
      </c>
      <c r="G40" s="359">
        <v>0</v>
      </c>
      <c r="H40" s="920" t="s">
        <v>255</v>
      </c>
      <c r="I40" s="678">
        <f t="shared" si="0"/>
        <v>-20</v>
      </c>
      <c r="J40" s="340" t="s">
        <v>309</v>
      </c>
      <c r="K40" s="339" t="s">
        <v>664</v>
      </c>
      <c r="L40" s="957"/>
      <c r="M40" s="957"/>
      <c r="N40" s="957"/>
      <c r="O40" s="957"/>
    </row>
    <row r="41" spans="1:15" s="615" customFormat="1" ht="18" customHeight="1" x14ac:dyDescent="0.15">
      <c r="A41" s="153"/>
      <c r="B41" s="154" t="s">
        <v>311</v>
      </c>
      <c r="C41" s="146"/>
      <c r="D41" s="147"/>
      <c r="E41" s="132"/>
      <c r="F41" s="133">
        <v>106880</v>
      </c>
      <c r="G41" s="133">
        <v>106880</v>
      </c>
      <c r="H41" s="443"/>
      <c r="I41" s="551">
        <f t="shared" si="0"/>
        <v>0</v>
      </c>
      <c r="J41" s="524"/>
      <c r="K41" s="973"/>
      <c r="L41" s="957"/>
      <c r="M41" s="957"/>
      <c r="N41" s="957"/>
      <c r="O41" s="957"/>
    </row>
    <row r="42" spans="1:15" s="615" customFormat="1" ht="18" customHeight="1" x14ac:dyDescent="0.15">
      <c r="A42" s="153"/>
      <c r="B42" s="155"/>
      <c r="C42" s="154" t="s">
        <v>312</v>
      </c>
      <c r="D42" s="147"/>
      <c r="E42" s="132"/>
      <c r="F42" s="133">
        <f>F43+F44</f>
        <v>4000</v>
      </c>
      <c r="G42" s="133">
        <f>G43+G44</f>
        <v>4000</v>
      </c>
      <c r="H42" s="443"/>
      <c r="I42" s="551">
        <f t="shared" si="0"/>
        <v>0</v>
      </c>
      <c r="J42" s="524"/>
      <c r="K42" s="973"/>
      <c r="L42" s="957"/>
      <c r="M42" s="957"/>
      <c r="N42" s="957"/>
      <c r="O42" s="957"/>
    </row>
    <row r="43" spans="1:15" s="961" customFormat="1" ht="18" customHeight="1" x14ac:dyDescent="0.15">
      <c r="A43" s="153"/>
      <c r="B43" s="155"/>
      <c r="C43" s="196"/>
      <c r="D43" s="197"/>
      <c r="E43" s="163" t="s">
        <v>251</v>
      </c>
      <c r="F43" s="359">
        <v>4000</v>
      </c>
      <c r="G43" s="359">
        <v>4000</v>
      </c>
      <c r="H43" s="532"/>
      <c r="I43" s="472">
        <f t="shared" si="0"/>
        <v>0</v>
      </c>
      <c r="J43" s="168" t="s">
        <v>665</v>
      </c>
      <c r="K43" s="169" t="s">
        <v>666</v>
      </c>
      <c r="L43" s="960"/>
      <c r="M43" s="960"/>
      <c r="N43" s="960"/>
      <c r="O43" s="960"/>
    </row>
    <row r="44" spans="1:15" s="1001" customFormat="1" ht="18" customHeight="1" x14ac:dyDescent="0.15">
      <c r="A44" s="159"/>
      <c r="B44" s="160"/>
      <c r="C44" s="161"/>
      <c r="D44" s="162"/>
      <c r="E44" s="324" t="s">
        <v>251</v>
      </c>
      <c r="F44" s="323">
        <v>0</v>
      </c>
      <c r="G44" s="323">
        <v>0</v>
      </c>
      <c r="H44" s="166"/>
      <c r="I44" s="1006">
        <f t="shared" si="0"/>
        <v>0</v>
      </c>
      <c r="J44" s="286" t="s">
        <v>667</v>
      </c>
      <c r="K44" s="276" t="s">
        <v>619</v>
      </c>
      <c r="L44" s="1000"/>
      <c r="M44" s="1000"/>
      <c r="N44" s="1000"/>
      <c r="O44" s="1000"/>
    </row>
    <row r="45" spans="1:15" s="615" customFormat="1" ht="18" customHeight="1" x14ac:dyDescent="0.15">
      <c r="A45" s="153"/>
      <c r="B45" s="155"/>
      <c r="C45" s="154" t="s">
        <v>315</v>
      </c>
      <c r="D45" s="147"/>
      <c r="E45" s="132"/>
      <c r="F45" s="133">
        <f>F46+F47+F48</f>
        <v>29140</v>
      </c>
      <c r="G45" s="133">
        <f>G46+G47+G48</f>
        <v>26198</v>
      </c>
      <c r="H45" s="443" t="s">
        <v>584</v>
      </c>
      <c r="I45" s="551">
        <f t="shared" si="0"/>
        <v>-2942</v>
      </c>
      <c r="J45" s="524"/>
      <c r="K45" s="973"/>
      <c r="L45" s="957"/>
      <c r="M45" s="957"/>
      <c r="N45" s="957"/>
      <c r="O45" s="957"/>
    </row>
    <row r="46" spans="1:15" s="961" customFormat="1" ht="150" customHeight="1" x14ac:dyDescent="0.15">
      <c r="A46" s="159"/>
      <c r="B46" s="160"/>
      <c r="C46" s="178" t="s">
        <v>267</v>
      </c>
      <c r="D46" s="179"/>
      <c r="E46" s="324" t="s">
        <v>251</v>
      </c>
      <c r="F46" s="323">
        <v>25340</v>
      </c>
      <c r="G46" s="323">
        <v>24698</v>
      </c>
      <c r="H46" s="471" t="s">
        <v>584</v>
      </c>
      <c r="I46" s="678">
        <f t="shared" si="0"/>
        <v>-642</v>
      </c>
      <c r="J46" s="194" t="s">
        <v>668</v>
      </c>
      <c r="K46" s="195" t="s">
        <v>669</v>
      </c>
      <c r="L46" s="960"/>
      <c r="M46" s="960"/>
      <c r="N46" s="960"/>
      <c r="O46" s="960"/>
    </row>
    <row r="47" spans="1:15" s="615" customFormat="1" ht="18" customHeight="1" x14ac:dyDescent="0.15">
      <c r="A47" s="159"/>
      <c r="B47" s="160"/>
      <c r="C47" s="484"/>
      <c r="D47" s="485"/>
      <c r="E47" s="163" t="s">
        <v>251</v>
      </c>
      <c r="F47" s="359">
        <v>2000</v>
      </c>
      <c r="G47" s="359">
        <v>1500</v>
      </c>
      <c r="H47" s="735" t="s">
        <v>584</v>
      </c>
      <c r="I47" s="678">
        <f t="shared" si="0"/>
        <v>-500</v>
      </c>
      <c r="J47" s="168" t="s">
        <v>670</v>
      </c>
      <c r="K47" s="169" t="s">
        <v>671</v>
      </c>
      <c r="L47" s="957"/>
      <c r="M47" s="957"/>
      <c r="N47" s="957"/>
      <c r="O47" s="957"/>
    </row>
    <row r="48" spans="1:15" s="615" customFormat="1" ht="18" customHeight="1" x14ac:dyDescent="0.15">
      <c r="A48" s="909"/>
      <c r="B48" s="536"/>
      <c r="C48" s="455"/>
      <c r="D48" s="456"/>
      <c r="E48" s="324" t="s">
        <v>251</v>
      </c>
      <c r="F48" s="323">
        <v>1800</v>
      </c>
      <c r="G48" s="323">
        <v>0</v>
      </c>
      <c r="H48" s="471" t="s">
        <v>584</v>
      </c>
      <c r="I48" s="472">
        <f t="shared" si="0"/>
        <v>-1800</v>
      </c>
      <c r="J48" s="962" t="s">
        <v>672</v>
      </c>
      <c r="K48" s="959" t="s">
        <v>673</v>
      </c>
      <c r="L48" s="957"/>
      <c r="M48" s="957"/>
      <c r="N48" s="957"/>
      <c r="O48" s="957"/>
    </row>
    <row r="49" spans="1:15" s="615" customFormat="1" ht="18" customHeight="1" x14ac:dyDescent="0.15">
      <c r="A49" s="153"/>
      <c r="B49" s="155"/>
      <c r="C49" s="604" t="s">
        <v>347</v>
      </c>
      <c r="D49" s="139"/>
      <c r="E49" s="140"/>
      <c r="F49" s="141">
        <f>F50</f>
        <v>47040</v>
      </c>
      <c r="G49" s="141">
        <f>G50</f>
        <v>47040</v>
      </c>
      <c r="H49" s="443"/>
      <c r="I49" s="423">
        <f t="shared" si="0"/>
        <v>0</v>
      </c>
      <c r="J49" s="675"/>
      <c r="K49" s="990"/>
      <c r="L49" s="957"/>
      <c r="M49" s="957"/>
      <c r="N49" s="957"/>
      <c r="O49" s="957"/>
    </row>
    <row r="50" spans="1:15" s="1001" customFormat="1" ht="54" customHeight="1" x14ac:dyDescent="0.15">
      <c r="A50" s="159"/>
      <c r="B50" s="160"/>
      <c r="C50" s="188"/>
      <c r="D50" s="189"/>
      <c r="E50" s="324" t="s">
        <v>251</v>
      </c>
      <c r="F50" s="288">
        <v>47040</v>
      </c>
      <c r="G50" s="288">
        <v>47040</v>
      </c>
      <c r="H50" s="735"/>
      <c r="I50" s="678">
        <f t="shared" si="0"/>
        <v>0</v>
      </c>
      <c r="J50" s="673" t="s">
        <v>674</v>
      </c>
      <c r="K50" s="195" t="s">
        <v>675</v>
      </c>
      <c r="L50" s="1000"/>
      <c r="M50" s="1000"/>
      <c r="N50" s="1000"/>
      <c r="O50" s="1000"/>
    </row>
    <row r="51" spans="1:15" s="615" customFormat="1" ht="18" customHeight="1" x14ac:dyDescent="0.15">
      <c r="A51" s="153"/>
      <c r="B51" s="155"/>
      <c r="C51" s="604" t="s">
        <v>358</v>
      </c>
      <c r="D51" s="139"/>
      <c r="E51" s="140"/>
      <c r="F51" s="141">
        <f>F52</f>
        <v>12800</v>
      </c>
      <c r="G51" s="141">
        <f>G52</f>
        <v>12800</v>
      </c>
      <c r="H51" s="443"/>
      <c r="I51" s="551">
        <f t="shared" si="0"/>
        <v>0</v>
      </c>
      <c r="J51" s="675"/>
      <c r="K51" s="990"/>
      <c r="L51" s="957"/>
      <c r="M51" s="957"/>
      <c r="N51" s="957"/>
      <c r="O51" s="957"/>
    </row>
    <row r="52" spans="1:15" s="615" customFormat="1" ht="18" hidden="1" customHeight="1" x14ac:dyDescent="0.15">
      <c r="A52" s="159"/>
      <c r="B52" s="160"/>
      <c r="C52" s="178" t="s">
        <v>267</v>
      </c>
      <c r="D52" s="179"/>
      <c r="E52" s="1009" t="s">
        <v>251</v>
      </c>
      <c r="F52" s="663">
        <v>12800</v>
      </c>
      <c r="G52" s="998">
        <v>12800</v>
      </c>
      <c r="H52" s="451"/>
      <c r="I52" s="678"/>
      <c r="J52" s="1010" t="s">
        <v>676</v>
      </c>
      <c r="K52" s="1011" t="s">
        <v>677</v>
      </c>
      <c r="L52" s="957"/>
      <c r="M52" s="957"/>
      <c r="N52" s="957"/>
      <c r="O52" s="957"/>
    </row>
    <row r="53" spans="1:15" s="1017" customFormat="1" ht="69" customHeight="1" x14ac:dyDescent="0.15">
      <c r="A53" s="153"/>
      <c r="B53" s="155"/>
      <c r="C53" s="484"/>
      <c r="D53" s="485"/>
      <c r="E53" s="1012"/>
      <c r="F53" s="667"/>
      <c r="G53" s="1013"/>
      <c r="H53" s="489"/>
      <c r="I53" s="679">
        <f>F52-G52</f>
        <v>0</v>
      </c>
      <c r="J53" s="1014"/>
      <c r="K53" s="1015"/>
      <c r="L53" s="1016"/>
      <c r="M53" s="1016"/>
      <c r="N53" s="1016"/>
      <c r="O53" s="1016"/>
    </row>
    <row r="54" spans="1:15" s="615" customFormat="1" ht="26.25" customHeight="1" x14ac:dyDescent="0.15">
      <c r="A54" s="159"/>
      <c r="B54" s="160"/>
      <c r="C54" s="455"/>
      <c r="D54" s="456"/>
      <c r="E54" s="1018"/>
      <c r="F54" s="670"/>
      <c r="G54" s="1004"/>
      <c r="H54" s="460"/>
      <c r="I54" s="783"/>
      <c r="J54" s="1019"/>
      <c r="K54" s="1020"/>
      <c r="L54" s="957"/>
      <c r="M54" s="957"/>
      <c r="N54" s="957"/>
      <c r="O54" s="957"/>
    </row>
    <row r="55" spans="1:15" s="615" customFormat="1" ht="18" customHeight="1" x14ac:dyDescent="0.15">
      <c r="A55" s="153"/>
      <c r="B55" s="155"/>
      <c r="C55" s="154" t="s">
        <v>378</v>
      </c>
      <c r="D55" s="147"/>
      <c r="E55" s="132"/>
      <c r="F55" s="133">
        <f>F56</f>
        <v>2400</v>
      </c>
      <c r="G55" s="133">
        <f>G56</f>
        <v>2400</v>
      </c>
      <c r="H55" s="435"/>
      <c r="I55" s="551">
        <f t="shared" si="0"/>
        <v>0</v>
      </c>
      <c r="J55" s="524"/>
      <c r="K55" s="973"/>
      <c r="L55" s="957"/>
      <c r="M55" s="957"/>
      <c r="N55" s="957"/>
      <c r="O55" s="957"/>
    </row>
    <row r="56" spans="1:15" s="961" customFormat="1" ht="18" customHeight="1" x14ac:dyDescent="0.15">
      <c r="A56" s="159"/>
      <c r="B56" s="160"/>
      <c r="C56" s="196"/>
      <c r="D56" s="197"/>
      <c r="E56" s="163" t="s">
        <v>251</v>
      </c>
      <c r="F56" s="359">
        <v>2400</v>
      </c>
      <c r="G56" s="359">
        <v>2400</v>
      </c>
      <c r="H56" s="745"/>
      <c r="I56" s="678">
        <f t="shared" si="0"/>
        <v>0</v>
      </c>
      <c r="J56" s="168" t="s">
        <v>678</v>
      </c>
      <c r="K56" s="169" t="s">
        <v>679</v>
      </c>
      <c r="L56" s="960"/>
      <c r="M56" s="960"/>
      <c r="N56" s="960"/>
      <c r="O56" s="960"/>
    </row>
    <row r="57" spans="1:15" s="961" customFormat="1" ht="18" customHeight="1" x14ac:dyDescent="0.15">
      <c r="A57" s="159"/>
      <c r="B57" s="160"/>
      <c r="C57" s="154" t="s">
        <v>381</v>
      </c>
      <c r="D57" s="147"/>
      <c r="E57" s="183"/>
      <c r="F57" s="297">
        <f>F58+F59+F60</f>
        <v>11500</v>
      </c>
      <c r="G57" s="297">
        <f>G58+G59+G60</f>
        <v>11500</v>
      </c>
      <c r="H57" s="435"/>
      <c r="I57" s="551">
        <f t="shared" si="0"/>
        <v>0</v>
      </c>
      <c r="J57" s="186"/>
      <c r="K57" s="187"/>
      <c r="L57" s="960"/>
      <c r="M57" s="960"/>
      <c r="N57" s="960"/>
      <c r="O57" s="960"/>
    </row>
    <row r="58" spans="1:15" s="961" customFormat="1" ht="18" customHeight="1" x14ac:dyDescent="0.15">
      <c r="A58" s="159"/>
      <c r="B58" s="160"/>
      <c r="C58" s="595"/>
      <c r="D58" s="597"/>
      <c r="E58" s="698" t="s">
        <v>251</v>
      </c>
      <c r="F58" s="699">
        <v>1000</v>
      </c>
      <c r="G58" s="699">
        <v>1000</v>
      </c>
      <c r="H58" s="745"/>
      <c r="I58" s="678">
        <f t="shared" si="0"/>
        <v>0</v>
      </c>
      <c r="J58" s="680" t="s">
        <v>680</v>
      </c>
      <c r="K58" s="935" t="s">
        <v>465</v>
      </c>
      <c r="L58" s="960"/>
      <c r="M58" s="960"/>
      <c r="N58" s="960"/>
      <c r="O58" s="960"/>
    </row>
    <row r="59" spans="1:15" s="961" customFormat="1" ht="18" customHeight="1" x14ac:dyDescent="0.15">
      <c r="A59" s="159"/>
      <c r="B59" s="160"/>
      <c r="C59" s="1021"/>
      <c r="D59" s="131"/>
      <c r="E59" s="163" t="s">
        <v>251</v>
      </c>
      <c r="F59" s="359">
        <v>500</v>
      </c>
      <c r="G59" s="359">
        <v>500</v>
      </c>
      <c r="H59" s="677"/>
      <c r="I59" s="638">
        <f t="shared" si="0"/>
        <v>0</v>
      </c>
      <c r="J59" s="168" t="s">
        <v>681</v>
      </c>
      <c r="K59" s="169" t="s">
        <v>682</v>
      </c>
      <c r="L59" s="960"/>
      <c r="M59" s="960"/>
      <c r="N59" s="960"/>
      <c r="O59" s="960"/>
    </row>
    <row r="60" spans="1:15" s="615" customFormat="1" ht="39.950000000000003" customHeight="1" x14ac:dyDescent="0.15">
      <c r="A60" s="159"/>
      <c r="B60" s="160"/>
      <c r="C60" s="1021"/>
      <c r="D60" s="131"/>
      <c r="E60" s="190" t="s">
        <v>251</v>
      </c>
      <c r="F60" s="288">
        <v>10000</v>
      </c>
      <c r="G60" s="288">
        <v>10000</v>
      </c>
      <c r="H60" s="471"/>
      <c r="I60" s="638">
        <f t="shared" si="0"/>
        <v>0</v>
      </c>
      <c r="J60" s="194" t="s">
        <v>683</v>
      </c>
      <c r="K60" s="195" t="s">
        <v>684</v>
      </c>
      <c r="L60" s="957"/>
      <c r="M60" s="957"/>
      <c r="N60" s="957"/>
      <c r="O60" s="957"/>
    </row>
    <row r="61" spans="1:15" s="554" customFormat="1" ht="18" customHeight="1" x14ac:dyDescent="0.15">
      <c r="A61" s="145" t="s">
        <v>400</v>
      </c>
      <c r="B61" s="146"/>
      <c r="C61" s="146"/>
      <c r="D61" s="147"/>
      <c r="E61" s="1022"/>
      <c r="F61" s="1023">
        <f>F62</f>
        <v>17845</v>
      </c>
      <c r="G61" s="1023">
        <f>G62</f>
        <v>24995</v>
      </c>
      <c r="H61" s="435"/>
      <c r="I61" s="551">
        <f t="shared" si="0"/>
        <v>7150</v>
      </c>
      <c r="J61" s="710"/>
      <c r="K61" s="955"/>
      <c r="L61" s="952"/>
      <c r="M61" s="952"/>
      <c r="N61" s="952"/>
      <c r="O61" s="952"/>
    </row>
    <row r="62" spans="1:15" s="615" customFormat="1" ht="18" customHeight="1" x14ac:dyDescent="0.15">
      <c r="A62" s="153"/>
      <c r="B62" s="604" t="s">
        <v>401</v>
      </c>
      <c r="C62" s="138"/>
      <c r="D62" s="139"/>
      <c r="E62" s="132"/>
      <c r="F62" s="133">
        <f>F64+F66+F68</f>
        <v>17845</v>
      </c>
      <c r="G62" s="133">
        <f>G64+G66+G68</f>
        <v>24995</v>
      </c>
      <c r="H62" s="435"/>
      <c r="I62" s="551">
        <f t="shared" si="0"/>
        <v>7150</v>
      </c>
      <c r="J62" s="524"/>
      <c r="K62" s="973"/>
      <c r="L62" s="957"/>
      <c r="M62" s="957"/>
      <c r="N62" s="957"/>
      <c r="O62" s="957"/>
    </row>
    <row r="63" spans="1:15" s="615" customFormat="1" ht="18" customHeight="1" x14ac:dyDescent="0.15">
      <c r="A63" s="153"/>
      <c r="B63" s="807"/>
      <c r="C63" s="154" t="s">
        <v>402</v>
      </c>
      <c r="D63" s="147"/>
      <c r="E63" s="1024"/>
      <c r="F63" s="1025">
        <f>F64</f>
        <v>0</v>
      </c>
      <c r="G63" s="1025">
        <f>G64</f>
        <v>0</v>
      </c>
      <c r="H63" s="435"/>
      <c r="I63" s="551">
        <f t="shared" si="0"/>
        <v>0</v>
      </c>
      <c r="J63" s="1026"/>
      <c r="K63" s="1027"/>
      <c r="L63" s="957"/>
      <c r="M63" s="957"/>
      <c r="N63" s="957"/>
      <c r="O63" s="957"/>
    </row>
    <row r="64" spans="1:15" s="615" customFormat="1" ht="18" customHeight="1" x14ac:dyDescent="0.15">
      <c r="A64" s="153"/>
      <c r="B64" s="807"/>
      <c r="C64" s="722"/>
      <c r="D64" s="723"/>
      <c r="E64" s="324" t="s">
        <v>251</v>
      </c>
      <c r="F64" s="1028">
        <v>0</v>
      </c>
      <c r="G64" s="1028">
        <v>0</v>
      </c>
      <c r="H64" s="1029"/>
      <c r="I64" s="678">
        <f t="shared" si="0"/>
        <v>0</v>
      </c>
      <c r="J64" s="673" t="s">
        <v>685</v>
      </c>
      <c r="K64" s="1030" t="s">
        <v>619</v>
      </c>
      <c r="L64" s="957"/>
      <c r="M64" s="957"/>
      <c r="N64" s="957"/>
      <c r="O64" s="957"/>
    </row>
    <row r="65" spans="1:15" s="615" customFormat="1" ht="18" customHeight="1" x14ac:dyDescent="0.15">
      <c r="A65" s="159"/>
      <c r="B65" s="160"/>
      <c r="C65" s="154" t="s">
        <v>405</v>
      </c>
      <c r="D65" s="147"/>
      <c r="E65" s="183"/>
      <c r="F65" s="293">
        <v>15700</v>
      </c>
      <c r="G65" s="293">
        <v>15700</v>
      </c>
      <c r="H65" s="435"/>
      <c r="I65" s="551">
        <f t="shared" si="0"/>
        <v>0</v>
      </c>
      <c r="J65" s="1031"/>
      <c r="K65" s="269"/>
      <c r="L65" s="957"/>
      <c r="M65" s="957"/>
      <c r="N65" s="957"/>
      <c r="O65" s="957"/>
    </row>
    <row r="66" spans="1:15" s="1033" customFormat="1" ht="90" customHeight="1" thickBot="1" x14ac:dyDescent="0.2">
      <c r="A66" s="909"/>
      <c r="B66" s="536"/>
      <c r="C66" s="896" t="s">
        <v>267</v>
      </c>
      <c r="D66" s="897"/>
      <c r="E66" s="324" t="s">
        <v>251</v>
      </c>
      <c r="F66" s="288">
        <v>15700</v>
      </c>
      <c r="G66" s="288">
        <v>12850</v>
      </c>
      <c r="H66" s="735" t="s">
        <v>584</v>
      </c>
      <c r="I66" s="472">
        <f t="shared" si="0"/>
        <v>-2850</v>
      </c>
      <c r="J66" s="673" t="s">
        <v>686</v>
      </c>
      <c r="K66" s="195" t="s">
        <v>687</v>
      </c>
      <c r="L66" s="1032"/>
      <c r="M66" s="1032"/>
      <c r="N66" s="1032"/>
      <c r="O66" s="1032"/>
    </row>
    <row r="67" spans="1:15" s="615" customFormat="1" ht="18" customHeight="1" x14ac:dyDescent="0.15">
      <c r="A67" s="159"/>
      <c r="B67" s="160"/>
      <c r="C67" s="604" t="s">
        <v>425</v>
      </c>
      <c r="D67" s="139"/>
      <c r="E67" s="274"/>
      <c r="F67" s="293">
        <v>2145</v>
      </c>
      <c r="G67" s="293">
        <f>G68</f>
        <v>12145</v>
      </c>
      <c r="H67" s="443"/>
      <c r="I67" s="423">
        <f t="shared" si="0"/>
        <v>10000</v>
      </c>
      <c r="J67" s="1034"/>
      <c r="K67" s="269"/>
      <c r="L67" s="957"/>
      <c r="M67" s="957"/>
      <c r="N67" s="957"/>
      <c r="O67" s="957"/>
    </row>
    <row r="68" spans="1:15" s="615" customFormat="1" ht="36" customHeight="1" x14ac:dyDescent="0.15">
      <c r="A68" s="909"/>
      <c r="B68" s="536"/>
      <c r="C68" s="896" t="s">
        <v>267</v>
      </c>
      <c r="D68" s="897"/>
      <c r="E68" s="324" t="s">
        <v>251</v>
      </c>
      <c r="F68" s="288">
        <v>2145</v>
      </c>
      <c r="G68" s="288">
        <v>12145</v>
      </c>
      <c r="H68" s="471"/>
      <c r="I68" s="678">
        <f t="shared" si="0"/>
        <v>10000</v>
      </c>
      <c r="J68" s="673" t="s">
        <v>688</v>
      </c>
      <c r="K68" s="195" t="s">
        <v>689</v>
      </c>
      <c r="L68" s="957"/>
      <c r="M68" s="957"/>
      <c r="N68" s="957"/>
      <c r="O68" s="957"/>
    </row>
    <row r="69" spans="1:15" s="615" customFormat="1" ht="18" customHeight="1" x14ac:dyDescent="0.15">
      <c r="A69" s="129" t="s">
        <v>428</v>
      </c>
      <c r="B69" s="130"/>
      <c r="C69" s="130"/>
      <c r="D69" s="131"/>
      <c r="E69" s="421"/>
      <c r="F69" s="706">
        <f>F70+F71</f>
        <v>107151</v>
      </c>
      <c r="G69" s="1035">
        <f>G70+G71</f>
        <v>109551</v>
      </c>
      <c r="H69" s="422"/>
      <c r="I69" s="551">
        <f t="shared" si="0"/>
        <v>2400</v>
      </c>
      <c r="J69" s="852"/>
      <c r="K69" s="1036"/>
      <c r="L69" s="957"/>
      <c r="M69" s="957"/>
      <c r="N69" s="957"/>
      <c r="O69" s="957"/>
    </row>
    <row r="70" spans="1:15" s="554" customFormat="1" ht="18" customHeight="1" x14ac:dyDescent="0.15">
      <c r="A70" s="1037"/>
      <c r="B70" s="798"/>
      <c r="C70" s="798"/>
      <c r="D70" s="799"/>
      <c r="E70" s="1038" t="s">
        <v>251</v>
      </c>
      <c r="F70" s="1039">
        <f>F73+F77+F81+F83+F86</f>
        <v>66600</v>
      </c>
      <c r="G70" s="1040">
        <f>G73+G77+G81+G83+G86</f>
        <v>69000</v>
      </c>
      <c r="H70" s="422"/>
      <c r="I70" s="551">
        <f t="shared" si="0"/>
        <v>2400</v>
      </c>
      <c r="J70" s="589"/>
      <c r="K70" s="951"/>
      <c r="L70" s="952"/>
      <c r="M70" s="952"/>
      <c r="N70" s="952"/>
      <c r="O70" s="952"/>
    </row>
    <row r="71" spans="1:15" s="554" customFormat="1" ht="18" customHeight="1" x14ac:dyDescent="0.15">
      <c r="A71" s="1041"/>
      <c r="B71" s="751"/>
      <c r="C71" s="751"/>
      <c r="D71" s="752"/>
      <c r="E71" s="1042" t="s">
        <v>252</v>
      </c>
      <c r="F71" s="1025">
        <f>F74</f>
        <v>40551</v>
      </c>
      <c r="G71" s="1043">
        <f>G74</f>
        <v>40551</v>
      </c>
      <c r="H71" s="134"/>
      <c r="I71" s="551">
        <f t="shared" ref="I71:I113" si="1">G71-F71</f>
        <v>0</v>
      </c>
      <c r="J71" s="948"/>
      <c r="K71" s="975"/>
      <c r="L71" s="952"/>
      <c r="M71" s="952"/>
      <c r="N71" s="952"/>
      <c r="O71" s="952"/>
    </row>
    <row r="72" spans="1:15" s="615" customFormat="1" ht="18" customHeight="1" x14ac:dyDescent="0.15">
      <c r="A72" s="913"/>
      <c r="B72" s="154" t="s">
        <v>429</v>
      </c>
      <c r="C72" s="146"/>
      <c r="D72" s="147"/>
      <c r="E72" s="132"/>
      <c r="F72" s="133">
        <f>F73+F74+F77+F81+F83+F86</f>
        <v>107151</v>
      </c>
      <c r="G72" s="133">
        <f>G73+G74+G77+G81+G83+G86</f>
        <v>109551</v>
      </c>
      <c r="H72" s="435"/>
      <c r="I72" s="551">
        <f t="shared" si="1"/>
        <v>2400</v>
      </c>
      <c r="J72" s="524"/>
      <c r="K72" s="973"/>
      <c r="L72" s="957"/>
      <c r="M72" s="957"/>
      <c r="N72" s="957"/>
      <c r="O72" s="957"/>
    </row>
    <row r="73" spans="1:15" s="615" customFormat="1" ht="18" customHeight="1" x14ac:dyDescent="0.15">
      <c r="A73" s="159"/>
      <c r="B73" s="160"/>
      <c r="C73" s="595" t="s">
        <v>430</v>
      </c>
      <c r="D73" s="597"/>
      <c r="E73" s="1044"/>
      <c r="F73" s="297">
        <v>31000</v>
      </c>
      <c r="G73" s="1045">
        <v>31000</v>
      </c>
      <c r="H73" s="422"/>
      <c r="I73" s="551">
        <f t="shared" si="1"/>
        <v>0</v>
      </c>
      <c r="J73" s="1046"/>
      <c r="K73" s="1047"/>
      <c r="L73" s="957"/>
      <c r="M73" s="957"/>
      <c r="N73" s="957"/>
      <c r="O73" s="957"/>
    </row>
    <row r="74" spans="1:15" s="615" customFormat="1" ht="18" customHeight="1" x14ac:dyDescent="0.15">
      <c r="A74" s="159"/>
      <c r="B74" s="160"/>
      <c r="C74" s="604"/>
      <c r="D74" s="139"/>
      <c r="E74" s="183"/>
      <c r="F74" s="1048">
        <v>40551</v>
      </c>
      <c r="G74" s="1049">
        <v>40551</v>
      </c>
      <c r="H74" s="1050"/>
      <c r="I74" s="436">
        <f t="shared" si="1"/>
        <v>0</v>
      </c>
      <c r="J74" s="186"/>
      <c r="K74" s="187"/>
      <c r="L74" s="957"/>
      <c r="M74" s="957"/>
      <c r="N74" s="957"/>
      <c r="O74" s="957"/>
    </row>
    <row r="75" spans="1:15" s="615" customFormat="1" ht="18" customHeight="1" x14ac:dyDescent="0.15">
      <c r="A75" s="159"/>
      <c r="B75" s="160"/>
      <c r="C75" s="595"/>
      <c r="D75" s="597"/>
      <c r="E75" s="698" t="s">
        <v>251</v>
      </c>
      <c r="F75" s="1051">
        <v>31000</v>
      </c>
      <c r="G75" s="1052">
        <v>31000</v>
      </c>
      <c r="H75" s="735"/>
      <c r="I75" s="678">
        <f t="shared" si="1"/>
        <v>0</v>
      </c>
      <c r="J75" s="680" t="s">
        <v>690</v>
      </c>
      <c r="K75" s="935" t="s">
        <v>691</v>
      </c>
      <c r="L75" s="957"/>
      <c r="M75" s="957"/>
      <c r="N75" s="957"/>
      <c r="O75" s="957"/>
    </row>
    <row r="76" spans="1:15" s="615" customFormat="1" ht="18" customHeight="1" x14ac:dyDescent="0.15">
      <c r="A76" s="159"/>
      <c r="B76" s="160"/>
      <c r="C76" s="604"/>
      <c r="D76" s="139"/>
      <c r="E76" s="324" t="s">
        <v>252</v>
      </c>
      <c r="F76" s="843">
        <v>40551</v>
      </c>
      <c r="G76" s="1053">
        <v>40551</v>
      </c>
      <c r="H76" s="1054"/>
      <c r="I76" s="678">
        <f t="shared" si="1"/>
        <v>0</v>
      </c>
      <c r="J76" s="286" t="s">
        <v>690</v>
      </c>
      <c r="K76" s="276" t="s">
        <v>692</v>
      </c>
      <c r="L76" s="957"/>
      <c r="M76" s="957"/>
      <c r="N76" s="957"/>
      <c r="O76" s="957"/>
    </row>
    <row r="77" spans="1:15" s="615" customFormat="1" ht="18" customHeight="1" x14ac:dyDescent="0.15">
      <c r="A77" s="159"/>
      <c r="B77" s="160"/>
      <c r="C77" s="595" t="s">
        <v>433</v>
      </c>
      <c r="D77" s="597"/>
      <c r="E77" s="1055" t="s">
        <v>640</v>
      </c>
      <c r="F77" s="1056">
        <f>F79</f>
        <v>30000</v>
      </c>
      <c r="G77" s="1057">
        <f>G79</f>
        <v>32400</v>
      </c>
      <c r="H77" s="729"/>
      <c r="I77" s="551">
        <f t="shared" si="1"/>
        <v>2400</v>
      </c>
      <c r="J77" s="1058"/>
      <c r="K77" s="1059"/>
      <c r="L77" s="957"/>
      <c r="M77" s="957"/>
      <c r="N77" s="957"/>
      <c r="O77" s="957"/>
    </row>
    <row r="78" spans="1:15" s="615" customFormat="1" ht="18" customHeight="1" x14ac:dyDescent="0.15">
      <c r="A78" s="159"/>
      <c r="B78" s="160"/>
      <c r="C78" s="604"/>
      <c r="D78" s="139"/>
      <c r="E78" s="1060"/>
      <c r="F78" s="1061"/>
      <c r="G78" s="1062"/>
      <c r="H78" s="731"/>
      <c r="I78" s="754">
        <f t="shared" si="1"/>
        <v>0</v>
      </c>
      <c r="J78" s="1063"/>
      <c r="K78" s="1064"/>
      <c r="L78" s="957"/>
      <c r="M78" s="957"/>
      <c r="N78" s="957"/>
      <c r="O78" s="957"/>
    </row>
    <row r="79" spans="1:15" s="615" customFormat="1" ht="18" customHeight="1" x14ac:dyDescent="0.15">
      <c r="A79" s="159"/>
      <c r="B79" s="160"/>
      <c r="C79" s="595"/>
      <c r="D79" s="597"/>
      <c r="E79" s="662" t="s">
        <v>640</v>
      </c>
      <c r="F79" s="663">
        <v>30000</v>
      </c>
      <c r="G79" s="998">
        <v>32400</v>
      </c>
      <c r="H79" s="451"/>
      <c r="I79" s="452">
        <f t="shared" si="1"/>
        <v>2400</v>
      </c>
      <c r="J79" s="1010" t="s">
        <v>693</v>
      </c>
      <c r="K79" s="1011" t="s">
        <v>694</v>
      </c>
      <c r="L79" s="957"/>
      <c r="M79" s="957"/>
      <c r="N79" s="957"/>
      <c r="O79" s="957"/>
    </row>
    <row r="80" spans="1:15" s="615" customFormat="1" ht="18" customHeight="1" x14ac:dyDescent="0.15">
      <c r="A80" s="159"/>
      <c r="B80" s="160"/>
      <c r="C80" s="604"/>
      <c r="D80" s="139"/>
      <c r="E80" s="669"/>
      <c r="F80" s="670"/>
      <c r="G80" s="1004"/>
      <c r="H80" s="460"/>
      <c r="I80" s="461"/>
      <c r="J80" s="1019"/>
      <c r="K80" s="1020"/>
      <c r="L80" s="957"/>
      <c r="M80" s="957"/>
      <c r="N80" s="957"/>
      <c r="O80" s="957"/>
    </row>
    <row r="81" spans="1:15" s="615" customFormat="1" ht="18" customHeight="1" x14ac:dyDescent="0.15">
      <c r="A81" s="159"/>
      <c r="B81" s="160"/>
      <c r="C81" s="1065" t="s">
        <v>436</v>
      </c>
      <c r="D81" s="1066"/>
      <c r="E81" s="1024"/>
      <c r="F81" s="1067">
        <v>500</v>
      </c>
      <c r="G81" s="1067">
        <v>500</v>
      </c>
      <c r="H81" s="1068"/>
      <c r="I81" s="551">
        <f t="shared" si="1"/>
        <v>0</v>
      </c>
      <c r="J81" s="1069"/>
      <c r="K81" s="1070"/>
      <c r="L81" s="957"/>
      <c r="M81" s="957"/>
      <c r="N81" s="957"/>
      <c r="O81" s="957"/>
    </row>
    <row r="82" spans="1:15" s="615" customFormat="1" ht="18" customHeight="1" x14ac:dyDescent="0.15">
      <c r="A82" s="159"/>
      <c r="B82" s="160"/>
      <c r="C82" s="154"/>
      <c r="D82" s="147"/>
      <c r="E82" s="324" t="s">
        <v>251</v>
      </c>
      <c r="F82" s="323">
        <v>500</v>
      </c>
      <c r="G82" s="323">
        <v>500</v>
      </c>
      <c r="H82" s="532"/>
      <c r="I82" s="678">
        <f t="shared" si="1"/>
        <v>0</v>
      </c>
      <c r="J82" s="286" t="s">
        <v>695</v>
      </c>
      <c r="K82" s="276" t="s">
        <v>696</v>
      </c>
      <c r="L82" s="957"/>
      <c r="M82" s="957"/>
      <c r="N82" s="957"/>
      <c r="O82" s="957"/>
    </row>
    <row r="83" spans="1:15" s="961" customFormat="1" ht="18" customHeight="1" x14ac:dyDescent="0.15">
      <c r="A83" s="159"/>
      <c r="B83" s="160"/>
      <c r="C83" s="1065" t="s">
        <v>439</v>
      </c>
      <c r="D83" s="1066"/>
      <c r="E83" s="183"/>
      <c r="F83" s="1048">
        <v>2400</v>
      </c>
      <c r="G83" s="1048">
        <f>G84+G85</f>
        <v>2400</v>
      </c>
      <c r="H83" s="435"/>
      <c r="I83" s="551">
        <f t="shared" si="1"/>
        <v>0</v>
      </c>
      <c r="J83" s="186"/>
      <c r="K83" s="187"/>
      <c r="L83" s="960"/>
      <c r="M83" s="960"/>
      <c r="N83" s="960"/>
      <c r="O83" s="960"/>
    </row>
    <row r="84" spans="1:15" s="961" customFormat="1" ht="18" customHeight="1" x14ac:dyDescent="0.15">
      <c r="A84" s="159"/>
      <c r="B84" s="160"/>
      <c r="C84" s="878"/>
      <c r="D84" s="910"/>
      <c r="E84" s="324" t="s">
        <v>251</v>
      </c>
      <c r="F84" s="843">
        <v>2400</v>
      </c>
      <c r="G84" s="843">
        <v>2400</v>
      </c>
      <c r="H84" s="735"/>
      <c r="I84" s="678">
        <f t="shared" si="1"/>
        <v>0</v>
      </c>
      <c r="J84" s="286" t="s">
        <v>697</v>
      </c>
      <c r="K84" s="276" t="s">
        <v>698</v>
      </c>
      <c r="L84" s="960"/>
      <c r="M84" s="960"/>
      <c r="N84" s="960"/>
      <c r="O84" s="960"/>
    </row>
    <row r="85" spans="1:15" s="961" customFormat="1" ht="18" customHeight="1" x14ac:dyDescent="0.15">
      <c r="A85" s="159"/>
      <c r="B85" s="160"/>
      <c r="C85" s="722"/>
      <c r="D85" s="723"/>
      <c r="E85" s="190" t="s">
        <v>251</v>
      </c>
      <c r="F85" s="264">
        <v>0</v>
      </c>
      <c r="G85" s="264">
        <v>0</v>
      </c>
      <c r="H85" s="735"/>
      <c r="I85" s="678">
        <f t="shared" si="1"/>
        <v>0</v>
      </c>
      <c r="J85" s="1071" t="s">
        <v>699</v>
      </c>
      <c r="K85" s="177"/>
      <c r="L85" s="960"/>
      <c r="M85" s="960"/>
      <c r="N85" s="960"/>
      <c r="O85" s="960"/>
    </row>
    <row r="86" spans="1:15" s="615" customFormat="1" ht="18" customHeight="1" x14ac:dyDescent="0.15">
      <c r="A86" s="159"/>
      <c r="B86" s="160"/>
      <c r="C86" s="154" t="s">
        <v>700</v>
      </c>
      <c r="D86" s="147"/>
      <c r="E86" s="274"/>
      <c r="F86" s="293">
        <v>2700</v>
      </c>
      <c r="G86" s="293">
        <v>2700</v>
      </c>
      <c r="H86" s="993"/>
      <c r="I86" s="551">
        <f t="shared" si="1"/>
        <v>0</v>
      </c>
      <c r="J86" s="291"/>
      <c r="K86" s="269"/>
      <c r="L86" s="957"/>
      <c r="M86" s="957"/>
      <c r="N86" s="957"/>
      <c r="O86" s="957"/>
    </row>
    <row r="87" spans="1:15" s="615" customFormat="1" ht="18" customHeight="1" x14ac:dyDescent="0.15">
      <c r="A87" s="909"/>
      <c r="B87" s="536"/>
      <c r="C87" s="154"/>
      <c r="D87" s="147"/>
      <c r="E87" s="190" t="s">
        <v>251</v>
      </c>
      <c r="F87" s="288">
        <v>2700</v>
      </c>
      <c r="G87" s="288">
        <v>2700</v>
      </c>
      <c r="H87" s="735"/>
      <c r="I87" s="678">
        <f t="shared" si="1"/>
        <v>0</v>
      </c>
      <c r="J87" s="194" t="s">
        <v>701</v>
      </c>
      <c r="K87" s="195" t="s">
        <v>702</v>
      </c>
      <c r="L87" s="957"/>
      <c r="M87" s="957"/>
      <c r="N87" s="957"/>
      <c r="O87" s="957"/>
    </row>
    <row r="88" spans="1:15" s="615" customFormat="1" ht="18" customHeight="1" x14ac:dyDescent="0.15">
      <c r="A88" s="137" t="s">
        <v>703</v>
      </c>
      <c r="B88" s="138"/>
      <c r="C88" s="138"/>
      <c r="D88" s="139"/>
      <c r="E88" s="140"/>
      <c r="F88" s="141">
        <f>F89</f>
        <v>38662</v>
      </c>
      <c r="G88" s="141">
        <f>G89</f>
        <v>38662</v>
      </c>
      <c r="H88" s="443"/>
      <c r="I88" s="551">
        <f t="shared" si="1"/>
        <v>0</v>
      </c>
      <c r="J88" s="675"/>
      <c r="K88" s="990"/>
      <c r="L88" s="957"/>
      <c r="M88" s="957"/>
      <c r="N88" s="957"/>
      <c r="O88" s="957"/>
    </row>
    <row r="89" spans="1:15" s="615" customFormat="1" ht="18" customHeight="1" x14ac:dyDescent="0.15">
      <c r="A89" s="153"/>
      <c r="B89" s="154" t="s">
        <v>704</v>
      </c>
      <c r="C89" s="146"/>
      <c r="D89" s="147"/>
      <c r="E89" s="132"/>
      <c r="F89" s="133">
        <v>38662</v>
      </c>
      <c r="G89" s="133">
        <v>38662</v>
      </c>
      <c r="H89" s="435"/>
      <c r="I89" s="551">
        <f t="shared" si="1"/>
        <v>0</v>
      </c>
      <c r="J89" s="524"/>
      <c r="K89" s="973"/>
      <c r="L89" s="957"/>
      <c r="M89" s="957"/>
      <c r="N89" s="957"/>
      <c r="O89" s="957"/>
    </row>
    <row r="90" spans="1:15" s="615" customFormat="1" ht="18" customHeight="1" x14ac:dyDescent="0.15">
      <c r="A90" s="153"/>
      <c r="B90" s="807"/>
      <c r="C90" s="154" t="s">
        <v>705</v>
      </c>
      <c r="D90" s="147"/>
      <c r="E90" s="1042"/>
      <c r="F90" s="1025">
        <v>38662</v>
      </c>
      <c r="G90" s="1025">
        <v>38662</v>
      </c>
      <c r="H90" s="1072"/>
      <c r="I90" s="551">
        <f t="shared" si="1"/>
        <v>0</v>
      </c>
      <c r="J90" s="1026"/>
      <c r="K90" s="1027"/>
      <c r="L90" s="957"/>
      <c r="M90" s="957"/>
      <c r="N90" s="957"/>
      <c r="O90" s="957"/>
    </row>
    <row r="91" spans="1:15" s="615" customFormat="1" ht="18" customHeight="1" x14ac:dyDescent="0.15">
      <c r="A91" s="1073"/>
      <c r="B91" s="675"/>
      <c r="C91" s="154"/>
      <c r="D91" s="147"/>
      <c r="E91" s="1074" t="s">
        <v>251</v>
      </c>
      <c r="F91" s="716">
        <v>38662</v>
      </c>
      <c r="G91" s="1075">
        <v>38662</v>
      </c>
      <c r="H91" s="717" t="s">
        <v>706</v>
      </c>
      <c r="I91" s="472">
        <f t="shared" si="1"/>
        <v>0</v>
      </c>
      <c r="J91" s="859" t="s">
        <v>707</v>
      </c>
      <c r="K91" s="1076" t="s">
        <v>708</v>
      </c>
      <c r="L91" s="957"/>
      <c r="M91" s="957"/>
      <c r="N91" s="957"/>
      <c r="O91" s="957"/>
    </row>
    <row r="92" spans="1:15" s="615" customFormat="1" ht="18" customHeight="1" x14ac:dyDescent="0.15">
      <c r="A92" s="137" t="s">
        <v>709</v>
      </c>
      <c r="B92" s="138"/>
      <c r="C92" s="138"/>
      <c r="D92" s="139"/>
      <c r="E92" s="140"/>
      <c r="F92" s="141">
        <f>F93</f>
        <v>31200</v>
      </c>
      <c r="G92" s="141">
        <f>G93</f>
        <v>31200</v>
      </c>
      <c r="H92" s="958"/>
      <c r="I92" s="423">
        <f t="shared" si="1"/>
        <v>0</v>
      </c>
      <c r="J92" s="675"/>
      <c r="K92" s="990"/>
      <c r="L92" s="957"/>
      <c r="M92" s="957"/>
      <c r="N92" s="957"/>
      <c r="O92" s="957"/>
    </row>
    <row r="93" spans="1:15" s="615" customFormat="1" ht="18" customHeight="1" x14ac:dyDescent="0.15">
      <c r="A93" s="153"/>
      <c r="B93" s="154" t="s">
        <v>710</v>
      </c>
      <c r="C93" s="146"/>
      <c r="D93" s="147"/>
      <c r="E93" s="132"/>
      <c r="F93" s="133">
        <f>F94+F96</f>
        <v>31200</v>
      </c>
      <c r="G93" s="133">
        <f>G94+G96</f>
        <v>31200</v>
      </c>
      <c r="H93" s="958"/>
      <c r="I93" s="551">
        <f t="shared" si="1"/>
        <v>0</v>
      </c>
      <c r="J93" s="524"/>
      <c r="K93" s="973"/>
      <c r="L93" s="957"/>
      <c r="M93" s="957"/>
      <c r="N93" s="957"/>
      <c r="O93" s="957"/>
    </row>
    <row r="94" spans="1:15" s="615" customFormat="1" ht="18" customHeight="1" x14ac:dyDescent="0.15">
      <c r="A94" s="153"/>
      <c r="B94" s="807"/>
      <c r="C94" s="154" t="s">
        <v>711</v>
      </c>
      <c r="D94" s="147"/>
      <c r="E94" s="1042"/>
      <c r="F94" s="1025">
        <v>30000</v>
      </c>
      <c r="G94" s="1025">
        <v>30000</v>
      </c>
      <c r="H94" s="958"/>
      <c r="I94" s="551">
        <f t="shared" si="1"/>
        <v>0</v>
      </c>
      <c r="J94" s="1026"/>
      <c r="K94" s="1027"/>
      <c r="L94" s="957"/>
      <c r="M94" s="957"/>
      <c r="N94" s="957"/>
      <c r="O94" s="957"/>
    </row>
    <row r="95" spans="1:15" s="615" customFormat="1" ht="18" customHeight="1" x14ac:dyDescent="0.15">
      <c r="A95" s="153"/>
      <c r="B95" s="807"/>
      <c r="C95" s="154"/>
      <c r="D95" s="147"/>
      <c r="E95" s="715" t="s">
        <v>251</v>
      </c>
      <c r="F95" s="716">
        <v>30000</v>
      </c>
      <c r="G95" s="716">
        <v>30000</v>
      </c>
      <c r="H95" s="735"/>
      <c r="I95" s="678">
        <f t="shared" si="1"/>
        <v>0</v>
      </c>
      <c r="J95" s="859" t="s">
        <v>712</v>
      </c>
      <c r="K95" s="1077" t="s">
        <v>604</v>
      </c>
      <c r="L95" s="957"/>
      <c r="M95" s="957"/>
      <c r="N95" s="957"/>
      <c r="O95" s="957"/>
    </row>
    <row r="96" spans="1:15" s="615" customFormat="1" ht="18" customHeight="1" x14ac:dyDescent="0.15">
      <c r="A96" s="159"/>
      <c r="B96" s="160"/>
      <c r="C96" s="154" t="s">
        <v>713</v>
      </c>
      <c r="D96" s="147"/>
      <c r="E96" s="183"/>
      <c r="F96" s="297">
        <v>1200</v>
      </c>
      <c r="G96" s="297">
        <v>1200</v>
      </c>
      <c r="H96" s="443"/>
      <c r="I96" s="551">
        <f t="shared" si="1"/>
        <v>0</v>
      </c>
      <c r="J96" s="186"/>
      <c r="K96" s="187"/>
      <c r="L96" s="957"/>
      <c r="M96" s="957"/>
      <c r="N96" s="957"/>
      <c r="O96" s="957"/>
    </row>
    <row r="97" spans="1:15" s="615" customFormat="1" ht="18" customHeight="1" x14ac:dyDescent="0.15">
      <c r="A97" s="909"/>
      <c r="B97" s="536"/>
      <c r="C97" s="154"/>
      <c r="D97" s="147"/>
      <c r="E97" s="324" t="s">
        <v>251</v>
      </c>
      <c r="F97" s="323">
        <v>1200</v>
      </c>
      <c r="G97" s="323">
        <v>1200</v>
      </c>
      <c r="H97" s="735"/>
      <c r="I97" s="678">
        <f t="shared" si="1"/>
        <v>0</v>
      </c>
      <c r="J97" s="286" t="s">
        <v>714</v>
      </c>
      <c r="K97" s="276" t="s">
        <v>715</v>
      </c>
      <c r="L97" s="957"/>
      <c r="M97" s="957"/>
      <c r="N97" s="957"/>
      <c r="O97" s="957"/>
    </row>
    <row r="98" spans="1:15" s="615" customFormat="1" ht="18" customHeight="1" x14ac:dyDescent="0.15">
      <c r="A98" s="137" t="s">
        <v>456</v>
      </c>
      <c r="B98" s="138"/>
      <c r="C98" s="138"/>
      <c r="D98" s="139"/>
      <c r="E98" s="140"/>
      <c r="F98" s="141">
        <f>F99</f>
        <v>500</v>
      </c>
      <c r="G98" s="141">
        <f>G99</f>
        <v>500</v>
      </c>
      <c r="H98" s="443"/>
      <c r="I98" s="551">
        <f t="shared" si="1"/>
        <v>0</v>
      </c>
      <c r="J98" s="675"/>
      <c r="K98" s="990"/>
      <c r="L98" s="957"/>
      <c r="M98" s="957"/>
      <c r="N98" s="957"/>
      <c r="O98" s="957"/>
    </row>
    <row r="99" spans="1:15" s="615" customFormat="1" ht="18" customHeight="1" x14ac:dyDescent="0.15">
      <c r="A99" s="153"/>
      <c r="B99" s="154" t="s">
        <v>457</v>
      </c>
      <c r="C99" s="146"/>
      <c r="D99" s="147"/>
      <c r="E99" s="132"/>
      <c r="F99" s="706">
        <f>F101</f>
        <v>500</v>
      </c>
      <c r="G99" s="706">
        <f>G101</f>
        <v>500</v>
      </c>
      <c r="H99" s="443"/>
      <c r="I99" s="551">
        <f t="shared" si="1"/>
        <v>0</v>
      </c>
      <c r="J99" s="524"/>
      <c r="K99" s="973"/>
      <c r="L99" s="957"/>
      <c r="M99" s="957"/>
      <c r="N99" s="957"/>
      <c r="O99" s="957"/>
    </row>
    <row r="100" spans="1:15" s="615" customFormat="1" ht="18" customHeight="1" x14ac:dyDescent="0.15">
      <c r="A100" s="159"/>
      <c r="B100" s="160"/>
      <c r="C100" s="154" t="s">
        <v>458</v>
      </c>
      <c r="D100" s="147"/>
      <c r="E100" s="183"/>
      <c r="F100" s="297">
        <v>500</v>
      </c>
      <c r="G100" s="1078">
        <v>500</v>
      </c>
      <c r="H100" s="435"/>
      <c r="I100" s="551">
        <f t="shared" si="1"/>
        <v>0</v>
      </c>
      <c r="J100" s="291"/>
      <c r="K100" s="269"/>
      <c r="L100" s="957"/>
      <c r="M100" s="957"/>
      <c r="N100" s="957"/>
      <c r="O100" s="957"/>
    </row>
    <row r="101" spans="1:15" s="615" customFormat="1" ht="18" customHeight="1" x14ac:dyDescent="0.15">
      <c r="A101" s="909"/>
      <c r="B101" s="536"/>
      <c r="C101" s="154"/>
      <c r="D101" s="147"/>
      <c r="E101" s="324" t="s">
        <v>251</v>
      </c>
      <c r="F101" s="323">
        <v>500</v>
      </c>
      <c r="G101" s="1079">
        <v>500</v>
      </c>
      <c r="H101" s="735"/>
      <c r="I101" s="678">
        <f t="shared" si="1"/>
        <v>0</v>
      </c>
      <c r="J101" s="286" t="s">
        <v>716</v>
      </c>
      <c r="K101" s="968" t="s">
        <v>696</v>
      </c>
      <c r="L101" s="957"/>
      <c r="M101" s="957"/>
      <c r="N101" s="957"/>
      <c r="O101" s="957"/>
    </row>
    <row r="102" spans="1:15" s="615" customFormat="1" ht="18" customHeight="1" x14ac:dyDescent="0.15">
      <c r="A102" s="145" t="s">
        <v>461</v>
      </c>
      <c r="B102" s="146"/>
      <c r="C102" s="146"/>
      <c r="D102" s="147"/>
      <c r="E102" s="132"/>
      <c r="F102" s="133">
        <f>F103</f>
        <v>3000</v>
      </c>
      <c r="G102" s="133">
        <f>G103</f>
        <v>3000</v>
      </c>
      <c r="H102" s="443"/>
      <c r="I102" s="551">
        <f t="shared" si="1"/>
        <v>0</v>
      </c>
      <c r="J102" s="524"/>
      <c r="K102" s="973"/>
      <c r="L102" s="957"/>
      <c r="M102" s="957"/>
      <c r="N102" s="957"/>
      <c r="O102" s="957"/>
    </row>
    <row r="103" spans="1:15" s="615" customFormat="1" ht="18" customHeight="1" x14ac:dyDescent="0.15">
      <c r="A103" s="153"/>
      <c r="B103" s="154" t="s">
        <v>462</v>
      </c>
      <c r="C103" s="146"/>
      <c r="D103" s="147"/>
      <c r="E103" s="132"/>
      <c r="F103" s="133">
        <f>F104</f>
        <v>3000</v>
      </c>
      <c r="G103" s="133">
        <f>G104</f>
        <v>3000</v>
      </c>
      <c r="H103" s="443"/>
      <c r="I103" s="551">
        <f t="shared" si="1"/>
        <v>0</v>
      </c>
      <c r="J103" s="524"/>
      <c r="K103" s="973"/>
      <c r="L103" s="957"/>
      <c r="M103" s="957"/>
      <c r="N103" s="957"/>
      <c r="O103" s="957"/>
    </row>
    <row r="104" spans="1:15" s="615" customFormat="1" ht="18" customHeight="1" x14ac:dyDescent="0.15">
      <c r="A104" s="153"/>
      <c r="B104" s="155"/>
      <c r="C104" s="154" t="s">
        <v>717</v>
      </c>
      <c r="D104" s="147"/>
      <c r="E104" s="183"/>
      <c r="F104" s="297">
        <v>3000</v>
      </c>
      <c r="G104" s="297">
        <v>3000</v>
      </c>
      <c r="H104" s="1080"/>
      <c r="I104" s="551">
        <f t="shared" si="1"/>
        <v>0</v>
      </c>
      <c r="J104" s="186"/>
      <c r="K104" s="1081"/>
      <c r="L104" s="957"/>
      <c r="M104" s="957"/>
      <c r="N104" s="957"/>
      <c r="O104" s="957"/>
    </row>
    <row r="105" spans="1:15" s="615" customFormat="1" ht="18" customHeight="1" x14ac:dyDescent="0.15">
      <c r="A105" s="1073"/>
      <c r="B105" s="862"/>
      <c r="C105" s="188"/>
      <c r="D105" s="189"/>
      <c r="E105" s="324" t="s">
        <v>251</v>
      </c>
      <c r="F105" s="323">
        <v>3000</v>
      </c>
      <c r="G105" s="323">
        <v>3000</v>
      </c>
      <c r="H105" s="471"/>
      <c r="I105" s="678">
        <f t="shared" si="1"/>
        <v>0</v>
      </c>
      <c r="J105" s="286" t="s">
        <v>464</v>
      </c>
      <c r="K105" s="1082" t="s">
        <v>449</v>
      </c>
      <c r="L105" s="957"/>
      <c r="M105" s="957"/>
      <c r="N105" s="957"/>
      <c r="O105" s="957"/>
    </row>
    <row r="106" spans="1:15" ht="18" customHeight="1" x14ac:dyDescent="0.15">
      <c r="A106" s="1083" t="s">
        <v>718</v>
      </c>
      <c r="B106" s="1084"/>
      <c r="C106" s="1084"/>
      <c r="D106" s="1084"/>
      <c r="E106" s="1085"/>
      <c r="F106" s="1086">
        <f t="shared" ref="F106:G108" si="2">F107</f>
        <v>2000</v>
      </c>
      <c r="G106" s="1087">
        <f t="shared" si="2"/>
        <v>2000</v>
      </c>
      <c r="H106" s="1088"/>
      <c r="I106" s="551">
        <f t="shared" si="1"/>
        <v>0</v>
      </c>
      <c r="J106" s="1089"/>
      <c r="K106" s="1090"/>
    </row>
    <row r="107" spans="1:15" ht="18" customHeight="1" x14ac:dyDescent="0.15">
      <c r="A107" s="1092"/>
      <c r="B107" s="1084" t="s">
        <v>719</v>
      </c>
      <c r="C107" s="1084"/>
      <c r="D107" s="1084"/>
      <c r="E107" s="1085"/>
      <c r="F107" s="1086">
        <f t="shared" si="2"/>
        <v>2000</v>
      </c>
      <c r="G107" s="1087">
        <f t="shared" si="2"/>
        <v>2000</v>
      </c>
      <c r="H107" s="1088"/>
      <c r="I107" s="551">
        <f t="shared" si="1"/>
        <v>0</v>
      </c>
      <c r="J107" s="1089"/>
      <c r="K107" s="1090"/>
    </row>
    <row r="108" spans="1:15" ht="18" customHeight="1" x14ac:dyDescent="0.15">
      <c r="A108" s="1093"/>
      <c r="B108" s="1094"/>
      <c r="C108" s="1084" t="s">
        <v>720</v>
      </c>
      <c r="D108" s="1084"/>
      <c r="E108" s="1095"/>
      <c r="F108" s="1096">
        <f t="shared" si="2"/>
        <v>2000</v>
      </c>
      <c r="G108" s="1097">
        <f t="shared" si="2"/>
        <v>2000</v>
      </c>
      <c r="H108" s="1088"/>
      <c r="I108" s="551">
        <f t="shared" si="1"/>
        <v>0</v>
      </c>
      <c r="J108" s="1098"/>
      <c r="K108" s="1099"/>
    </row>
    <row r="109" spans="1:15" s="222" customFormat="1" ht="18" customHeight="1" x14ac:dyDescent="0.15">
      <c r="A109" s="1100"/>
      <c r="B109" s="1101"/>
      <c r="C109" s="1102"/>
      <c r="D109" s="1103"/>
      <c r="E109" s="1104" t="s">
        <v>251</v>
      </c>
      <c r="F109" s="1105">
        <v>2000</v>
      </c>
      <c r="G109" s="1106">
        <v>2000</v>
      </c>
      <c r="H109" s="1107"/>
      <c r="I109" s="678">
        <f t="shared" si="1"/>
        <v>0</v>
      </c>
      <c r="J109" s="1108" t="s">
        <v>721</v>
      </c>
      <c r="K109" s="1077" t="s">
        <v>638</v>
      </c>
      <c r="L109" s="1109"/>
      <c r="M109" s="1109"/>
      <c r="N109" s="1109"/>
      <c r="O109" s="1109"/>
    </row>
    <row r="110" spans="1:15" ht="18" customHeight="1" x14ac:dyDescent="0.15">
      <c r="A110" s="1083" t="s">
        <v>471</v>
      </c>
      <c r="B110" s="1084"/>
      <c r="C110" s="1084"/>
      <c r="D110" s="1084"/>
      <c r="E110" s="1085"/>
      <c r="F110" s="1086">
        <f t="shared" ref="F110:G112" si="3">F111</f>
        <v>2000</v>
      </c>
      <c r="G110" s="1087">
        <f t="shared" si="3"/>
        <v>2000</v>
      </c>
      <c r="H110" s="1088"/>
      <c r="I110" s="551">
        <f t="shared" si="1"/>
        <v>0</v>
      </c>
      <c r="J110" s="1089"/>
      <c r="K110" s="1027"/>
    </row>
    <row r="111" spans="1:15" ht="18" customHeight="1" x14ac:dyDescent="0.15">
      <c r="A111" s="1092"/>
      <c r="B111" s="1084" t="s">
        <v>472</v>
      </c>
      <c r="C111" s="1084"/>
      <c r="D111" s="1084"/>
      <c r="E111" s="1085"/>
      <c r="F111" s="1086">
        <f t="shared" si="3"/>
        <v>2000</v>
      </c>
      <c r="G111" s="1087">
        <f t="shared" si="3"/>
        <v>2000</v>
      </c>
      <c r="H111" s="1088"/>
      <c r="I111" s="551">
        <f t="shared" si="1"/>
        <v>0</v>
      </c>
      <c r="J111" s="1089"/>
      <c r="K111" s="1027"/>
    </row>
    <row r="112" spans="1:15" ht="18" customHeight="1" x14ac:dyDescent="0.15">
      <c r="A112" s="1093"/>
      <c r="B112" s="1110"/>
      <c r="C112" s="1084" t="s">
        <v>722</v>
      </c>
      <c r="D112" s="1084"/>
      <c r="E112" s="1085"/>
      <c r="F112" s="1086">
        <f t="shared" si="3"/>
        <v>2000</v>
      </c>
      <c r="G112" s="1087">
        <f t="shared" si="3"/>
        <v>2000</v>
      </c>
      <c r="H112" s="1088"/>
      <c r="I112" s="551">
        <f t="shared" si="1"/>
        <v>0</v>
      </c>
      <c r="J112" s="1089"/>
      <c r="K112" s="1027"/>
    </row>
    <row r="113" spans="1:15" s="222" customFormat="1" ht="18" customHeight="1" thickBot="1" x14ac:dyDescent="0.2">
      <c r="A113" s="1111"/>
      <c r="B113" s="1112"/>
      <c r="C113" s="1113"/>
      <c r="D113" s="1114"/>
      <c r="E113" s="1115" t="s">
        <v>251</v>
      </c>
      <c r="F113" s="1116">
        <v>2000</v>
      </c>
      <c r="G113" s="1117">
        <v>2000</v>
      </c>
      <c r="H113" s="1118"/>
      <c r="I113" s="926">
        <f t="shared" si="1"/>
        <v>0</v>
      </c>
      <c r="J113" s="1119" t="s">
        <v>723</v>
      </c>
      <c r="K113" s="1120" t="s">
        <v>638</v>
      </c>
      <c r="L113" s="1109"/>
      <c r="M113" s="1109"/>
      <c r="N113" s="1109"/>
      <c r="O113" s="1109"/>
    </row>
    <row r="114" spans="1:15" ht="18" customHeight="1" x14ac:dyDescent="0.15">
      <c r="A114" s="544"/>
      <c r="B114" s="544"/>
      <c r="C114" s="544"/>
      <c r="D114" s="544"/>
      <c r="E114" s="216"/>
      <c r="F114" s="215"/>
      <c r="G114" s="215"/>
      <c r="H114" s="1121"/>
      <c r="I114" s="1122"/>
      <c r="K114" s="216"/>
    </row>
    <row r="115" spans="1:15" ht="18" customHeight="1" x14ac:dyDescent="0.15">
      <c r="A115" s="544"/>
      <c r="B115" s="544"/>
      <c r="C115" s="544"/>
      <c r="D115" s="544"/>
      <c r="E115" s="216"/>
      <c r="F115" s="215"/>
      <c r="G115" s="215"/>
      <c r="H115" s="215"/>
      <c r="I115" s="215"/>
      <c r="J115" s="1123"/>
      <c r="K115" s="1123"/>
      <c r="L115" s="1123"/>
      <c r="M115" s="1123"/>
    </row>
    <row r="116" spans="1:15" ht="18" customHeight="1" x14ac:dyDescent="0.15">
      <c r="A116" s="544"/>
      <c r="B116" s="544"/>
      <c r="C116" s="544"/>
      <c r="D116" s="544"/>
      <c r="E116" s="216"/>
      <c r="F116" s="215"/>
      <c r="G116" s="215"/>
      <c r="H116" s="215"/>
      <c r="I116" s="215"/>
      <c r="K116" s="216"/>
    </row>
    <row r="117" spans="1:15" ht="18" customHeight="1" x14ac:dyDescent="0.15">
      <c r="A117" s="544"/>
      <c r="B117" s="544"/>
      <c r="C117" s="544"/>
      <c r="D117" s="544"/>
      <c r="E117" s="216"/>
      <c r="F117" s="215"/>
      <c r="G117" s="215"/>
      <c r="H117" s="215"/>
      <c r="I117" s="215"/>
      <c r="J117" s="1124"/>
      <c r="K117" s="216"/>
    </row>
    <row r="118" spans="1:15" ht="18" customHeight="1" x14ac:dyDescent="0.15">
      <c r="A118" s="544"/>
      <c r="B118" s="544"/>
      <c r="C118" s="544"/>
      <c r="D118" s="544"/>
      <c r="E118" s="216"/>
      <c r="F118" s="215"/>
      <c r="G118" s="215"/>
      <c r="H118" s="215"/>
      <c r="I118" s="215"/>
      <c r="J118" s="1124"/>
      <c r="K118" s="216"/>
    </row>
    <row r="119" spans="1:15" ht="18" customHeight="1" x14ac:dyDescent="0.15">
      <c r="A119" s="544"/>
      <c r="B119" s="544"/>
      <c r="C119" s="544"/>
      <c r="D119" s="544"/>
      <c r="E119" s="216"/>
      <c r="F119" s="215"/>
      <c r="G119" s="215"/>
      <c r="H119" s="215"/>
      <c r="I119" s="215"/>
      <c r="K119" s="216"/>
    </row>
    <row r="120" spans="1:15" ht="18" customHeight="1" x14ac:dyDescent="0.15">
      <c r="A120" s="544"/>
      <c r="B120" s="544"/>
      <c r="C120" s="544"/>
      <c r="D120" s="544"/>
      <c r="E120" s="216"/>
      <c r="F120" s="215"/>
      <c r="G120" s="215"/>
      <c r="H120" s="215"/>
      <c r="I120" s="215"/>
      <c r="K120" s="216"/>
    </row>
    <row r="121" spans="1:15" ht="18" customHeight="1" x14ac:dyDescent="0.15">
      <c r="A121" s="544"/>
      <c r="B121" s="544"/>
      <c r="C121" s="544"/>
      <c r="D121" s="544"/>
      <c r="E121" s="216"/>
      <c r="F121" s="215"/>
      <c r="G121" s="215"/>
      <c r="H121" s="215"/>
      <c r="I121" s="215"/>
      <c r="K121" s="216"/>
    </row>
    <row r="122" spans="1:15" ht="18" customHeight="1" x14ac:dyDescent="0.15">
      <c r="A122" s="544"/>
      <c r="B122" s="544"/>
      <c r="C122" s="544"/>
      <c r="D122" s="544"/>
      <c r="E122" s="216"/>
      <c r="F122" s="215"/>
      <c r="G122" s="215"/>
      <c r="H122" s="215"/>
      <c r="I122" s="215"/>
      <c r="K122" s="216"/>
    </row>
    <row r="123" spans="1:15" ht="18" customHeight="1" x14ac:dyDescent="0.15">
      <c r="A123" s="544"/>
      <c r="B123" s="544"/>
      <c r="C123" s="544"/>
      <c r="D123" s="544"/>
      <c r="E123" s="216"/>
      <c r="F123" s="215"/>
      <c r="G123" s="215"/>
      <c r="H123" s="215"/>
      <c r="I123" s="215"/>
      <c r="K123" s="216"/>
    </row>
    <row r="124" spans="1:15" ht="18" customHeight="1" x14ac:dyDescent="0.15">
      <c r="A124" s="544"/>
      <c r="B124" s="544"/>
      <c r="C124" s="544"/>
      <c r="D124" s="544"/>
      <c r="E124" s="216"/>
      <c r="F124" s="215"/>
      <c r="G124" s="215"/>
      <c r="H124" s="215"/>
      <c r="I124" s="215"/>
      <c r="K124" s="216"/>
    </row>
    <row r="125" spans="1:15" ht="18" customHeight="1" x14ac:dyDescent="0.15">
      <c r="A125" s="544"/>
      <c r="B125" s="544"/>
      <c r="C125" s="544"/>
      <c r="D125" s="544"/>
      <c r="E125" s="216"/>
      <c r="F125" s="215"/>
      <c r="G125" s="215"/>
      <c r="H125" s="215"/>
      <c r="I125" s="215"/>
      <c r="K125" s="216"/>
    </row>
    <row r="126" spans="1:15" ht="18" customHeight="1" x14ac:dyDescent="0.15">
      <c r="A126" s="544"/>
      <c r="B126" s="544"/>
      <c r="C126" s="544"/>
      <c r="D126" s="544"/>
      <c r="E126" s="216"/>
      <c r="F126" s="215"/>
      <c r="G126" s="215"/>
      <c r="H126" s="215"/>
      <c r="I126" s="215"/>
      <c r="K126" s="216"/>
    </row>
    <row r="127" spans="1:15" ht="18" customHeight="1" x14ac:dyDescent="0.15">
      <c r="A127" s="544"/>
      <c r="B127" s="544"/>
      <c r="C127" s="544"/>
      <c r="D127" s="544"/>
      <c r="E127" s="216"/>
      <c r="F127" s="215"/>
      <c r="G127" s="215"/>
      <c r="H127" s="215"/>
      <c r="I127" s="215"/>
      <c r="K127" s="216"/>
    </row>
    <row r="128" spans="1:15" ht="18" customHeight="1" x14ac:dyDescent="0.15">
      <c r="A128" s="544"/>
      <c r="B128" s="544"/>
      <c r="C128" s="544"/>
      <c r="D128" s="544"/>
      <c r="E128" s="216"/>
      <c r="F128" s="215"/>
      <c r="G128" s="215"/>
      <c r="H128" s="215"/>
      <c r="I128" s="215"/>
      <c r="K128" s="216"/>
    </row>
    <row r="129" spans="1:11" ht="18" customHeight="1" x14ac:dyDescent="0.15">
      <c r="A129" s="544"/>
      <c r="B129" s="544"/>
      <c r="C129" s="544"/>
      <c r="D129" s="544"/>
      <c r="E129" s="216"/>
      <c r="F129" s="215"/>
      <c r="G129" s="215"/>
      <c r="H129" s="215"/>
      <c r="I129" s="215"/>
      <c r="K129" s="216"/>
    </row>
    <row r="130" spans="1:11" ht="18" customHeight="1" x14ac:dyDescent="0.15">
      <c r="A130" s="544"/>
      <c r="B130" s="544"/>
      <c r="C130" s="544"/>
      <c r="D130" s="544"/>
      <c r="E130" s="216"/>
      <c r="F130" s="215"/>
      <c r="G130" s="215"/>
      <c r="H130" s="215"/>
      <c r="I130" s="215"/>
      <c r="K130" s="216"/>
    </row>
    <row r="131" spans="1:11" ht="18" customHeight="1" x14ac:dyDescent="0.15">
      <c r="A131" s="544"/>
      <c r="B131" s="544"/>
      <c r="C131" s="544"/>
      <c r="D131" s="544"/>
      <c r="E131" s="216"/>
      <c r="F131" s="215"/>
      <c r="G131" s="215"/>
      <c r="H131" s="215"/>
      <c r="I131" s="215"/>
      <c r="K131" s="216"/>
    </row>
    <row r="132" spans="1:11" ht="18" customHeight="1" x14ac:dyDescent="0.15">
      <c r="A132" s="544"/>
      <c r="B132" s="544"/>
      <c r="C132" s="544"/>
      <c r="D132" s="544"/>
      <c r="E132" s="216"/>
      <c r="F132" s="215"/>
      <c r="G132" s="215"/>
      <c r="H132" s="215"/>
      <c r="I132" s="215"/>
      <c r="K132" s="216"/>
    </row>
    <row r="133" spans="1:11" ht="18" customHeight="1" x14ac:dyDescent="0.15">
      <c r="A133" s="544"/>
      <c r="B133" s="544"/>
      <c r="C133" s="544"/>
      <c r="D133" s="544"/>
      <c r="E133" s="216"/>
      <c r="F133" s="215"/>
      <c r="G133" s="215"/>
      <c r="H133" s="215"/>
      <c r="I133" s="215"/>
      <c r="K133" s="216"/>
    </row>
    <row r="134" spans="1:11" ht="18" customHeight="1" x14ac:dyDescent="0.15">
      <c r="A134" s="544"/>
      <c r="B134" s="544"/>
      <c r="C134" s="544"/>
      <c r="D134" s="544"/>
      <c r="E134" s="216"/>
      <c r="F134" s="215"/>
      <c r="G134" s="215"/>
      <c r="H134" s="215"/>
      <c r="I134" s="215"/>
      <c r="K134" s="216"/>
    </row>
    <row r="135" spans="1:11" ht="18" customHeight="1" x14ac:dyDescent="0.15">
      <c r="A135" s="544"/>
      <c r="B135" s="544"/>
      <c r="C135" s="544"/>
      <c r="D135" s="544"/>
      <c r="E135" s="216"/>
      <c r="F135" s="215"/>
      <c r="G135" s="215"/>
      <c r="H135" s="215"/>
      <c r="I135" s="215"/>
      <c r="K135" s="216"/>
    </row>
    <row r="136" spans="1:11" ht="18" customHeight="1" x14ac:dyDescent="0.15">
      <c r="A136" s="544"/>
      <c r="B136" s="544"/>
      <c r="C136" s="544"/>
      <c r="D136" s="544"/>
      <c r="E136" s="216"/>
      <c r="F136" s="215"/>
      <c r="G136" s="215"/>
      <c r="H136" s="215"/>
      <c r="I136" s="215"/>
      <c r="K136" s="216"/>
    </row>
    <row r="137" spans="1:11" ht="18" customHeight="1" x14ac:dyDescent="0.15">
      <c r="A137" s="544"/>
      <c r="B137" s="544"/>
      <c r="C137" s="544"/>
      <c r="D137" s="544"/>
      <c r="E137" s="216"/>
      <c r="F137" s="215"/>
      <c r="G137" s="215"/>
      <c r="H137" s="215"/>
      <c r="I137" s="215"/>
      <c r="K137" s="216"/>
    </row>
    <row r="138" spans="1:11" ht="18" customHeight="1" x14ac:dyDescent="0.15">
      <c r="A138" s="544"/>
      <c r="B138" s="544"/>
      <c r="C138" s="544"/>
      <c r="D138" s="544"/>
      <c r="E138" s="216"/>
      <c r="F138" s="215"/>
      <c r="G138" s="215"/>
      <c r="H138" s="215"/>
      <c r="I138" s="215"/>
      <c r="K138" s="216"/>
    </row>
    <row r="139" spans="1:11" ht="18" customHeight="1" x14ac:dyDescent="0.15">
      <c r="A139" s="544"/>
      <c r="B139" s="544"/>
      <c r="C139" s="544"/>
      <c r="D139" s="544"/>
      <c r="E139" s="216"/>
      <c r="F139" s="215"/>
      <c r="G139" s="215"/>
      <c r="H139" s="215"/>
      <c r="I139" s="215"/>
      <c r="K139" s="216"/>
    </row>
    <row r="140" spans="1:11" ht="18" customHeight="1" x14ac:dyDescent="0.15">
      <c r="A140" s="544"/>
      <c r="B140" s="544"/>
      <c r="C140" s="544"/>
      <c r="D140" s="544"/>
      <c r="E140" s="216"/>
      <c r="F140" s="215"/>
      <c r="G140" s="215"/>
      <c r="H140" s="215"/>
      <c r="I140" s="215"/>
      <c r="K140" s="216"/>
    </row>
    <row r="141" spans="1:11" ht="18" customHeight="1" x14ac:dyDescent="0.15">
      <c r="A141" s="544"/>
      <c r="B141" s="544"/>
      <c r="C141" s="544"/>
      <c r="D141" s="544"/>
      <c r="E141" s="216"/>
      <c r="F141" s="215"/>
      <c r="G141" s="215"/>
      <c r="H141" s="215"/>
      <c r="I141" s="215"/>
      <c r="K141" s="216"/>
    </row>
    <row r="142" spans="1:11" ht="18" customHeight="1" x14ac:dyDescent="0.15">
      <c r="A142" s="544"/>
      <c r="B142" s="544"/>
      <c r="C142" s="544"/>
      <c r="D142" s="544"/>
      <c r="E142" s="216"/>
      <c r="F142" s="215"/>
      <c r="G142" s="215"/>
      <c r="H142" s="215"/>
      <c r="I142" s="215"/>
      <c r="K142" s="216"/>
    </row>
    <row r="143" spans="1:11" ht="18" customHeight="1" x14ac:dyDescent="0.15">
      <c r="A143" s="544"/>
      <c r="B143" s="544"/>
      <c r="C143" s="544"/>
      <c r="D143" s="544"/>
      <c r="E143" s="216"/>
      <c r="F143" s="215"/>
      <c r="G143" s="215"/>
      <c r="H143" s="215"/>
      <c r="I143" s="215"/>
      <c r="K143" s="216"/>
    </row>
    <row r="144" spans="1:11" ht="18" customHeight="1" x14ac:dyDescent="0.15">
      <c r="A144" s="544"/>
      <c r="B144" s="544"/>
      <c r="C144" s="544"/>
      <c r="D144" s="544"/>
      <c r="E144" s="216"/>
      <c r="F144" s="215"/>
      <c r="G144" s="215"/>
      <c r="H144" s="215"/>
      <c r="I144" s="215"/>
      <c r="K144" s="216"/>
    </row>
    <row r="145" spans="1:11" ht="18" customHeight="1" x14ac:dyDescent="0.15">
      <c r="A145" s="544"/>
      <c r="B145" s="544"/>
      <c r="C145" s="544"/>
      <c r="D145" s="544"/>
      <c r="E145" s="216"/>
      <c r="F145" s="215"/>
      <c r="G145" s="215"/>
      <c r="H145" s="215"/>
      <c r="I145" s="215"/>
      <c r="K145" s="216"/>
    </row>
    <row r="146" spans="1:11" ht="18" customHeight="1" x14ac:dyDescent="0.15">
      <c r="A146" s="544"/>
      <c r="B146" s="544"/>
      <c r="C146" s="544"/>
      <c r="D146" s="544"/>
      <c r="E146" s="216"/>
      <c r="F146" s="215"/>
      <c r="G146" s="215"/>
      <c r="H146" s="215"/>
      <c r="I146" s="215"/>
      <c r="K146" s="216"/>
    </row>
    <row r="147" spans="1:11" ht="18" customHeight="1" x14ac:dyDescent="0.15">
      <c r="A147" s="544"/>
      <c r="B147" s="544"/>
      <c r="C147" s="544"/>
      <c r="D147" s="544"/>
      <c r="E147" s="216"/>
      <c r="F147" s="215"/>
      <c r="G147" s="215"/>
      <c r="H147" s="215"/>
      <c r="I147" s="215"/>
      <c r="K147" s="216"/>
    </row>
    <row r="148" spans="1:11" ht="18" customHeight="1" x14ac:dyDescent="0.15">
      <c r="A148" s="544"/>
      <c r="B148" s="544"/>
      <c r="C148" s="544"/>
      <c r="D148" s="544"/>
      <c r="E148" s="216"/>
      <c r="F148" s="215"/>
      <c r="G148" s="215"/>
      <c r="H148" s="215"/>
      <c r="I148" s="215"/>
      <c r="K148" s="216"/>
    </row>
    <row r="149" spans="1:11" ht="18" customHeight="1" x14ac:dyDescent="0.15">
      <c r="A149" s="544"/>
      <c r="B149" s="544"/>
      <c r="C149" s="544"/>
      <c r="D149" s="544"/>
      <c r="E149" s="216"/>
      <c r="F149" s="215"/>
      <c r="G149" s="215"/>
      <c r="H149" s="215"/>
      <c r="I149" s="215"/>
      <c r="K149" s="216"/>
    </row>
    <row r="150" spans="1:11" ht="18" customHeight="1" x14ac:dyDescent="0.15">
      <c r="A150" s="544"/>
      <c r="B150" s="544"/>
      <c r="C150" s="544"/>
      <c r="D150" s="544"/>
      <c r="E150" s="216"/>
      <c r="F150" s="215"/>
      <c r="G150" s="215"/>
      <c r="H150" s="215"/>
      <c r="I150" s="215"/>
      <c r="K150" s="216"/>
    </row>
    <row r="151" spans="1:11" ht="18" customHeight="1" x14ac:dyDescent="0.15">
      <c r="A151" s="544"/>
      <c r="B151" s="544"/>
      <c r="C151" s="544"/>
      <c r="D151" s="544"/>
      <c r="E151" s="216"/>
      <c r="F151" s="215"/>
      <c r="G151" s="215"/>
      <c r="H151" s="215"/>
      <c r="I151" s="215"/>
      <c r="K151" s="216"/>
    </row>
    <row r="152" spans="1:11" ht="18" customHeight="1" x14ac:dyDescent="0.15">
      <c r="A152" s="544"/>
      <c r="B152" s="544"/>
      <c r="C152" s="544"/>
      <c r="D152" s="544"/>
      <c r="E152" s="216"/>
      <c r="F152" s="215"/>
      <c r="G152" s="215"/>
      <c r="H152" s="215"/>
      <c r="I152" s="215"/>
      <c r="K152" s="216"/>
    </row>
    <row r="153" spans="1:11" ht="18" customHeight="1" x14ac:dyDescent="0.15">
      <c r="A153" s="544"/>
      <c r="B153" s="544"/>
      <c r="C153" s="544"/>
      <c r="D153" s="544"/>
      <c r="E153" s="216"/>
      <c r="F153" s="215"/>
      <c r="G153" s="215"/>
      <c r="H153" s="215"/>
      <c r="I153" s="215"/>
      <c r="K153" s="216"/>
    </row>
    <row r="154" spans="1:11" ht="18" customHeight="1" x14ac:dyDescent="0.15">
      <c r="A154" s="544"/>
      <c r="B154" s="544"/>
      <c r="C154" s="544"/>
      <c r="D154" s="544"/>
      <c r="E154" s="216"/>
      <c r="F154" s="215"/>
      <c r="G154" s="215"/>
      <c r="H154" s="215"/>
      <c r="I154" s="215"/>
      <c r="K154" s="216"/>
    </row>
    <row r="155" spans="1:11" ht="18" customHeight="1" x14ac:dyDescent="0.15">
      <c r="A155" s="544"/>
      <c r="B155" s="544"/>
      <c r="C155" s="544"/>
      <c r="D155" s="544"/>
      <c r="E155" s="216"/>
      <c r="F155" s="215"/>
      <c r="G155" s="215"/>
      <c r="H155" s="215"/>
      <c r="I155" s="215"/>
      <c r="K155" s="216"/>
    </row>
    <row r="156" spans="1:11" ht="18" customHeight="1" x14ac:dyDescent="0.15">
      <c r="A156" s="544"/>
      <c r="B156" s="544"/>
      <c r="C156" s="544"/>
      <c r="D156" s="544"/>
      <c r="E156" s="216"/>
      <c r="F156" s="215"/>
      <c r="G156" s="215"/>
      <c r="H156" s="215"/>
      <c r="I156" s="215"/>
      <c r="K156" s="216"/>
    </row>
    <row r="157" spans="1:11" ht="18" customHeight="1" x14ac:dyDescent="0.15">
      <c r="A157" s="544"/>
      <c r="B157" s="544"/>
      <c r="C157" s="544"/>
      <c r="D157" s="544"/>
      <c r="E157" s="216"/>
      <c r="F157" s="215"/>
      <c r="G157" s="215"/>
      <c r="H157" s="215"/>
      <c r="I157" s="215"/>
      <c r="K157" s="216"/>
    </row>
    <row r="158" spans="1:11" ht="18" customHeight="1" x14ac:dyDescent="0.15">
      <c r="A158" s="544"/>
      <c r="B158" s="544"/>
      <c r="C158" s="544"/>
      <c r="D158" s="544"/>
      <c r="E158" s="216"/>
      <c r="F158" s="215"/>
      <c r="G158" s="215"/>
      <c r="H158" s="215"/>
      <c r="I158" s="215"/>
      <c r="K158" s="216"/>
    </row>
    <row r="159" spans="1:11" ht="18" customHeight="1" x14ac:dyDescent="0.15">
      <c r="A159" s="544"/>
      <c r="B159" s="544"/>
      <c r="C159" s="544"/>
      <c r="D159" s="544"/>
      <c r="E159" s="216"/>
      <c r="F159" s="215"/>
      <c r="G159" s="215"/>
      <c r="H159" s="215"/>
      <c r="I159" s="215"/>
      <c r="K159" s="216"/>
    </row>
    <row r="160" spans="1:11" ht="18" customHeight="1" x14ac:dyDescent="0.15">
      <c r="A160" s="544"/>
      <c r="B160" s="544"/>
      <c r="C160" s="544"/>
      <c r="D160" s="544"/>
      <c r="E160" s="216"/>
      <c r="F160" s="215"/>
      <c r="G160" s="215"/>
      <c r="H160" s="215"/>
      <c r="I160" s="215"/>
      <c r="K160" s="216"/>
    </row>
    <row r="161" spans="1:11" ht="18" customHeight="1" x14ac:dyDescent="0.15">
      <c r="A161" s="544"/>
      <c r="B161" s="544"/>
      <c r="C161" s="544"/>
      <c r="D161" s="544"/>
      <c r="E161" s="216"/>
      <c r="F161" s="215"/>
      <c r="G161" s="215"/>
      <c r="H161" s="215"/>
      <c r="I161" s="215"/>
      <c r="K161" s="216"/>
    </row>
    <row r="162" spans="1:11" ht="18" customHeight="1" x14ac:dyDescent="0.15">
      <c r="A162" s="544"/>
      <c r="B162" s="544"/>
      <c r="C162" s="544"/>
      <c r="D162" s="544"/>
      <c r="E162" s="216"/>
      <c r="F162" s="215"/>
      <c r="G162" s="215"/>
      <c r="H162" s="215"/>
      <c r="I162" s="215"/>
      <c r="K162" s="216"/>
    </row>
    <row r="163" spans="1:11" ht="18" customHeight="1" x14ac:dyDescent="0.15">
      <c r="A163" s="544"/>
      <c r="B163" s="544"/>
      <c r="C163" s="544"/>
      <c r="D163" s="544"/>
      <c r="E163" s="216"/>
      <c r="F163" s="215"/>
      <c r="G163" s="215"/>
      <c r="H163" s="215"/>
      <c r="I163" s="215"/>
      <c r="K163" s="216"/>
    </row>
    <row r="164" spans="1:11" ht="18" customHeight="1" x14ac:dyDescent="0.15">
      <c r="A164" s="544"/>
      <c r="B164" s="544"/>
      <c r="C164" s="544"/>
      <c r="D164" s="544"/>
      <c r="E164" s="216"/>
      <c r="F164" s="215"/>
      <c r="G164" s="215"/>
      <c r="H164" s="215"/>
      <c r="I164" s="215"/>
      <c r="K164" s="216"/>
    </row>
    <row r="165" spans="1:11" ht="18" customHeight="1" x14ac:dyDescent="0.15">
      <c r="A165" s="544"/>
      <c r="B165" s="544"/>
      <c r="C165" s="544"/>
      <c r="D165" s="544"/>
      <c r="E165" s="216"/>
      <c r="F165" s="215"/>
      <c r="G165" s="215"/>
      <c r="H165" s="215"/>
      <c r="I165" s="215"/>
      <c r="K165" s="216"/>
    </row>
    <row r="166" spans="1:11" ht="18" customHeight="1" x14ac:dyDescent="0.15">
      <c r="A166" s="544"/>
      <c r="B166" s="544"/>
      <c r="C166" s="544"/>
      <c r="D166" s="544"/>
      <c r="E166" s="216"/>
      <c r="F166" s="215"/>
      <c r="G166" s="215"/>
      <c r="H166" s="215"/>
      <c r="I166" s="215"/>
      <c r="K166" s="216"/>
    </row>
    <row r="167" spans="1:11" ht="18" customHeight="1" x14ac:dyDescent="0.15">
      <c r="A167" s="544"/>
      <c r="B167" s="544"/>
      <c r="C167" s="544"/>
      <c r="D167" s="544"/>
      <c r="E167" s="216"/>
      <c r="F167" s="215"/>
      <c r="G167" s="215"/>
      <c r="H167" s="215"/>
      <c r="I167" s="215"/>
      <c r="K167" s="216"/>
    </row>
    <row r="168" spans="1:11" ht="18" customHeight="1" x14ac:dyDescent="0.15">
      <c r="A168" s="544"/>
      <c r="B168" s="544"/>
      <c r="C168" s="544"/>
      <c r="D168" s="544"/>
      <c r="E168" s="216"/>
      <c r="F168" s="215"/>
      <c r="G168" s="215"/>
      <c r="H168" s="215"/>
      <c r="I168" s="215"/>
      <c r="K168" s="216"/>
    </row>
    <row r="169" spans="1:11" ht="18" customHeight="1" x14ac:dyDescent="0.15">
      <c r="A169" s="544"/>
      <c r="B169" s="544"/>
      <c r="C169" s="544"/>
      <c r="D169" s="544"/>
      <c r="E169" s="216"/>
      <c r="F169" s="215"/>
      <c r="G169" s="215"/>
      <c r="H169" s="215"/>
      <c r="I169" s="215"/>
      <c r="K169" s="216"/>
    </row>
    <row r="170" spans="1:11" ht="18" customHeight="1" x14ac:dyDescent="0.15">
      <c r="A170" s="544"/>
      <c r="B170" s="544"/>
      <c r="C170" s="544"/>
      <c r="D170" s="544"/>
      <c r="E170" s="216"/>
      <c r="F170" s="215"/>
      <c r="G170" s="215"/>
      <c r="H170" s="215"/>
      <c r="I170" s="215"/>
      <c r="K170" s="216"/>
    </row>
    <row r="171" spans="1:11" ht="18" customHeight="1" x14ac:dyDescent="0.15">
      <c r="A171" s="544"/>
      <c r="B171" s="544"/>
      <c r="C171" s="544"/>
      <c r="D171" s="544"/>
      <c r="E171" s="216"/>
      <c r="F171" s="215"/>
      <c r="G171" s="215"/>
      <c r="H171" s="215"/>
      <c r="I171" s="215"/>
      <c r="K171" s="216"/>
    </row>
    <row r="172" spans="1:11" ht="18" customHeight="1" x14ac:dyDescent="0.15">
      <c r="A172" s="544"/>
      <c r="B172" s="544"/>
      <c r="C172" s="544"/>
      <c r="D172" s="544"/>
      <c r="E172" s="216"/>
      <c r="F172" s="215"/>
      <c r="G172" s="215"/>
      <c r="H172" s="215"/>
      <c r="I172" s="215"/>
      <c r="K172" s="216"/>
    </row>
    <row r="173" spans="1:11" ht="18" customHeight="1" x14ac:dyDescent="0.15">
      <c r="A173" s="544"/>
      <c r="B173" s="544"/>
      <c r="C173" s="544"/>
      <c r="D173" s="544"/>
      <c r="E173" s="216"/>
      <c r="F173" s="215"/>
      <c r="G173" s="215"/>
      <c r="H173" s="215"/>
      <c r="I173" s="215"/>
      <c r="K173" s="216"/>
    </row>
    <row r="174" spans="1:11" ht="18" customHeight="1" x14ac:dyDescent="0.15">
      <c r="A174" s="544"/>
      <c r="B174" s="544"/>
      <c r="C174" s="544"/>
      <c r="D174" s="544"/>
      <c r="E174" s="216"/>
      <c r="F174" s="215"/>
      <c r="G174" s="215"/>
      <c r="H174" s="215"/>
      <c r="I174" s="215"/>
      <c r="K174" s="216"/>
    </row>
    <row r="175" spans="1:11" ht="18" customHeight="1" x14ac:dyDescent="0.15">
      <c r="A175" s="544"/>
      <c r="B175" s="544"/>
      <c r="C175" s="544"/>
      <c r="D175" s="544"/>
      <c r="E175" s="216"/>
      <c r="F175" s="215"/>
      <c r="G175" s="215"/>
      <c r="H175" s="215"/>
      <c r="I175" s="215"/>
      <c r="K175" s="216"/>
    </row>
    <row r="176" spans="1:11" ht="18" customHeight="1" x14ac:dyDescent="0.15">
      <c r="A176" s="544"/>
      <c r="B176" s="544"/>
      <c r="C176" s="544"/>
      <c r="D176" s="544"/>
      <c r="E176" s="216"/>
      <c r="F176" s="215"/>
      <c r="G176" s="215"/>
      <c r="H176" s="215"/>
      <c r="I176" s="215"/>
      <c r="K176" s="216"/>
    </row>
    <row r="177" spans="1:11" ht="18" customHeight="1" x14ac:dyDescent="0.15">
      <c r="A177" s="544"/>
      <c r="B177" s="544"/>
      <c r="C177" s="544"/>
      <c r="D177" s="544"/>
      <c r="E177" s="216"/>
      <c r="F177" s="215"/>
      <c r="G177" s="215"/>
      <c r="H177" s="215"/>
      <c r="I177" s="215"/>
      <c r="K177" s="216"/>
    </row>
    <row r="178" spans="1:11" ht="18" customHeight="1" x14ac:dyDescent="0.15">
      <c r="A178" s="544"/>
      <c r="B178" s="544"/>
      <c r="C178" s="544"/>
      <c r="D178" s="544"/>
      <c r="E178" s="216"/>
      <c r="F178" s="215"/>
      <c r="G178" s="215"/>
      <c r="H178" s="215"/>
      <c r="I178" s="215"/>
      <c r="K178" s="216"/>
    </row>
    <row r="179" spans="1:11" ht="18" customHeight="1" x14ac:dyDescent="0.15">
      <c r="A179" s="544"/>
      <c r="B179" s="544"/>
      <c r="C179" s="544"/>
      <c r="D179" s="544"/>
      <c r="E179" s="216"/>
      <c r="F179" s="215"/>
      <c r="G179" s="215"/>
      <c r="H179" s="215"/>
      <c r="I179" s="215"/>
      <c r="K179" s="216"/>
    </row>
    <row r="180" spans="1:11" ht="18" customHeight="1" x14ac:dyDescent="0.15">
      <c r="A180" s="544"/>
      <c r="B180" s="544"/>
      <c r="C180" s="544"/>
      <c r="D180" s="544"/>
      <c r="E180" s="216"/>
      <c r="F180" s="215"/>
      <c r="G180" s="215"/>
      <c r="H180" s="215"/>
      <c r="I180" s="215"/>
      <c r="K180" s="216"/>
    </row>
    <row r="181" spans="1:11" ht="18" customHeight="1" x14ac:dyDescent="0.15">
      <c r="A181" s="544"/>
      <c r="B181" s="544"/>
      <c r="C181" s="544"/>
      <c r="D181" s="544"/>
      <c r="E181" s="216"/>
      <c r="F181" s="215"/>
      <c r="G181" s="215"/>
      <c r="H181" s="215"/>
      <c r="I181" s="215"/>
      <c r="K181" s="216"/>
    </row>
    <row r="182" spans="1:11" ht="18" customHeight="1" x14ac:dyDescent="0.15">
      <c r="A182" s="544"/>
      <c r="B182" s="544"/>
      <c r="C182" s="544"/>
      <c r="D182" s="544"/>
      <c r="E182" s="216"/>
      <c r="F182" s="215"/>
      <c r="G182" s="215"/>
      <c r="H182" s="215"/>
      <c r="I182" s="215"/>
      <c r="K182" s="216"/>
    </row>
    <row r="183" spans="1:11" ht="18" customHeight="1" x14ac:dyDescent="0.15">
      <c r="A183" s="544"/>
      <c r="B183" s="544"/>
      <c r="C183" s="544"/>
      <c r="D183" s="544"/>
      <c r="E183" s="216"/>
      <c r="F183" s="215"/>
      <c r="G183" s="215"/>
      <c r="H183" s="215"/>
      <c r="I183" s="215"/>
      <c r="K183" s="216"/>
    </row>
    <row r="184" spans="1:11" ht="18" customHeight="1" x14ac:dyDescent="0.15">
      <c r="A184" s="544"/>
      <c r="B184" s="544"/>
      <c r="C184" s="544"/>
      <c r="D184" s="544"/>
      <c r="E184" s="216"/>
      <c r="F184" s="215"/>
      <c r="G184" s="215"/>
      <c r="H184" s="215"/>
      <c r="I184" s="215"/>
      <c r="K184" s="216"/>
    </row>
    <row r="185" spans="1:11" ht="18" customHeight="1" x14ac:dyDescent="0.15">
      <c r="A185" s="544"/>
      <c r="B185" s="544"/>
      <c r="C185" s="544"/>
      <c r="D185" s="544"/>
      <c r="E185" s="216"/>
      <c r="F185" s="215"/>
      <c r="G185" s="215"/>
      <c r="H185" s="215"/>
      <c r="I185" s="215"/>
      <c r="K185" s="216"/>
    </row>
    <row r="186" spans="1:11" ht="18" customHeight="1" x14ac:dyDescent="0.15">
      <c r="A186" s="544"/>
      <c r="B186" s="544"/>
      <c r="C186" s="544"/>
      <c r="D186" s="544"/>
      <c r="E186" s="216"/>
      <c r="F186" s="215"/>
      <c r="G186" s="215"/>
      <c r="H186" s="215"/>
      <c r="I186" s="215"/>
      <c r="K186" s="216"/>
    </row>
    <row r="187" spans="1:11" ht="18" customHeight="1" x14ac:dyDescent="0.15">
      <c r="A187" s="544"/>
      <c r="B187" s="544"/>
      <c r="C187" s="544"/>
      <c r="D187" s="544"/>
      <c r="E187" s="216"/>
      <c r="F187" s="215"/>
      <c r="G187" s="215"/>
      <c r="H187" s="215"/>
      <c r="I187" s="215"/>
      <c r="K187" s="216"/>
    </row>
    <row r="188" spans="1:11" ht="18" customHeight="1" x14ac:dyDescent="0.15">
      <c r="A188" s="544"/>
      <c r="B188" s="544"/>
      <c r="C188" s="544"/>
      <c r="D188" s="544"/>
      <c r="E188" s="216"/>
      <c r="F188" s="215"/>
      <c r="G188" s="215"/>
      <c r="H188" s="215"/>
      <c r="I188" s="215"/>
      <c r="K188" s="216"/>
    </row>
    <row r="189" spans="1:11" ht="18" customHeight="1" x14ac:dyDescent="0.15">
      <c r="A189" s="544"/>
      <c r="B189" s="544"/>
      <c r="C189" s="544"/>
      <c r="D189" s="544"/>
      <c r="E189" s="216"/>
      <c r="F189" s="215"/>
      <c r="G189" s="215"/>
      <c r="H189" s="215"/>
      <c r="I189" s="215"/>
      <c r="K189" s="216"/>
    </row>
    <row r="190" spans="1:11" ht="18" customHeight="1" x14ac:dyDescent="0.15">
      <c r="A190" s="544"/>
      <c r="B190" s="544"/>
      <c r="C190" s="544"/>
      <c r="D190" s="544"/>
      <c r="E190" s="216"/>
      <c r="F190" s="215"/>
      <c r="G190" s="215"/>
      <c r="H190" s="215"/>
      <c r="I190" s="215"/>
      <c r="K190" s="216"/>
    </row>
    <row r="191" spans="1:11" ht="18" customHeight="1" x14ac:dyDescent="0.15">
      <c r="A191" s="544"/>
      <c r="B191" s="544"/>
      <c r="C191" s="544"/>
      <c r="D191" s="544"/>
      <c r="E191" s="216"/>
      <c r="F191" s="215"/>
      <c r="G191" s="215"/>
      <c r="H191" s="215"/>
      <c r="I191" s="215"/>
      <c r="K191" s="216"/>
    </row>
    <row r="192" spans="1:11" ht="18" customHeight="1" x14ac:dyDescent="0.15">
      <c r="A192" s="544"/>
      <c r="B192" s="544"/>
      <c r="C192" s="544"/>
      <c r="D192" s="544"/>
      <c r="E192" s="216"/>
      <c r="F192" s="215"/>
      <c r="G192" s="215"/>
      <c r="H192" s="215"/>
      <c r="I192" s="215"/>
      <c r="K192" s="216"/>
    </row>
    <row r="193" spans="1:11" ht="18" customHeight="1" x14ac:dyDescent="0.15">
      <c r="A193" s="544"/>
      <c r="B193" s="544"/>
      <c r="C193" s="544"/>
      <c r="D193" s="544"/>
      <c r="E193" s="216"/>
      <c r="F193" s="215"/>
      <c r="G193" s="215"/>
      <c r="H193" s="215"/>
      <c r="I193" s="215"/>
      <c r="K193" s="216"/>
    </row>
    <row r="194" spans="1:11" ht="18" customHeight="1" x14ac:dyDescent="0.15">
      <c r="A194" s="544"/>
      <c r="B194" s="544"/>
      <c r="C194" s="544"/>
      <c r="D194" s="544"/>
      <c r="E194" s="216"/>
      <c r="F194" s="215"/>
      <c r="G194" s="215"/>
      <c r="H194" s="215"/>
      <c r="I194" s="215"/>
      <c r="K194" s="216"/>
    </row>
    <row r="195" spans="1:11" ht="18" customHeight="1" x14ac:dyDescent="0.15">
      <c r="A195" s="544"/>
      <c r="B195" s="544"/>
      <c r="C195" s="544"/>
      <c r="D195" s="544"/>
      <c r="E195" s="216"/>
      <c r="F195" s="215"/>
      <c r="G195" s="215"/>
      <c r="H195" s="215"/>
      <c r="I195" s="215"/>
      <c r="K195" s="216"/>
    </row>
    <row r="196" spans="1:11" ht="18" customHeight="1" x14ac:dyDescent="0.15">
      <c r="A196" s="544"/>
      <c r="B196" s="544"/>
      <c r="C196" s="544"/>
      <c r="D196" s="544"/>
      <c r="E196" s="216"/>
      <c r="F196" s="215"/>
      <c r="G196" s="215"/>
      <c r="H196" s="215"/>
      <c r="I196" s="215"/>
      <c r="K196" s="216"/>
    </row>
    <row r="197" spans="1:11" ht="18" customHeight="1" x14ac:dyDescent="0.15">
      <c r="A197" s="544"/>
      <c r="B197" s="544"/>
      <c r="C197" s="544"/>
      <c r="D197" s="544"/>
      <c r="E197" s="216"/>
      <c r="F197" s="215"/>
      <c r="G197" s="215"/>
      <c r="H197" s="215"/>
      <c r="I197" s="215"/>
      <c r="K197" s="216"/>
    </row>
    <row r="198" spans="1:11" ht="18" customHeight="1" x14ac:dyDescent="0.15">
      <c r="A198" s="544"/>
      <c r="B198" s="544"/>
      <c r="C198" s="544"/>
      <c r="D198" s="544"/>
      <c r="E198" s="216"/>
      <c r="F198" s="215"/>
      <c r="G198" s="215"/>
      <c r="H198" s="215"/>
      <c r="I198" s="215"/>
      <c r="K198" s="216"/>
    </row>
    <row r="199" spans="1:11" ht="18" customHeight="1" x14ac:dyDescent="0.15">
      <c r="A199" s="544"/>
      <c r="B199" s="544"/>
      <c r="C199" s="544"/>
      <c r="D199" s="544"/>
      <c r="E199" s="216"/>
      <c r="F199" s="215"/>
      <c r="G199" s="215"/>
      <c r="H199" s="215"/>
      <c r="I199" s="215"/>
      <c r="K199" s="216"/>
    </row>
    <row r="200" spans="1:11" ht="18" customHeight="1" x14ac:dyDescent="0.15">
      <c r="A200" s="544"/>
      <c r="B200" s="544"/>
      <c r="C200" s="544"/>
      <c r="D200" s="544"/>
      <c r="E200" s="216"/>
      <c r="F200" s="215"/>
      <c r="G200" s="215"/>
      <c r="H200" s="215"/>
      <c r="I200" s="215"/>
      <c r="K200" s="216"/>
    </row>
    <row r="201" spans="1:11" ht="18" customHeight="1" x14ac:dyDescent="0.15">
      <c r="A201" s="544"/>
      <c r="B201" s="544"/>
      <c r="C201" s="544"/>
      <c r="D201" s="544"/>
      <c r="E201" s="216"/>
      <c r="F201" s="215"/>
      <c r="G201" s="215"/>
      <c r="H201" s="215"/>
      <c r="I201" s="215"/>
      <c r="K201" s="216"/>
    </row>
    <row r="202" spans="1:11" ht="18" customHeight="1" x14ac:dyDescent="0.15">
      <c r="A202" s="544"/>
      <c r="B202" s="544"/>
      <c r="C202" s="544"/>
      <c r="D202" s="544"/>
      <c r="E202" s="216"/>
      <c r="F202" s="215"/>
      <c r="G202" s="215"/>
      <c r="H202" s="215"/>
      <c r="I202" s="215"/>
      <c r="K202" s="216"/>
    </row>
    <row r="203" spans="1:11" ht="18" customHeight="1" x14ac:dyDescent="0.15">
      <c r="A203" s="544"/>
      <c r="B203" s="544"/>
      <c r="C203" s="544"/>
      <c r="D203" s="544"/>
      <c r="E203" s="216"/>
      <c r="F203" s="215"/>
      <c r="G203" s="215"/>
      <c r="H203" s="215"/>
      <c r="I203" s="215"/>
      <c r="K203" s="216"/>
    </row>
    <row r="204" spans="1:11" ht="18" customHeight="1" x14ac:dyDescent="0.15">
      <c r="A204" s="544"/>
      <c r="B204" s="544"/>
      <c r="C204" s="544"/>
      <c r="D204" s="544"/>
      <c r="E204" s="216"/>
      <c r="F204" s="215"/>
      <c r="G204" s="215"/>
      <c r="H204" s="215"/>
      <c r="I204" s="215"/>
      <c r="K204" s="216"/>
    </row>
    <row r="205" spans="1:11" ht="18" customHeight="1" x14ac:dyDescent="0.15">
      <c r="A205" s="544"/>
      <c r="B205" s="544"/>
      <c r="C205" s="544"/>
      <c r="D205" s="544"/>
      <c r="E205" s="216"/>
      <c r="F205" s="215"/>
      <c r="G205" s="215"/>
      <c r="H205" s="215"/>
      <c r="I205" s="215"/>
      <c r="K205" s="216"/>
    </row>
    <row r="206" spans="1:11" ht="18" customHeight="1" x14ac:dyDescent="0.15">
      <c r="A206" s="544"/>
      <c r="B206" s="544"/>
      <c r="C206" s="544"/>
      <c r="D206" s="544"/>
      <c r="E206" s="216"/>
      <c r="F206" s="215"/>
      <c r="G206" s="215"/>
      <c r="H206" s="215"/>
      <c r="I206" s="215"/>
      <c r="K206" s="216"/>
    </row>
    <row r="207" spans="1:11" ht="18" customHeight="1" x14ac:dyDescent="0.15">
      <c r="A207" s="544"/>
      <c r="B207" s="544"/>
      <c r="C207" s="544"/>
      <c r="D207" s="544"/>
      <c r="E207" s="216"/>
      <c r="F207" s="215"/>
      <c r="G207" s="215"/>
      <c r="H207" s="215"/>
      <c r="I207" s="215"/>
      <c r="K207" s="216"/>
    </row>
    <row r="208" spans="1:11" ht="18" customHeight="1" x14ac:dyDescent="0.15">
      <c r="A208" s="544"/>
      <c r="B208" s="544"/>
      <c r="C208" s="544"/>
      <c r="D208" s="544"/>
      <c r="E208" s="216"/>
      <c r="F208" s="215"/>
      <c r="G208" s="215"/>
      <c r="H208" s="215"/>
      <c r="I208" s="215"/>
      <c r="K208" s="216"/>
    </row>
    <row r="209" spans="1:11" ht="18" customHeight="1" x14ac:dyDescent="0.15">
      <c r="A209" s="544"/>
      <c r="B209" s="544"/>
      <c r="C209" s="544"/>
      <c r="D209" s="544"/>
      <c r="E209" s="216"/>
      <c r="F209" s="215"/>
      <c r="G209" s="215"/>
      <c r="H209" s="215"/>
      <c r="I209" s="215"/>
      <c r="K209" s="216"/>
    </row>
    <row r="210" spans="1:11" ht="18" customHeight="1" x14ac:dyDescent="0.15">
      <c r="A210" s="544"/>
      <c r="B210" s="544"/>
      <c r="C210" s="544"/>
      <c r="D210" s="544"/>
      <c r="E210" s="216"/>
      <c r="F210" s="215"/>
      <c r="G210" s="215"/>
      <c r="H210" s="215"/>
      <c r="I210" s="215"/>
      <c r="K210" s="216"/>
    </row>
    <row r="211" spans="1:11" ht="18" customHeight="1" x14ac:dyDescent="0.15">
      <c r="A211" s="544"/>
      <c r="B211" s="544"/>
      <c r="C211" s="544"/>
      <c r="D211" s="544"/>
      <c r="E211" s="216"/>
      <c r="F211" s="215"/>
      <c r="G211" s="215"/>
      <c r="H211" s="215"/>
      <c r="I211" s="215"/>
      <c r="K211" s="216"/>
    </row>
    <row r="212" spans="1:11" ht="18" customHeight="1" x14ac:dyDescent="0.15">
      <c r="A212" s="544"/>
      <c r="B212" s="544"/>
      <c r="C212" s="544"/>
      <c r="D212" s="544"/>
      <c r="E212" s="216"/>
      <c r="F212" s="215"/>
      <c r="G212" s="215"/>
      <c r="H212" s="215"/>
      <c r="I212" s="215"/>
      <c r="K212" s="216"/>
    </row>
    <row r="213" spans="1:11" ht="18" customHeight="1" x14ac:dyDescent="0.15">
      <c r="E213" s="216"/>
      <c r="F213" s="215"/>
      <c r="G213" s="215"/>
      <c r="H213" s="215"/>
      <c r="I213" s="215"/>
      <c r="K213" s="216"/>
    </row>
    <row r="214" spans="1:11" ht="18" customHeight="1" x14ac:dyDescent="0.15">
      <c r="E214" s="216"/>
      <c r="F214" s="215"/>
      <c r="G214" s="215"/>
      <c r="H214" s="215"/>
      <c r="I214" s="215"/>
      <c r="K214" s="216"/>
    </row>
    <row r="215" spans="1:11" ht="18" customHeight="1" x14ac:dyDescent="0.15">
      <c r="E215" s="216"/>
      <c r="F215" s="215"/>
      <c r="G215" s="215"/>
      <c r="H215" s="215"/>
      <c r="I215" s="215"/>
      <c r="K215" s="216"/>
    </row>
    <row r="216" spans="1:11" ht="18" customHeight="1" x14ac:dyDescent="0.15">
      <c r="E216" s="216"/>
      <c r="F216" s="215"/>
      <c r="G216" s="215"/>
      <c r="H216" s="215"/>
      <c r="I216" s="215"/>
      <c r="K216" s="216"/>
    </row>
    <row r="217" spans="1:11" ht="18" customHeight="1" x14ac:dyDescent="0.15">
      <c r="E217" s="216"/>
      <c r="F217" s="215"/>
      <c r="G217" s="215"/>
      <c r="H217" s="215"/>
      <c r="I217" s="215"/>
      <c r="K217" s="216"/>
    </row>
    <row r="218" spans="1:11" ht="18" customHeight="1" x14ac:dyDescent="0.15">
      <c r="E218" s="216"/>
      <c r="F218" s="215"/>
      <c r="G218" s="215"/>
      <c r="H218" s="215"/>
      <c r="I218" s="215"/>
      <c r="K218" s="216"/>
    </row>
    <row r="219" spans="1:11" ht="18" customHeight="1" x14ac:dyDescent="0.15">
      <c r="E219" s="216"/>
      <c r="F219" s="215"/>
      <c r="G219" s="215"/>
      <c r="H219" s="215"/>
      <c r="I219" s="215"/>
      <c r="K219" s="216"/>
    </row>
    <row r="220" spans="1:11" ht="18" customHeight="1" x14ac:dyDescent="0.15">
      <c r="E220" s="216"/>
      <c r="F220" s="215"/>
      <c r="G220" s="215"/>
      <c r="H220" s="215"/>
      <c r="I220" s="215"/>
      <c r="K220" s="216"/>
    </row>
    <row r="221" spans="1:11" ht="18" customHeight="1" x14ac:dyDescent="0.15">
      <c r="E221" s="216"/>
      <c r="F221" s="215"/>
      <c r="G221" s="215"/>
      <c r="H221" s="215"/>
      <c r="I221" s="215"/>
      <c r="K221" s="216"/>
    </row>
    <row r="222" spans="1:11" ht="18" customHeight="1" x14ac:dyDescent="0.15">
      <c r="E222" s="216"/>
      <c r="F222" s="215"/>
      <c r="G222" s="215"/>
      <c r="H222" s="215"/>
      <c r="I222" s="215"/>
      <c r="K222" s="216"/>
    </row>
    <row r="223" spans="1:11" ht="18" customHeight="1" x14ac:dyDescent="0.15">
      <c r="E223" s="216"/>
      <c r="F223" s="215"/>
      <c r="G223" s="215"/>
      <c r="H223" s="215"/>
      <c r="I223" s="215"/>
      <c r="K223" s="216"/>
    </row>
    <row r="224" spans="1:11" ht="18" customHeight="1" x14ac:dyDescent="0.15">
      <c r="E224" s="216"/>
      <c r="F224" s="215"/>
      <c r="G224" s="215"/>
      <c r="H224" s="215"/>
      <c r="I224" s="215"/>
      <c r="K224" s="216"/>
    </row>
    <row r="225" spans="5:11" ht="18" customHeight="1" x14ac:dyDescent="0.15">
      <c r="E225" s="216"/>
      <c r="F225" s="215"/>
      <c r="G225" s="215"/>
      <c r="H225" s="215"/>
      <c r="I225" s="215"/>
      <c r="K225" s="216"/>
    </row>
    <row r="226" spans="5:11" ht="18" customHeight="1" x14ac:dyDescent="0.15">
      <c r="E226" s="216"/>
      <c r="F226" s="215"/>
      <c r="G226" s="215"/>
      <c r="H226" s="215"/>
      <c r="I226" s="215"/>
      <c r="K226" s="216"/>
    </row>
    <row r="227" spans="5:11" ht="18" customHeight="1" x14ac:dyDescent="0.15">
      <c r="E227" s="216"/>
      <c r="F227" s="215"/>
      <c r="G227" s="215"/>
      <c r="H227" s="215"/>
      <c r="I227" s="215"/>
      <c r="K227" s="216"/>
    </row>
    <row r="228" spans="5:11" ht="18" customHeight="1" x14ac:dyDescent="0.15">
      <c r="E228" s="216"/>
      <c r="F228" s="215"/>
      <c r="G228" s="215"/>
      <c r="H228" s="215"/>
      <c r="I228" s="215"/>
      <c r="K228" s="216"/>
    </row>
    <row r="229" spans="5:11" ht="18" customHeight="1" x14ac:dyDescent="0.15">
      <c r="E229" s="216"/>
      <c r="F229" s="215"/>
      <c r="G229" s="215"/>
      <c r="H229" s="215"/>
      <c r="I229" s="215"/>
      <c r="K229" s="216"/>
    </row>
    <row r="230" spans="5:11" ht="18" customHeight="1" x14ac:dyDescent="0.15">
      <c r="E230" s="216"/>
      <c r="F230" s="215"/>
      <c r="G230" s="215"/>
      <c r="H230" s="215"/>
      <c r="I230" s="215"/>
      <c r="K230" s="216"/>
    </row>
    <row r="231" spans="5:11" ht="18" customHeight="1" x14ac:dyDescent="0.15">
      <c r="E231" s="216"/>
      <c r="F231" s="215"/>
      <c r="G231" s="215"/>
      <c r="H231" s="215"/>
      <c r="I231" s="215"/>
      <c r="K231" s="216"/>
    </row>
    <row r="232" spans="5:11" ht="18" customHeight="1" x14ac:dyDescent="0.15">
      <c r="E232" s="216"/>
      <c r="F232" s="215"/>
      <c r="G232" s="215"/>
      <c r="H232" s="215"/>
      <c r="I232" s="215"/>
      <c r="K232" s="216"/>
    </row>
    <row r="233" spans="5:11" ht="18" customHeight="1" x14ac:dyDescent="0.15">
      <c r="E233" s="216"/>
      <c r="F233" s="215"/>
      <c r="G233" s="215"/>
      <c r="H233" s="215"/>
      <c r="I233" s="215"/>
      <c r="K233" s="216"/>
    </row>
    <row r="234" spans="5:11" ht="18" customHeight="1" x14ac:dyDescent="0.15">
      <c r="E234" s="216"/>
      <c r="F234" s="215"/>
      <c r="G234" s="215"/>
      <c r="H234" s="215"/>
      <c r="I234" s="215"/>
      <c r="K234" s="216"/>
    </row>
    <row r="235" spans="5:11" ht="18" customHeight="1" x14ac:dyDescent="0.15">
      <c r="E235" s="216"/>
      <c r="F235" s="215"/>
      <c r="G235" s="215"/>
      <c r="H235" s="215"/>
      <c r="I235" s="215"/>
      <c r="K235" s="216"/>
    </row>
    <row r="236" spans="5:11" ht="18" customHeight="1" x14ac:dyDescent="0.15">
      <c r="E236" s="216"/>
      <c r="F236" s="215"/>
      <c r="G236" s="215"/>
      <c r="H236" s="215"/>
      <c r="I236" s="215"/>
      <c r="K236" s="216"/>
    </row>
    <row r="237" spans="5:11" ht="18" customHeight="1" x14ac:dyDescent="0.15">
      <c r="E237" s="216"/>
      <c r="F237" s="215"/>
      <c r="G237" s="215"/>
      <c r="H237" s="215"/>
      <c r="I237" s="215"/>
      <c r="K237" s="216"/>
    </row>
    <row r="238" spans="5:11" ht="18" customHeight="1" x14ac:dyDescent="0.15">
      <c r="E238" s="216"/>
      <c r="F238" s="215"/>
      <c r="G238" s="215"/>
      <c r="H238" s="215"/>
      <c r="I238" s="215"/>
      <c r="K238" s="216"/>
    </row>
    <row r="239" spans="5:11" ht="18" customHeight="1" x14ac:dyDescent="0.15">
      <c r="E239" s="216"/>
      <c r="F239" s="215"/>
      <c r="G239" s="215"/>
      <c r="H239" s="215"/>
      <c r="I239" s="215"/>
      <c r="K239" s="216"/>
    </row>
    <row r="240" spans="5:11" ht="18" customHeight="1" x14ac:dyDescent="0.15">
      <c r="E240" s="216"/>
      <c r="F240" s="215"/>
      <c r="G240" s="215"/>
      <c r="H240" s="215"/>
      <c r="I240" s="215"/>
      <c r="K240" s="216"/>
    </row>
    <row r="241" spans="5:11" ht="18" customHeight="1" x14ac:dyDescent="0.15">
      <c r="E241" s="216"/>
      <c r="F241" s="215"/>
      <c r="G241" s="215"/>
      <c r="H241" s="215"/>
      <c r="I241" s="215"/>
      <c r="K241" s="216"/>
    </row>
    <row r="242" spans="5:11" ht="18" customHeight="1" x14ac:dyDescent="0.15">
      <c r="E242" s="216"/>
      <c r="F242" s="215"/>
      <c r="G242" s="215"/>
      <c r="H242" s="215"/>
      <c r="I242" s="215"/>
      <c r="K242" s="216"/>
    </row>
    <row r="243" spans="5:11" ht="18" customHeight="1" x14ac:dyDescent="0.15">
      <c r="E243" s="216"/>
      <c r="F243" s="215"/>
      <c r="G243" s="215"/>
      <c r="H243" s="215"/>
      <c r="I243" s="215"/>
      <c r="K243" s="216"/>
    </row>
    <row r="244" spans="5:11" ht="18" customHeight="1" x14ac:dyDescent="0.15">
      <c r="E244" s="216"/>
      <c r="F244" s="215"/>
      <c r="G244" s="215"/>
      <c r="H244" s="215"/>
      <c r="I244" s="215"/>
      <c r="K244" s="216"/>
    </row>
    <row r="245" spans="5:11" ht="18" customHeight="1" x14ac:dyDescent="0.15">
      <c r="E245" s="216"/>
      <c r="F245" s="215"/>
      <c r="G245" s="215"/>
      <c r="H245" s="215"/>
      <c r="I245" s="215"/>
      <c r="K245" s="216"/>
    </row>
    <row r="246" spans="5:11" ht="18" customHeight="1" x14ac:dyDescent="0.15">
      <c r="E246" s="216"/>
      <c r="F246" s="215"/>
      <c r="G246" s="215"/>
      <c r="H246" s="215"/>
      <c r="I246" s="215"/>
      <c r="K246" s="216"/>
    </row>
    <row r="247" spans="5:11" ht="18" customHeight="1" x14ac:dyDescent="0.15">
      <c r="E247" s="216"/>
      <c r="F247" s="215"/>
      <c r="G247" s="215"/>
      <c r="H247" s="215"/>
      <c r="I247" s="215"/>
      <c r="K247" s="216"/>
    </row>
    <row r="248" spans="5:11" ht="18" customHeight="1" x14ac:dyDescent="0.15">
      <c r="E248" s="216"/>
      <c r="F248" s="215"/>
      <c r="G248" s="215"/>
      <c r="H248" s="215"/>
      <c r="I248" s="215"/>
      <c r="K248" s="216"/>
    </row>
    <row r="249" spans="5:11" ht="18" customHeight="1" x14ac:dyDescent="0.15">
      <c r="E249" s="216"/>
      <c r="F249" s="215"/>
      <c r="G249" s="215"/>
      <c r="H249" s="215"/>
      <c r="I249" s="215"/>
      <c r="K249" s="216"/>
    </row>
    <row r="250" spans="5:11" ht="18" customHeight="1" x14ac:dyDescent="0.15">
      <c r="E250" s="216"/>
      <c r="F250" s="215"/>
      <c r="G250" s="215"/>
      <c r="H250" s="215"/>
      <c r="I250" s="215"/>
      <c r="K250" s="216"/>
    </row>
    <row r="251" spans="5:11" ht="18" customHeight="1" x14ac:dyDescent="0.15">
      <c r="E251" s="216"/>
      <c r="F251" s="215"/>
      <c r="G251" s="215"/>
      <c r="H251" s="215"/>
      <c r="I251" s="215"/>
      <c r="K251" s="216"/>
    </row>
    <row r="252" spans="5:11" ht="18" customHeight="1" x14ac:dyDescent="0.15">
      <c r="E252" s="216"/>
      <c r="F252" s="215"/>
      <c r="G252" s="215"/>
      <c r="H252" s="215"/>
      <c r="I252" s="215"/>
      <c r="K252" s="216"/>
    </row>
    <row r="253" spans="5:11" ht="18" customHeight="1" x14ac:dyDescent="0.15">
      <c r="E253" s="216"/>
      <c r="F253" s="215"/>
      <c r="G253" s="215"/>
      <c r="H253" s="215"/>
      <c r="I253" s="215"/>
      <c r="K253" s="216"/>
    </row>
    <row r="254" spans="5:11" ht="18" customHeight="1" x14ac:dyDescent="0.15">
      <c r="E254" s="216"/>
      <c r="F254" s="215"/>
      <c r="G254" s="215"/>
      <c r="H254" s="215"/>
      <c r="I254" s="215"/>
      <c r="K254" s="216"/>
    </row>
    <row r="255" spans="5:11" ht="18" customHeight="1" x14ac:dyDescent="0.15">
      <c r="E255" s="216"/>
      <c r="F255" s="215"/>
      <c r="G255" s="215"/>
      <c r="H255" s="215"/>
      <c r="I255" s="215"/>
      <c r="K255" s="216"/>
    </row>
    <row r="256" spans="5:11" ht="18" customHeight="1" x14ac:dyDescent="0.15">
      <c r="E256" s="216"/>
      <c r="F256" s="215"/>
      <c r="G256" s="215"/>
      <c r="H256" s="215"/>
      <c r="I256" s="215"/>
      <c r="K256" s="216"/>
    </row>
    <row r="257" spans="5:11" ht="18" customHeight="1" x14ac:dyDescent="0.15">
      <c r="E257" s="216"/>
      <c r="F257" s="215"/>
      <c r="G257" s="215"/>
      <c r="H257" s="215"/>
      <c r="I257" s="215"/>
      <c r="K257" s="216"/>
    </row>
    <row r="258" spans="5:11" ht="18" customHeight="1" x14ac:dyDescent="0.15">
      <c r="E258" s="216"/>
      <c r="F258" s="215"/>
      <c r="G258" s="215"/>
      <c r="H258" s="215"/>
      <c r="I258" s="215"/>
      <c r="K258" s="216"/>
    </row>
    <row r="259" spans="5:11" ht="18" customHeight="1" x14ac:dyDescent="0.15">
      <c r="E259" s="216"/>
      <c r="F259" s="215"/>
      <c r="G259" s="215"/>
      <c r="H259" s="215"/>
      <c r="I259" s="215"/>
      <c r="K259" s="216"/>
    </row>
    <row r="260" spans="5:11" ht="18" customHeight="1" x14ac:dyDescent="0.15">
      <c r="E260" s="216"/>
      <c r="F260" s="215"/>
      <c r="G260" s="215"/>
      <c r="H260" s="215"/>
      <c r="I260" s="215"/>
      <c r="K260" s="216"/>
    </row>
    <row r="261" spans="5:11" ht="18" customHeight="1" x14ac:dyDescent="0.15">
      <c r="E261" s="216"/>
      <c r="F261" s="215"/>
      <c r="G261" s="215"/>
      <c r="H261" s="215"/>
      <c r="I261" s="215"/>
      <c r="K261" s="216"/>
    </row>
    <row r="262" spans="5:11" ht="18" customHeight="1" x14ac:dyDescent="0.15">
      <c r="E262" s="216"/>
      <c r="F262" s="215"/>
      <c r="G262" s="215"/>
      <c r="H262" s="215"/>
      <c r="I262" s="215"/>
      <c r="K262" s="216"/>
    </row>
    <row r="263" spans="5:11" ht="18" customHeight="1" x14ac:dyDescent="0.15">
      <c r="E263" s="216"/>
      <c r="F263" s="215"/>
      <c r="G263" s="215"/>
      <c r="H263" s="215"/>
      <c r="I263" s="215"/>
      <c r="K263" s="216"/>
    </row>
    <row r="264" spans="5:11" ht="18" customHeight="1" x14ac:dyDescent="0.15">
      <c r="E264" s="216"/>
      <c r="F264" s="215"/>
      <c r="G264" s="215"/>
      <c r="H264" s="215"/>
      <c r="I264" s="215"/>
      <c r="K264" s="216"/>
    </row>
    <row r="265" spans="5:11" ht="18" customHeight="1" x14ac:dyDescent="0.15">
      <c r="E265" s="216"/>
      <c r="F265" s="215"/>
      <c r="G265" s="215"/>
      <c r="H265" s="215"/>
      <c r="I265" s="215"/>
      <c r="K265" s="216"/>
    </row>
    <row r="266" spans="5:11" ht="18" customHeight="1" x14ac:dyDescent="0.15">
      <c r="E266" s="216"/>
      <c r="F266" s="215"/>
      <c r="G266" s="215"/>
      <c r="H266" s="215"/>
      <c r="I266" s="215"/>
      <c r="K266" s="216"/>
    </row>
    <row r="267" spans="5:11" ht="18" customHeight="1" x14ac:dyDescent="0.15">
      <c r="E267" s="216"/>
      <c r="F267" s="215"/>
      <c r="G267" s="215"/>
      <c r="H267" s="215"/>
      <c r="I267" s="215"/>
      <c r="K267" s="216"/>
    </row>
    <row r="268" spans="5:11" ht="18" customHeight="1" x14ac:dyDescent="0.15">
      <c r="E268" s="216"/>
      <c r="F268" s="215"/>
      <c r="G268" s="215"/>
      <c r="H268" s="215"/>
      <c r="I268" s="215"/>
      <c r="K268" s="216"/>
    </row>
    <row r="269" spans="5:11" ht="18" customHeight="1" x14ac:dyDescent="0.15">
      <c r="E269" s="216"/>
      <c r="F269" s="215"/>
      <c r="G269" s="215"/>
      <c r="H269" s="215"/>
      <c r="I269" s="215"/>
      <c r="K269" s="216"/>
    </row>
    <row r="270" spans="5:11" ht="18" customHeight="1" x14ac:dyDescent="0.15">
      <c r="E270" s="216"/>
      <c r="F270" s="215"/>
      <c r="G270" s="215"/>
      <c r="H270" s="215"/>
      <c r="I270" s="215"/>
      <c r="K270" s="216"/>
    </row>
    <row r="271" spans="5:11" ht="18" customHeight="1" x14ac:dyDescent="0.15">
      <c r="E271" s="216"/>
      <c r="F271" s="215"/>
      <c r="G271" s="215"/>
      <c r="H271" s="215"/>
      <c r="I271" s="215"/>
      <c r="K271" s="216"/>
    </row>
    <row r="272" spans="5:11" ht="18" customHeight="1" x14ac:dyDescent="0.15">
      <c r="E272" s="216"/>
      <c r="F272" s="215"/>
      <c r="G272" s="215"/>
      <c r="H272" s="215"/>
      <c r="I272" s="215"/>
      <c r="K272" s="216"/>
    </row>
    <row r="273" spans="5:11" ht="18" customHeight="1" x14ac:dyDescent="0.15">
      <c r="E273" s="216"/>
      <c r="F273" s="215"/>
      <c r="G273" s="215"/>
      <c r="H273" s="215"/>
      <c r="I273" s="215"/>
      <c r="K273" s="216"/>
    </row>
    <row r="274" spans="5:11" ht="18" customHeight="1" x14ac:dyDescent="0.15">
      <c r="E274" s="216"/>
      <c r="F274" s="215"/>
      <c r="G274" s="215"/>
      <c r="H274" s="215"/>
      <c r="I274" s="215"/>
      <c r="K274" s="216"/>
    </row>
    <row r="275" spans="5:11" ht="18" customHeight="1" x14ac:dyDescent="0.15">
      <c r="E275" s="216"/>
      <c r="F275" s="215"/>
      <c r="G275" s="215"/>
      <c r="H275" s="215"/>
      <c r="I275" s="215"/>
      <c r="K275" s="216"/>
    </row>
    <row r="276" spans="5:11" ht="19.5" customHeight="1" x14ac:dyDescent="0.15">
      <c r="E276" s="216"/>
      <c r="F276" s="215"/>
      <c r="G276" s="215"/>
      <c r="H276" s="215"/>
      <c r="I276" s="215"/>
      <c r="K276" s="216"/>
    </row>
    <row r="277" spans="5:11" ht="19.5" customHeight="1" x14ac:dyDescent="0.15">
      <c r="E277" s="216"/>
      <c r="F277" s="215"/>
      <c r="G277" s="215"/>
      <c r="H277" s="215"/>
      <c r="I277" s="215"/>
      <c r="K277" s="216"/>
    </row>
    <row r="278" spans="5:11" ht="19.5" customHeight="1" x14ac:dyDescent="0.15">
      <c r="E278" s="216"/>
      <c r="F278" s="215"/>
      <c r="G278" s="215"/>
      <c r="H278" s="215"/>
      <c r="I278" s="215"/>
      <c r="K278" s="216"/>
    </row>
    <row r="279" spans="5:11" ht="19.5" customHeight="1" x14ac:dyDescent="0.15">
      <c r="E279" s="216"/>
      <c r="F279" s="215"/>
      <c r="G279" s="215"/>
      <c r="H279" s="215"/>
      <c r="I279" s="215"/>
      <c r="K279" s="216"/>
    </row>
    <row r="280" spans="5:11" ht="19.5" customHeight="1" x14ac:dyDescent="0.15">
      <c r="E280" s="216"/>
      <c r="F280" s="215"/>
      <c r="G280" s="215"/>
      <c r="H280" s="215"/>
      <c r="I280" s="215"/>
      <c r="K280" s="216"/>
    </row>
    <row r="281" spans="5:11" ht="19.5" customHeight="1" x14ac:dyDescent="0.15">
      <c r="E281" s="216"/>
      <c r="F281" s="215"/>
      <c r="G281" s="215"/>
      <c r="H281" s="215"/>
      <c r="I281" s="215"/>
      <c r="K281" s="216"/>
    </row>
    <row r="282" spans="5:11" ht="19.5" customHeight="1" x14ac:dyDescent="0.15">
      <c r="E282" s="216"/>
      <c r="F282" s="215"/>
      <c r="G282" s="215"/>
      <c r="H282" s="215"/>
      <c r="I282" s="215"/>
      <c r="K282" s="216"/>
    </row>
    <row r="283" spans="5:11" ht="19.5" customHeight="1" x14ac:dyDescent="0.15">
      <c r="E283" s="216"/>
      <c r="F283" s="215"/>
      <c r="G283" s="215"/>
      <c r="H283" s="215"/>
      <c r="I283" s="215"/>
      <c r="K283" s="216"/>
    </row>
    <row r="284" spans="5:11" ht="19.5" customHeight="1" x14ac:dyDescent="0.15">
      <c r="E284" s="216"/>
      <c r="F284" s="215"/>
      <c r="G284" s="215"/>
      <c r="H284" s="215"/>
      <c r="I284" s="215"/>
      <c r="K284" s="216"/>
    </row>
    <row r="285" spans="5:11" ht="19.5" customHeight="1" x14ac:dyDescent="0.15">
      <c r="E285" s="216"/>
      <c r="F285" s="215"/>
      <c r="G285" s="215"/>
      <c r="H285" s="215"/>
      <c r="I285" s="215"/>
      <c r="K285" s="216"/>
    </row>
    <row r="286" spans="5:11" ht="19.5" customHeight="1" x14ac:dyDescent="0.15">
      <c r="E286" s="216"/>
      <c r="F286" s="215"/>
      <c r="G286" s="215"/>
      <c r="H286" s="215"/>
      <c r="I286" s="215"/>
      <c r="K286" s="216"/>
    </row>
    <row r="287" spans="5:11" ht="19.5" customHeight="1" x14ac:dyDescent="0.15">
      <c r="E287" s="216"/>
      <c r="F287" s="215"/>
      <c r="G287" s="215"/>
      <c r="H287" s="215"/>
      <c r="I287" s="215"/>
      <c r="K287" s="216"/>
    </row>
    <row r="288" spans="5:11" ht="19.5" customHeight="1" x14ac:dyDescent="0.15">
      <c r="E288" s="216"/>
      <c r="F288" s="215"/>
      <c r="G288" s="215"/>
      <c r="H288" s="215"/>
      <c r="I288" s="215"/>
      <c r="K288" s="216"/>
    </row>
    <row r="289" spans="5:11" ht="19.5" customHeight="1" x14ac:dyDescent="0.15">
      <c r="E289" s="216"/>
      <c r="F289" s="215"/>
      <c r="G289" s="215"/>
      <c r="H289" s="215"/>
      <c r="I289" s="215"/>
      <c r="K289" s="216"/>
    </row>
    <row r="290" spans="5:11" ht="19.5" customHeight="1" x14ac:dyDescent="0.15">
      <c r="E290" s="216"/>
      <c r="F290" s="215"/>
      <c r="G290" s="215"/>
      <c r="H290" s="215"/>
      <c r="I290" s="215"/>
      <c r="K290" s="216"/>
    </row>
    <row r="291" spans="5:11" ht="19.5" customHeight="1" x14ac:dyDescent="0.15">
      <c r="E291" s="216"/>
      <c r="F291" s="215"/>
      <c r="G291" s="215"/>
      <c r="H291" s="215"/>
      <c r="I291" s="215"/>
      <c r="K291" s="216"/>
    </row>
    <row r="292" spans="5:11" ht="19.5" customHeight="1" x14ac:dyDescent="0.15">
      <c r="E292" s="216"/>
      <c r="F292" s="215"/>
      <c r="G292" s="215"/>
      <c r="H292" s="215"/>
      <c r="I292" s="215"/>
      <c r="K292" s="216"/>
    </row>
    <row r="293" spans="5:11" ht="19.5" customHeight="1" x14ac:dyDescent="0.15">
      <c r="E293" s="216"/>
      <c r="F293" s="215"/>
      <c r="G293" s="215"/>
      <c r="H293" s="215"/>
      <c r="I293" s="215"/>
      <c r="K293" s="216"/>
    </row>
    <row r="294" spans="5:11" ht="19.5" customHeight="1" x14ac:dyDescent="0.15">
      <c r="E294" s="216"/>
      <c r="F294" s="215"/>
      <c r="G294" s="215"/>
      <c r="H294" s="215"/>
      <c r="I294" s="215"/>
      <c r="K294" s="216"/>
    </row>
    <row r="295" spans="5:11" ht="19.5" customHeight="1" x14ac:dyDescent="0.15">
      <c r="E295" s="216"/>
      <c r="F295" s="215"/>
      <c r="G295" s="215"/>
      <c r="H295" s="215"/>
      <c r="I295" s="215"/>
      <c r="K295" s="216"/>
    </row>
    <row r="296" spans="5:11" ht="16.5" x14ac:dyDescent="0.15">
      <c r="E296" s="216"/>
      <c r="F296" s="215"/>
      <c r="G296" s="215"/>
      <c r="H296" s="215"/>
      <c r="I296" s="215"/>
      <c r="K296" s="216"/>
    </row>
    <row r="297" spans="5:11" ht="16.5" x14ac:dyDescent="0.15">
      <c r="E297" s="216"/>
      <c r="F297" s="215"/>
      <c r="G297" s="215"/>
      <c r="H297" s="215"/>
      <c r="I297" s="215"/>
      <c r="K297" s="216"/>
    </row>
    <row r="298" spans="5:11" ht="16.5" x14ac:dyDescent="0.15">
      <c r="E298" s="216"/>
      <c r="F298" s="215"/>
      <c r="G298" s="215"/>
      <c r="H298" s="215"/>
      <c r="I298" s="215"/>
      <c r="K298" s="216"/>
    </row>
    <row r="299" spans="5:11" ht="16.5" x14ac:dyDescent="0.15">
      <c r="E299" s="216"/>
      <c r="F299" s="215"/>
      <c r="G299" s="215"/>
      <c r="H299" s="215"/>
      <c r="I299" s="215"/>
      <c r="K299" s="216"/>
    </row>
    <row r="300" spans="5:11" ht="16.5" x14ac:dyDescent="0.15">
      <c r="E300" s="216"/>
      <c r="F300" s="215"/>
      <c r="G300" s="215"/>
      <c r="H300" s="215"/>
      <c r="I300" s="215"/>
      <c r="K300" s="216"/>
    </row>
    <row r="301" spans="5:11" ht="16.5" x14ac:dyDescent="0.15">
      <c r="E301" s="216"/>
      <c r="F301" s="215"/>
      <c r="G301" s="215"/>
      <c r="H301" s="215"/>
      <c r="I301" s="215"/>
      <c r="K301" s="216"/>
    </row>
    <row r="302" spans="5:11" ht="16.5" x14ac:dyDescent="0.15">
      <c r="E302" s="216"/>
      <c r="F302" s="215"/>
      <c r="G302" s="215"/>
      <c r="H302" s="215"/>
      <c r="I302" s="215"/>
      <c r="K302" s="216"/>
    </row>
    <row r="303" spans="5:11" ht="16.5" x14ac:dyDescent="0.15">
      <c r="E303" s="216"/>
      <c r="F303" s="215"/>
      <c r="G303" s="215"/>
      <c r="H303" s="215"/>
      <c r="I303" s="215"/>
      <c r="K303" s="216"/>
    </row>
    <row r="304" spans="5:11" ht="16.5" x14ac:dyDescent="0.15">
      <c r="E304" s="216"/>
      <c r="F304" s="215"/>
      <c r="G304" s="215"/>
      <c r="H304" s="215"/>
      <c r="I304" s="215"/>
      <c r="K304" s="216"/>
    </row>
    <row r="305" spans="5:11" ht="16.5" x14ac:dyDescent="0.15">
      <c r="E305" s="216"/>
      <c r="F305" s="215"/>
      <c r="G305" s="215"/>
      <c r="H305" s="215"/>
      <c r="I305" s="215"/>
      <c r="K305" s="216"/>
    </row>
    <row r="306" spans="5:11" ht="16.5" x14ac:dyDescent="0.15">
      <c r="E306" s="216"/>
      <c r="F306" s="215"/>
      <c r="G306" s="215"/>
      <c r="H306" s="215"/>
      <c r="I306" s="215"/>
      <c r="K306" s="216"/>
    </row>
    <row r="307" spans="5:11" ht="16.5" x14ac:dyDescent="0.15">
      <c r="E307" s="216"/>
      <c r="F307" s="215"/>
      <c r="G307" s="215"/>
      <c r="H307" s="215"/>
      <c r="I307" s="215"/>
      <c r="K307" s="216"/>
    </row>
    <row r="308" spans="5:11" ht="16.5" x14ac:dyDescent="0.15">
      <c r="E308" s="216"/>
      <c r="F308" s="215"/>
      <c r="G308" s="215"/>
      <c r="H308" s="215"/>
      <c r="I308" s="215"/>
      <c r="K308" s="216"/>
    </row>
    <row r="309" spans="5:11" ht="16.5" x14ac:dyDescent="0.15">
      <c r="E309" s="216"/>
      <c r="F309" s="215"/>
      <c r="G309" s="215"/>
      <c r="H309" s="215"/>
      <c r="I309" s="215"/>
      <c r="K309" s="216"/>
    </row>
    <row r="310" spans="5:11" ht="16.5" x14ac:dyDescent="0.15">
      <c r="E310" s="216"/>
      <c r="F310" s="215"/>
      <c r="G310" s="215"/>
      <c r="H310" s="215"/>
      <c r="I310" s="215"/>
      <c r="K310" s="216"/>
    </row>
    <row r="311" spans="5:11" ht="16.5" x14ac:dyDescent="0.15">
      <c r="E311" s="216"/>
      <c r="F311" s="215"/>
      <c r="G311" s="215"/>
      <c r="H311" s="215"/>
      <c r="I311" s="215"/>
      <c r="K311" s="216"/>
    </row>
    <row r="312" spans="5:11" ht="16.5" x14ac:dyDescent="0.15">
      <c r="E312" s="216"/>
      <c r="F312" s="215"/>
      <c r="G312" s="215"/>
      <c r="H312" s="215"/>
      <c r="I312" s="215"/>
      <c r="K312" s="216"/>
    </row>
    <row r="313" spans="5:11" ht="16.5" x14ac:dyDescent="0.15">
      <c r="E313" s="216"/>
      <c r="F313" s="215"/>
      <c r="G313" s="215"/>
      <c r="H313" s="215"/>
      <c r="I313" s="215"/>
      <c r="K313" s="216"/>
    </row>
    <row r="314" spans="5:11" ht="16.5" x14ac:dyDescent="0.15">
      <c r="E314" s="216"/>
      <c r="F314" s="215"/>
      <c r="G314" s="215"/>
      <c r="H314" s="215"/>
      <c r="I314" s="215"/>
      <c r="K314" s="216"/>
    </row>
    <row r="315" spans="5:11" ht="16.5" x14ac:dyDescent="0.15">
      <c r="E315" s="216"/>
      <c r="F315" s="215"/>
      <c r="G315" s="215"/>
      <c r="H315" s="215"/>
      <c r="I315" s="215"/>
      <c r="K315" s="216"/>
    </row>
    <row r="316" spans="5:11" ht="16.5" x14ac:dyDescent="0.15">
      <c r="E316" s="216"/>
      <c r="F316" s="215"/>
      <c r="G316" s="215"/>
      <c r="H316" s="215"/>
      <c r="I316" s="215"/>
      <c r="K316" s="216"/>
    </row>
    <row r="317" spans="5:11" ht="16.5" x14ac:dyDescent="0.15">
      <c r="E317" s="216"/>
      <c r="F317" s="215"/>
      <c r="G317" s="215"/>
      <c r="H317" s="215"/>
      <c r="I317" s="215"/>
      <c r="K317" s="216"/>
    </row>
    <row r="318" spans="5:11" ht="16.5" x14ac:dyDescent="0.15">
      <c r="E318" s="216"/>
      <c r="F318" s="215"/>
      <c r="G318" s="215"/>
      <c r="H318" s="215"/>
      <c r="I318" s="215"/>
      <c r="K318" s="216"/>
    </row>
    <row r="319" spans="5:11" ht="16.5" x14ac:dyDescent="0.15">
      <c r="E319" s="216"/>
      <c r="F319" s="215"/>
      <c r="G319" s="215"/>
      <c r="H319" s="215"/>
      <c r="I319" s="215"/>
      <c r="K319" s="216"/>
    </row>
    <row r="320" spans="5:11" ht="16.5" x14ac:dyDescent="0.15">
      <c r="E320" s="216"/>
      <c r="F320" s="215"/>
      <c r="G320" s="215"/>
      <c r="H320" s="215"/>
      <c r="I320" s="215"/>
      <c r="K320" s="216"/>
    </row>
    <row r="321" spans="5:11" ht="16.5" x14ac:dyDescent="0.15">
      <c r="E321" s="216"/>
      <c r="F321" s="215"/>
      <c r="G321" s="215"/>
      <c r="H321" s="215"/>
      <c r="I321" s="215"/>
      <c r="K321" s="216"/>
    </row>
    <row r="322" spans="5:11" ht="16.5" x14ac:dyDescent="0.15">
      <c r="E322" s="216"/>
      <c r="F322" s="215"/>
      <c r="G322" s="215"/>
      <c r="H322" s="215"/>
      <c r="I322" s="215"/>
      <c r="K322" s="216"/>
    </row>
    <row r="323" spans="5:11" ht="16.5" x14ac:dyDescent="0.15">
      <c r="E323" s="216"/>
      <c r="F323" s="215"/>
      <c r="G323" s="215"/>
      <c r="H323" s="215"/>
      <c r="I323" s="215"/>
      <c r="K323" s="216"/>
    </row>
    <row r="324" spans="5:11" ht="16.5" x14ac:dyDescent="0.15">
      <c r="E324" s="216"/>
      <c r="F324" s="215"/>
      <c r="G324" s="215"/>
      <c r="H324" s="215"/>
      <c r="I324" s="215"/>
      <c r="K324" s="216"/>
    </row>
    <row r="325" spans="5:11" ht="16.5" x14ac:dyDescent="0.15">
      <c r="E325" s="216"/>
      <c r="F325" s="215"/>
      <c r="G325" s="215"/>
      <c r="H325" s="215"/>
      <c r="I325" s="215"/>
      <c r="K325" s="216"/>
    </row>
    <row r="326" spans="5:11" ht="16.5" x14ac:dyDescent="0.15">
      <c r="E326" s="216"/>
      <c r="F326" s="215"/>
      <c r="G326" s="215"/>
      <c r="H326" s="215"/>
      <c r="I326" s="215"/>
      <c r="K326" s="216"/>
    </row>
    <row r="327" spans="5:11" ht="16.5" x14ac:dyDescent="0.15">
      <c r="E327" s="216"/>
      <c r="F327" s="215"/>
      <c r="G327" s="215"/>
      <c r="H327" s="215"/>
      <c r="I327" s="215"/>
      <c r="K327" s="216"/>
    </row>
    <row r="328" spans="5:11" ht="16.5" x14ac:dyDescent="0.15">
      <c r="E328" s="216"/>
      <c r="F328" s="215"/>
      <c r="G328" s="215"/>
      <c r="H328" s="215"/>
      <c r="I328" s="215"/>
      <c r="K328" s="216"/>
    </row>
    <row r="329" spans="5:11" ht="16.5" x14ac:dyDescent="0.15">
      <c r="E329" s="216"/>
      <c r="F329" s="215"/>
      <c r="G329" s="215"/>
      <c r="H329" s="215"/>
      <c r="I329" s="215"/>
      <c r="K329" s="216"/>
    </row>
    <row r="330" spans="5:11" ht="16.5" x14ac:dyDescent="0.15">
      <c r="E330" s="216"/>
      <c r="F330" s="215"/>
      <c r="G330" s="215"/>
      <c r="H330" s="215"/>
      <c r="I330" s="215"/>
      <c r="K330" s="216"/>
    </row>
    <row r="331" spans="5:11" ht="16.5" x14ac:dyDescent="0.15">
      <c r="E331" s="216"/>
      <c r="F331" s="215"/>
      <c r="G331" s="215"/>
      <c r="H331" s="215"/>
      <c r="I331" s="215"/>
      <c r="K331" s="216"/>
    </row>
    <row r="332" spans="5:11" ht="16.5" x14ac:dyDescent="0.15">
      <c r="E332" s="216"/>
      <c r="F332" s="215"/>
      <c r="G332" s="215"/>
      <c r="H332" s="215"/>
      <c r="I332" s="215"/>
      <c r="K332" s="216"/>
    </row>
    <row r="333" spans="5:11" ht="16.5" x14ac:dyDescent="0.15">
      <c r="E333" s="216"/>
      <c r="F333" s="215"/>
      <c r="G333" s="215"/>
      <c r="H333" s="215"/>
      <c r="I333" s="215"/>
      <c r="K333" s="216"/>
    </row>
    <row r="334" spans="5:11" ht="16.5" x14ac:dyDescent="0.15">
      <c r="E334" s="216"/>
      <c r="F334" s="215"/>
      <c r="G334" s="215"/>
      <c r="H334" s="215"/>
      <c r="I334" s="215"/>
      <c r="K334" s="216"/>
    </row>
    <row r="335" spans="5:11" ht="16.5" x14ac:dyDescent="0.15">
      <c r="E335" s="216"/>
      <c r="F335" s="215"/>
      <c r="G335" s="215"/>
      <c r="H335" s="215"/>
      <c r="I335" s="215"/>
      <c r="K335" s="216"/>
    </row>
    <row r="336" spans="5:11" ht="16.5" x14ac:dyDescent="0.15">
      <c r="E336" s="216"/>
      <c r="F336" s="215"/>
      <c r="G336" s="215"/>
      <c r="H336" s="215"/>
      <c r="I336" s="215"/>
      <c r="K336" s="216"/>
    </row>
    <row r="337" spans="5:11" ht="16.5" x14ac:dyDescent="0.15">
      <c r="E337" s="216"/>
      <c r="F337" s="215"/>
      <c r="G337" s="215"/>
      <c r="H337" s="215"/>
      <c r="I337" s="215"/>
      <c r="K337" s="216"/>
    </row>
    <row r="338" spans="5:11" ht="16.5" x14ac:dyDescent="0.15">
      <c r="E338" s="216"/>
      <c r="F338" s="215"/>
      <c r="G338" s="215"/>
      <c r="H338" s="215"/>
      <c r="I338" s="215"/>
      <c r="K338" s="216"/>
    </row>
    <row r="339" spans="5:11" ht="16.5" x14ac:dyDescent="0.15">
      <c r="E339" s="216"/>
      <c r="F339" s="215"/>
      <c r="G339" s="215"/>
      <c r="H339" s="215"/>
      <c r="I339" s="215"/>
      <c r="K339" s="216"/>
    </row>
    <row r="340" spans="5:11" ht="16.5" x14ac:dyDescent="0.15">
      <c r="E340" s="216"/>
      <c r="F340" s="215"/>
      <c r="G340" s="215"/>
      <c r="H340" s="215"/>
      <c r="I340" s="215"/>
      <c r="K340" s="216"/>
    </row>
    <row r="341" spans="5:11" ht="16.5" x14ac:dyDescent="0.15">
      <c r="E341" s="216"/>
      <c r="F341" s="215"/>
      <c r="G341" s="215"/>
      <c r="H341" s="215"/>
      <c r="I341" s="215"/>
      <c r="K341" s="216"/>
    </row>
    <row r="342" spans="5:11" ht="16.5" x14ac:dyDescent="0.15">
      <c r="E342" s="216"/>
      <c r="F342" s="215"/>
      <c r="G342" s="215"/>
      <c r="H342" s="215"/>
      <c r="I342" s="215"/>
      <c r="K342" s="216"/>
    </row>
    <row r="343" spans="5:11" ht="16.5" x14ac:dyDescent="0.15">
      <c r="E343" s="216"/>
      <c r="F343" s="215"/>
      <c r="G343" s="215"/>
      <c r="H343" s="215"/>
      <c r="I343" s="215"/>
      <c r="K343" s="216"/>
    </row>
    <row r="344" spans="5:11" ht="16.5" x14ac:dyDescent="0.15">
      <c r="E344" s="216"/>
      <c r="F344" s="215"/>
      <c r="G344" s="215"/>
      <c r="H344" s="215"/>
      <c r="I344" s="215"/>
      <c r="K344" s="216"/>
    </row>
    <row r="345" spans="5:11" ht="16.5" x14ac:dyDescent="0.15">
      <c r="E345" s="216"/>
      <c r="F345" s="215"/>
      <c r="G345" s="215"/>
      <c r="H345" s="215"/>
      <c r="I345" s="215"/>
      <c r="K345" s="216"/>
    </row>
    <row r="346" spans="5:11" ht="16.5" x14ac:dyDescent="0.15">
      <c r="E346" s="216"/>
      <c r="F346" s="215"/>
      <c r="G346" s="215"/>
      <c r="H346" s="215"/>
      <c r="I346" s="215"/>
      <c r="K346" s="216"/>
    </row>
    <row r="347" spans="5:11" ht="16.5" x14ac:dyDescent="0.15">
      <c r="E347" s="216"/>
      <c r="F347" s="215"/>
      <c r="G347" s="215"/>
      <c r="H347" s="215"/>
      <c r="I347" s="215"/>
      <c r="K347" s="216"/>
    </row>
    <row r="348" spans="5:11" ht="16.5" x14ac:dyDescent="0.15">
      <c r="E348" s="216"/>
      <c r="F348" s="215"/>
      <c r="G348" s="215"/>
      <c r="H348" s="215"/>
      <c r="I348" s="215"/>
      <c r="K348" s="216"/>
    </row>
    <row r="349" spans="5:11" ht="16.5" x14ac:dyDescent="0.15">
      <c r="E349" s="216"/>
      <c r="F349" s="215"/>
      <c r="G349" s="215"/>
      <c r="H349" s="215"/>
      <c r="I349" s="215"/>
      <c r="K349" s="216"/>
    </row>
    <row r="350" spans="5:11" ht="16.5" x14ac:dyDescent="0.15">
      <c r="E350" s="216"/>
      <c r="F350" s="215"/>
      <c r="G350" s="215"/>
      <c r="H350" s="215"/>
      <c r="I350" s="215"/>
      <c r="K350" s="216"/>
    </row>
    <row r="351" spans="5:11" ht="16.5" x14ac:dyDescent="0.15">
      <c r="E351" s="216"/>
      <c r="F351" s="215"/>
      <c r="G351" s="215"/>
      <c r="H351" s="215"/>
      <c r="I351" s="215"/>
      <c r="K351" s="216"/>
    </row>
    <row r="352" spans="5:11" ht="16.5" x14ac:dyDescent="0.15">
      <c r="E352" s="216"/>
      <c r="F352" s="215"/>
      <c r="G352" s="215"/>
      <c r="H352" s="215"/>
      <c r="I352" s="215"/>
      <c r="K352" s="216"/>
    </row>
    <row r="353" spans="5:11" ht="16.5" x14ac:dyDescent="0.15">
      <c r="E353" s="216"/>
      <c r="F353" s="215"/>
      <c r="G353" s="215"/>
      <c r="H353" s="215"/>
      <c r="I353" s="215"/>
      <c r="K353" s="216"/>
    </row>
    <row r="354" spans="5:11" ht="16.5" x14ac:dyDescent="0.15">
      <c r="E354" s="216"/>
      <c r="F354" s="215"/>
      <c r="G354" s="215"/>
      <c r="H354" s="215"/>
      <c r="I354" s="215"/>
      <c r="K354" s="216"/>
    </row>
    <row r="355" spans="5:11" ht="16.5" x14ac:dyDescent="0.15">
      <c r="E355" s="216"/>
      <c r="F355" s="215"/>
      <c r="G355" s="215"/>
      <c r="H355" s="215"/>
      <c r="I355" s="215"/>
      <c r="K355" s="216"/>
    </row>
    <row r="356" spans="5:11" ht="16.5" x14ac:dyDescent="0.15">
      <c r="E356" s="216"/>
      <c r="F356" s="215"/>
      <c r="G356" s="215"/>
      <c r="H356" s="215"/>
      <c r="I356" s="215"/>
      <c r="K356" s="216"/>
    </row>
    <row r="357" spans="5:11" ht="16.5" x14ac:dyDescent="0.15">
      <c r="E357" s="216"/>
      <c r="F357" s="215"/>
      <c r="G357" s="215"/>
      <c r="H357" s="215"/>
      <c r="I357" s="215"/>
      <c r="K357" s="216"/>
    </row>
    <row r="358" spans="5:11" ht="16.5" x14ac:dyDescent="0.15">
      <c r="E358" s="216"/>
      <c r="F358" s="215"/>
      <c r="G358" s="215"/>
      <c r="H358" s="215"/>
      <c r="I358" s="215"/>
      <c r="K358" s="216"/>
    </row>
    <row r="359" spans="5:11" ht="16.5" x14ac:dyDescent="0.15">
      <c r="E359" s="216"/>
      <c r="F359" s="215"/>
      <c r="G359" s="215"/>
      <c r="H359" s="215"/>
      <c r="I359" s="215"/>
      <c r="K359" s="216"/>
    </row>
    <row r="360" spans="5:11" ht="16.5" x14ac:dyDescent="0.15">
      <c r="E360" s="216"/>
      <c r="F360" s="215"/>
      <c r="G360" s="215"/>
      <c r="H360" s="215"/>
      <c r="I360" s="215"/>
      <c r="K360" s="216"/>
    </row>
    <row r="361" spans="5:11" ht="16.5" x14ac:dyDescent="0.15">
      <c r="E361" s="216"/>
      <c r="F361" s="215"/>
      <c r="G361" s="215"/>
      <c r="H361" s="215"/>
      <c r="I361" s="215"/>
      <c r="K361" s="216"/>
    </row>
    <row r="362" spans="5:11" ht="16.5" x14ac:dyDescent="0.15">
      <c r="E362" s="216"/>
      <c r="F362" s="215"/>
      <c r="G362" s="215"/>
      <c r="H362" s="215"/>
      <c r="I362" s="215"/>
      <c r="K362" s="216"/>
    </row>
    <row r="363" spans="5:11" ht="16.5" x14ac:dyDescent="0.15">
      <c r="E363" s="216"/>
      <c r="F363" s="215"/>
      <c r="G363" s="215"/>
      <c r="H363" s="215"/>
      <c r="I363" s="215"/>
      <c r="K363" s="216"/>
    </row>
    <row r="364" spans="5:11" ht="16.5" x14ac:dyDescent="0.15">
      <c r="E364" s="216"/>
      <c r="F364" s="215"/>
      <c r="G364" s="215"/>
      <c r="H364" s="215"/>
      <c r="I364" s="215"/>
      <c r="K364" s="216"/>
    </row>
    <row r="365" spans="5:11" ht="16.5" x14ac:dyDescent="0.15">
      <c r="E365" s="216"/>
      <c r="F365" s="215"/>
      <c r="G365" s="215"/>
      <c r="H365" s="215"/>
      <c r="I365" s="215"/>
      <c r="K365" s="216"/>
    </row>
    <row r="366" spans="5:11" ht="16.5" x14ac:dyDescent="0.15">
      <c r="E366" s="216"/>
      <c r="F366" s="215"/>
      <c r="G366" s="215"/>
      <c r="H366" s="215"/>
      <c r="I366" s="215"/>
      <c r="K366" s="216"/>
    </row>
    <row r="367" spans="5:11" ht="16.5" x14ac:dyDescent="0.15">
      <c r="E367" s="216"/>
      <c r="F367" s="215"/>
      <c r="G367" s="215"/>
      <c r="H367" s="215"/>
      <c r="I367" s="215"/>
      <c r="K367" s="216"/>
    </row>
    <row r="368" spans="5:11" ht="16.5" x14ac:dyDescent="0.15">
      <c r="E368" s="216"/>
      <c r="F368" s="215"/>
      <c r="G368" s="215"/>
      <c r="H368" s="215"/>
      <c r="I368" s="215"/>
      <c r="K368" s="216"/>
    </row>
    <row r="369" spans="5:11" ht="16.5" x14ac:dyDescent="0.15">
      <c r="E369" s="216"/>
      <c r="F369" s="215"/>
      <c r="G369" s="215"/>
      <c r="H369" s="215"/>
      <c r="I369" s="215"/>
      <c r="K369" s="216"/>
    </row>
    <row r="370" spans="5:11" ht="16.5" x14ac:dyDescent="0.15">
      <c r="E370" s="216"/>
      <c r="F370" s="215"/>
      <c r="G370" s="215"/>
      <c r="H370" s="215"/>
      <c r="I370" s="215"/>
      <c r="K370" s="216"/>
    </row>
    <row r="371" spans="5:11" ht="16.5" x14ac:dyDescent="0.15">
      <c r="E371" s="216"/>
      <c r="F371" s="215"/>
      <c r="G371" s="215"/>
      <c r="H371" s="215"/>
      <c r="I371" s="215"/>
      <c r="K371" s="216"/>
    </row>
    <row r="372" spans="5:11" ht="16.5" x14ac:dyDescent="0.15">
      <c r="E372" s="216"/>
      <c r="F372" s="215"/>
      <c r="G372" s="215"/>
      <c r="H372" s="215"/>
      <c r="I372" s="215"/>
      <c r="K372" s="216"/>
    </row>
    <row r="373" spans="5:11" ht="16.5" x14ac:dyDescent="0.15">
      <c r="E373" s="216"/>
      <c r="F373" s="215"/>
      <c r="G373" s="215"/>
      <c r="H373" s="215"/>
      <c r="I373" s="215"/>
      <c r="K373" s="216"/>
    </row>
    <row r="374" spans="5:11" ht="16.5" x14ac:dyDescent="0.15">
      <c r="E374" s="216"/>
      <c r="F374" s="215"/>
      <c r="G374" s="215"/>
      <c r="H374" s="215"/>
      <c r="I374" s="215"/>
      <c r="K374" s="216"/>
    </row>
    <row r="375" spans="5:11" ht="16.5" x14ac:dyDescent="0.15">
      <c r="E375" s="216"/>
      <c r="F375" s="215"/>
      <c r="G375" s="215"/>
      <c r="H375" s="215"/>
      <c r="I375" s="215"/>
      <c r="K375" s="216"/>
    </row>
    <row r="376" spans="5:11" ht="16.5" x14ac:dyDescent="0.15">
      <c r="E376" s="216"/>
      <c r="F376" s="215"/>
      <c r="G376" s="215"/>
      <c r="H376" s="215"/>
      <c r="I376" s="215"/>
      <c r="K376" s="216"/>
    </row>
    <row r="377" spans="5:11" ht="16.5" x14ac:dyDescent="0.15">
      <c r="E377" s="216"/>
      <c r="F377" s="215"/>
      <c r="G377" s="215"/>
      <c r="H377" s="215"/>
      <c r="I377" s="215"/>
      <c r="K377" s="216"/>
    </row>
    <row r="378" spans="5:11" ht="16.5" x14ac:dyDescent="0.15">
      <c r="E378" s="216"/>
      <c r="F378" s="215"/>
      <c r="G378" s="215"/>
      <c r="H378" s="215"/>
      <c r="I378" s="215"/>
      <c r="K378" s="216"/>
    </row>
    <row r="379" spans="5:11" ht="16.5" x14ac:dyDescent="0.15">
      <c r="E379" s="216"/>
      <c r="F379" s="215"/>
      <c r="G379" s="215"/>
      <c r="H379" s="215"/>
      <c r="I379" s="215"/>
      <c r="K379" s="216"/>
    </row>
    <row r="380" spans="5:11" ht="16.5" x14ac:dyDescent="0.15">
      <c r="E380" s="216"/>
      <c r="F380" s="215"/>
      <c r="G380" s="215"/>
      <c r="H380" s="215"/>
      <c r="I380" s="215"/>
      <c r="K380" s="216"/>
    </row>
    <row r="381" spans="5:11" ht="16.5" x14ac:dyDescent="0.15">
      <c r="E381" s="216"/>
      <c r="F381" s="215"/>
      <c r="G381" s="215"/>
      <c r="H381" s="215"/>
      <c r="I381" s="215"/>
      <c r="K381" s="216"/>
    </row>
    <row r="382" spans="5:11" ht="16.5" x14ac:dyDescent="0.15">
      <c r="E382" s="216"/>
      <c r="F382" s="215"/>
      <c r="G382" s="215"/>
      <c r="H382" s="215"/>
      <c r="I382" s="215"/>
      <c r="K382" s="216"/>
    </row>
    <row r="383" spans="5:11" ht="16.5" x14ac:dyDescent="0.15">
      <c r="E383" s="216"/>
      <c r="F383" s="215"/>
      <c r="G383" s="215"/>
      <c r="H383" s="215"/>
      <c r="I383" s="215"/>
      <c r="K383" s="216"/>
    </row>
    <row r="384" spans="5:11" ht="16.5" x14ac:dyDescent="0.15">
      <c r="E384" s="216"/>
      <c r="F384" s="215"/>
      <c r="G384" s="215"/>
      <c r="H384" s="215"/>
      <c r="I384" s="215"/>
      <c r="K384" s="216"/>
    </row>
    <row r="385" spans="5:11" ht="16.5" x14ac:dyDescent="0.15">
      <c r="E385" s="216"/>
      <c r="F385" s="215"/>
      <c r="G385" s="215"/>
      <c r="H385" s="215"/>
      <c r="I385" s="215"/>
      <c r="K385" s="216"/>
    </row>
    <row r="386" spans="5:11" ht="16.5" x14ac:dyDescent="0.15">
      <c r="E386" s="216"/>
      <c r="F386" s="215"/>
      <c r="G386" s="215"/>
      <c r="H386" s="215"/>
      <c r="I386" s="215"/>
      <c r="K386" s="216"/>
    </row>
    <row r="387" spans="5:11" ht="16.5" x14ac:dyDescent="0.15">
      <c r="E387" s="216"/>
      <c r="F387" s="215"/>
      <c r="G387" s="215"/>
      <c r="H387" s="215"/>
      <c r="I387" s="215"/>
      <c r="K387" s="216"/>
    </row>
    <row r="388" spans="5:11" ht="16.5" x14ac:dyDescent="0.15">
      <c r="E388" s="216"/>
      <c r="F388" s="215"/>
      <c r="G388" s="215"/>
      <c r="H388" s="215"/>
      <c r="I388" s="215"/>
      <c r="K388" s="216"/>
    </row>
    <row r="389" spans="5:11" ht="16.5" x14ac:dyDescent="0.15">
      <c r="E389" s="216"/>
      <c r="F389" s="215"/>
      <c r="G389" s="215"/>
      <c r="H389" s="215"/>
      <c r="I389" s="215"/>
      <c r="K389" s="216"/>
    </row>
    <row r="390" spans="5:11" ht="16.5" x14ac:dyDescent="0.15">
      <c r="E390" s="216"/>
      <c r="F390" s="215"/>
      <c r="G390" s="215"/>
      <c r="H390" s="215"/>
      <c r="I390" s="215"/>
      <c r="K390" s="216"/>
    </row>
    <row r="391" spans="5:11" ht="16.5" x14ac:dyDescent="0.15">
      <c r="E391" s="216"/>
      <c r="F391" s="215"/>
      <c r="G391" s="215"/>
      <c r="H391" s="215"/>
      <c r="I391" s="215"/>
      <c r="K391" s="216"/>
    </row>
    <row r="392" spans="5:11" ht="16.5" x14ac:dyDescent="0.15">
      <c r="E392" s="216"/>
      <c r="F392" s="215"/>
      <c r="G392" s="215"/>
      <c r="H392" s="215"/>
      <c r="I392" s="215"/>
      <c r="K392" s="216"/>
    </row>
    <row r="393" spans="5:11" ht="16.5" x14ac:dyDescent="0.15">
      <c r="E393" s="216"/>
      <c r="F393" s="215"/>
      <c r="G393" s="215"/>
      <c r="H393" s="215"/>
      <c r="I393" s="215"/>
      <c r="K393" s="216"/>
    </row>
    <row r="394" spans="5:11" ht="16.5" x14ac:dyDescent="0.15">
      <c r="E394" s="216"/>
      <c r="F394" s="215"/>
      <c r="G394" s="215"/>
      <c r="H394" s="215"/>
      <c r="I394" s="215"/>
      <c r="K394" s="216"/>
    </row>
    <row r="395" spans="5:11" ht="16.5" x14ac:dyDescent="0.15">
      <c r="E395" s="216"/>
      <c r="F395" s="215"/>
      <c r="G395" s="215"/>
      <c r="H395" s="215"/>
      <c r="I395" s="215"/>
      <c r="K395" s="216"/>
    </row>
    <row r="396" spans="5:11" ht="16.5" x14ac:dyDescent="0.15">
      <c r="E396" s="216"/>
      <c r="F396" s="215"/>
      <c r="G396" s="215"/>
      <c r="H396" s="215"/>
      <c r="I396" s="215"/>
      <c r="K396" s="216"/>
    </row>
    <row r="397" spans="5:11" ht="16.5" x14ac:dyDescent="0.15">
      <c r="E397" s="216"/>
      <c r="F397" s="215"/>
      <c r="G397" s="215"/>
      <c r="H397" s="215"/>
      <c r="I397" s="215"/>
      <c r="K397" s="216"/>
    </row>
    <row r="398" spans="5:11" ht="16.5" x14ac:dyDescent="0.15">
      <c r="E398" s="216"/>
      <c r="F398" s="215"/>
      <c r="G398" s="215"/>
      <c r="H398" s="215"/>
      <c r="I398" s="215"/>
      <c r="K398" s="216"/>
    </row>
    <row r="399" spans="5:11" ht="16.5" x14ac:dyDescent="0.15">
      <c r="E399" s="216"/>
      <c r="F399" s="215"/>
      <c r="G399" s="215"/>
      <c r="H399" s="215"/>
      <c r="I399" s="215"/>
      <c r="K399" s="216"/>
    </row>
    <row r="400" spans="5:11" ht="16.5" x14ac:dyDescent="0.15">
      <c r="E400" s="216"/>
      <c r="F400" s="215"/>
      <c r="G400" s="215"/>
      <c r="H400" s="215"/>
      <c r="I400" s="215"/>
      <c r="K400" s="216"/>
    </row>
    <row r="401" spans="5:11" ht="16.5" x14ac:dyDescent="0.15">
      <c r="E401" s="216"/>
      <c r="F401" s="215"/>
      <c r="G401" s="215"/>
      <c r="H401" s="215"/>
      <c r="I401" s="215"/>
      <c r="K401" s="216"/>
    </row>
    <row r="402" spans="5:11" ht="16.5" x14ac:dyDescent="0.15">
      <c r="E402" s="216"/>
      <c r="F402" s="215"/>
      <c r="G402" s="215"/>
      <c r="H402" s="215"/>
      <c r="I402" s="215"/>
      <c r="K402" s="216"/>
    </row>
    <row r="403" spans="5:11" ht="16.5" x14ac:dyDescent="0.15">
      <c r="E403" s="216"/>
      <c r="F403" s="215"/>
      <c r="G403" s="215"/>
      <c r="H403" s="215"/>
      <c r="I403" s="215"/>
      <c r="K403" s="216"/>
    </row>
    <row r="404" spans="5:11" ht="16.5" x14ac:dyDescent="0.15">
      <c r="E404" s="216"/>
      <c r="F404" s="215"/>
      <c r="G404" s="215"/>
      <c r="H404" s="215"/>
      <c r="I404" s="215"/>
      <c r="K404" s="216"/>
    </row>
    <row r="405" spans="5:11" ht="16.5" x14ac:dyDescent="0.15">
      <c r="E405" s="216"/>
      <c r="F405" s="215"/>
      <c r="G405" s="215"/>
      <c r="H405" s="215"/>
      <c r="I405" s="215"/>
      <c r="K405" s="216"/>
    </row>
    <row r="406" spans="5:11" ht="16.5" x14ac:dyDescent="0.15">
      <c r="E406" s="216"/>
      <c r="F406" s="215"/>
      <c r="G406" s="215"/>
      <c r="H406" s="215"/>
      <c r="I406" s="215"/>
      <c r="K406" s="216"/>
    </row>
    <row r="407" spans="5:11" ht="16.5" x14ac:dyDescent="0.15">
      <c r="E407" s="216"/>
      <c r="F407" s="215"/>
      <c r="G407" s="215"/>
      <c r="H407" s="215"/>
      <c r="I407" s="215"/>
      <c r="K407" s="216"/>
    </row>
    <row r="408" spans="5:11" ht="16.5" x14ac:dyDescent="0.15">
      <c r="E408" s="216"/>
      <c r="F408" s="215"/>
      <c r="G408" s="215"/>
      <c r="H408" s="215"/>
      <c r="I408" s="215"/>
      <c r="K408" s="216"/>
    </row>
    <row r="409" spans="5:11" ht="16.5" x14ac:dyDescent="0.15">
      <c r="E409" s="216"/>
      <c r="F409" s="215"/>
      <c r="G409" s="215"/>
      <c r="H409" s="215"/>
      <c r="I409" s="215"/>
      <c r="K409" s="216"/>
    </row>
    <row r="410" spans="5:11" ht="16.5" x14ac:dyDescent="0.15">
      <c r="E410" s="216"/>
      <c r="F410" s="215"/>
      <c r="G410" s="215"/>
      <c r="H410" s="215"/>
      <c r="I410" s="215"/>
      <c r="K410" s="216"/>
    </row>
    <row r="411" spans="5:11" ht="16.5" x14ac:dyDescent="0.15">
      <c r="E411" s="216"/>
      <c r="F411" s="215"/>
      <c r="G411" s="215"/>
      <c r="H411" s="215"/>
      <c r="I411" s="215"/>
      <c r="K411" s="216"/>
    </row>
    <row r="412" spans="5:11" ht="16.5" x14ac:dyDescent="0.15">
      <c r="E412" s="216"/>
      <c r="F412" s="215"/>
      <c r="G412" s="215"/>
      <c r="H412" s="215"/>
      <c r="I412" s="215"/>
      <c r="K412" s="216"/>
    </row>
    <row r="413" spans="5:11" ht="16.5" x14ac:dyDescent="0.15">
      <c r="E413" s="216"/>
      <c r="F413" s="215"/>
      <c r="G413" s="215"/>
      <c r="H413" s="215"/>
      <c r="I413" s="215"/>
      <c r="K413" s="216"/>
    </row>
    <row r="414" spans="5:11" ht="16.5" x14ac:dyDescent="0.15">
      <c r="E414" s="216"/>
      <c r="F414" s="215"/>
      <c r="G414" s="215"/>
      <c r="H414" s="215"/>
      <c r="I414" s="215"/>
      <c r="K414" s="216"/>
    </row>
    <row r="415" spans="5:11" ht="16.5" x14ac:dyDescent="0.15">
      <c r="E415" s="216"/>
      <c r="F415" s="215"/>
      <c r="G415" s="215"/>
      <c r="H415" s="215"/>
      <c r="I415" s="215"/>
      <c r="K415" s="216"/>
    </row>
    <row r="416" spans="5:11" ht="16.5" x14ac:dyDescent="0.15">
      <c r="E416" s="216"/>
      <c r="F416" s="215"/>
      <c r="G416" s="215"/>
      <c r="H416" s="215"/>
      <c r="I416" s="215"/>
      <c r="K416" s="216"/>
    </row>
    <row r="417" spans="5:11" ht="16.5" x14ac:dyDescent="0.15">
      <c r="E417" s="216"/>
      <c r="F417" s="215"/>
      <c r="G417" s="215"/>
      <c r="H417" s="215"/>
      <c r="I417" s="215"/>
      <c r="K417" s="216"/>
    </row>
    <row r="418" spans="5:11" ht="16.5" x14ac:dyDescent="0.15">
      <c r="E418" s="216"/>
      <c r="F418" s="215"/>
      <c r="G418" s="215"/>
      <c r="H418" s="215"/>
      <c r="I418" s="215"/>
      <c r="K418" s="216"/>
    </row>
    <row r="419" spans="5:11" ht="16.5" x14ac:dyDescent="0.15">
      <c r="E419" s="216"/>
      <c r="F419" s="215"/>
      <c r="G419" s="215"/>
      <c r="H419" s="215"/>
      <c r="I419" s="215"/>
      <c r="K419" s="216"/>
    </row>
    <row r="420" spans="5:11" ht="16.5" x14ac:dyDescent="0.15">
      <c r="E420" s="216"/>
      <c r="F420" s="215"/>
      <c r="G420" s="215"/>
      <c r="H420" s="215"/>
      <c r="I420" s="215"/>
      <c r="K420" s="216"/>
    </row>
    <row r="421" spans="5:11" ht="16.5" x14ac:dyDescent="0.15">
      <c r="E421" s="216"/>
      <c r="F421" s="215"/>
      <c r="G421" s="215"/>
      <c r="H421" s="215"/>
      <c r="I421" s="215"/>
      <c r="K421" s="216"/>
    </row>
    <row r="422" spans="5:11" ht="16.5" x14ac:dyDescent="0.15">
      <c r="E422" s="216"/>
      <c r="F422" s="215"/>
      <c r="G422" s="215"/>
      <c r="H422" s="215"/>
      <c r="I422" s="215"/>
      <c r="K422" s="216"/>
    </row>
    <row r="423" spans="5:11" ht="16.5" x14ac:dyDescent="0.15">
      <c r="E423" s="216"/>
      <c r="F423" s="215"/>
      <c r="G423" s="215"/>
      <c r="H423" s="215"/>
      <c r="I423" s="215"/>
      <c r="K423" s="216"/>
    </row>
    <row r="424" spans="5:11" ht="16.5" x14ac:dyDescent="0.15">
      <c r="E424" s="216"/>
      <c r="F424" s="215"/>
      <c r="G424" s="215"/>
      <c r="H424" s="215"/>
      <c r="I424" s="215"/>
      <c r="K424" s="216"/>
    </row>
    <row r="425" spans="5:11" ht="16.5" x14ac:dyDescent="0.15">
      <c r="E425" s="216"/>
      <c r="F425" s="215"/>
      <c r="G425" s="215"/>
      <c r="H425" s="215"/>
      <c r="I425" s="215"/>
      <c r="K425" s="216"/>
    </row>
    <row r="426" spans="5:11" ht="16.5" x14ac:dyDescent="0.15">
      <c r="E426" s="216"/>
      <c r="F426" s="215"/>
      <c r="G426" s="215"/>
      <c r="H426" s="215"/>
      <c r="I426" s="215"/>
      <c r="K426" s="216"/>
    </row>
    <row r="427" spans="5:11" ht="16.5" x14ac:dyDescent="0.15">
      <c r="E427" s="216"/>
      <c r="F427" s="215"/>
      <c r="G427" s="215"/>
      <c r="H427" s="215"/>
      <c r="I427" s="215"/>
      <c r="K427" s="216"/>
    </row>
    <row r="428" spans="5:11" ht="16.5" x14ac:dyDescent="0.15">
      <c r="E428" s="216"/>
      <c r="F428" s="215"/>
      <c r="G428" s="215"/>
      <c r="H428" s="215"/>
      <c r="I428" s="215"/>
      <c r="K428" s="216"/>
    </row>
    <row r="429" spans="5:11" ht="16.5" x14ac:dyDescent="0.15">
      <c r="E429" s="216"/>
      <c r="F429" s="215"/>
      <c r="G429" s="215"/>
      <c r="H429" s="215"/>
      <c r="I429" s="215"/>
      <c r="K429" s="216"/>
    </row>
    <row r="430" spans="5:11" ht="16.5" x14ac:dyDescent="0.15">
      <c r="E430" s="216"/>
      <c r="F430" s="215"/>
      <c r="G430" s="215"/>
      <c r="H430" s="215"/>
      <c r="I430" s="215"/>
      <c r="K430" s="216"/>
    </row>
    <row r="431" spans="5:11" ht="16.5" x14ac:dyDescent="0.15">
      <c r="E431" s="216"/>
      <c r="F431" s="215"/>
      <c r="G431" s="215"/>
      <c r="H431" s="215"/>
      <c r="I431" s="215"/>
      <c r="K431" s="216"/>
    </row>
    <row r="432" spans="5:11" ht="16.5" x14ac:dyDescent="0.15">
      <c r="E432" s="216"/>
      <c r="F432" s="215"/>
      <c r="G432" s="215"/>
      <c r="H432" s="215"/>
      <c r="I432" s="215"/>
      <c r="K432" s="216"/>
    </row>
    <row r="433" spans="5:11" ht="16.5" x14ac:dyDescent="0.15">
      <c r="E433" s="216"/>
      <c r="F433" s="215"/>
      <c r="G433" s="215"/>
      <c r="H433" s="215"/>
      <c r="I433" s="215"/>
      <c r="K433" s="216"/>
    </row>
    <row r="434" spans="5:11" ht="16.5" x14ac:dyDescent="0.15">
      <c r="E434" s="216"/>
      <c r="F434" s="215"/>
      <c r="G434" s="215"/>
      <c r="H434" s="215"/>
      <c r="I434" s="215"/>
      <c r="K434" s="216"/>
    </row>
    <row r="435" spans="5:11" ht="16.5" x14ac:dyDescent="0.15">
      <c r="E435" s="216"/>
      <c r="F435" s="215"/>
      <c r="G435" s="215"/>
      <c r="H435" s="215"/>
      <c r="I435" s="215"/>
      <c r="K435" s="216"/>
    </row>
    <row r="436" spans="5:11" ht="16.5" x14ac:dyDescent="0.15">
      <c r="E436" s="216"/>
      <c r="F436" s="215"/>
      <c r="G436" s="215"/>
      <c r="H436" s="215"/>
      <c r="I436" s="215"/>
      <c r="K436" s="216"/>
    </row>
    <row r="437" spans="5:11" ht="16.5" x14ac:dyDescent="0.15">
      <c r="E437" s="216"/>
      <c r="F437" s="215"/>
      <c r="G437" s="215"/>
      <c r="H437" s="215"/>
      <c r="I437" s="215"/>
      <c r="K437" s="216"/>
    </row>
    <row r="438" spans="5:11" ht="16.5" x14ac:dyDescent="0.15">
      <c r="E438" s="216"/>
      <c r="F438" s="215"/>
      <c r="G438" s="215"/>
      <c r="H438" s="215"/>
      <c r="I438" s="215"/>
      <c r="K438" s="216"/>
    </row>
    <row r="439" spans="5:11" ht="16.5" x14ac:dyDescent="0.15">
      <c r="E439" s="216"/>
      <c r="F439" s="215"/>
      <c r="G439" s="215"/>
      <c r="H439" s="215"/>
      <c r="I439" s="215"/>
      <c r="K439" s="216"/>
    </row>
    <row r="440" spans="5:11" ht="16.5" x14ac:dyDescent="0.15">
      <c r="E440" s="216"/>
      <c r="F440" s="215"/>
      <c r="G440" s="215"/>
      <c r="H440" s="215"/>
      <c r="I440" s="215"/>
      <c r="K440" s="216"/>
    </row>
    <row r="441" spans="5:11" ht="16.5" x14ac:dyDescent="0.15">
      <c r="E441" s="216"/>
      <c r="F441" s="215"/>
      <c r="G441" s="215"/>
      <c r="H441" s="215"/>
      <c r="I441" s="215"/>
      <c r="K441" s="216"/>
    </row>
    <row r="442" spans="5:11" ht="16.5" x14ac:dyDescent="0.15">
      <c r="E442" s="216"/>
      <c r="F442" s="215"/>
      <c r="G442" s="215"/>
      <c r="H442" s="215"/>
      <c r="I442" s="215"/>
      <c r="K442" s="216"/>
    </row>
    <row r="443" spans="5:11" ht="16.5" x14ac:dyDescent="0.15">
      <c r="E443" s="216"/>
      <c r="F443" s="215"/>
      <c r="G443" s="215"/>
      <c r="H443" s="215"/>
      <c r="I443" s="215"/>
      <c r="K443" s="216"/>
    </row>
    <row r="444" spans="5:11" ht="16.5" x14ac:dyDescent="0.15">
      <c r="E444" s="216"/>
      <c r="F444" s="215"/>
      <c r="G444" s="215"/>
      <c r="H444" s="215"/>
      <c r="I444" s="215"/>
      <c r="K444" s="216"/>
    </row>
    <row r="445" spans="5:11" ht="16.5" x14ac:dyDescent="0.15">
      <c r="E445" s="216"/>
      <c r="F445" s="215"/>
      <c r="G445" s="215"/>
      <c r="H445" s="215"/>
      <c r="I445" s="215"/>
      <c r="K445" s="216"/>
    </row>
    <row r="446" spans="5:11" ht="16.5" x14ac:dyDescent="0.15">
      <c r="E446" s="216"/>
      <c r="F446" s="215"/>
      <c r="G446" s="215"/>
      <c r="H446" s="215"/>
      <c r="I446" s="215"/>
      <c r="K446" s="216"/>
    </row>
    <row r="447" spans="5:11" ht="16.5" x14ac:dyDescent="0.15">
      <c r="E447" s="216"/>
      <c r="F447" s="215"/>
      <c r="G447" s="215"/>
      <c r="H447" s="215"/>
      <c r="I447" s="215"/>
      <c r="K447" s="216"/>
    </row>
    <row r="448" spans="5:11" ht="16.5" x14ac:dyDescent="0.15">
      <c r="E448" s="216"/>
      <c r="F448" s="215"/>
      <c r="G448" s="215"/>
      <c r="H448" s="215"/>
      <c r="I448" s="215"/>
      <c r="K448" s="216"/>
    </row>
    <row r="449" spans="5:11" ht="16.5" x14ac:dyDescent="0.15">
      <c r="E449" s="216"/>
      <c r="F449" s="215"/>
      <c r="G449" s="215"/>
      <c r="H449" s="215"/>
      <c r="I449" s="215"/>
      <c r="K449" s="216"/>
    </row>
    <row r="450" spans="5:11" ht="16.5" x14ac:dyDescent="0.15">
      <c r="E450" s="216"/>
      <c r="F450" s="215"/>
      <c r="G450" s="215"/>
      <c r="H450" s="215"/>
      <c r="I450" s="215"/>
      <c r="K450" s="216"/>
    </row>
    <row r="451" spans="5:11" ht="16.5" x14ac:dyDescent="0.15">
      <c r="E451" s="216"/>
      <c r="F451" s="215"/>
      <c r="G451" s="215"/>
      <c r="H451" s="215"/>
      <c r="I451" s="215"/>
      <c r="K451" s="216"/>
    </row>
    <row r="452" spans="5:11" ht="16.5" x14ac:dyDescent="0.15">
      <c r="E452" s="216"/>
      <c r="F452" s="215"/>
      <c r="G452" s="215"/>
      <c r="H452" s="215"/>
      <c r="I452" s="215"/>
      <c r="K452" s="216"/>
    </row>
    <row r="453" spans="5:11" ht="16.5" x14ac:dyDescent="0.15">
      <c r="E453" s="216"/>
      <c r="F453" s="215"/>
      <c r="G453" s="215"/>
      <c r="H453" s="215"/>
      <c r="I453" s="215"/>
      <c r="K453" s="216"/>
    </row>
    <row r="454" spans="5:11" ht="16.5" x14ac:dyDescent="0.15">
      <c r="E454" s="216"/>
      <c r="F454" s="215"/>
      <c r="G454" s="215"/>
      <c r="H454" s="215"/>
      <c r="I454" s="215"/>
      <c r="K454" s="216"/>
    </row>
    <row r="455" spans="5:11" ht="16.5" x14ac:dyDescent="0.15">
      <c r="E455" s="216"/>
      <c r="F455" s="215"/>
      <c r="G455" s="215"/>
      <c r="H455" s="215"/>
      <c r="I455" s="215"/>
      <c r="K455" s="216"/>
    </row>
    <row r="456" spans="5:11" ht="16.5" x14ac:dyDescent="0.15">
      <c r="E456" s="216"/>
      <c r="F456" s="215"/>
      <c r="G456" s="215"/>
      <c r="H456" s="215"/>
      <c r="I456" s="215"/>
      <c r="K456" s="216"/>
    </row>
    <row r="457" spans="5:11" ht="16.5" x14ac:dyDescent="0.15">
      <c r="E457" s="216"/>
      <c r="F457" s="215"/>
      <c r="G457" s="215"/>
      <c r="H457" s="215"/>
      <c r="I457" s="215"/>
      <c r="K457" s="216"/>
    </row>
    <row r="458" spans="5:11" ht="16.5" x14ac:dyDescent="0.15">
      <c r="E458" s="216"/>
      <c r="F458" s="215"/>
      <c r="G458" s="215"/>
      <c r="H458" s="215"/>
      <c r="I458" s="215"/>
      <c r="K458" s="216"/>
    </row>
    <row r="459" spans="5:11" ht="16.5" x14ac:dyDescent="0.15">
      <c r="E459" s="216"/>
      <c r="F459" s="215"/>
      <c r="G459" s="215"/>
      <c r="H459" s="215"/>
      <c r="I459" s="215"/>
      <c r="K459" s="216"/>
    </row>
    <row r="460" spans="5:11" ht="16.5" x14ac:dyDescent="0.15">
      <c r="E460" s="216"/>
      <c r="F460" s="215"/>
      <c r="G460" s="215"/>
      <c r="H460" s="215"/>
      <c r="I460" s="215"/>
      <c r="K460" s="216"/>
    </row>
    <row r="461" spans="5:11" ht="16.5" x14ac:dyDescent="0.15">
      <c r="E461" s="216"/>
      <c r="F461" s="215"/>
      <c r="G461" s="215"/>
      <c r="H461" s="215"/>
      <c r="I461" s="215"/>
      <c r="K461" s="216"/>
    </row>
    <row r="462" spans="5:11" ht="16.5" x14ac:dyDescent="0.15">
      <c r="E462" s="216"/>
      <c r="F462" s="215"/>
      <c r="G462" s="215"/>
      <c r="H462" s="215"/>
      <c r="I462" s="215"/>
      <c r="K462" s="216"/>
    </row>
    <row r="463" spans="5:11" ht="16.5" x14ac:dyDescent="0.15">
      <c r="E463" s="216"/>
      <c r="F463" s="215"/>
      <c r="G463" s="215"/>
      <c r="H463" s="215"/>
      <c r="I463" s="215"/>
      <c r="K463" s="216"/>
    </row>
    <row r="464" spans="5:11" ht="16.5" x14ac:dyDescent="0.15">
      <c r="E464" s="216"/>
      <c r="F464" s="215"/>
      <c r="G464" s="215"/>
      <c r="H464" s="215"/>
      <c r="I464" s="215"/>
      <c r="K464" s="216"/>
    </row>
    <row r="465" spans="5:11" ht="16.5" x14ac:dyDescent="0.15">
      <c r="E465" s="216"/>
      <c r="F465" s="215"/>
      <c r="G465" s="215"/>
      <c r="H465" s="215"/>
      <c r="I465" s="215"/>
      <c r="K465" s="216"/>
    </row>
    <row r="466" spans="5:11" ht="16.5" x14ac:dyDescent="0.15">
      <c r="E466" s="216"/>
      <c r="F466" s="215"/>
      <c r="G466" s="215"/>
      <c r="H466" s="215"/>
      <c r="I466" s="215"/>
      <c r="K466" s="216"/>
    </row>
    <row r="467" spans="5:11" ht="16.5" x14ac:dyDescent="0.15">
      <c r="E467" s="216"/>
      <c r="F467" s="215"/>
      <c r="G467" s="215"/>
      <c r="H467" s="215"/>
      <c r="I467" s="215"/>
      <c r="K467" s="216"/>
    </row>
    <row r="468" spans="5:11" ht="16.5" x14ac:dyDescent="0.15">
      <c r="E468" s="216"/>
      <c r="F468" s="215"/>
      <c r="G468" s="215"/>
      <c r="H468" s="215"/>
      <c r="I468" s="215"/>
      <c r="K468" s="216"/>
    </row>
    <row r="469" spans="5:11" ht="16.5" x14ac:dyDescent="0.15">
      <c r="E469" s="216"/>
      <c r="F469" s="215"/>
      <c r="G469" s="215"/>
      <c r="H469" s="215"/>
      <c r="I469" s="215"/>
      <c r="K469" s="216"/>
    </row>
    <row r="470" spans="5:11" ht="16.5" x14ac:dyDescent="0.15">
      <c r="E470" s="216"/>
      <c r="F470" s="215"/>
      <c r="G470" s="215"/>
      <c r="H470" s="215"/>
      <c r="I470" s="215"/>
      <c r="K470" s="216"/>
    </row>
    <row r="471" spans="5:11" ht="16.5" x14ac:dyDescent="0.15">
      <c r="E471" s="216"/>
      <c r="F471" s="215"/>
      <c r="G471" s="215"/>
      <c r="H471" s="215"/>
      <c r="I471" s="215"/>
      <c r="K471" s="216"/>
    </row>
    <row r="472" spans="5:11" ht="16.5" x14ac:dyDescent="0.15">
      <c r="E472" s="216"/>
      <c r="F472" s="215"/>
      <c r="G472" s="215"/>
      <c r="H472" s="215"/>
      <c r="I472" s="215"/>
      <c r="K472" s="216"/>
    </row>
    <row r="473" spans="5:11" ht="16.5" x14ac:dyDescent="0.15">
      <c r="E473" s="216"/>
      <c r="F473" s="215"/>
      <c r="G473" s="215"/>
      <c r="H473" s="215"/>
      <c r="I473" s="215"/>
      <c r="K473" s="216"/>
    </row>
    <row r="474" spans="5:11" ht="16.5" x14ac:dyDescent="0.15">
      <c r="E474" s="216"/>
      <c r="F474" s="215"/>
      <c r="G474" s="215"/>
      <c r="H474" s="215"/>
      <c r="I474" s="215"/>
      <c r="K474" s="216"/>
    </row>
    <row r="475" spans="5:11" ht="16.5" x14ac:dyDescent="0.15">
      <c r="E475" s="216"/>
      <c r="F475" s="215"/>
      <c r="G475" s="215"/>
      <c r="H475" s="215"/>
      <c r="I475" s="215"/>
      <c r="K475" s="216"/>
    </row>
    <row r="476" spans="5:11" ht="16.5" x14ac:dyDescent="0.15">
      <c r="E476" s="216"/>
      <c r="F476" s="215"/>
      <c r="G476" s="215"/>
      <c r="H476" s="215"/>
      <c r="I476" s="215"/>
      <c r="K476" s="216"/>
    </row>
    <row r="477" spans="5:11" ht="16.5" x14ac:dyDescent="0.15">
      <c r="E477" s="216"/>
      <c r="F477" s="215"/>
      <c r="G477" s="215"/>
      <c r="H477" s="215"/>
      <c r="I477" s="215"/>
      <c r="K477" s="216"/>
    </row>
    <row r="478" spans="5:11" ht="16.5" x14ac:dyDescent="0.15">
      <c r="E478" s="216"/>
      <c r="F478" s="215"/>
      <c r="G478" s="215"/>
      <c r="H478" s="215"/>
      <c r="I478" s="215"/>
      <c r="K478" s="216"/>
    </row>
    <row r="479" spans="5:11" ht="16.5" x14ac:dyDescent="0.15">
      <c r="E479" s="216"/>
      <c r="F479" s="215"/>
      <c r="G479" s="215"/>
      <c r="H479" s="215"/>
      <c r="I479" s="215"/>
      <c r="K479" s="216"/>
    </row>
    <row r="480" spans="5:11" ht="16.5" x14ac:dyDescent="0.15">
      <c r="E480" s="216"/>
      <c r="F480" s="215"/>
      <c r="G480" s="215"/>
      <c r="H480" s="215"/>
      <c r="I480" s="215"/>
      <c r="K480" s="216"/>
    </row>
    <row r="481" spans="5:11" ht="16.5" x14ac:dyDescent="0.15">
      <c r="E481" s="216"/>
      <c r="F481" s="215"/>
      <c r="G481" s="215"/>
      <c r="H481" s="215"/>
      <c r="I481" s="215"/>
      <c r="K481" s="216"/>
    </row>
    <row r="482" spans="5:11" ht="16.5" x14ac:dyDescent="0.15">
      <c r="E482" s="216"/>
      <c r="F482" s="215"/>
      <c r="G482" s="215"/>
      <c r="H482" s="215"/>
      <c r="I482" s="215"/>
      <c r="K482" s="216"/>
    </row>
    <row r="483" spans="5:11" ht="16.5" x14ac:dyDescent="0.15">
      <c r="E483" s="216"/>
      <c r="F483" s="215"/>
      <c r="G483" s="215"/>
      <c r="H483" s="215"/>
      <c r="I483" s="215"/>
      <c r="K483" s="216"/>
    </row>
    <row r="484" spans="5:11" ht="16.5" x14ac:dyDescent="0.15">
      <c r="E484" s="216"/>
      <c r="F484" s="215"/>
      <c r="G484" s="215"/>
      <c r="H484" s="215"/>
      <c r="I484" s="215"/>
      <c r="K484" s="216"/>
    </row>
    <row r="485" spans="5:11" ht="16.5" x14ac:dyDescent="0.15">
      <c r="E485" s="216"/>
      <c r="F485" s="215"/>
      <c r="G485" s="215"/>
      <c r="H485" s="215"/>
      <c r="I485" s="215"/>
      <c r="K485" s="216"/>
    </row>
    <row r="486" spans="5:11" ht="16.5" x14ac:dyDescent="0.15">
      <c r="E486" s="216"/>
      <c r="F486" s="215"/>
      <c r="G486" s="215"/>
      <c r="H486" s="215"/>
      <c r="I486" s="215"/>
      <c r="K486" s="216"/>
    </row>
    <row r="487" spans="5:11" ht="16.5" x14ac:dyDescent="0.15">
      <c r="E487" s="216"/>
      <c r="F487" s="215"/>
      <c r="G487" s="215"/>
      <c r="H487" s="215"/>
      <c r="I487" s="215"/>
      <c r="K487" s="216"/>
    </row>
    <row r="488" spans="5:11" ht="16.5" x14ac:dyDescent="0.15">
      <c r="E488" s="216"/>
      <c r="F488" s="215"/>
      <c r="G488" s="215"/>
      <c r="H488" s="215"/>
      <c r="I488" s="215"/>
      <c r="K488" s="216"/>
    </row>
    <row r="489" spans="5:11" ht="16.5" x14ac:dyDescent="0.15">
      <c r="E489" s="216"/>
      <c r="F489" s="215"/>
      <c r="G489" s="215"/>
      <c r="H489" s="215"/>
      <c r="I489" s="215"/>
      <c r="K489" s="216"/>
    </row>
    <row r="490" spans="5:11" ht="16.5" x14ac:dyDescent="0.15">
      <c r="E490" s="216"/>
      <c r="F490" s="215"/>
      <c r="G490" s="215"/>
      <c r="H490" s="215"/>
      <c r="I490" s="215"/>
      <c r="K490" s="216"/>
    </row>
    <row r="491" spans="5:11" ht="16.5" x14ac:dyDescent="0.15">
      <c r="E491" s="216"/>
      <c r="F491" s="215"/>
      <c r="G491" s="215"/>
      <c r="H491" s="215"/>
      <c r="I491" s="215"/>
      <c r="K491" s="216"/>
    </row>
    <row r="492" spans="5:11" ht="16.5" x14ac:dyDescent="0.15">
      <c r="E492" s="216"/>
      <c r="F492" s="215"/>
      <c r="G492" s="215"/>
      <c r="H492" s="215"/>
      <c r="I492" s="215"/>
      <c r="K492" s="216"/>
    </row>
    <row r="493" spans="5:11" ht="16.5" x14ac:dyDescent="0.15">
      <c r="E493" s="216"/>
      <c r="F493" s="215"/>
      <c r="G493" s="215"/>
      <c r="H493" s="215"/>
      <c r="I493" s="215"/>
      <c r="K493" s="216"/>
    </row>
    <row r="494" spans="5:11" ht="16.5" x14ac:dyDescent="0.15">
      <c r="E494" s="216"/>
      <c r="F494" s="215"/>
      <c r="G494" s="215"/>
      <c r="H494" s="215"/>
      <c r="I494" s="215"/>
      <c r="K494" s="216"/>
    </row>
    <row r="495" spans="5:11" ht="16.5" x14ac:dyDescent="0.15">
      <c r="E495" s="216"/>
      <c r="F495" s="215"/>
      <c r="G495" s="215"/>
      <c r="H495" s="215"/>
      <c r="I495" s="215"/>
      <c r="K495" s="216"/>
    </row>
    <row r="496" spans="5:11" ht="16.5" x14ac:dyDescent="0.15">
      <c r="E496" s="216"/>
      <c r="F496" s="215"/>
      <c r="G496" s="215"/>
      <c r="H496" s="215"/>
      <c r="I496" s="215"/>
      <c r="K496" s="216"/>
    </row>
    <row r="497" spans="5:11" ht="16.5" x14ac:dyDescent="0.15">
      <c r="E497" s="216"/>
      <c r="F497" s="215"/>
      <c r="G497" s="215"/>
      <c r="H497" s="215"/>
      <c r="I497" s="215"/>
      <c r="K497" s="216"/>
    </row>
    <row r="498" spans="5:11" ht="16.5" x14ac:dyDescent="0.15">
      <c r="E498" s="216"/>
      <c r="F498" s="215"/>
      <c r="G498" s="215"/>
      <c r="H498" s="215"/>
      <c r="I498" s="215"/>
      <c r="K498" s="216"/>
    </row>
    <row r="499" spans="5:11" ht="16.5" x14ac:dyDescent="0.15">
      <c r="E499" s="216"/>
      <c r="F499" s="215"/>
      <c r="G499" s="215"/>
      <c r="H499" s="215"/>
      <c r="I499" s="215"/>
      <c r="K499" s="216"/>
    </row>
    <row r="500" spans="5:11" ht="16.5" x14ac:dyDescent="0.15">
      <c r="E500" s="216"/>
      <c r="F500" s="215"/>
      <c r="G500" s="215"/>
      <c r="H500" s="215"/>
      <c r="I500" s="215"/>
      <c r="K500" s="216"/>
    </row>
    <row r="501" spans="5:11" ht="16.5" x14ac:dyDescent="0.15">
      <c r="E501" s="216"/>
      <c r="F501" s="215"/>
      <c r="G501" s="215"/>
      <c r="H501" s="215"/>
      <c r="I501" s="215"/>
      <c r="K501" s="216"/>
    </row>
    <row r="502" spans="5:11" ht="16.5" x14ac:dyDescent="0.15">
      <c r="E502" s="216"/>
      <c r="F502" s="215"/>
      <c r="G502" s="215"/>
      <c r="H502" s="215"/>
      <c r="I502" s="215"/>
      <c r="K502" s="216"/>
    </row>
    <row r="503" spans="5:11" ht="16.5" x14ac:dyDescent="0.15">
      <c r="E503" s="216"/>
      <c r="F503" s="215"/>
      <c r="G503" s="215"/>
      <c r="H503" s="215"/>
      <c r="I503" s="215"/>
      <c r="K503" s="216"/>
    </row>
    <row r="504" spans="5:11" ht="16.5" x14ac:dyDescent="0.15">
      <c r="E504" s="216"/>
      <c r="F504" s="215"/>
      <c r="G504" s="215"/>
      <c r="H504" s="215"/>
      <c r="I504" s="215"/>
      <c r="K504" s="216"/>
    </row>
    <row r="505" spans="5:11" ht="16.5" x14ac:dyDescent="0.15">
      <c r="E505" s="216"/>
      <c r="F505" s="215"/>
      <c r="G505" s="215"/>
      <c r="H505" s="215"/>
      <c r="I505" s="215"/>
      <c r="K505" s="216"/>
    </row>
    <row r="506" spans="5:11" ht="16.5" x14ac:dyDescent="0.15">
      <c r="E506" s="216"/>
      <c r="F506" s="215"/>
      <c r="G506" s="215"/>
      <c r="H506" s="215"/>
      <c r="I506" s="215"/>
      <c r="K506" s="216"/>
    </row>
    <row r="507" spans="5:11" ht="16.5" x14ac:dyDescent="0.15">
      <c r="E507" s="216"/>
      <c r="F507" s="215"/>
      <c r="G507" s="215"/>
      <c r="H507" s="215"/>
      <c r="I507" s="215"/>
      <c r="K507" s="216"/>
    </row>
    <row r="508" spans="5:11" ht="16.5" x14ac:dyDescent="0.15">
      <c r="E508" s="216"/>
      <c r="F508" s="215"/>
      <c r="G508" s="215"/>
      <c r="H508" s="215"/>
      <c r="I508" s="215"/>
      <c r="K508" s="216"/>
    </row>
    <row r="509" spans="5:11" ht="16.5" x14ac:dyDescent="0.15">
      <c r="E509" s="216"/>
      <c r="F509" s="215"/>
      <c r="G509" s="215"/>
      <c r="H509" s="215"/>
      <c r="I509" s="215"/>
      <c r="K509" s="216"/>
    </row>
    <row r="510" spans="5:11" ht="16.5" x14ac:dyDescent="0.15">
      <c r="E510" s="216"/>
      <c r="F510" s="215"/>
      <c r="G510" s="215"/>
      <c r="H510" s="215"/>
      <c r="I510" s="215"/>
      <c r="K510" s="216"/>
    </row>
    <row r="511" spans="5:11" ht="16.5" x14ac:dyDescent="0.15">
      <c r="E511" s="216"/>
      <c r="F511" s="215"/>
      <c r="G511" s="215"/>
      <c r="H511" s="215"/>
      <c r="I511" s="215"/>
      <c r="K511" s="216"/>
    </row>
    <row r="512" spans="5:11" ht="16.5" x14ac:dyDescent="0.15">
      <c r="E512" s="216"/>
      <c r="F512" s="215"/>
      <c r="G512" s="215"/>
      <c r="H512" s="215"/>
      <c r="I512" s="215"/>
      <c r="K512" s="216"/>
    </row>
    <row r="513" spans="5:11" ht="16.5" x14ac:dyDescent="0.15">
      <c r="E513" s="216"/>
      <c r="F513" s="215"/>
      <c r="G513" s="215"/>
      <c r="H513" s="215"/>
      <c r="I513" s="215"/>
      <c r="K513" s="216"/>
    </row>
    <row r="514" spans="5:11" ht="16.5" x14ac:dyDescent="0.15">
      <c r="E514" s="216"/>
      <c r="F514" s="215"/>
      <c r="G514" s="215"/>
      <c r="H514" s="215"/>
      <c r="I514" s="215"/>
      <c r="K514" s="216"/>
    </row>
    <row r="515" spans="5:11" ht="16.5" x14ac:dyDescent="0.15">
      <c r="E515" s="216"/>
      <c r="F515" s="215"/>
      <c r="G515" s="215"/>
      <c r="H515" s="215"/>
      <c r="I515" s="215"/>
      <c r="K515" s="216"/>
    </row>
    <row r="516" spans="5:11" ht="16.5" x14ac:dyDescent="0.15">
      <c r="E516" s="216"/>
      <c r="F516" s="215"/>
      <c r="G516" s="215"/>
      <c r="H516" s="215"/>
      <c r="I516" s="215"/>
      <c r="K516" s="216"/>
    </row>
    <row r="517" spans="5:11" ht="16.5" x14ac:dyDescent="0.15">
      <c r="E517" s="216"/>
      <c r="F517" s="215"/>
      <c r="G517" s="215"/>
      <c r="H517" s="215"/>
      <c r="I517" s="215"/>
      <c r="K517" s="216"/>
    </row>
    <row r="518" spans="5:11" ht="16.5" x14ac:dyDescent="0.15">
      <c r="E518" s="216"/>
      <c r="F518" s="215"/>
      <c r="G518" s="215"/>
      <c r="H518" s="215"/>
      <c r="I518" s="215"/>
      <c r="K518" s="216"/>
    </row>
    <row r="519" spans="5:11" ht="16.5" x14ac:dyDescent="0.15">
      <c r="E519" s="216"/>
      <c r="F519" s="215"/>
      <c r="G519" s="215"/>
      <c r="H519" s="215"/>
      <c r="I519" s="215"/>
      <c r="K519" s="216"/>
    </row>
    <row r="520" spans="5:11" ht="16.5" x14ac:dyDescent="0.15">
      <c r="E520" s="216"/>
      <c r="F520" s="215"/>
      <c r="G520" s="215"/>
      <c r="H520" s="215"/>
      <c r="I520" s="215"/>
      <c r="K520" s="216"/>
    </row>
    <row r="521" spans="5:11" ht="16.5" x14ac:dyDescent="0.15">
      <c r="E521" s="216"/>
      <c r="F521" s="215"/>
      <c r="G521" s="215"/>
      <c r="H521" s="215"/>
      <c r="I521" s="215"/>
      <c r="K521" s="216"/>
    </row>
    <row r="522" spans="5:11" ht="16.5" x14ac:dyDescent="0.15">
      <c r="E522" s="216"/>
      <c r="F522" s="215"/>
      <c r="G522" s="215"/>
      <c r="H522" s="215"/>
      <c r="I522" s="215"/>
      <c r="K522" s="216"/>
    </row>
    <row r="523" spans="5:11" ht="16.5" x14ac:dyDescent="0.15">
      <c r="E523" s="216"/>
      <c r="F523" s="215"/>
      <c r="G523" s="215"/>
      <c r="H523" s="215"/>
      <c r="I523" s="215"/>
      <c r="K523" s="216"/>
    </row>
    <row r="524" spans="5:11" ht="16.5" x14ac:dyDescent="0.15">
      <c r="E524" s="216"/>
      <c r="F524" s="215"/>
      <c r="G524" s="215"/>
      <c r="H524" s="215"/>
      <c r="I524" s="215"/>
      <c r="K524" s="216"/>
    </row>
    <row r="525" spans="5:11" ht="16.5" x14ac:dyDescent="0.15">
      <c r="E525" s="216"/>
      <c r="F525" s="215"/>
      <c r="G525" s="215"/>
      <c r="H525" s="215"/>
      <c r="I525" s="215"/>
      <c r="K525" s="216"/>
    </row>
    <row r="526" spans="5:11" ht="16.5" x14ac:dyDescent="0.15">
      <c r="E526" s="216"/>
      <c r="F526" s="215"/>
      <c r="G526" s="215"/>
      <c r="H526" s="215"/>
      <c r="I526" s="215"/>
      <c r="K526" s="216"/>
    </row>
    <row r="527" spans="5:11" ht="16.5" x14ac:dyDescent="0.15">
      <c r="E527" s="216"/>
      <c r="F527" s="215"/>
      <c r="G527" s="215"/>
      <c r="H527" s="215"/>
      <c r="I527" s="215"/>
      <c r="K527" s="216"/>
    </row>
    <row r="528" spans="5:11" ht="16.5" x14ac:dyDescent="0.15">
      <c r="E528" s="216"/>
      <c r="F528" s="215"/>
      <c r="G528" s="215"/>
      <c r="H528" s="215"/>
      <c r="I528" s="215"/>
      <c r="K528" s="216"/>
    </row>
    <row r="529" spans="5:11" ht="16.5" x14ac:dyDescent="0.15">
      <c r="E529" s="216"/>
      <c r="F529" s="215"/>
      <c r="G529" s="215"/>
      <c r="H529" s="215"/>
      <c r="I529" s="215"/>
      <c r="K529" s="216"/>
    </row>
    <row r="530" spans="5:11" ht="16.5" x14ac:dyDescent="0.15">
      <c r="E530" s="216"/>
      <c r="F530" s="215"/>
      <c r="G530" s="215"/>
      <c r="H530" s="215"/>
      <c r="I530" s="215"/>
      <c r="K530" s="216"/>
    </row>
    <row r="531" spans="5:11" ht="16.5" x14ac:dyDescent="0.15">
      <c r="E531" s="216"/>
      <c r="F531" s="215"/>
      <c r="G531" s="215"/>
      <c r="H531" s="215"/>
      <c r="I531" s="215"/>
      <c r="K531" s="216"/>
    </row>
    <row r="532" spans="5:11" ht="16.5" x14ac:dyDescent="0.15">
      <c r="E532" s="216"/>
      <c r="F532" s="215"/>
      <c r="G532" s="215"/>
      <c r="H532" s="215"/>
      <c r="I532" s="215"/>
      <c r="K532" s="216"/>
    </row>
    <row r="533" spans="5:11" ht="16.5" x14ac:dyDescent="0.15">
      <c r="E533" s="216"/>
      <c r="F533" s="215"/>
      <c r="G533" s="215"/>
      <c r="H533" s="215"/>
      <c r="I533" s="215"/>
      <c r="K533" s="216"/>
    </row>
    <row r="534" spans="5:11" ht="16.5" x14ac:dyDescent="0.15">
      <c r="E534" s="216"/>
      <c r="F534" s="215"/>
      <c r="G534" s="215"/>
      <c r="H534" s="215"/>
      <c r="I534" s="215"/>
      <c r="K534" s="216"/>
    </row>
    <row r="535" spans="5:11" ht="16.5" x14ac:dyDescent="0.15">
      <c r="E535" s="216"/>
      <c r="F535" s="215"/>
      <c r="G535" s="215"/>
      <c r="H535" s="215"/>
      <c r="I535" s="215"/>
      <c r="K535" s="216"/>
    </row>
    <row r="536" spans="5:11" ht="16.5" x14ac:dyDescent="0.15">
      <c r="E536" s="216"/>
      <c r="F536" s="215"/>
      <c r="G536" s="215"/>
      <c r="H536" s="215"/>
      <c r="I536" s="215"/>
      <c r="K536" s="216"/>
    </row>
    <row r="537" spans="5:11" ht="16.5" x14ac:dyDescent="0.15">
      <c r="E537" s="216"/>
      <c r="F537" s="215"/>
      <c r="G537" s="215"/>
      <c r="H537" s="215"/>
      <c r="I537" s="215"/>
      <c r="K537" s="216"/>
    </row>
    <row r="538" spans="5:11" ht="16.5" x14ac:dyDescent="0.15">
      <c r="E538" s="216"/>
      <c r="F538" s="215"/>
      <c r="G538" s="215"/>
      <c r="H538" s="215"/>
      <c r="I538" s="215"/>
      <c r="K538" s="216"/>
    </row>
    <row r="539" spans="5:11" ht="16.5" x14ac:dyDescent="0.15">
      <c r="E539" s="216"/>
      <c r="F539" s="215"/>
      <c r="G539" s="215"/>
      <c r="H539" s="215"/>
      <c r="I539" s="215"/>
      <c r="K539" s="216"/>
    </row>
    <row r="540" spans="5:11" ht="16.5" x14ac:dyDescent="0.15">
      <c r="E540" s="216"/>
      <c r="F540" s="215"/>
      <c r="G540" s="215"/>
      <c r="H540" s="215"/>
      <c r="I540" s="215"/>
      <c r="K540" s="216"/>
    </row>
    <row r="541" spans="5:11" ht="16.5" x14ac:dyDescent="0.15">
      <c r="E541" s="216"/>
      <c r="F541" s="215"/>
      <c r="G541" s="215"/>
      <c r="H541" s="215"/>
      <c r="I541" s="215"/>
      <c r="K541" s="216"/>
    </row>
    <row r="542" spans="5:11" ht="16.5" x14ac:dyDescent="0.15">
      <c r="E542" s="216"/>
      <c r="F542" s="215"/>
      <c r="G542" s="215"/>
      <c r="H542" s="215"/>
      <c r="I542" s="215"/>
      <c r="K542" s="216"/>
    </row>
    <row r="543" spans="5:11" ht="16.5" x14ac:dyDescent="0.15">
      <c r="E543" s="216"/>
      <c r="F543" s="215"/>
      <c r="G543" s="215"/>
      <c r="H543" s="215"/>
      <c r="I543" s="215"/>
      <c r="K543" s="216"/>
    </row>
    <row r="544" spans="5:11" ht="16.5" x14ac:dyDescent="0.15">
      <c r="E544" s="216"/>
      <c r="F544" s="215"/>
      <c r="G544" s="215"/>
      <c r="H544" s="215"/>
      <c r="I544" s="215"/>
      <c r="K544" s="216"/>
    </row>
    <row r="545" spans="5:11" ht="16.5" x14ac:dyDescent="0.15">
      <c r="E545" s="216"/>
      <c r="F545" s="215"/>
      <c r="G545" s="215"/>
      <c r="H545" s="215"/>
      <c r="I545" s="215"/>
      <c r="K545" s="216"/>
    </row>
    <row r="546" spans="5:11" ht="16.5" x14ac:dyDescent="0.15">
      <c r="E546" s="216"/>
      <c r="F546" s="215"/>
      <c r="G546" s="215"/>
      <c r="H546" s="215"/>
      <c r="I546" s="215"/>
      <c r="K546" s="216"/>
    </row>
    <row r="547" spans="5:11" ht="16.5" x14ac:dyDescent="0.15">
      <c r="E547" s="216"/>
      <c r="F547" s="215"/>
      <c r="G547" s="215"/>
      <c r="H547" s="215"/>
      <c r="I547" s="215"/>
      <c r="K547" s="216"/>
    </row>
    <row r="548" spans="5:11" ht="16.5" x14ac:dyDescent="0.15">
      <c r="E548" s="216"/>
      <c r="F548" s="215"/>
      <c r="G548" s="215"/>
      <c r="H548" s="215"/>
      <c r="I548" s="215"/>
      <c r="K548" s="216"/>
    </row>
    <row r="549" spans="5:11" ht="16.5" x14ac:dyDescent="0.15">
      <c r="E549" s="216"/>
      <c r="F549" s="215"/>
      <c r="G549" s="215"/>
      <c r="H549" s="215"/>
      <c r="I549" s="215"/>
      <c r="K549" s="216"/>
    </row>
    <row r="550" spans="5:11" ht="16.5" x14ac:dyDescent="0.15">
      <c r="E550" s="216"/>
      <c r="F550" s="215"/>
      <c r="G550" s="215"/>
      <c r="H550" s="215"/>
      <c r="I550" s="215"/>
      <c r="K550" s="216"/>
    </row>
    <row r="551" spans="5:11" ht="16.5" x14ac:dyDescent="0.15">
      <c r="E551" s="216"/>
      <c r="F551" s="215"/>
      <c r="G551" s="215"/>
      <c r="H551" s="215"/>
      <c r="I551" s="215"/>
      <c r="K551" s="216"/>
    </row>
    <row r="552" spans="5:11" ht="16.5" x14ac:dyDescent="0.15">
      <c r="E552" s="216"/>
      <c r="F552" s="215"/>
      <c r="G552" s="215"/>
      <c r="H552" s="215"/>
      <c r="I552" s="215"/>
      <c r="K552" s="216"/>
    </row>
    <row r="553" spans="5:11" ht="16.5" x14ac:dyDescent="0.15">
      <c r="E553" s="216"/>
      <c r="F553" s="215"/>
      <c r="G553" s="215"/>
      <c r="H553" s="215"/>
      <c r="I553" s="215"/>
      <c r="K553" s="216"/>
    </row>
    <row r="554" spans="5:11" ht="16.5" x14ac:dyDescent="0.15">
      <c r="E554" s="216"/>
      <c r="F554" s="215"/>
      <c r="G554" s="215"/>
      <c r="H554" s="215"/>
      <c r="I554" s="215"/>
      <c r="K554" s="216"/>
    </row>
    <row r="555" spans="5:11" ht="16.5" x14ac:dyDescent="0.15">
      <c r="E555" s="216"/>
      <c r="F555" s="215"/>
      <c r="G555" s="215"/>
      <c r="H555" s="215"/>
      <c r="I555" s="215"/>
      <c r="K555" s="216"/>
    </row>
    <row r="556" spans="5:11" ht="16.5" x14ac:dyDescent="0.15">
      <c r="E556" s="216"/>
      <c r="F556" s="215"/>
      <c r="G556" s="215"/>
      <c r="H556" s="215"/>
      <c r="I556" s="215"/>
      <c r="K556" s="216"/>
    </row>
    <row r="557" spans="5:11" ht="16.5" x14ac:dyDescent="0.15">
      <c r="E557" s="216"/>
      <c r="F557" s="215"/>
      <c r="G557" s="215"/>
      <c r="H557" s="215"/>
      <c r="I557" s="215"/>
      <c r="K557" s="216"/>
    </row>
    <row r="558" spans="5:11" ht="16.5" x14ac:dyDescent="0.15">
      <c r="E558" s="216"/>
      <c r="F558" s="215"/>
      <c r="G558" s="215"/>
      <c r="H558" s="215"/>
      <c r="I558" s="215"/>
      <c r="K558" s="216"/>
    </row>
    <row r="559" spans="5:11" ht="16.5" x14ac:dyDescent="0.15">
      <c r="E559" s="216"/>
      <c r="F559" s="215"/>
      <c r="G559" s="215"/>
      <c r="H559" s="215"/>
      <c r="I559" s="215"/>
      <c r="K559" s="216"/>
    </row>
    <row r="560" spans="5:11" ht="16.5" x14ac:dyDescent="0.15">
      <c r="E560" s="216"/>
      <c r="F560" s="215"/>
      <c r="G560" s="215"/>
      <c r="H560" s="215"/>
      <c r="I560" s="215"/>
      <c r="K560" s="216"/>
    </row>
    <row r="561" spans="5:11" ht="16.5" x14ac:dyDescent="0.15">
      <c r="E561" s="216"/>
      <c r="F561" s="215"/>
      <c r="G561" s="215"/>
      <c r="H561" s="215"/>
      <c r="I561" s="215"/>
      <c r="K561" s="216"/>
    </row>
    <row r="562" spans="5:11" ht="16.5" x14ac:dyDescent="0.15">
      <c r="E562" s="216"/>
      <c r="F562" s="215"/>
      <c r="G562" s="215"/>
      <c r="H562" s="215"/>
      <c r="I562" s="215"/>
      <c r="K562" s="216"/>
    </row>
    <row r="563" spans="5:11" ht="16.5" x14ac:dyDescent="0.15">
      <c r="E563" s="216"/>
      <c r="F563" s="215"/>
      <c r="G563" s="215"/>
      <c r="H563" s="215"/>
      <c r="I563" s="215"/>
      <c r="K563" s="216"/>
    </row>
    <row r="564" spans="5:11" ht="16.5" x14ac:dyDescent="0.15">
      <c r="E564" s="216"/>
      <c r="F564" s="215"/>
      <c r="G564" s="215"/>
      <c r="H564" s="215"/>
      <c r="I564" s="215"/>
      <c r="K564" s="216"/>
    </row>
    <row r="565" spans="5:11" ht="16.5" x14ac:dyDescent="0.15">
      <c r="E565" s="216"/>
      <c r="F565" s="215"/>
      <c r="G565" s="215"/>
      <c r="H565" s="215"/>
      <c r="I565" s="215"/>
      <c r="K565" s="216"/>
    </row>
    <row r="566" spans="5:11" ht="16.5" x14ac:dyDescent="0.15">
      <c r="E566" s="216"/>
      <c r="F566" s="215"/>
      <c r="G566" s="215"/>
      <c r="H566" s="215"/>
      <c r="I566" s="215"/>
      <c r="K566" s="216"/>
    </row>
    <row r="567" spans="5:11" ht="16.5" x14ac:dyDescent="0.15">
      <c r="E567" s="216"/>
      <c r="F567" s="215"/>
      <c r="G567" s="215"/>
      <c r="H567" s="215"/>
      <c r="I567" s="215"/>
      <c r="K567" s="216"/>
    </row>
    <row r="568" spans="5:11" ht="16.5" x14ac:dyDescent="0.15">
      <c r="E568" s="216"/>
      <c r="F568" s="215"/>
      <c r="G568" s="215"/>
      <c r="H568" s="215"/>
      <c r="I568" s="215"/>
      <c r="K568" s="216"/>
    </row>
    <row r="569" spans="5:11" ht="16.5" x14ac:dyDescent="0.15">
      <c r="E569" s="216"/>
      <c r="F569" s="215"/>
      <c r="G569" s="215"/>
      <c r="H569" s="215"/>
      <c r="I569" s="215"/>
      <c r="K569" s="216"/>
    </row>
    <row r="570" spans="5:11" ht="16.5" x14ac:dyDescent="0.15">
      <c r="E570" s="216"/>
      <c r="F570" s="215"/>
      <c r="G570" s="215"/>
      <c r="H570" s="215"/>
      <c r="I570" s="215"/>
      <c r="K570" s="216"/>
    </row>
    <row r="571" spans="5:11" ht="16.5" x14ac:dyDescent="0.15">
      <c r="E571" s="216"/>
      <c r="F571" s="215"/>
      <c r="G571" s="215"/>
      <c r="H571" s="215"/>
      <c r="I571" s="215"/>
      <c r="K571" s="216"/>
    </row>
    <row r="572" spans="5:11" ht="16.5" x14ac:dyDescent="0.15">
      <c r="E572" s="216"/>
      <c r="F572" s="215"/>
      <c r="G572" s="215"/>
      <c r="H572" s="215"/>
      <c r="I572" s="215"/>
      <c r="K572" s="216"/>
    </row>
    <row r="573" spans="5:11" ht="16.5" x14ac:dyDescent="0.15">
      <c r="E573" s="216"/>
      <c r="F573" s="215"/>
      <c r="G573" s="215"/>
      <c r="H573" s="215"/>
      <c r="I573" s="215"/>
      <c r="K573" s="216"/>
    </row>
    <row r="574" spans="5:11" ht="16.5" x14ac:dyDescent="0.15">
      <c r="E574" s="216"/>
      <c r="F574" s="215"/>
      <c r="G574" s="215"/>
      <c r="H574" s="215"/>
      <c r="I574" s="215"/>
      <c r="K574" s="216"/>
    </row>
    <row r="575" spans="5:11" ht="16.5" x14ac:dyDescent="0.15">
      <c r="E575" s="216"/>
      <c r="F575" s="215"/>
      <c r="G575" s="215"/>
      <c r="H575" s="215"/>
      <c r="I575" s="215"/>
      <c r="K575" s="216"/>
    </row>
    <row r="576" spans="5:11" ht="16.5" x14ac:dyDescent="0.15">
      <c r="E576" s="216"/>
      <c r="F576" s="215"/>
      <c r="G576" s="215"/>
      <c r="H576" s="215"/>
      <c r="I576" s="215"/>
      <c r="K576" s="216"/>
    </row>
    <row r="577" spans="5:11" ht="16.5" x14ac:dyDescent="0.15">
      <c r="E577" s="216"/>
      <c r="F577" s="215"/>
      <c r="G577" s="215"/>
      <c r="H577" s="215"/>
      <c r="I577" s="215"/>
      <c r="K577" s="216"/>
    </row>
    <row r="578" spans="5:11" ht="16.5" x14ac:dyDescent="0.15">
      <c r="E578" s="216"/>
      <c r="F578" s="215"/>
      <c r="G578" s="215"/>
      <c r="H578" s="215"/>
      <c r="I578" s="215"/>
      <c r="K578" s="216"/>
    </row>
    <row r="579" spans="5:11" ht="16.5" x14ac:dyDescent="0.15">
      <c r="E579" s="216"/>
      <c r="F579" s="215"/>
      <c r="G579" s="215"/>
      <c r="H579" s="215"/>
      <c r="I579" s="215"/>
      <c r="K579" s="216"/>
    </row>
    <row r="580" spans="5:11" ht="16.5" x14ac:dyDescent="0.15">
      <c r="E580" s="216"/>
      <c r="F580" s="215"/>
      <c r="G580" s="215"/>
      <c r="H580" s="215"/>
      <c r="I580" s="215"/>
      <c r="K580" s="216"/>
    </row>
    <row r="581" spans="5:11" ht="16.5" x14ac:dyDescent="0.15">
      <c r="E581" s="216"/>
      <c r="F581" s="215"/>
      <c r="G581" s="215"/>
      <c r="H581" s="215"/>
      <c r="I581" s="215"/>
      <c r="K581" s="216"/>
    </row>
    <row r="582" spans="5:11" ht="16.5" x14ac:dyDescent="0.15">
      <c r="E582" s="216"/>
      <c r="F582" s="215"/>
      <c r="G582" s="215"/>
      <c r="H582" s="215"/>
      <c r="I582" s="215"/>
      <c r="K582" s="216"/>
    </row>
    <row r="583" spans="5:11" ht="16.5" x14ac:dyDescent="0.15">
      <c r="E583" s="216"/>
      <c r="F583" s="215"/>
      <c r="G583" s="215"/>
      <c r="H583" s="215"/>
      <c r="I583" s="215"/>
      <c r="K583" s="216"/>
    </row>
    <row r="584" spans="5:11" ht="16.5" x14ac:dyDescent="0.15">
      <c r="E584" s="216"/>
      <c r="F584" s="215"/>
      <c r="G584" s="215"/>
      <c r="H584" s="215"/>
      <c r="I584" s="215"/>
      <c r="K584" s="216"/>
    </row>
    <row r="585" spans="5:11" ht="16.5" x14ac:dyDescent="0.15">
      <c r="E585" s="216"/>
      <c r="F585" s="215"/>
      <c r="G585" s="215"/>
      <c r="H585" s="215"/>
      <c r="I585" s="215"/>
      <c r="K585" s="216"/>
    </row>
    <row r="586" spans="5:11" ht="16.5" x14ac:dyDescent="0.15">
      <c r="E586" s="216"/>
      <c r="F586" s="215"/>
      <c r="G586" s="215"/>
      <c r="H586" s="215"/>
      <c r="I586" s="215"/>
      <c r="K586" s="216"/>
    </row>
    <row r="587" spans="5:11" ht="16.5" x14ac:dyDescent="0.15">
      <c r="E587" s="216"/>
      <c r="F587" s="215"/>
      <c r="G587" s="215"/>
      <c r="H587" s="215"/>
      <c r="I587" s="215"/>
      <c r="K587" s="216"/>
    </row>
    <row r="588" spans="5:11" ht="16.5" x14ac:dyDescent="0.15">
      <c r="E588" s="216"/>
      <c r="F588" s="215"/>
      <c r="G588" s="215"/>
      <c r="H588" s="215"/>
      <c r="I588" s="215"/>
      <c r="K588" s="216"/>
    </row>
    <row r="589" spans="5:11" ht="16.5" x14ac:dyDescent="0.15">
      <c r="E589" s="216"/>
      <c r="F589" s="215"/>
      <c r="G589" s="215"/>
      <c r="H589" s="215"/>
      <c r="I589" s="215"/>
      <c r="K589" s="216"/>
    </row>
    <row r="590" spans="5:11" ht="16.5" x14ac:dyDescent="0.15">
      <c r="E590" s="216"/>
      <c r="F590" s="215"/>
      <c r="G590" s="215"/>
      <c r="H590" s="215"/>
      <c r="I590" s="215"/>
      <c r="K590" s="216"/>
    </row>
    <row r="591" spans="5:11" ht="16.5" x14ac:dyDescent="0.15">
      <c r="E591" s="216"/>
      <c r="F591" s="215"/>
      <c r="G591" s="215"/>
      <c r="H591" s="215"/>
      <c r="I591" s="215"/>
      <c r="K591" s="216"/>
    </row>
    <row r="592" spans="5:11" ht="16.5" x14ac:dyDescent="0.15">
      <c r="E592" s="216"/>
      <c r="F592" s="215"/>
      <c r="G592" s="215"/>
      <c r="H592" s="215"/>
      <c r="I592" s="215"/>
      <c r="K592" s="216"/>
    </row>
    <row r="593" spans="5:11" ht="16.5" x14ac:dyDescent="0.15">
      <c r="E593" s="216"/>
      <c r="F593" s="215"/>
      <c r="G593" s="215"/>
      <c r="H593" s="215"/>
      <c r="I593" s="215"/>
      <c r="K593" s="216"/>
    </row>
    <row r="594" spans="5:11" ht="16.5" x14ac:dyDescent="0.15">
      <c r="E594" s="216"/>
      <c r="F594" s="215"/>
      <c r="G594" s="215"/>
      <c r="H594" s="215"/>
      <c r="I594" s="215"/>
      <c r="K594" s="216"/>
    </row>
    <row r="595" spans="5:11" ht="16.5" x14ac:dyDescent="0.15">
      <c r="E595" s="216"/>
      <c r="F595" s="215"/>
      <c r="G595" s="215"/>
      <c r="H595" s="215"/>
      <c r="I595" s="215"/>
      <c r="K595" s="216"/>
    </row>
    <row r="596" spans="5:11" ht="16.5" x14ac:dyDescent="0.15">
      <c r="E596" s="216"/>
      <c r="F596" s="215"/>
      <c r="G596" s="215"/>
      <c r="H596" s="215"/>
      <c r="I596" s="215"/>
      <c r="K596" s="216"/>
    </row>
    <row r="597" spans="5:11" ht="16.5" x14ac:dyDescent="0.15">
      <c r="E597" s="216"/>
      <c r="F597" s="215"/>
      <c r="G597" s="215"/>
      <c r="H597" s="215"/>
      <c r="I597" s="215"/>
      <c r="K597" s="216"/>
    </row>
    <row r="598" spans="5:11" ht="16.5" x14ac:dyDescent="0.15">
      <c r="E598" s="216"/>
      <c r="F598" s="215"/>
      <c r="G598" s="215"/>
      <c r="H598" s="215"/>
      <c r="I598" s="215"/>
      <c r="K598" s="216"/>
    </row>
    <row r="599" spans="5:11" ht="16.5" x14ac:dyDescent="0.15">
      <c r="E599" s="216"/>
      <c r="F599" s="215"/>
      <c r="G599" s="215"/>
      <c r="H599" s="215"/>
      <c r="I599" s="215"/>
      <c r="K599" s="216"/>
    </row>
    <row r="600" spans="5:11" ht="16.5" x14ac:dyDescent="0.15">
      <c r="E600" s="216"/>
      <c r="F600" s="215"/>
      <c r="G600" s="215"/>
      <c r="H600" s="215"/>
      <c r="I600" s="215"/>
      <c r="K600" s="216"/>
    </row>
    <row r="601" spans="5:11" ht="16.5" x14ac:dyDescent="0.15">
      <c r="E601" s="216"/>
      <c r="F601" s="215"/>
      <c r="G601" s="215"/>
      <c r="H601" s="215"/>
      <c r="I601" s="215"/>
      <c r="K601" s="216"/>
    </row>
    <row r="602" spans="5:11" ht="16.5" x14ac:dyDescent="0.15">
      <c r="E602" s="216"/>
      <c r="F602" s="215"/>
      <c r="G602" s="215"/>
      <c r="H602" s="215"/>
      <c r="I602" s="215"/>
      <c r="K602" s="216"/>
    </row>
    <row r="603" spans="5:11" ht="16.5" x14ac:dyDescent="0.15">
      <c r="E603" s="216"/>
      <c r="F603" s="215"/>
      <c r="G603" s="215"/>
      <c r="H603" s="215"/>
      <c r="I603" s="215"/>
      <c r="K603" s="216"/>
    </row>
    <row r="604" spans="5:11" ht="16.5" x14ac:dyDescent="0.15">
      <c r="E604" s="216"/>
      <c r="F604" s="215"/>
      <c r="G604" s="215"/>
      <c r="H604" s="215"/>
      <c r="I604" s="215"/>
      <c r="K604" s="216"/>
    </row>
    <row r="605" spans="5:11" ht="16.5" x14ac:dyDescent="0.15">
      <c r="E605" s="216"/>
      <c r="F605" s="215"/>
      <c r="G605" s="215"/>
      <c r="H605" s="215"/>
      <c r="I605" s="215"/>
      <c r="K605" s="216"/>
    </row>
    <row r="606" spans="5:11" ht="16.5" x14ac:dyDescent="0.15">
      <c r="E606" s="216"/>
      <c r="F606" s="215"/>
      <c r="G606" s="215"/>
      <c r="H606" s="215"/>
      <c r="I606" s="215"/>
      <c r="K606" s="216"/>
    </row>
    <row r="607" spans="5:11" ht="16.5" x14ac:dyDescent="0.15">
      <c r="E607" s="216"/>
      <c r="F607" s="215"/>
      <c r="G607" s="215"/>
      <c r="H607" s="215"/>
      <c r="I607" s="215"/>
      <c r="K607" s="216"/>
    </row>
    <row r="608" spans="5:11" ht="16.5" x14ac:dyDescent="0.15">
      <c r="E608" s="216"/>
      <c r="F608" s="215"/>
      <c r="G608" s="215"/>
      <c r="H608" s="215"/>
      <c r="I608" s="215"/>
      <c r="K608" s="216"/>
    </row>
    <row r="609" spans="5:11" ht="16.5" x14ac:dyDescent="0.15">
      <c r="E609" s="216"/>
      <c r="F609" s="215"/>
      <c r="G609" s="215"/>
      <c r="H609" s="215"/>
      <c r="I609" s="215"/>
      <c r="K609" s="216"/>
    </row>
    <row r="610" spans="5:11" ht="16.5" x14ac:dyDescent="0.15">
      <c r="E610" s="216"/>
      <c r="F610" s="215"/>
      <c r="G610" s="215"/>
      <c r="H610" s="215"/>
      <c r="I610" s="215"/>
      <c r="K610" s="216"/>
    </row>
    <row r="611" spans="5:11" ht="16.5" x14ac:dyDescent="0.15">
      <c r="E611" s="216"/>
      <c r="F611" s="215"/>
      <c r="G611" s="215"/>
      <c r="H611" s="215"/>
      <c r="I611" s="215"/>
      <c r="K611" s="216"/>
    </row>
    <row r="612" spans="5:11" ht="16.5" x14ac:dyDescent="0.15">
      <c r="E612" s="216"/>
      <c r="F612" s="215"/>
      <c r="G612" s="215"/>
      <c r="H612" s="215"/>
      <c r="I612" s="215"/>
      <c r="K612" s="216"/>
    </row>
    <row r="613" spans="5:11" ht="16.5" x14ac:dyDescent="0.15">
      <c r="E613" s="216"/>
      <c r="F613" s="215"/>
      <c r="G613" s="215"/>
      <c r="H613" s="215"/>
      <c r="I613" s="215"/>
      <c r="K613" s="216"/>
    </row>
    <row r="614" spans="5:11" ht="16.5" x14ac:dyDescent="0.15">
      <c r="E614" s="216"/>
      <c r="F614" s="215"/>
      <c r="G614" s="215"/>
      <c r="H614" s="215"/>
      <c r="I614" s="215"/>
      <c r="K614" s="216"/>
    </row>
    <row r="615" spans="5:11" ht="16.5" x14ac:dyDescent="0.15">
      <c r="E615" s="216"/>
      <c r="F615" s="215"/>
      <c r="G615" s="215"/>
      <c r="H615" s="215"/>
      <c r="I615" s="215"/>
      <c r="K615" s="216"/>
    </row>
    <row r="616" spans="5:11" ht="16.5" x14ac:dyDescent="0.15">
      <c r="E616" s="216"/>
      <c r="F616" s="215"/>
      <c r="G616" s="215"/>
      <c r="H616" s="215"/>
      <c r="I616" s="215"/>
      <c r="K616" s="216"/>
    </row>
    <row r="617" spans="5:11" ht="16.5" x14ac:dyDescent="0.15">
      <c r="E617" s="216"/>
      <c r="F617" s="215"/>
      <c r="G617" s="215"/>
      <c r="H617" s="215"/>
      <c r="I617" s="215"/>
      <c r="K617" s="216"/>
    </row>
    <row r="618" spans="5:11" ht="16.5" x14ac:dyDescent="0.15">
      <c r="E618" s="216"/>
      <c r="F618" s="215"/>
      <c r="G618" s="215"/>
      <c r="H618" s="215"/>
      <c r="I618" s="215"/>
      <c r="K618" s="216"/>
    </row>
    <row r="619" spans="5:11" ht="16.5" x14ac:dyDescent="0.15">
      <c r="E619" s="216"/>
      <c r="F619" s="215"/>
      <c r="G619" s="215"/>
      <c r="H619" s="215"/>
      <c r="I619" s="215"/>
      <c r="K619" s="216"/>
    </row>
    <row r="620" spans="5:11" ht="16.5" x14ac:dyDescent="0.15">
      <c r="E620" s="216"/>
      <c r="F620" s="215"/>
      <c r="G620" s="215"/>
      <c r="H620" s="215"/>
      <c r="I620" s="215"/>
      <c r="K620" s="216"/>
    </row>
    <row r="621" spans="5:11" ht="16.5" x14ac:dyDescent="0.15">
      <c r="E621" s="216"/>
      <c r="F621" s="215"/>
      <c r="G621" s="215"/>
      <c r="H621" s="215"/>
      <c r="I621" s="215"/>
      <c r="K621" s="216"/>
    </row>
    <row r="622" spans="5:11" ht="16.5" x14ac:dyDescent="0.15">
      <c r="E622" s="216"/>
      <c r="F622" s="215"/>
      <c r="G622" s="215"/>
      <c r="H622" s="215"/>
      <c r="I622" s="215"/>
      <c r="K622" s="216"/>
    </row>
    <row r="623" spans="5:11" ht="16.5" x14ac:dyDescent="0.15">
      <c r="E623" s="216"/>
      <c r="F623" s="215"/>
      <c r="G623" s="215"/>
      <c r="H623" s="215"/>
      <c r="I623" s="215"/>
      <c r="K623" s="216"/>
    </row>
    <row r="624" spans="5:11" ht="16.5" x14ac:dyDescent="0.15">
      <c r="E624" s="216"/>
      <c r="F624" s="215"/>
      <c r="G624" s="215"/>
      <c r="H624" s="215"/>
      <c r="I624" s="215"/>
      <c r="K624" s="216"/>
    </row>
    <row r="625" spans="5:11" ht="16.5" x14ac:dyDescent="0.15">
      <c r="E625" s="216"/>
      <c r="F625" s="215"/>
      <c r="G625" s="215"/>
      <c r="H625" s="215"/>
      <c r="I625" s="215"/>
      <c r="K625" s="216"/>
    </row>
    <row r="626" spans="5:11" ht="16.5" x14ac:dyDescent="0.15">
      <c r="E626" s="216"/>
      <c r="F626" s="215"/>
      <c r="G626" s="215"/>
      <c r="H626" s="215"/>
      <c r="I626" s="215"/>
      <c r="K626" s="216"/>
    </row>
    <row r="627" spans="5:11" ht="16.5" x14ac:dyDescent="0.15">
      <c r="E627" s="216"/>
      <c r="F627" s="215"/>
      <c r="G627" s="215"/>
      <c r="H627" s="215"/>
      <c r="I627" s="215"/>
      <c r="K627" s="216"/>
    </row>
    <row r="628" spans="5:11" ht="16.5" x14ac:dyDescent="0.15">
      <c r="E628" s="216"/>
      <c r="F628" s="215"/>
      <c r="G628" s="215"/>
      <c r="H628" s="215"/>
      <c r="I628" s="215"/>
      <c r="K628" s="216"/>
    </row>
    <row r="629" spans="5:11" ht="16.5" x14ac:dyDescent="0.15">
      <c r="E629" s="216"/>
      <c r="F629" s="215"/>
      <c r="G629" s="215"/>
      <c r="H629" s="215"/>
      <c r="I629" s="215"/>
      <c r="K629" s="216"/>
    </row>
    <row r="630" spans="5:11" ht="16.5" x14ac:dyDescent="0.15">
      <c r="E630" s="216"/>
      <c r="F630" s="215"/>
      <c r="G630" s="215"/>
      <c r="H630" s="215"/>
      <c r="I630" s="215"/>
      <c r="K630" s="216"/>
    </row>
    <row r="631" spans="5:11" ht="16.5" x14ac:dyDescent="0.15">
      <c r="E631" s="216"/>
      <c r="F631" s="215"/>
      <c r="G631" s="215"/>
      <c r="H631" s="215"/>
      <c r="I631" s="215"/>
      <c r="K631" s="216"/>
    </row>
    <row r="632" spans="5:11" ht="16.5" x14ac:dyDescent="0.15">
      <c r="E632" s="216"/>
      <c r="F632" s="215"/>
      <c r="G632" s="215"/>
      <c r="H632" s="215"/>
      <c r="I632" s="215"/>
      <c r="K632" s="216"/>
    </row>
    <row r="633" spans="5:11" ht="16.5" x14ac:dyDescent="0.15">
      <c r="E633" s="216"/>
      <c r="F633" s="215"/>
      <c r="G633" s="215"/>
      <c r="H633" s="215"/>
      <c r="I633" s="215"/>
      <c r="K633" s="216"/>
    </row>
    <row r="634" spans="5:11" ht="16.5" x14ac:dyDescent="0.15">
      <c r="E634" s="216"/>
      <c r="F634" s="215"/>
      <c r="G634" s="215"/>
      <c r="H634" s="215"/>
      <c r="I634" s="215"/>
      <c r="K634" s="216"/>
    </row>
    <row r="635" spans="5:11" ht="16.5" x14ac:dyDescent="0.15">
      <c r="E635" s="216"/>
      <c r="F635" s="215"/>
      <c r="G635" s="215"/>
      <c r="H635" s="215"/>
      <c r="I635" s="215"/>
      <c r="K635" s="216"/>
    </row>
    <row r="636" spans="5:11" ht="16.5" x14ac:dyDescent="0.15">
      <c r="E636" s="216"/>
      <c r="F636" s="215"/>
      <c r="G636" s="215"/>
      <c r="H636" s="215"/>
      <c r="I636" s="215"/>
      <c r="K636" s="216"/>
    </row>
    <row r="637" spans="5:11" ht="16.5" x14ac:dyDescent="0.15">
      <c r="E637" s="216"/>
      <c r="F637" s="215"/>
      <c r="G637" s="215"/>
      <c r="H637" s="215"/>
      <c r="I637" s="215"/>
      <c r="K637" s="216"/>
    </row>
    <row r="638" spans="5:11" ht="16.5" x14ac:dyDescent="0.15">
      <c r="E638" s="216"/>
      <c r="F638" s="215"/>
      <c r="G638" s="215"/>
      <c r="H638" s="215"/>
      <c r="I638" s="215"/>
      <c r="K638" s="216"/>
    </row>
    <row r="639" spans="5:11" ht="16.5" x14ac:dyDescent="0.15">
      <c r="E639" s="216"/>
      <c r="F639" s="215"/>
      <c r="G639" s="215"/>
      <c r="H639" s="215"/>
      <c r="I639" s="215"/>
      <c r="K639" s="216"/>
    </row>
    <row r="640" spans="5:11" ht="16.5" x14ac:dyDescent="0.15">
      <c r="E640" s="216"/>
      <c r="F640" s="215"/>
      <c r="G640" s="215"/>
      <c r="H640" s="215"/>
      <c r="I640" s="215"/>
      <c r="K640" s="216"/>
    </row>
    <row r="641" spans="5:11" ht="16.5" x14ac:dyDescent="0.15">
      <c r="E641" s="216"/>
      <c r="F641" s="215"/>
      <c r="G641" s="215"/>
      <c r="H641" s="215"/>
      <c r="I641" s="215"/>
      <c r="K641" s="216"/>
    </row>
    <row r="642" spans="5:11" ht="16.5" x14ac:dyDescent="0.15">
      <c r="E642" s="216"/>
      <c r="F642" s="215"/>
      <c r="G642" s="215"/>
      <c r="H642" s="215"/>
      <c r="I642" s="215"/>
      <c r="K642" s="216"/>
    </row>
    <row r="643" spans="5:11" ht="16.5" x14ac:dyDescent="0.15">
      <c r="E643" s="216"/>
      <c r="F643" s="215"/>
      <c r="G643" s="215"/>
      <c r="H643" s="215"/>
      <c r="I643" s="215"/>
      <c r="K643" s="216"/>
    </row>
    <row r="644" spans="5:11" ht="16.5" x14ac:dyDescent="0.15">
      <c r="E644" s="216"/>
      <c r="F644" s="215"/>
      <c r="G644" s="215"/>
      <c r="H644" s="215"/>
      <c r="I644" s="215"/>
      <c r="K644" s="216"/>
    </row>
    <row r="645" spans="5:11" ht="16.5" x14ac:dyDescent="0.15">
      <c r="E645" s="216"/>
      <c r="F645" s="215"/>
      <c r="G645" s="215"/>
      <c r="H645" s="215"/>
      <c r="I645" s="215"/>
      <c r="K645" s="216"/>
    </row>
    <row r="646" spans="5:11" ht="16.5" x14ac:dyDescent="0.15">
      <c r="E646" s="216"/>
      <c r="F646" s="215"/>
      <c r="G646" s="215"/>
      <c r="H646" s="215"/>
      <c r="I646" s="215"/>
      <c r="K646" s="216"/>
    </row>
    <row r="647" spans="5:11" ht="16.5" x14ac:dyDescent="0.15">
      <c r="E647" s="216"/>
      <c r="F647" s="215"/>
      <c r="G647" s="215"/>
      <c r="H647" s="215"/>
      <c r="I647" s="215"/>
      <c r="K647" s="216"/>
    </row>
    <row r="648" spans="5:11" ht="16.5" x14ac:dyDescent="0.15">
      <c r="E648" s="216"/>
      <c r="F648" s="215"/>
      <c r="G648" s="215"/>
      <c r="H648" s="215"/>
      <c r="I648" s="215"/>
      <c r="K648" s="216"/>
    </row>
    <row r="649" spans="5:11" ht="16.5" x14ac:dyDescent="0.15">
      <c r="E649" s="216"/>
      <c r="F649" s="215"/>
      <c r="G649" s="215"/>
      <c r="H649" s="215"/>
      <c r="I649" s="215"/>
      <c r="K649" s="216"/>
    </row>
    <row r="650" spans="5:11" ht="16.5" x14ac:dyDescent="0.15">
      <c r="E650" s="216"/>
      <c r="F650" s="215"/>
      <c r="G650" s="215"/>
      <c r="H650" s="215"/>
      <c r="I650" s="215"/>
      <c r="K650" s="216"/>
    </row>
    <row r="651" spans="5:11" ht="16.5" x14ac:dyDescent="0.15">
      <c r="E651" s="216"/>
      <c r="F651" s="215"/>
      <c r="G651" s="215"/>
      <c r="H651" s="215"/>
      <c r="I651" s="215"/>
      <c r="K651" s="216"/>
    </row>
    <row r="652" spans="5:11" ht="16.5" x14ac:dyDescent="0.15">
      <c r="E652" s="216"/>
      <c r="F652" s="215"/>
      <c r="G652" s="215"/>
      <c r="H652" s="215"/>
      <c r="I652" s="215"/>
      <c r="K652" s="216"/>
    </row>
    <row r="653" spans="5:11" ht="16.5" x14ac:dyDescent="0.15">
      <c r="E653" s="216"/>
      <c r="F653" s="215"/>
      <c r="G653" s="215"/>
      <c r="H653" s="215"/>
      <c r="I653" s="215"/>
      <c r="K653" s="216"/>
    </row>
    <row r="654" spans="5:11" ht="16.5" x14ac:dyDescent="0.15">
      <c r="E654" s="216"/>
      <c r="F654" s="215"/>
      <c r="G654" s="215"/>
      <c r="H654" s="215"/>
      <c r="I654" s="215"/>
      <c r="K654" s="216"/>
    </row>
    <row r="655" spans="5:11" ht="16.5" x14ac:dyDescent="0.15">
      <c r="E655" s="216"/>
      <c r="F655" s="215"/>
      <c r="G655" s="215"/>
      <c r="H655" s="215"/>
      <c r="I655" s="215"/>
      <c r="K655" s="216"/>
    </row>
    <row r="656" spans="5:11" ht="16.5" x14ac:dyDescent="0.15">
      <c r="E656" s="216"/>
      <c r="F656" s="215"/>
      <c r="G656" s="215"/>
      <c r="H656" s="215"/>
      <c r="I656" s="215"/>
      <c r="K656" s="216"/>
    </row>
    <row r="657" spans="5:11" ht="16.5" x14ac:dyDescent="0.15">
      <c r="E657" s="216"/>
      <c r="F657" s="215"/>
      <c r="G657" s="215"/>
      <c r="H657" s="215"/>
      <c r="I657" s="215"/>
      <c r="K657" s="216"/>
    </row>
    <row r="658" spans="5:11" ht="16.5" x14ac:dyDescent="0.15">
      <c r="E658" s="216"/>
      <c r="F658" s="215"/>
      <c r="G658" s="215"/>
      <c r="H658" s="215"/>
      <c r="I658" s="215"/>
      <c r="K658" s="216"/>
    </row>
    <row r="659" spans="5:11" ht="16.5" x14ac:dyDescent="0.15">
      <c r="E659" s="216"/>
      <c r="F659" s="215"/>
      <c r="G659" s="215"/>
      <c r="H659" s="215"/>
      <c r="I659" s="215"/>
      <c r="K659" s="216"/>
    </row>
    <row r="660" spans="5:11" ht="16.5" x14ac:dyDescent="0.15">
      <c r="E660" s="216"/>
      <c r="F660" s="215"/>
      <c r="G660" s="215"/>
      <c r="H660" s="215"/>
      <c r="I660" s="215"/>
      <c r="K660" s="216"/>
    </row>
    <row r="661" spans="5:11" ht="16.5" x14ac:dyDescent="0.15">
      <c r="E661" s="216"/>
      <c r="F661" s="215"/>
      <c r="G661" s="215"/>
      <c r="H661" s="215"/>
      <c r="I661" s="215"/>
      <c r="K661" s="216"/>
    </row>
    <row r="662" spans="5:11" ht="16.5" x14ac:dyDescent="0.15">
      <c r="E662" s="216"/>
      <c r="F662" s="215"/>
      <c r="G662" s="215"/>
      <c r="H662" s="215"/>
      <c r="I662" s="215"/>
      <c r="K662" s="216"/>
    </row>
    <row r="663" spans="5:11" ht="16.5" x14ac:dyDescent="0.15">
      <c r="E663" s="216"/>
      <c r="F663" s="215"/>
      <c r="G663" s="215"/>
      <c r="H663" s="215"/>
      <c r="I663" s="215"/>
      <c r="K663" s="216"/>
    </row>
    <row r="664" spans="5:11" ht="16.5" x14ac:dyDescent="0.15">
      <c r="E664" s="216"/>
      <c r="F664" s="215"/>
      <c r="G664" s="215"/>
      <c r="H664" s="215"/>
      <c r="I664" s="215"/>
      <c r="K664" s="216"/>
    </row>
    <row r="665" spans="5:11" ht="16.5" x14ac:dyDescent="0.15">
      <c r="E665" s="216"/>
      <c r="F665" s="215"/>
      <c r="G665" s="215"/>
      <c r="H665" s="215"/>
      <c r="I665" s="215"/>
      <c r="K665" s="216"/>
    </row>
    <row r="666" spans="5:11" ht="16.5" x14ac:dyDescent="0.15">
      <c r="E666" s="216"/>
      <c r="F666" s="215"/>
      <c r="G666" s="215"/>
      <c r="H666" s="215"/>
      <c r="I666" s="215"/>
      <c r="K666" s="216"/>
    </row>
    <row r="667" spans="5:11" ht="16.5" x14ac:dyDescent="0.15">
      <c r="E667" s="216"/>
      <c r="F667" s="215"/>
      <c r="G667" s="215"/>
      <c r="H667" s="215"/>
      <c r="I667" s="215"/>
      <c r="K667" s="216"/>
    </row>
    <row r="668" spans="5:11" ht="16.5" x14ac:dyDescent="0.15">
      <c r="E668" s="216"/>
      <c r="F668" s="215"/>
      <c r="G668" s="215"/>
      <c r="H668" s="215"/>
      <c r="I668" s="215"/>
      <c r="K668" s="216"/>
    </row>
    <row r="669" spans="5:11" ht="16.5" x14ac:dyDescent="0.15">
      <c r="E669" s="216"/>
      <c r="F669" s="215"/>
      <c r="G669" s="215"/>
      <c r="H669" s="215"/>
      <c r="I669" s="215"/>
      <c r="K669" s="216"/>
    </row>
    <row r="670" spans="5:11" ht="16.5" x14ac:dyDescent="0.15">
      <c r="E670" s="216"/>
      <c r="F670" s="215"/>
      <c r="G670" s="215"/>
      <c r="H670" s="215"/>
      <c r="I670" s="215"/>
      <c r="K670" s="216"/>
    </row>
    <row r="671" spans="5:11" ht="16.5" x14ac:dyDescent="0.15">
      <c r="E671" s="216"/>
      <c r="F671" s="215"/>
      <c r="G671" s="215"/>
      <c r="H671" s="215"/>
      <c r="I671" s="215"/>
      <c r="K671" s="216"/>
    </row>
    <row r="672" spans="5:11" ht="16.5" x14ac:dyDescent="0.15">
      <c r="E672" s="216"/>
      <c r="F672" s="215"/>
      <c r="G672" s="215"/>
      <c r="H672" s="215"/>
      <c r="I672" s="215"/>
      <c r="K672" s="216"/>
    </row>
    <row r="673" spans="5:11" ht="16.5" x14ac:dyDescent="0.15">
      <c r="E673" s="216"/>
      <c r="F673" s="215"/>
      <c r="G673" s="215"/>
      <c r="H673" s="215"/>
      <c r="I673" s="215"/>
      <c r="K673" s="216"/>
    </row>
    <row r="674" spans="5:11" ht="16.5" x14ac:dyDescent="0.15">
      <c r="E674" s="216"/>
      <c r="F674" s="215"/>
      <c r="G674" s="215"/>
      <c r="H674" s="215"/>
      <c r="I674" s="215"/>
      <c r="K674" s="216"/>
    </row>
    <row r="675" spans="5:11" ht="16.5" x14ac:dyDescent="0.15">
      <c r="E675" s="216"/>
      <c r="F675" s="215"/>
      <c r="G675" s="215"/>
      <c r="H675" s="215"/>
      <c r="I675" s="215"/>
      <c r="K675" s="216"/>
    </row>
    <row r="676" spans="5:11" ht="16.5" x14ac:dyDescent="0.15">
      <c r="E676" s="216"/>
      <c r="F676" s="215"/>
      <c r="G676" s="215"/>
      <c r="H676" s="215"/>
      <c r="I676" s="215"/>
      <c r="K676" s="216"/>
    </row>
    <row r="677" spans="5:11" ht="16.5" x14ac:dyDescent="0.15">
      <c r="E677" s="216"/>
      <c r="F677" s="215"/>
      <c r="G677" s="215"/>
      <c r="H677" s="215"/>
      <c r="I677" s="215"/>
      <c r="K677" s="216"/>
    </row>
    <row r="678" spans="5:11" ht="16.5" x14ac:dyDescent="0.15">
      <c r="E678" s="216"/>
      <c r="F678" s="215"/>
      <c r="G678" s="215"/>
      <c r="H678" s="215"/>
      <c r="I678" s="215"/>
      <c r="K678" s="216"/>
    </row>
    <row r="679" spans="5:11" ht="16.5" x14ac:dyDescent="0.15">
      <c r="E679" s="216"/>
      <c r="F679" s="215"/>
      <c r="G679" s="215"/>
      <c r="H679" s="215"/>
      <c r="I679" s="215"/>
      <c r="K679" s="216"/>
    </row>
    <row r="680" spans="5:11" ht="16.5" x14ac:dyDescent="0.15">
      <c r="E680" s="216"/>
      <c r="F680" s="215"/>
      <c r="G680" s="215"/>
      <c r="H680" s="215"/>
      <c r="I680" s="215"/>
      <c r="K680" s="216"/>
    </row>
    <row r="681" spans="5:11" ht="16.5" x14ac:dyDescent="0.15">
      <c r="E681" s="216"/>
      <c r="F681" s="215"/>
      <c r="G681" s="215"/>
      <c r="H681" s="215"/>
      <c r="I681" s="215"/>
      <c r="K681" s="216"/>
    </row>
    <row r="682" spans="5:11" ht="16.5" x14ac:dyDescent="0.15">
      <c r="E682" s="216"/>
      <c r="F682" s="215"/>
      <c r="G682" s="215"/>
      <c r="H682" s="215"/>
      <c r="I682" s="215"/>
      <c r="K682" s="216"/>
    </row>
    <row r="683" spans="5:11" ht="16.5" x14ac:dyDescent="0.15">
      <c r="E683" s="216"/>
      <c r="F683" s="215"/>
      <c r="G683" s="215"/>
      <c r="H683" s="215"/>
      <c r="I683" s="215"/>
      <c r="K683" s="216"/>
    </row>
    <row r="684" spans="5:11" ht="16.5" x14ac:dyDescent="0.15">
      <c r="E684" s="216"/>
      <c r="F684" s="215"/>
      <c r="G684" s="215"/>
      <c r="H684" s="215"/>
      <c r="I684" s="215"/>
      <c r="K684" s="216"/>
    </row>
    <row r="685" spans="5:11" ht="16.5" x14ac:dyDescent="0.15">
      <c r="E685" s="216"/>
      <c r="F685" s="215"/>
      <c r="G685" s="215"/>
      <c r="H685" s="215"/>
      <c r="I685" s="215"/>
      <c r="K685" s="216"/>
    </row>
    <row r="686" spans="5:11" ht="16.5" x14ac:dyDescent="0.15">
      <c r="E686" s="216"/>
      <c r="F686" s="215"/>
      <c r="G686" s="215"/>
      <c r="H686" s="215"/>
      <c r="I686" s="215"/>
      <c r="K686" s="216"/>
    </row>
    <row r="687" spans="5:11" ht="16.5" x14ac:dyDescent="0.15">
      <c r="E687" s="216"/>
      <c r="F687" s="215"/>
      <c r="G687" s="215"/>
      <c r="H687" s="215"/>
      <c r="I687" s="215"/>
      <c r="K687" s="216"/>
    </row>
    <row r="688" spans="5:11" ht="16.5" x14ac:dyDescent="0.15">
      <c r="E688" s="216"/>
      <c r="F688" s="215"/>
      <c r="G688" s="215"/>
      <c r="H688" s="215"/>
      <c r="I688" s="215"/>
      <c r="K688" s="216"/>
    </row>
    <row r="689" spans="5:11" ht="16.5" x14ac:dyDescent="0.15">
      <c r="E689" s="216"/>
      <c r="F689" s="215"/>
      <c r="G689" s="215"/>
      <c r="H689" s="215"/>
      <c r="I689" s="215"/>
      <c r="K689" s="216"/>
    </row>
    <row r="690" spans="5:11" ht="16.5" x14ac:dyDescent="0.15">
      <c r="E690" s="216"/>
      <c r="F690" s="215"/>
      <c r="G690" s="215"/>
      <c r="H690" s="215"/>
      <c r="I690" s="215"/>
      <c r="K690" s="216"/>
    </row>
    <row r="691" spans="5:11" ht="16.5" x14ac:dyDescent="0.15">
      <c r="E691" s="216"/>
      <c r="F691" s="215"/>
      <c r="G691" s="215"/>
      <c r="H691" s="215"/>
      <c r="I691" s="215"/>
      <c r="K691" s="216"/>
    </row>
    <row r="692" spans="5:11" ht="16.5" x14ac:dyDescent="0.15">
      <c r="E692" s="216"/>
      <c r="F692" s="215"/>
      <c r="G692" s="215"/>
      <c r="H692" s="215"/>
      <c r="I692" s="215"/>
      <c r="K692" s="216"/>
    </row>
    <row r="693" spans="5:11" ht="16.5" x14ac:dyDescent="0.15">
      <c r="E693" s="216"/>
      <c r="F693" s="215"/>
      <c r="G693" s="215"/>
      <c r="H693" s="215"/>
      <c r="I693" s="215"/>
      <c r="K693" s="216"/>
    </row>
    <row r="694" spans="5:11" ht="16.5" x14ac:dyDescent="0.15">
      <c r="E694" s="216"/>
      <c r="F694" s="215"/>
      <c r="G694" s="215"/>
      <c r="H694" s="215"/>
      <c r="I694" s="215"/>
      <c r="K694" s="216"/>
    </row>
    <row r="695" spans="5:11" ht="16.5" x14ac:dyDescent="0.15">
      <c r="E695" s="216"/>
      <c r="F695" s="215"/>
      <c r="G695" s="215"/>
      <c r="H695" s="215"/>
      <c r="I695" s="215"/>
      <c r="K695" s="216"/>
    </row>
    <row r="696" spans="5:11" ht="16.5" x14ac:dyDescent="0.15">
      <c r="E696" s="216"/>
      <c r="F696" s="215"/>
      <c r="G696" s="215"/>
      <c r="H696" s="215"/>
      <c r="I696" s="215"/>
      <c r="K696" s="216"/>
    </row>
    <row r="697" spans="5:11" ht="16.5" x14ac:dyDescent="0.15">
      <c r="E697" s="216"/>
      <c r="F697" s="215"/>
      <c r="G697" s="215"/>
      <c r="H697" s="215"/>
      <c r="I697" s="215"/>
      <c r="K697" s="216"/>
    </row>
    <row r="698" spans="5:11" ht="16.5" x14ac:dyDescent="0.15">
      <c r="E698" s="216"/>
      <c r="F698" s="215"/>
      <c r="G698" s="215"/>
      <c r="H698" s="215"/>
      <c r="I698" s="215"/>
      <c r="K698" s="216"/>
    </row>
    <row r="699" spans="5:11" ht="16.5" x14ac:dyDescent="0.15">
      <c r="E699" s="216"/>
      <c r="F699" s="215"/>
      <c r="G699" s="215"/>
      <c r="H699" s="215"/>
      <c r="I699" s="215"/>
      <c r="K699" s="216"/>
    </row>
    <row r="700" spans="5:11" ht="16.5" x14ac:dyDescent="0.15">
      <c r="E700" s="216"/>
      <c r="F700" s="215"/>
      <c r="G700" s="215"/>
      <c r="H700" s="215"/>
      <c r="I700" s="215"/>
      <c r="K700" s="216"/>
    </row>
    <row r="701" spans="5:11" ht="16.5" x14ac:dyDescent="0.15">
      <c r="E701" s="216"/>
      <c r="F701" s="215"/>
      <c r="G701" s="215"/>
      <c r="H701" s="215"/>
      <c r="I701" s="215"/>
      <c r="K701" s="216"/>
    </row>
    <row r="702" spans="5:11" ht="16.5" x14ac:dyDescent="0.15">
      <c r="E702" s="216"/>
      <c r="F702" s="215"/>
      <c r="G702" s="215"/>
      <c r="H702" s="215"/>
      <c r="I702" s="215"/>
      <c r="K702" s="216"/>
    </row>
    <row r="703" spans="5:11" ht="16.5" x14ac:dyDescent="0.15">
      <c r="E703" s="216"/>
      <c r="F703" s="215"/>
      <c r="G703" s="215"/>
      <c r="H703" s="215"/>
      <c r="I703" s="215"/>
      <c r="K703" s="216"/>
    </row>
    <row r="704" spans="5:11" ht="16.5" x14ac:dyDescent="0.15">
      <c r="E704" s="216"/>
      <c r="F704" s="215"/>
      <c r="G704" s="215"/>
      <c r="H704" s="215"/>
      <c r="I704" s="215"/>
      <c r="K704" s="216"/>
    </row>
    <row r="705" spans="5:11" ht="16.5" x14ac:dyDescent="0.15">
      <c r="E705" s="216"/>
      <c r="F705" s="215"/>
      <c r="G705" s="215"/>
      <c r="H705" s="215"/>
      <c r="I705" s="215"/>
      <c r="K705" s="216"/>
    </row>
    <row r="706" spans="5:11" ht="16.5" x14ac:dyDescent="0.15">
      <c r="E706" s="216"/>
      <c r="F706" s="215"/>
      <c r="G706" s="215"/>
      <c r="H706" s="215"/>
      <c r="I706" s="215"/>
      <c r="K706" s="216"/>
    </row>
    <row r="707" spans="5:11" ht="16.5" x14ac:dyDescent="0.15">
      <c r="E707" s="216"/>
      <c r="F707" s="215"/>
      <c r="G707" s="215"/>
      <c r="H707" s="215"/>
      <c r="I707" s="215"/>
      <c r="K707" s="216"/>
    </row>
    <row r="708" spans="5:11" ht="16.5" x14ac:dyDescent="0.15">
      <c r="E708" s="216"/>
      <c r="F708" s="215"/>
      <c r="G708" s="215"/>
      <c r="H708" s="215"/>
      <c r="I708" s="215"/>
      <c r="K708" s="216"/>
    </row>
    <row r="709" spans="5:11" ht="16.5" x14ac:dyDescent="0.15">
      <c r="E709" s="216"/>
      <c r="F709" s="215"/>
      <c r="G709" s="215"/>
      <c r="H709" s="215"/>
      <c r="I709" s="215"/>
      <c r="K709" s="216"/>
    </row>
    <row r="710" spans="5:11" ht="16.5" x14ac:dyDescent="0.15">
      <c r="E710" s="216"/>
      <c r="F710" s="215"/>
      <c r="G710" s="215"/>
      <c r="H710" s="215"/>
      <c r="I710" s="215"/>
      <c r="K710" s="216"/>
    </row>
    <row r="711" spans="5:11" ht="16.5" x14ac:dyDescent="0.15">
      <c r="E711" s="216"/>
      <c r="F711" s="215"/>
      <c r="G711" s="215"/>
      <c r="H711" s="215"/>
      <c r="I711" s="215"/>
      <c r="K711" s="216"/>
    </row>
    <row r="712" spans="5:11" ht="16.5" x14ac:dyDescent="0.15">
      <c r="E712" s="216"/>
      <c r="F712" s="215"/>
      <c r="G712" s="215"/>
      <c r="H712" s="215"/>
      <c r="I712" s="215"/>
      <c r="K712" s="216"/>
    </row>
    <row r="713" spans="5:11" ht="16.5" x14ac:dyDescent="0.15">
      <c r="E713" s="216"/>
      <c r="F713" s="215"/>
      <c r="G713" s="215"/>
      <c r="H713" s="215"/>
      <c r="I713" s="215"/>
      <c r="K713" s="216"/>
    </row>
    <row r="714" spans="5:11" ht="16.5" x14ac:dyDescent="0.15">
      <c r="E714" s="216"/>
      <c r="F714" s="215"/>
      <c r="G714" s="215"/>
      <c r="H714" s="215"/>
      <c r="I714" s="215"/>
      <c r="K714" s="216"/>
    </row>
    <row r="715" spans="5:11" ht="16.5" x14ac:dyDescent="0.15">
      <c r="E715" s="216"/>
      <c r="F715" s="215"/>
      <c r="G715" s="215"/>
      <c r="H715" s="215"/>
      <c r="I715" s="215"/>
      <c r="K715" s="216"/>
    </row>
    <row r="716" spans="5:11" ht="16.5" x14ac:dyDescent="0.15">
      <c r="E716" s="216"/>
      <c r="F716" s="215"/>
      <c r="G716" s="215"/>
      <c r="H716" s="215"/>
      <c r="I716" s="215"/>
      <c r="K716" s="216"/>
    </row>
    <row r="717" spans="5:11" ht="16.5" x14ac:dyDescent="0.15">
      <c r="E717" s="216"/>
      <c r="F717" s="215"/>
      <c r="G717" s="215"/>
      <c r="H717" s="215"/>
      <c r="I717" s="215"/>
      <c r="K717" s="216"/>
    </row>
    <row r="718" spans="5:11" ht="16.5" x14ac:dyDescent="0.15">
      <c r="E718" s="216"/>
      <c r="F718" s="215"/>
      <c r="G718" s="215"/>
      <c r="H718" s="215"/>
      <c r="I718" s="215"/>
      <c r="K718" s="216"/>
    </row>
    <row r="719" spans="5:11" ht="16.5" x14ac:dyDescent="0.15">
      <c r="E719" s="216"/>
      <c r="F719" s="215"/>
      <c r="G719" s="215"/>
      <c r="H719" s="215"/>
      <c r="I719" s="215"/>
      <c r="K719" s="216"/>
    </row>
    <row r="720" spans="5:11" ht="16.5" x14ac:dyDescent="0.15">
      <c r="E720" s="216"/>
      <c r="F720" s="215"/>
      <c r="G720" s="215"/>
      <c r="H720" s="215"/>
      <c r="I720" s="215"/>
      <c r="K720" s="216"/>
    </row>
    <row r="721" spans="5:11" ht="16.5" x14ac:dyDescent="0.15">
      <c r="E721" s="216"/>
      <c r="F721" s="215"/>
      <c r="G721" s="215"/>
      <c r="H721" s="215"/>
      <c r="I721" s="215"/>
      <c r="K721" s="216"/>
    </row>
    <row r="722" spans="5:11" ht="16.5" x14ac:dyDescent="0.15">
      <c r="E722" s="216"/>
      <c r="F722" s="215"/>
      <c r="G722" s="215"/>
      <c r="H722" s="215"/>
      <c r="I722" s="215"/>
      <c r="K722" s="216"/>
    </row>
    <row r="723" spans="5:11" ht="16.5" x14ac:dyDescent="0.15">
      <c r="E723" s="216"/>
      <c r="F723" s="215"/>
      <c r="G723" s="215"/>
      <c r="H723" s="215"/>
      <c r="I723" s="215"/>
      <c r="K723" s="216"/>
    </row>
    <row r="724" spans="5:11" ht="16.5" x14ac:dyDescent="0.15">
      <c r="E724" s="216"/>
      <c r="F724" s="215"/>
      <c r="G724" s="215"/>
      <c r="H724" s="215"/>
      <c r="I724" s="215"/>
      <c r="K724" s="216"/>
    </row>
    <row r="725" spans="5:11" ht="16.5" x14ac:dyDescent="0.15">
      <c r="E725" s="216"/>
      <c r="F725" s="215"/>
      <c r="G725" s="215"/>
      <c r="H725" s="215"/>
      <c r="I725" s="215"/>
      <c r="K725" s="216"/>
    </row>
    <row r="726" spans="5:11" ht="16.5" x14ac:dyDescent="0.15">
      <c r="E726" s="216"/>
      <c r="F726" s="215"/>
      <c r="G726" s="215"/>
      <c r="H726" s="215"/>
      <c r="I726" s="215"/>
      <c r="K726" s="216"/>
    </row>
    <row r="727" spans="5:11" ht="16.5" x14ac:dyDescent="0.15">
      <c r="E727" s="216"/>
      <c r="F727" s="215"/>
      <c r="G727" s="215"/>
      <c r="H727" s="215"/>
      <c r="I727" s="215"/>
      <c r="K727" s="216"/>
    </row>
    <row r="728" spans="5:11" ht="16.5" x14ac:dyDescent="0.15">
      <c r="E728" s="216"/>
      <c r="F728" s="215"/>
      <c r="G728" s="215"/>
      <c r="H728" s="215"/>
      <c r="I728" s="215"/>
      <c r="K728" s="216"/>
    </row>
    <row r="729" spans="5:11" ht="16.5" x14ac:dyDescent="0.15">
      <c r="E729" s="216"/>
      <c r="F729" s="215"/>
      <c r="G729" s="215"/>
      <c r="H729" s="215"/>
      <c r="I729" s="215"/>
      <c r="K729" s="216"/>
    </row>
    <row r="730" spans="5:11" ht="16.5" x14ac:dyDescent="0.15">
      <c r="E730" s="216"/>
      <c r="F730" s="215"/>
      <c r="G730" s="215"/>
      <c r="H730" s="215"/>
      <c r="I730" s="215"/>
      <c r="K730" s="216"/>
    </row>
    <row r="731" spans="5:11" ht="16.5" x14ac:dyDescent="0.15">
      <c r="E731" s="216"/>
      <c r="F731" s="215"/>
      <c r="G731" s="215"/>
      <c r="H731" s="215"/>
      <c r="I731" s="215"/>
      <c r="K731" s="216"/>
    </row>
    <row r="732" spans="5:11" ht="16.5" x14ac:dyDescent="0.15">
      <c r="E732" s="216"/>
      <c r="F732" s="215"/>
      <c r="G732" s="215"/>
      <c r="H732" s="215"/>
      <c r="I732" s="215"/>
      <c r="K732" s="216"/>
    </row>
    <row r="733" spans="5:11" ht="16.5" x14ac:dyDescent="0.15">
      <c r="E733" s="216"/>
      <c r="F733" s="215"/>
      <c r="G733" s="215"/>
      <c r="H733" s="215"/>
      <c r="I733" s="215"/>
      <c r="K733" s="216"/>
    </row>
    <row r="734" spans="5:11" ht="16.5" x14ac:dyDescent="0.15">
      <c r="E734" s="216"/>
      <c r="F734" s="215"/>
      <c r="G734" s="215"/>
      <c r="H734" s="215"/>
      <c r="I734" s="215"/>
      <c r="K734" s="216"/>
    </row>
    <row r="735" spans="5:11" ht="16.5" x14ac:dyDescent="0.15">
      <c r="E735" s="216"/>
      <c r="F735" s="215"/>
      <c r="G735" s="215"/>
      <c r="H735" s="215"/>
      <c r="I735" s="215"/>
      <c r="K735" s="216"/>
    </row>
    <row r="736" spans="5:11" ht="16.5" x14ac:dyDescent="0.15">
      <c r="E736" s="216"/>
      <c r="F736" s="215"/>
      <c r="G736" s="215"/>
      <c r="H736" s="215"/>
      <c r="I736" s="215"/>
      <c r="K736" s="216"/>
    </row>
    <row r="737" spans="5:11" ht="16.5" x14ac:dyDescent="0.15">
      <c r="E737" s="216"/>
      <c r="F737" s="215"/>
      <c r="G737" s="215"/>
      <c r="H737" s="215"/>
      <c r="I737" s="215"/>
      <c r="K737" s="216"/>
    </row>
    <row r="738" spans="5:11" ht="16.5" x14ac:dyDescent="0.15">
      <c r="E738" s="216"/>
      <c r="F738" s="215"/>
      <c r="G738" s="215"/>
      <c r="H738" s="215"/>
      <c r="I738" s="215"/>
      <c r="K738" s="216"/>
    </row>
    <row r="739" spans="5:11" ht="16.5" x14ac:dyDescent="0.15">
      <c r="E739" s="216"/>
      <c r="F739" s="215"/>
      <c r="G739" s="215"/>
      <c r="H739" s="215"/>
      <c r="I739" s="215"/>
      <c r="K739" s="216"/>
    </row>
    <row r="740" spans="5:11" ht="16.5" x14ac:dyDescent="0.15">
      <c r="E740" s="216"/>
      <c r="F740" s="215"/>
      <c r="G740" s="215"/>
      <c r="H740" s="215"/>
      <c r="I740" s="215"/>
      <c r="K740" s="216"/>
    </row>
    <row r="741" spans="5:11" ht="16.5" x14ac:dyDescent="0.15">
      <c r="E741" s="216"/>
      <c r="F741" s="215"/>
      <c r="G741" s="215"/>
      <c r="H741" s="215"/>
      <c r="I741" s="215"/>
      <c r="K741" s="216"/>
    </row>
    <row r="742" spans="5:11" ht="16.5" x14ac:dyDescent="0.15">
      <c r="E742" s="216"/>
      <c r="F742" s="215"/>
      <c r="G742" s="215"/>
      <c r="H742" s="215"/>
      <c r="I742" s="215"/>
      <c r="K742" s="216"/>
    </row>
    <row r="743" spans="5:11" ht="16.5" x14ac:dyDescent="0.15">
      <c r="E743" s="216"/>
      <c r="F743" s="215"/>
      <c r="G743" s="215"/>
      <c r="H743" s="215"/>
      <c r="I743" s="215"/>
      <c r="K743" s="216"/>
    </row>
    <row r="744" spans="5:11" ht="16.5" x14ac:dyDescent="0.15">
      <c r="E744" s="216"/>
      <c r="F744" s="215"/>
      <c r="G744" s="215"/>
      <c r="H744" s="215"/>
      <c r="I744" s="215"/>
      <c r="K744" s="216"/>
    </row>
    <row r="745" spans="5:11" ht="16.5" x14ac:dyDescent="0.15">
      <c r="E745" s="216"/>
      <c r="F745" s="215"/>
      <c r="G745" s="215"/>
      <c r="H745" s="215"/>
      <c r="I745" s="215"/>
      <c r="K745" s="216"/>
    </row>
    <row r="746" spans="5:11" ht="16.5" x14ac:dyDescent="0.15">
      <c r="E746" s="216"/>
      <c r="F746" s="215"/>
      <c r="G746" s="215"/>
      <c r="H746" s="215"/>
      <c r="I746" s="215"/>
      <c r="K746" s="216"/>
    </row>
    <row r="747" spans="5:11" ht="16.5" x14ac:dyDescent="0.15">
      <c r="E747" s="216"/>
      <c r="F747" s="215"/>
      <c r="G747" s="215"/>
      <c r="H747" s="215"/>
      <c r="I747" s="215"/>
      <c r="K747" s="216"/>
    </row>
    <row r="748" spans="5:11" ht="16.5" x14ac:dyDescent="0.15">
      <c r="E748" s="216"/>
      <c r="F748" s="215"/>
      <c r="G748" s="215"/>
      <c r="H748" s="215"/>
      <c r="I748" s="215"/>
      <c r="K748" s="216"/>
    </row>
    <row r="749" spans="5:11" ht="16.5" x14ac:dyDescent="0.15">
      <c r="E749" s="216"/>
      <c r="F749" s="215"/>
      <c r="G749" s="215"/>
      <c r="H749" s="215"/>
      <c r="I749" s="215"/>
      <c r="K749" s="216"/>
    </row>
    <row r="750" spans="5:11" ht="16.5" x14ac:dyDescent="0.15">
      <c r="E750" s="216"/>
      <c r="F750" s="215"/>
      <c r="G750" s="215"/>
      <c r="H750" s="215"/>
      <c r="I750" s="215"/>
      <c r="K750" s="216"/>
    </row>
    <row r="751" spans="5:11" ht="16.5" x14ac:dyDescent="0.15">
      <c r="E751" s="216"/>
      <c r="F751" s="215"/>
      <c r="G751" s="215"/>
      <c r="H751" s="215"/>
      <c r="I751" s="215"/>
      <c r="K751" s="216"/>
    </row>
    <row r="752" spans="5:11" ht="16.5" x14ac:dyDescent="0.15">
      <c r="E752" s="216"/>
      <c r="F752" s="215"/>
      <c r="G752" s="215"/>
      <c r="H752" s="215"/>
      <c r="I752" s="215"/>
      <c r="K752" s="216"/>
    </row>
    <row r="753" spans="5:11" ht="16.5" x14ac:dyDescent="0.15">
      <c r="E753" s="216"/>
      <c r="F753" s="215"/>
      <c r="G753" s="215"/>
      <c r="H753" s="215"/>
      <c r="I753" s="215"/>
      <c r="K753" s="216"/>
    </row>
    <row r="754" spans="5:11" ht="16.5" x14ac:dyDescent="0.15">
      <c r="E754" s="216"/>
      <c r="F754" s="215"/>
      <c r="G754" s="215"/>
      <c r="H754" s="215"/>
      <c r="I754" s="215"/>
      <c r="K754" s="216"/>
    </row>
    <row r="755" spans="5:11" ht="16.5" x14ac:dyDescent="0.15">
      <c r="E755" s="216"/>
      <c r="F755" s="215"/>
      <c r="G755" s="215"/>
      <c r="H755" s="215"/>
      <c r="I755" s="215"/>
      <c r="K755" s="216"/>
    </row>
    <row r="756" spans="5:11" ht="16.5" x14ac:dyDescent="0.15">
      <c r="E756" s="216"/>
      <c r="F756" s="215"/>
      <c r="G756" s="215"/>
      <c r="H756" s="215"/>
      <c r="I756" s="215"/>
      <c r="K756" s="216"/>
    </row>
    <row r="757" spans="5:11" ht="16.5" x14ac:dyDescent="0.15">
      <c r="E757" s="216"/>
      <c r="F757" s="215"/>
      <c r="G757" s="215"/>
      <c r="H757" s="215"/>
      <c r="I757" s="215"/>
      <c r="K757" s="216"/>
    </row>
    <row r="758" spans="5:11" ht="16.5" x14ac:dyDescent="0.15">
      <c r="E758" s="216"/>
      <c r="F758" s="215"/>
      <c r="G758" s="215"/>
      <c r="H758" s="215"/>
      <c r="I758" s="215"/>
      <c r="K758" s="216"/>
    </row>
    <row r="759" spans="5:11" ht="16.5" x14ac:dyDescent="0.15">
      <c r="E759" s="216"/>
      <c r="F759" s="215"/>
      <c r="G759" s="215"/>
      <c r="H759" s="215"/>
      <c r="I759" s="215"/>
      <c r="K759" s="216"/>
    </row>
    <row r="760" spans="5:11" ht="16.5" x14ac:dyDescent="0.15">
      <c r="E760" s="216"/>
      <c r="F760" s="215"/>
      <c r="G760" s="215"/>
      <c r="H760" s="215"/>
      <c r="I760" s="215"/>
      <c r="K760" s="216"/>
    </row>
    <row r="761" spans="5:11" ht="16.5" x14ac:dyDescent="0.15">
      <c r="E761" s="216"/>
      <c r="F761" s="215"/>
      <c r="G761" s="215"/>
      <c r="H761" s="215"/>
      <c r="I761" s="215"/>
      <c r="K761" s="216"/>
    </row>
    <row r="762" spans="5:11" ht="16.5" x14ac:dyDescent="0.15">
      <c r="E762" s="216"/>
      <c r="F762" s="215"/>
      <c r="G762" s="215"/>
      <c r="H762" s="215"/>
      <c r="I762" s="215"/>
      <c r="K762" s="216"/>
    </row>
    <row r="763" spans="5:11" ht="16.5" x14ac:dyDescent="0.15">
      <c r="E763" s="216"/>
      <c r="F763" s="215"/>
      <c r="G763" s="215"/>
      <c r="H763" s="215"/>
      <c r="I763" s="215"/>
      <c r="K763" s="216"/>
    </row>
    <row r="764" spans="5:11" ht="16.5" x14ac:dyDescent="0.15">
      <c r="E764" s="216"/>
      <c r="F764" s="215"/>
      <c r="G764" s="215"/>
      <c r="H764" s="215"/>
      <c r="I764" s="215"/>
      <c r="K764" s="216"/>
    </row>
    <row r="765" spans="5:11" ht="16.5" x14ac:dyDescent="0.15">
      <c r="E765" s="216"/>
      <c r="F765" s="215"/>
      <c r="G765" s="215"/>
      <c r="H765" s="215"/>
      <c r="I765" s="215"/>
      <c r="K765" s="216"/>
    </row>
    <row r="766" spans="5:11" ht="16.5" x14ac:dyDescent="0.15">
      <c r="E766" s="216"/>
      <c r="F766" s="215"/>
      <c r="G766" s="215"/>
      <c r="H766" s="215"/>
      <c r="I766" s="215"/>
      <c r="K766" s="216"/>
    </row>
    <row r="767" spans="5:11" ht="16.5" x14ac:dyDescent="0.15">
      <c r="E767" s="216"/>
      <c r="F767" s="215"/>
      <c r="G767" s="215"/>
      <c r="H767" s="215"/>
      <c r="I767" s="215"/>
      <c r="K767" s="216"/>
    </row>
    <row r="768" spans="5:11" ht="16.5" x14ac:dyDescent="0.15">
      <c r="E768" s="216"/>
      <c r="F768" s="215"/>
      <c r="G768" s="215"/>
      <c r="H768" s="215"/>
      <c r="I768" s="215"/>
      <c r="K768" s="216"/>
    </row>
    <row r="769" spans="5:11" ht="16.5" x14ac:dyDescent="0.15">
      <c r="E769" s="216"/>
      <c r="F769" s="215"/>
      <c r="G769" s="215"/>
      <c r="H769" s="215"/>
      <c r="I769" s="215"/>
      <c r="K769" s="216"/>
    </row>
    <row r="770" spans="5:11" ht="16.5" x14ac:dyDescent="0.15">
      <c r="E770" s="216"/>
      <c r="F770" s="215"/>
      <c r="G770" s="215"/>
      <c r="H770" s="215"/>
      <c r="I770" s="215"/>
      <c r="K770" s="216"/>
    </row>
    <row r="771" spans="5:11" ht="16.5" x14ac:dyDescent="0.15">
      <c r="E771" s="216"/>
      <c r="F771" s="215"/>
      <c r="G771" s="215"/>
      <c r="H771" s="215"/>
      <c r="I771" s="215"/>
      <c r="K771" s="216"/>
    </row>
    <row r="772" spans="5:11" ht="16.5" x14ac:dyDescent="0.15">
      <c r="E772" s="216"/>
      <c r="F772" s="215"/>
      <c r="G772" s="215"/>
      <c r="H772" s="215"/>
      <c r="I772" s="215"/>
      <c r="K772" s="216"/>
    </row>
    <row r="773" spans="5:11" ht="16.5" x14ac:dyDescent="0.15">
      <c r="E773" s="216"/>
      <c r="F773" s="215"/>
      <c r="G773" s="215"/>
      <c r="H773" s="215"/>
      <c r="I773" s="215"/>
      <c r="K773" s="216"/>
    </row>
    <row r="774" spans="5:11" ht="16.5" x14ac:dyDescent="0.15">
      <c r="E774" s="216"/>
      <c r="F774" s="215"/>
      <c r="G774" s="215"/>
      <c r="H774" s="215"/>
      <c r="I774" s="215"/>
      <c r="K774" s="216"/>
    </row>
    <row r="775" spans="5:11" ht="16.5" x14ac:dyDescent="0.15">
      <c r="E775" s="216"/>
      <c r="F775" s="215"/>
      <c r="G775" s="215"/>
      <c r="H775" s="215"/>
      <c r="I775" s="215"/>
      <c r="K775" s="216"/>
    </row>
    <row r="776" spans="5:11" ht="16.5" x14ac:dyDescent="0.15">
      <c r="E776" s="216"/>
      <c r="F776" s="215"/>
      <c r="G776" s="215"/>
      <c r="H776" s="215"/>
      <c r="I776" s="215"/>
      <c r="K776" s="216"/>
    </row>
    <row r="777" spans="5:11" ht="16.5" x14ac:dyDescent="0.15">
      <c r="E777" s="216"/>
      <c r="F777" s="215"/>
      <c r="G777" s="215"/>
      <c r="H777" s="215"/>
      <c r="I777" s="215"/>
      <c r="K777" s="216"/>
    </row>
    <row r="778" spans="5:11" ht="16.5" x14ac:dyDescent="0.15">
      <c r="E778" s="216"/>
      <c r="F778" s="215"/>
      <c r="G778" s="215"/>
      <c r="H778" s="215"/>
      <c r="I778" s="215"/>
      <c r="K778" s="216"/>
    </row>
    <row r="779" spans="5:11" ht="16.5" x14ac:dyDescent="0.15">
      <c r="E779" s="216"/>
      <c r="F779" s="215"/>
      <c r="G779" s="215"/>
      <c r="H779" s="215"/>
      <c r="I779" s="215"/>
      <c r="K779" s="216"/>
    </row>
    <row r="780" spans="5:11" ht="16.5" x14ac:dyDescent="0.15">
      <c r="E780" s="216"/>
      <c r="F780" s="215"/>
      <c r="G780" s="215"/>
      <c r="H780" s="215"/>
      <c r="I780" s="215"/>
      <c r="K780" s="216"/>
    </row>
    <row r="781" spans="5:11" ht="16.5" x14ac:dyDescent="0.15">
      <c r="E781" s="216"/>
      <c r="F781" s="215"/>
      <c r="G781" s="215"/>
      <c r="H781" s="215"/>
      <c r="I781" s="215"/>
      <c r="K781" s="216"/>
    </row>
    <row r="782" spans="5:11" ht="16.5" x14ac:dyDescent="0.15">
      <c r="E782" s="216"/>
      <c r="F782" s="215"/>
      <c r="G782" s="215"/>
      <c r="H782" s="215"/>
      <c r="I782" s="215"/>
      <c r="K782" s="216"/>
    </row>
    <row r="783" spans="5:11" ht="16.5" x14ac:dyDescent="0.15">
      <c r="E783" s="216"/>
      <c r="F783" s="215"/>
      <c r="G783" s="215"/>
      <c r="H783" s="215"/>
      <c r="I783" s="215"/>
      <c r="K783" s="216"/>
    </row>
    <row r="784" spans="5:11" ht="16.5" x14ac:dyDescent="0.15">
      <c r="E784" s="216"/>
      <c r="F784" s="215"/>
      <c r="G784" s="215"/>
      <c r="H784" s="215"/>
      <c r="I784" s="215"/>
      <c r="K784" s="216"/>
    </row>
    <row r="785" spans="5:11" ht="16.5" x14ac:dyDescent="0.15">
      <c r="E785" s="216"/>
      <c r="F785" s="215"/>
      <c r="G785" s="215"/>
      <c r="H785" s="215"/>
      <c r="I785" s="215"/>
      <c r="K785" s="216"/>
    </row>
    <row r="786" spans="5:11" ht="16.5" x14ac:dyDescent="0.15">
      <c r="E786" s="216"/>
      <c r="F786" s="215"/>
      <c r="G786" s="215"/>
      <c r="H786" s="215"/>
      <c r="I786" s="215"/>
      <c r="K786" s="216"/>
    </row>
    <row r="787" spans="5:11" ht="16.5" x14ac:dyDescent="0.15">
      <c r="E787" s="216"/>
      <c r="F787" s="215"/>
      <c r="G787" s="215"/>
      <c r="H787" s="215"/>
      <c r="I787" s="215"/>
      <c r="K787" s="216"/>
    </row>
    <row r="788" spans="5:11" ht="16.5" x14ac:dyDescent="0.15">
      <c r="E788" s="216"/>
      <c r="F788" s="215"/>
      <c r="G788" s="215"/>
      <c r="H788" s="215"/>
      <c r="I788" s="215"/>
      <c r="K788" s="216"/>
    </row>
    <row r="789" spans="5:11" ht="16.5" x14ac:dyDescent="0.15">
      <c r="E789" s="216"/>
      <c r="F789" s="215"/>
      <c r="G789" s="215"/>
      <c r="H789" s="215"/>
      <c r="I789" s="215"/>
      <c r="K789" s="216"/>
    </row>
    <row r="790" spans="5:11" ht="16.5" x14ac:dyDescent="0.15">
      <c r="E790" s="216"/>
      <c r="F790" s="215"/>
      <c r="G790" s="215"/>
      <c r="H790" s="215"/>
      <c r="I790" s="215"/>
      <c r="K790" s="216"/>
    </row>
    <row r="791" spans="5:11" ht="16.5" x14ac:dyDescent="0.15">
      <c r="E791" s="216"/>
      <c r="F791" s="215"/>
      <c r="G791" s="215"/>
      <c r="H791" s="215"/>
      <c r="I791" s="215"/>
      <c r="K791" s="216"/>
    </row>
    <row r="792" spans="5:11" ht="16.5" x14ac:dyDescent="0.15">
      <c r="E792" s="216"/>
      <c r="F792" s="215"/>
      <c r="G792" s="215"/>
      <c r="H792" s="215"/>
      <c r="I792" s="215"/>
      <c r="K792" s="216"/>
    </row>
    <row r="793" spans="5:11" ht="16.5" x14ac:dyDescent="0.15">
      <c r="E793" s="216"/>
      <c r="F793" s="215"/>
      <c r="G793" s="215"/>
      <c r="H793" s="215"/>
      <c r="I793" s="215"/>
      <c r="K793" s="216"/>
    </row>
    <row r="794" spans="5:11" ht="16.5" x14ac:dyDescent="0.15">
      <c r="E794" s="216"/>
      <c r="F794" s="215"/>
      <c r="G794" s="215"/>
      <c r="H794" s="215"/>
      <c r="I794" s="215"/>
      <c r="K794" s="216"/>
    </row>
    <row r="795" spans="5:11" ht="16.5" x14ac:dyDescent="0.15">
      <c r="E795" s="216"/>
      <c r="F795" s="215"/>
      <c r="G795" s="215"/>
      <c r="H795" s="215"/>
      <c r="I795" s="215"/>
      <c r="K795" s="216"/>
    </row>
    <row r="796" spans="5:11" ht="16.5" x14ac:dyDescent="0.15">
      <c r="E796" s="216"/>
      <c r="F796" s="215"/>
      <c r="G796" s="215"/>
      <c r="H796" s="215"/>
      <c r="I796" s="215"/>
      <c r="K796" s="216"/>
    </row>
    <row r="797" spans="5:11" ht="16.5" x14ac:dyDescent="0.15">
      <c r="E797" s="216"/>
      <c r="F797" s="215"/>
      <c r="G797" s="215"/>
      <c r="H797" s="215"/>
      <c r="I797" s="215"/>
      <c r="K797" s="216"/>
    </row>
    <row r="798" spans="5:11" ht="16.5" x14ac:dyDescent="0.15">
      <c r="E798" s="216"/>
      <c r="F798" s="215"/>
      <c r="G798" s="215"/>
      <c r="H798" s="215"/>
      <c r="I798" s="215"/>
      <c r="K798" s="216"/>
    </row>
    <row r="799" spans="5:11" ht="16.5" x14ac:dyDescent="0.15">
      <c r="E799" s="216"/>
      <c r="F799" s="215"/>
      <c r="G799" s="215"/>
      <c r="H799" s="215"/>
      <c r="I799" s="215"/>
      <c r="K799" s="216"/>
    </row>
    <row r="800" spans="5:11" ht="16.5" x14ac:dyDescent="0.15">
      <c r="E800" s="216"/>
      <c r="F800" s="215"/>
      <c r="G800" s="215"/>
      <c r="H800" s="215"/>
      <c r="I800" s="215"/>
      <c r="K800" s="216"/>
    </row>
    <row r="801" spans="5:11" ht="16.5" x14ac:dyDescent="0.15">
      <c r="E801" s="216"/>
      <c r="F801" s="215"/>
      <c r="G801" s="215"/>
      <c r="H801" s="215"/>
      <c r="I801" s="215"/>
      <c r="K801" s="216"/>
    </row>
    <row r="802" spans="5:11" ht="16.5" x14ac:dyDescent="0.15">
      <c r="E802" s="216"/>
      <c r="F802" s="215"/>
      <c r="G802" s="215"/>
      <c r="H802" s="215"/>
      <c r="I802" s="215"/>
      <c r="K802" s="216"/>
    </row>
    <row r="803" spans="5:11" ht="16.5" x14ac:dyDescent="0.15">
      <c r="E803" s="216"/>
      <c r="F803" s="215"/>
      <c r="G803" s="215"/>
      <c r="H803" s="215"/>
      <c r="I803" s="215"/>
      <c r="K803" s="216"/>
    </row>
    <row r="804" spans="5:11" ht="16.5" x14ac:dyDescent="0.15">
      <c r="E804" s="216"/>
      <c r="F804" s="215"/>
      <c r="G804" s="215"/>
      <c r="H804" s="215"/>
      <c r="I804" s="215"/>
      <c r="K804" s="216"/>
    </row>
    <row r="805" spans="5:11" ht="16.5" x14ac:dyDescent="0.15">
      <c r="E805" s="216"/>
      <c r="F805" s="215"/>
      <c r="G805" s="215"/>
      <c r="H805" s="215"/>
      <c r="I805" s="215"/>
      <c r="K805" s="216"/>
    </row>
    <row r="806" spans="5:11" ht="16.5" x14ac:dyDescent="0.15">
      <c r="E806" s="216"/>
      <c r="F806" s="215"/>
      <c r="G806" s="215"/>
      <c r="H806" s="215"/>
      <c r="I806" s="215"/>
      <c r="K806" s="216"/>
    </row>
    <row r="807" spans="5:11" ht="16.5" x14ac:dyDescent="0.15">
      <c r="E807" s="216"/>
      <c r="F807" s="215"/>
      <c r="G807" s="215"/>
      <c r="H807" s="215"/>
      <c r="I807" s="215"/>
      <c r="K807" s="216"/>
    </row>
    <row r="808" spans="5:11" ht="16.5" x14ac:dyDescent="0.15">
      <c r="E808" s="216"/>
      <c r="F808" s="215"/>
      <c r="G808" s="215"/>
      <c r="H808" s="215"/>
      <c r="I808" s="215"/>
      <c r="K808" s="216"/>
    </row>
    <row r="809" spans="5:11" ht="16.5" x14ac:dyDescent="0.15">
      <c r="E809" s="216"/>
      <c r="F809" s="215"/>
      <c r="G809" s="215"/>
      <c r="H809" s="215"/>
      <c r="I809" s="215"/>
      <c r="K809" s="216"/>
    </row>
    <row r="810" spans="5:11" ht="16.5" x14ac:dyDescent="0.15">
      <c r="E810" s="216"/>
      <c r="F810" s="215"/>
      <c r="G810" s="215"/>
      <c r="H810" s="215"/>
      <c r="I810" s="215"/>
      <c r="K810" s="216"/>
    </row>
    <row r="811" spans="5:11" ht="16.5" x14ac:dyDescent="0.15">
      <c r="E811" s="216"/>
      <c r="F811" s="215"/>
      <c r="G811" s="215"/>
      <c r="H811" s="215"/>
      <c r="I811" s="215"/>
      <c r="K811" s="216"/>
    </row>
    <row r="812" spans="5:11" ht="16.5" x14ac:dyDescent="0.15">
      <c r="E812" s="216"/>
      <c r="F812" s="215"/>
      <c r="G812" s="215"/>
      <c r="H812" s="215"/>
      <c r="I812" s="215"/>
      <c r="K812" s="216"/>
    </row>
    <row r="813" spans="5:11" ht="16.5" x14ac:dyDescent="0.15">
      <c r="E813" s="216"/>
      <c r="F813" s="215"/>
      <c r="G813" s="215"/>
      <c r="H813" s="215"/>
      <c r="I813" s="215"/>
      <c r="K813" s="216"/>
    </row>
    <row r="814" spans="5:11" ht="16.5" x14ac:dyDescent="0.15">
      <c r="E814" s="216"/>
      <c r="F814" s="215"/>
      <c r="G814" s="215"/>
      <c r="H814" s="215"/>
      <c r="I814" s="215"/>
      <c r="K814" s="216"/>
    </row>
    <row r="815" spans="5:11" ht="16.5" x14ac:dyDescent="0.15">
      <c r="E815" s="216"/>
      <c r="F815" s="215"/>
      <c r="G815" s="215"/>
      <c r="H815" s="215"/>
      <c r="I815" s="215"/>
      <c r="K815" s="216"/>
    </row>
    <row r="816" spans="5:11" ht="16.5" x14ac:dyDescent="0.15">
      <c r="E816" s="216"/>
      <c r="F816" s="215"/>
      <c r="G816" s="215"/>
      <c r="H816" s="215"/>
      <c r="I816" s="215"/>
      <c r="K816" s="216"/>
    </row>
    <row r="817" spans="5:11" ht="16.5" x14ac:dyDescent="0.15">
      <c r="E817" s="216"/>
      <c r="F817" s="215"/>
      <c r="G817" s="215"/>
      <c r="H817" s="215"/>
      <c r="I817" s="215"/>
      <c r="K817" s="216"/>
    </row>
    <row r="818" spans="5:11" ht="16.5" x14ac:dyDescent="0.15">
      <c r="E818" s="216"/>
      <c r="F818" s="215"/>
      <c r="G818" s="215"/>
      <c r="H818" s="215"/>
      <c r="I818" s="215"/>
      <c r="K818" s="216"/>
    </row>
    <row r="819" spans="5:11" ht="16.5" x14ac:dyDescent="0.15">
      <c r="E819" s="216"/>
      <c r="F819" s="215"/>
      <c r="G819" s="215"/>
      <c r="H819" s="215"/>
      <c r="I819" s="215"/>
      <c r="K819" s="216"/>
    </row>
    <row r="820" spans="5:11" ht="16.5" x14ac:dyDescent="0.15">
      <c r="E820" s="216"/>
      <c r="F820" s="215"/>
      <c r="G820" s="215"/>
      <c r="H820" s="215"/>
      <c r="I820" s="215"/>
      <c r="K820" s="216"/>
    </row>
    <row r="821" spans="5:11" ht="16.5" x14ac:dyDescent="0.15">
      <c r="E821" s="216"/>
      <c r="F821" s="215"/>
      <c r="G821" s="215"/>
      <c r="H821" s="215"/>
      <c r="I821" s="215"/>
      <c r="K821" s="216"/>
    </row>
    <row r="822" spans="5:11" ht="16.5" x14ac:dyDescent="0.15">
      <c r="E822" s="216"/>
      <c r="F822" s="215"/>
      <c r="G822" s="215"/>
      <c r="H822" s="215"/>
      <c r="I822" s="215"/>
      <c r="K822" s="216"/>
    </row>
    <row r="823" spans="5:11" ht="16.5" x14ac:dyDescent="0.15">
      <c r="E823" s="216"/>
      <c r="F823" s="215"/>
      <c r="G823" s="215"/>
      <c r="H823" s="215"/>
      <c r="I823" s="215"/>
      <c r="K823" s="216"/>
    </row>
    <row r="824" spans="5:11" ht="16.5" x14ac:dyDescent="0.15">
      <c r="E824" s="216"/>
      <c r="F824" s="215"/>
      <c r="G824" s="215"/>
      <c r="H824" s="215"/>
      <c r="I824" s="215"/>
      <c r="K824" s="216"/>
    </row>
    <row r="825" spans="5:11" ht="16.5" x14ac:dyDescent="0.15">
      <c r="E825" s="216"/>
      <c r="F825" s="215"/>
      <c r="G825" s="215"/>
      <c r="H825" s="215"/>
      <c r="I825" s="215"/>
      <c r="K825" s="216"/>
    </row>
    <row r="826" spans="5:11" ht="16.5" x14ac:dyDescent="0.15">
      <c r="E826" s="216"/>
      <c r="F826" s="215"/>
      <c r="G826" s="215"/>
      <c r="H826" s="215"/>
      <c r="I826" s="215"/>
      <c r="K826" s="216"/>
    </row>
    <row r="827" spans="5:11" ht="16.5" x14ac:dyDescent="0.15">
      <c r="E827" s="216"/>
      <c r="F827" s="215"/>
      <c r="G827" s="215"/>
      <c r="H827" s="215"/>
      <c r="I827" s="215"/>
      <c r="K827" s="216"/>
    </row>
    <row r="828" spans="5:11" ht="16.5" x14ac:dyDescent="0.15">
      <c r="E828" s="216"/>
      <c r="F828" s="215"/>
      <c r="G828" s="215"/>
      <c r="H828" s="215"/>
      <c r="I828" s="215"/>
      <c r="K828" s="216"/>
    </row>
    <row r="829" spans="5:11" ht="16.5" x14ac:dyDescent="0.15">
      <c r="E829" s="216"/>
      <c r="F829" s="215"/>
      <c r="G829" s="215"/>
      <c r="H829" s="215"/>
      <c r="I829" s="215"/>
      <c r="K829" s="216"/>
    </row>
    <row r="830" spans="5:11" ht="16.5" x14ac:dyDescent="0.15">
      <c r="E830" s="216"/>
      <c r="F830" s="215"/>
      <c r="G830" s="215"/>
      <c r="H830" s="215"/>
      <c r="I830" s="215"/>
      <c r="K830" s="216"/>
    </row>
    <row r="831" spans="5:11" ht="16.5" x14ac:dyDescent="0.15">
      <c r="E831" s="216"/>
      <c r="F831" s="215"/>
      <c r="G831" s="215"/>
      <c r="H831" s="215"/>
      <c r="I831" s="215"/>
      <c r="K831" s="216"/>
    </row>
    <row r="832" spans="5:11" ht="16.5" x14ac:dyDescent="0.15">
      <c r="E832" s="216"/>
      <c r="F832" s="215"/>
      <c r="G832" s="215"/>
      <c r="H832" s="215"/>
      <c r="I832" s="215"/>
      <c r="K832" s="216"/>
    </row>
    <row r="833" spans="5:11" ht="16.5" x14ac:dyDescent="0.15">
      <c r="E833" s="216"/>
      <c r="F833" s="215"/>
      <c r="G833" s="215"/>
      <c r="H833" s="215"/>
      <c r="I833" s="215"/>
      <c r="K833" s="216"/>
    </row>
    <row r="834" spans="5:11" ht="16.5" x14ac:dyDescent="0.15">
      <c r="E834" s="216"/>
      <c r="F834" s="215"/>
      <c r="G834" s="215"/>
      <c r="H834" s="215"/>
      <c r="I834" s="215"/>
      <c r="K834" s="216"/>
    </row>
    <row r="835" spans="5:11" ht="16.5" x14ac:dyDescent="0.15">
      <c r="E835" s="216"/>
      <c r="F835" s="215"/>
      <c r="G835" s="215"/>
      <c r="H835" s="215"/>
      <c r="I835" s="215"/>
      <c r="K835" s="216"/>
    </row>
    <row r="836" spans="5:11" ht="16.5" x14ac:dyDescent="0.15">
      <c r="E836" s="216"/>
      <c r="F836" s="215"/>
      <c r="G836" s="215"/>
      <c r="H836" s="215"/>
      <c r="I836" s="215"/>
      <c r="K836" s="216"/>
    </row>
    <row r="837" spans="5:11" ht="16.5" x14ac:dyDescent="0.15">
      <c r="E837" s="216"/>
      <c r="F837" s="215"/>
      <c r="G837" s="215"/>
      <c r="H837" s="215"/>
      <c r="I837" s="215"/>
      <c r="K837" s="216"/>
    </row>
    <row r="838" spans="5:11" ht="16.5" x14ac:dyDescent="0.15">
      <c r="E838" s="216"/>
      <c r="F838" s="215"/>
      <c r="G838" s="215"/>
      <c r="H838" s="215"/>
      <c r="I838" s="215"/>
      <c r="K838" s="216"/>
    </row>
    <row r="839" spans="5:11" ht="16.5" x14ac:dyDescent="0.15">
      <c r="E839" s="216"/>
      <c r="F839" s="215"/>
      <c r="G839" s="215"/>
      <c r="H839" s="215"/>
      <c r="I839" s="215"/>
      <c r="K839" s="216"/>
    </row>
    <row r="840" spans="5:11" ht="16.5" x14ac:dyDescent="0.15">
      <c r="E840" s="216"/>
      <c r="F840" s="215"/>
      <c r="G840" s="215"/>
      <c r="H840" s="215"/>
      <c r="I840" s="215"/>
      <c r="K840" s="216"/>
    </row>
    <row r="841" spans="5:11" ht="16.5" x14ac:dyDescent="0.15">
      <c r="E841" s="216"/>
      <c r="F841" s="215"/>
      <c r="G841" s="215"/>
      <c r="H841" s="215"/>
      <c r="I841" s="215"/>
      <c r="K841" s="216"/>
    </row>
    <row r="842" spans="5:11" ht="16.5" x14ac:dyDescent="0.15">
      <c r="E842" s="216"/>
      <c r="F842" s="215"/>
      <c r="G842" s="215"/>
      <c r="H842" s="215"/>
      <c r="I842" s="215"/>
      <c r="K842" s="216"/>
    </row>
    <row r="843" spans="5:11" ht="16.5" x14ac:dyDescent="0.15">
      <c r="E843" s="216"/>
      <c r="F843" s="215"/>
      <c r="G843" s="215"/>
      <c r="H843" s="215"/>
      <c r="I843" s="215"/>
      <c r="K843" s="216"/>
    </row>
    <row r="844" spans="5:11" ht="16.5" x14ac:dyDescent="0.15">
      <c r="E844" s="216"/>
      <c r="F844" s="215"/>
      <c r="G844" s="215"/>
      <c r="H844" s="215"/>
      <c r="I844" s="215"/>
      <c r="K844" s="216"/>
    </row>
    <row r="845" spans="5:11" ht="16.5" x14ac:dyDescent="0.15">
      <c r="E845" s="216"/>
      <c r="F845" s="215"/>
      <c r="G845" s="215"/>
      <c r="H845" s="215"/>
      <c r="I845" s="215"/>
      <c r="K845" s="216"/>
    </row>
    <row r="846" spans="5:11" ht="16.5" x14ac:dyDescent="0.15">
      <c r="E846" s="216"/>
      <c r="F846" s="215"/>
      <c r="G846" s="215"/>
      <c r="H846" s="215"/>
      <c r="I846" s="215"/>
      <c r="K846" s="216"/>
    </row>
    <row r="847" spans="5:11" ht="16.5" x14ac:dyDescent="0.15">
      <c r="E847" s="216"/>
      <c r="F847" s="215"/>
      <c r="G847" s="215"/>
      <c r="H847" s="215"/>
      <c r="I847" s="215"/>
      <c r="K847" s="216"/>
    </row>
    <row r="848" spans="5:11" ht="16.5" x14ac:dyDescent="0.15">
      <c r="E848" s="216"/>
      <c r="F848" s="215"/>
      <c r="G848" s="215"/>
      <c r="H848" s="215"/>
      <c r="I848" s="215"/>
      <c r="K848" s="216"/>
    </row>
    <row r="849" spans="5:11" ht="16.5" x14ac:dyDescent="0.15">
      <c r="E849" s="216"/>
      <c r="F849" s="215"/>
      <c r="G849" s="215"/>
      <c r="H849" s="215"/>
      <c r="I849" s="215"/>
      <c r="K849" s="216"/>
    </row>
    <row r="850" spans="5:11" ht="16.5" x14ac:dyDescent="0.15">
      <c r="E850" s="216"/>
      <c r="F850" s="215"/>
      <c r="G850" s="215"/>
      <c r="H850" s="215"/>
      <c r="I850" s="215"/>
      <c r="K850" s="216"/>
    </row>
    <row r="851" spans="5:11" ht="16.5" x14ac:dyDescent="0.15">
      <c r="E851" s="216"/>
      <c r="F851" s="215"/>
      <c r="G851" s="215"/>
      <c r="H851" s="215"/>
      <c r="I851" s="215"/>
      <c r="K851" s="216"/>
    </row>
    <row r="852" spans="5:11" ht="16.5" x14ac:dyDescent="0.15">
      <c r="E852" s="216"/>
      <c r="F852" s="215"/>
      <c r="G852" s="215"/>
      <c r="H852" s="215"/>
      <c r="I852" s="215"/>
      <c r="K852" s="216"/>
    </row>
    <row r="853" spans="5:11" ht="16.5" x14ac:dyDescent="0.15">
      <c r="E853" s="216"/>
      <c r="F853" s="215"/>
      <c r="G853" s="215"/>
      <c r="H853" s="215"/>
      <c r="I853" s="215"/>
      <c r="K853" s="216"/>
    </row>
    <row r="854" spans="5:11" ht="16.5" x14ac:dyDescent="0.15">
      <c r="E854" s="216"/>
      <c r="F854" s="215"/>
      <c r="G854" s="215"/>
      <c r="H854" s="215"/>
      <c r="I854" s="215"/>
      <c r="K854" s="216"/>
    </row>
    <row r="855" spans="5:11" ht="16.5" x14ac:dyDescent="0.15">
      <c r="E855" s="216"/>
      <c r="F855" s="215"/>
      <c r="G855" s="215"/>
      <c r="H855" s="215"/>
      <c r="I855" s="215"/>
      <c r="K855" s="216"/>
    </row>
    <row r="856" spans="5:11" ht="16.5" x14ac:dyDescent="0.15">
      <c r="E856" s="216"/>
      <c r="F856" s="215"/>
      <c r="G856" s="215"/>
      <c r="H856" s="215"/>
      <c r="I856" s="215"/>
      <c r="K856" s="216"/>
    </row>
    <row r="857" spans="5:11" ht="16.5" x14ac:dyDescent="0.15">
      <c r="E857" s="216"/>
      <c r="F857" s="215"/>
      <c r="G857" s="215"/>
      <c r="H857" s="215"/>
      <c r="I857" s="215"/>
      <c r="K857" s="216"/>
    </row>
    <row r="858" spans="5:11" ht="16.5" x14ac:dyDescent="0.15">
      <c r="E858" s="216"/>
      <c r="F858" s="215"/>
      <c r="G858" s="215"/>
      <c r="H858" s="215"/>
      <c r="I858" s="215"/>
      <c r="K858" s="216"/>
    </row>
    <row r="859" spans="5:11" ht="16.5" x14ac:dyDescent="0.15">
      <c r="E859" s="216"/>
      <c r="F859" s="215"/>
      <c r="G859" s="215"/>
      <c r="H859" s="215"/>
      <c r="I859" s="215"/>
      <c r="K859" s="216"/>
    </row>
    <row r="860" spans="5:11" ht="16.5" x14ac:dyDescent="0.15">
      <c r="E860" s="216"/>
      <c r="F860" s="215"/>
      <c r="G860" s="215"/>
      <c r="H860" s="215"/>
      <c r="I860" s="215"/>
      <c r="K860" s="216"/>
    </row>
    <row r="861" spans="5:11" ht="16.5" x14ac:dyDescent="0.15">
      <c r="E861" s="216"/>
      <c r="F861" s="215"/>
      <c r="G861" s="215"/>
      <c r="H861" s="215"/>
      <c r="I861" s="215"/>
      <c r="K861" s="216"/>
    </row>
    <row r="862" spans="5:11" ht="16.5" x14ac:dyDescent="0.15">
      <c r="E862" s="216"/>
      <c r="F862" s="215"/>
      <c r="G862" s="215"/>
      <c r="H862" s="215"/>
      <c r="I862" s="215"/>
      <c r="K862" s="216"/>
    </row>
    <row r="863" spans="5:11" ht="16.5" x14ac:dyDescent="0.15">
      <c r="E863" s="216"/>
      <c r="F863" s="215"/>
      <c r="G863" s="215"/>
      <c r="H863" s="215"/>
      <c r="I863" s="215"/>
      <c r="K863" s="216"/>
    </row>
    <row r="864" spans="5:11" ht="16.5" x14ac:dyDescent="0.15">
      <c r="E864" s="216"/>
      <c r="F864" s="215"/>
      <c r="G864" s="215"/>
      <c r="H864" s="215"/>
      <c r="I864" s="215"/>
      <c r="K864" s="216"/>
    </row>
    <row r="865" spans="5:11" ht="16.5" x14ac:dyDescent="0.15">
      <c r="E865" s="216"/>
      <c r="F865" s="215"/>
      <c r="G865" s="215"/>
      <c r="H865" s="215"/>
      <c r="I865" s="215"/>
      <c r="K865" s="216"/>
    </row>
    <row r="866" spans="5:11" x14ac:dyDescent="0.15">
      <c r="E866" s="216"/>
      <c r="F866" s="218"/>
      <c r="G866" s="218"/>
      <c r="H866" s="219"/>
      <c r="I866" s="218"/>
      <c r="K866" s="216"/>
    </row>
    <row r="867" spans="5:11" x14ac:dyDescent="0.15">
      <c r="E867" s="216"/>
      <c r="F867" s="218"/>
      <c r="G867" s="218"/>
      <c r="H867" s="219"/>
      <c r="I867" s="218"/>
      <c r="K867" s="216"/>
    </row>
    <row r="868" spans="5:11" x14ac:dyDescent="0.15">
      <c r="E868" s="216"/>
      <c r="F868" s="218"/>
      <c r="G868" s="218"/>
      <c r="H868" s="219"/>
      <c r="I868" s="218"/>
      <c r="K868" s="216"/>
    </row>
    <row r="869" spans="5:11" x14ac:dyDescent="0.15">
      <c r="E869" s="216"/>
      <c r="F869" s="218"/>
      <c r="G869" s="218"/>
      <c r="H869" s="219"/>
      <c r="I869" s="218"/>
      <c r="K869" s="216"/>
    </row>
    <row r="870" spans="5:11" x14ac:dyDescent="0.15">
      <c r="E870" s="216"/>
      <c r="F870" s="218"/>
      <c r="G870" s="218"/>
      <c r="H870" s="219"/>
      <c r="I870" s="218"/>
      <c r="K870" s="216"/>
    </row>
    <row r="871" spans="5:11" x14ac:dyDescent="0.15">
      <c r="E871" s="216"/>
      <c r="F871" s="218"/>
      <c r="G871" s="218"/>
      <c r="H871" s="219"/>
      <c r="I871" s="218"/>
      <c r="K871" s="216"/>
    </row>
    <row r="872" spans="5:11" x14ac:dyDescent="0.15">
      <c r="E872" s="216"/>
      <c r="F872" s="218"/>
      <c r="G872" s="218"/>
      <c r="H872" s="219"/>
      <c r="I872" s="218"/>
      <c r="K872" s="216"/>
    </row>
    <row r="873" spans="5:11" x14ac:dyDescent="0.15">
      <c r="E873" s="216"/>
      <c r="F873" s="218"/>
      <c r="G873" s="218"/>
      <c r="H873" s="219"/>
      <c r="I873" s="218"/>
      <c r="K873" s="216"/>
    </row>
    <row r="874" spans="5:11" x14ac:dyDescent="0.15">
      <c r="E874" s="216"/>
      <c r="F874" s="218"/>
      <c r="G874" s="218"/>
      <c r="H874" s="219"/>
      <c r="I874" s="218"/>
      <c r="K874" s="216"/>
    </row>
    <row r="875" spans="5:11" x14ac:dyDescent="0.15">
      <c r="E875" s="216"/>
      <c r="F875" s="218"/>
      <c r="G875" s="218"/>
      <c r="H875" s="219"/>
      <c r="I875" s="218"/>
      <c r="K875" s="216"/>
    </row>
    <row r="876" spans="5:11" x14ac:dyDescent="0.15">
      <c r="E876" s="216"/>
      <c r="F876" s="218"/>
      <c r="G876" s="218"/>
      <c r="H876" s="219"/>
      <c r="I876" s="218"/>
      <c r="K876" s="216"/>
    </row>
    <row r="877" spans="5:11" x14ac:dyDescent="0.15">
      <c r="E877" s="216"/>
      <c r="F877" s="218"/>
      <c r="G877" s="218"/>
      <c r="H877" s="219"/>
      <c r="I877" s="218"/>
      <c r="K877" s="216"/>
    </row>
    <row r="878" spans="5:11" x14ac:dyDescent="0.15">
      <c r="E878" s="216"/>
      <c r="F878" s="218"/>
      <c r="G878" s="218"/>
      <c r="H878" s="219"/>
      <c r="I878" s="218"/>
      <c r="K878" s="216"/>
    </row>
    <row r="879" spans="5:11" x14ac:dyDescent="0.15">
      <c r="E879" s="216"/>
      <c r="F879" s="218"/>
      <c r="G879" s="218"/>
      <c r="H879" s="219"/>
      <c r="I879" s="218"/>
      <c r="K879" s="216"/>
    </row>
    <row r="880" spans="5:11" x14ac:dyDescent="0.15">
      <c r="E880" s="216"/>
      <c r="F880" s="218"/>
      <c r="G880" s="218"/>
      <c r="H880" s="219"/>
      <c r="I880" s="218"/>
      <c r="K880" s="216"/>
    </row>
    <row r="881" spans="5:11" x14ac:dyDescent="0.15">
      <c r="E881" s="216"/>
      <c r="F881" s="218"/>
      <c r="G881" s="218"/>
      <c r="H881" s="219"/>
      <c r="I881" s="218"/>
      <c r="K881" s="216"/>
    </row>
    <row r="882" spans="5:11" x14ac:dyDescent="0.15">
      <c r="E882" s="216"/>
      <c r="F882" s="218"/>
      <c r="G882" s="218"/>
      <c r="H882" s="219"/>
      <c r="I882" s="218"/>
      <c r="K882" s="216"/>
    </row>
    <row r="883" spans="5:11" x14ac:dyDescent="0.15">
      <c r="E883" s="216"/>
      <c r="F883" s="218"/>
      <c r="G883" s="218"/>
      <c r="H883" s="219"/>
      <c r="I883" s="218"/>
      <c r="K883" s="216"/>
    </row>
    <row r="884" spans="5:11" x14ac:dyDescent="0.15">
      <c r="E884" s="216"/>
      <c r="F884" s="218"/>
      <c r="G884" s="218"/>
      <c r="H884" s="219"/>
      <c r="I884" s="218"/>
      <c r="K884" s="216"/>
    </row>
    <row r="885" spans="5:11" x14ac:dyDescent="0.15">
      <c r="E885" s="216"/>
      <c r="F885" s="218"/>
      <c r="G885" s="218"/>
      <c r="H885" s="219"/>
      <c r="I885" s="218"/>
      <c r="K885" s="216"/>
    </row>
    <row r="886" spans="5:11" x14ac:dyDescent="0.15">
      <c r="E886" s="216"/>
      <c r="F886" s="218"/>
      <c r="G886" s="218"/>
      <c r="H886" s="219"/>
      <c r="I886" s="218"/>
      <c r="K886" s="216"/>
    </row>
    <row r="887" spans="5:11" x14ac:dyDescent="0.15">
      <c r="E887" s="216"/>
      <c r="F887" s="218"/>
      <c r="G887" s="218"/>
      <c r="H887" s="219"/>
      <c r="I887" s="218"/>
      <c r="K887" s="216"/>
    </row>
    <row r="888" spans="5:11" x14ac:dyDescent="0.15">
      <c r="E888" s="216"/>
      <c r="F888" s="218"/>
      <c r="G888" s="218"/>
      <c r="H888" s="219"/>
      <c r="I888" s="218"/>
      <c r="K888" s="216"/>
    </row>
    <row r="889" spans="5:11" x14ac:dyDescent="0.15">
      <c r="E889" s="216"/>
      <c r="F889" s="218"/>
      <c r="G889" s="218"/>
      <c r="H889" s="219"/>
      <c r="I889" s="218"/>
      <c r="K889" s="216"/>
    </row>
    <row r="890" spans="5:11" x14ac:dyDescent="0.15">
      <c r="E890" s="216"/>
      <c r="F890" s="218"/>
      <c r="G890" s="218"/>
      <c r="H890" s="219"/>
      <c r="I890" s="218"/>
      <c r="K890" s="216"/>
    </row>
    <row r="891" spans="5:11" x14ac:dyDescent="0.15">
      <c r="E891" s="216"/>
      <c r="F891" s="218"/>
      <c r="G891" s="218"/>
      <c r="H891" s="219"/>
      <c r="I891" s="218"/>
      <c r="K891" s="216"/>
    </row>
    <row r="892" spans="5:11" x14ac:dyDescent="0.15">
      <c r="E892" s="216"/>
      <c r="F892" s="218"/>
      <c r="G892" s="218"/>
      <c r="H892" s="219"/>
      <c r="I892" s="218"/>
      <c r="K892" s="216"/>
    </row>
    <row r="893" spans="5:11" x14ac:dyDescent="0.15">
      <c r="E893" s="216"/>
      <c r="F893" s="218"/>
      <c r="G893" s="218"/>
      <c r="H893" s="219"/>
      <c r="I893" s="218"/>
      <c r="K893" s="216"/>
    </row>
    <row r="894" spans="5:11" x14ac:dyDescent="0.15">
      <c r="E894" s="216"/>
      <c r="F894" s="218"/>
      <c r="G894" s="218"/>
      <c r="H894" s="219"/>
      <c r="I894" s="218"/>
      <c r="K894" s="216"/>
    </row>
    <row r="895" spans="5:11" x14ac:dyDescent="0.15">
      <c r="E895" s="216"/>
      <c r="F895" s="218"/>
      <c r="G895" s="218"/>
      <c r="H895" s="219"/>
      <c r="I895" s="218"/>
      <c r="K895" s="216"/>
    </row>
    <row r="896" spans="5:11" x14ac:dyDescent="0.15">
      <c r="E896" s="216"/>
      <c r="F896" s="218"/>
      <c r="G896" s="218"/>
      <c r="H896" s="219"/>
      <c r="I896" s="218"/>
      <c r="K896" s="216"/>
    </row>
    <row r="897" spans="5:11" x14ac:dyDescent="0.15">
      <c r="E897" s="216"/>
      <c r="F897" s="218"/>
      <c r="G897" s="218"/>
      <c r="H897" s="219"/>
      <c r="I897" s="218"/>
      <c r="K897" s="216"/>
    </row>
    <row r="898" spans="5:11" x14ac:dyDescent="0.15">
      <c r="E898" s="216"/>
      <c r="F898" s="218"/>
      <c r="G898" s="218"/>
      <c r="H898" s="219"/>
      <c r="I898" s="218"/>
      <c r="K898" s="216"/>
    </row>
    <row r="899" spans="5:11" x14ac:dyDescent="0.15">
      <c r="E899" s="216"/>
      <c r="F899" s="218"/>
      <c r="G899" s="218"/>
      <c r="H899" s="219"/>
      <c r="I899" s="218"/>
      <c r="K899" s="216"/>
    </row>
    <row r="900" spans="5:11" x14ac:dyDescent="0.15">
      <c r="E900" s="216"/>
      <c r="F900" s="218"/>
      <c r="G900" s="218"/>
      <c r="H900" s="219"/>
      <c r="I900" s="218"/>
      <c r="K900" s="216"/>
    </row>
    <row r="901" spans="5:11" x14ac:dyDescent="0.15">
      <c r="E901" s="216"/>
      <c r="F901" s="218"/>
      <c r="G901" s="218"/>
      <c r="H901" s="219"/>
      <c r="I901" s="218"/>
      <c r="K901" s="216"/>
    </row>
    <row r="902" spans="5:11" x14ac:dyDescent="0.15">
      <c r="E902" s="216"/>
      <c r="F902" s="218"/>
      <c r="G902" s="218"/>
      <c r="H902" s="219"/>
      <c r="I902" s="218"/>
      <c r="K902" s="216"/>
    </row>
    <row r="903" spans="5:11" x14ac:dyDescent="0.15">
      <c r="E903" s="216"/>
      <c r="F903" s="218"/>
      <c r="G903" s="218"/>
      <c r="H903" s="219"/>
      <c r="I903" s="218"/>
      <c r="K903" s="216"/>
    </row>
    <row r="904" spans="5:11" x14ac:dyDescent="0.15">
      <c r="E904" s="216"/>
      <c r="F904" s="218"/>
      <c r="G904" s="218"/>
      <c r="H904" s="219"/>
      <c r="I904" s="218"/>
      <c r="K904" s="216"/>
    </row>
    <row r="905" spans="5:11" x14ac:dyDescent="0.15">
      <c r="E905" s="216"/>
      <c r="F905" s="218"/>
      <c r="G905" s="218"/>
      <c r="H905" s="219"/>
      <c r="I905" s="218"/>
      <c r="K905" s="216"/>
    </row>
    <row r="906" spans="5:11" x14ac:dyDescent="0.15">
      <c r="E906" s="216"/>
      <c r="F906" s="218"/>
      <c r="G906" s="218"/>
      <c r="H906" s="219"/>
      <c r="I906" s="218"/>
      <c r="K906" s="216"/>
    </row>
    <row r="907" spans="5:11" x14ac:dyDescent="0.15">
      <c r="E907" s="216"/>
      <c r="F907" s="218"/>
      <c r="G907" s="218"/>
      <c r="H907" s="219"/>
      <c r="I907" s="218"/>
      <c r="K907" s="216"/>
    </row>
    <row r="908" spans="5:11" x14ac:dyDescent="0.15">
      <c r="E908" s="216"/>
      <c r="F908" s="218"/>
      <c r="G908" s="218"/>
      <c r="H908" s="219"/>
      <c r="I908" s="218"/>
      <c r="K908" s="216"/>
    </row>
    <row r="909" spans="5:11" x14ac:dyDescent="0.15">
      <c r="E909" s="216"/>
      <c r="F909" s="218"/>
      <c r="G909" s="218"/>
      <c r="H909" s="219"/>
      <c r="I909" s="218"/>
      <c r="K909" s="216"/>
    </row>
    <row r="910" spans="5:11" x14ac:dyDescent="0.15">
      <c r="E910" s="216"/>
      <c r="F910" s="218"/>
      <c r="G910" s="218"/>
      <c r="H910" s="219"/>
      <c r="I910" s="218"/>
      <c r="K910" s="216"/>
    </row>
    <row r="911" spans="5:11" x14ac:dyDescent="0.15">
      <c r="E911" s="216"/>
      <c r="F911" s="218"/>
      <c r="G911" s="218"/>
      <c r="H911" s="219"/>
      <c r="I911" s="218"/>
      <c r="K911" s="216"/>
    </row>
    <row r="912" spans="5:11" x14ac:dyDescent="0.15">
      <c r="E912" s="216"/>
      <c r="F912" s="218"/>
      <c r="G912" s="218"/>
      <c r="H912" s="219"/>
      <c r="I912" s="218"/>
      <c r="K912" s="216"/>
    </row>
    <row r="913" spans="5:11" x14ac:dyDescent="0.15">
      <c r="E913" s="216"/>
      <c r="F913" s="218"/>
      <c r="G913" s="218"/>
      <c r="H913" s="219"/>
      <c r="I913" s="218"/>
      <c r="K913" s="216"/>
    </row>
    <row r="914" spans="5:11" x14ac:dyDescent="0.15">
      <c r="E914" s="216"/>
      <c r="F914" s="218"/>
      <c r="G914" s="218"/>
      <c r="H914" s="219"/>
      <c r="I914" s="218"/>
      <c r="K914" s="216"/>
    </row>
    <row r="915" spans="5:11" x14ac:dyDescent="0.15">
      <c r="E915" s="216"/>
      <c r="F915" s="218"/>
      <c r="G915" s="218"/>
      <c r="H915" s="219"/>
      <c r="I915" s="218"/>
      <c r="K915" s="216"/>
    </row>
    <row r="916" spans="5:11" x14ac:dyDescent="0.15">
      <c r="E916" s="216"/>
      <c r="F916" s="218"/>
      <c r="G916" s="218"/>
      <c r="H916" s="219"/>
      <c r="I916" s="218"/>
      <c r="K916" s="216"/>
    </row>
    <row r="917" spans="5:11" x14ac:dyDescent="0.15">
      <c r="E917" s="216"/>
      <c r="F917" s="218"/>
      <c r="G917" s="218"/>
      <c r="H917" s="219"/>
      <c r="I917" s="218"/>
      <c r="K917" s="216"/>
    </row>
    <row r="918" spans="5:11" x14ac:dyDescent="0.15">
      <c r="E918" s="216"/>
      <c r="F918" s="218"/>
      <c r="G918" s="218"/>
      <c r="H918" s="219"/>
      <c r="I918" s="218"/>
      <c r="K918" s="216"/>
    </row>
    <row r="919" spans="5:11" x14ac:dyDescent="0.15">
      <c r="E919" s="216"/>
      <c r="F919" s="218"/>
      <c r="G919" s="218"/>
      <c r="H919" s="219"/>
      <c r="I919" s="218"/>
      <c r="K919" s="216"/>
    </row>
    <row r="920" spans="5:11" x14ac:dyDescent="0.15">
      <c r="E920" s="216"/>
      <c r="F920" s="218"/>
      <c r="G920" s="218"/>
      <c r="H920" s="219"/>
      <c r="I920" s="218"/>
      <c r="K920" s="216"/>
    </row>
    <row r="921" spans="5:11" x14ac:dyDescent="0.15">
      <c r="E921" s="216"/>
      <c r="F921" s="218"/>
      <c r="G921" s="218"/>
      <c r="H921" s="219"/>
      <c r="I921" s="218"/>
      <c r="K921" s="216"/>
    </row>
    <row r="922" spans="5:11" x14ac:dyDescent="0.15">
      <c r="E922" s="216"/>
      <c r="F922" s="218"/>
      <c r="G922" s="218"/>
      <c r="H922" s="219"/>
      <c r="I922" s="218"/>
      <c r="K922" s="216"/>
    </row>
    <row r="923" spans="5:11" x14ac:dyDescent="0.15">
      <c r="E923" s="216"/>
      <c r="F923" s="218"/>
      <c r="G923" s="218"/>
      <c r="H923" s="219"/>
      <c r="I923" s="218"/>
      <c r="K923" s="216"/>
    </row>
    <row r="924" spans="5:11" x14ac:dyDescent="0.15">
      <c r="E924" s="216"/>
      <c r="F924" s="218"/>
      <c r="G924" s="218"/>
      <c r="H924" s="219"/>
      <c r="I924" s="218"/>
      <c r="K924" s="216"/>
    </row>
    <row r="925" spans="5:11" x14ac:dyDescent="0.15">
      <c r="E925" s="216"/>
      <c r="F925" s="218"/>
      <c r="G925" s="218"/>
      <c r="H925" s="219"/>
      <c r="I925" s="218"/>
      <c r="K925" s="216"/>
    </row>
    <row r="926" spans="5:11" x14ac:dyDescent="0.15">
      <c r="E926" s="216"/>
      <c r="F926" s="218"/>
      <c r="G926" s="218"/>
      <c r="H926" s="219"/>
      <c r="I926" s="218"/>
      <c r="K926" s="216"/>
    </row>
    <row r="927" spans="5:11" x14ac:dyDescent="0.15">
      <c r="E927" s="216"/>
      <c r="F927" s="218"/>
      <c r="G927" s="218"/>
      <c r="H927" s="219"/>
      <c r="I927" s="218"/>
      <c r="K927" s="216"/>
    </row>
    <row r="928" spans="5:11" x14ac:dyDescent="0.15">
      <c r="E928" s="216"/>
      <c r="F928" s="218"/>
      <c r="G928" s="218"/>
      <c r="H928" s="219"/>
      <c r="I928" s="218"/>
      <c r="K928" s="216"/>
    </row>
    <row r="929" spans="5:11" x14ac:dyDescent="0.15">
      <c r="E929" s="216"/>
      <c r="F929" s="218"/>
      <c r="G929" s="218"/>
      <c r="H929" s="219"/>
      <c r="I929" s="218"/>
      <c r="K929" s="216"/>
    </row>
    <row r="930" spans="5:11" x14ac:dyDescent="0.15">
      <c r="E930" s="216"/>
      <c r="F930" s="218"/>
      <c r="G930" s="218"/>
      <c r="H930" s="219"/>
      <c r="I930" s="218"/>
      <c r="K930" s="216"/>
    </row>
    <row r="931" spans="5:11" x14ac:dyDescent="0.15">
      <c r="E931" s="216"/>
      <c r="F931" s="218"/>
      <c r="G931" s="218"/>
      <c r="H931" s="219"/>
      <c r="I931" s="218"/>
      <c r="K931" s="216"/>
    </row>
    <row r="932" spans="5:11" x14ac:dyDescent="0.15">
      <c r="E932" s="216"/>
      <c r="F932" s="218"/>
      <c r="G932" s="218"/>
      <c r="H932" s="219"/>
      <c r="I932" s="218"/>
      <c r="K932" s="216"/>
    </row>
    <row r="933" spans="5:11" x14ac:dyDescent="0.15">
      <c r="E933" s="216"/>
      <c r="F933" s="218"/>
      <c r="G933" s="218"/>
      <c r="H933" s="219"/>
      <c r="I933" s="218"/>
      <c r="K933" s="216"/>
    </row>
    <row r="934" spans="5:11" x14ac:dyDescent="0.15">
      <c r="E934" s="216"/>
      <c r="F934" s="218"/>
      <c r="G934" s="218"/>
      <c r="H934" s="219"/>
      <c r="I934" s="218"/>
      <c r="K934" s="216"/>
    </row>
    <row r="935" spans="5:11" x14ac:dyDescent="0.15">
      <c r="E935" s="216"/>
      <c r="F935" s="218"/>
      <c r="G935" s="218"/>
      <c r="H935" s="219"/>
      <c r="I935" s="218"/>
      <c r="K935" s="216"/>
    </row>
    <row r="936" spans="5:11" x14ac:dyDescent="0.15">
      <c r="E936" s="216"/>
      <c r="F936" s="218"/>
      <c r="G936" s="218"/>
      <c r="H936" s="219"/>
      <c r="I936" s="218"/>
      <c r="K936" s="216"/>
    </row>
    <row r="937" spans="5:11" x14ac:dyDescent="0.15">
      <c r="E937" s="216"/>
      <c r="F937" s="218"/>
      <c r="G937" s="218"/>
      <c r="H937" s="219"/>
      <c r="I937" s="218"/>
      <c r="K937" s="216"/>
    </row>
    <row r="938" spans="5:11" x14ac:dyDescent="0.15">
      <c r="E938" s="216"/>
      <c r="F938" s="218"/>
      <c r="G938" s="218"/>
      <c r="H938" s="219"/>
      <c r="I938" s="218"/>
      <c r="K938" s="216"/>
    </row>
    <row r="939" spans="5:11" x14ac:dyDescent="0.15">
      <c r="E939" s="216"/>
      <c r="F939" s="218"/>
      <c r="G939" s="218"/>
      <c r="H939" s="219"/>
      <c r="I939" s="218"/>
      <c r="K939" s="216"/>
    </row>
    <row r="940" spans="5:11" x14ac:dyDescent="0.15">
      <c r="E940" s="216"/>
      <c r="F940" s="218"/>
      <c r="G940" s="218"/>
      <c r="H940" s="219"/>
      <c r="I940" s="218"/>
      <c r="K940" s="216"/>
    </row>
    <row r="941" spans="5:11" x14ac:dyDescent="0.15">
      <c r="E941" s="216"/>
      <c r="F941" s="218"/>
      <c r="G941" s="218"/>
      <c r="H941" s="219"/>
      <c r="I941" s="218"/>
      <c r="K941" s="216"/>
    </row>
    <row r="942" spans="5:11" x14ac:dyDescent="0.15">
      <c r="E942" s="216"/>
      <c r="F942" s="218"/>
      <c r="G942" s="218"/>
      <c r="H942" s="219"/>
      <c r="I942" s="218"/>
      <c r="K942" s="216"/>
    </row>
    <row r="943" spans="5:11" x14ac:dyDescent="0.15">
      <c r="E943" s="216"/>
      <c r="F943" s="218"/>
      <c r="G943" s="218"/>
      <c r="H943" s="219"/>
      <c r="I943" s="218"/>
      <c r="K943" s="216"/>
    </row>
    <row r="944" spans="5:11" x14ac:dyDescent="0.15">
      <c r="E944" s="216"/>
      <c r="F944" s="218"/>
      <c r="G944" s="218"/>
      <c r="H944" s="219"/>
      <c r="I944" s="218"/>
      <c r="K944" s="216"/>
    </row>
    <row r="945" spans="5:11" x14ac:dyDescent="0.15">
      <c r="E945" s="216"/>
      <c r="F945" s="218"/>
      <c r="G945" s="218"/>
      <c r="H945" s="219"/>
      <c r="I945" s="218"/>
      <c r="K945" s="216"/>
    </row>
    <row r="946" spans="5:11" x14ac:dyDescent="0.15">
      <c r="E946" s="216"/>
      <c r="F946" s="218"/>
      <c r="G946" s="218"/>
      <c r="H946" s="219"/>
      <c r="I946" s="218"/>
      <c r="K946" s="216"/>
    </row>
    <row r="947" spans="5:11" x14ac:dyDescent="0.15">
      <c r="E947" s="216"/>
      <c r="F947" s="218"/>
      <c r="G947" s="218"/>
      <c r="H947" s="219"/>
      <c r="I947" s="218"/>
      <c r="K947" s="216"/>
    </row>
    <row r="948" spans="5:11" x14ac:dyDescent="0.15">
      <c r="E948" s="216"/>
      <c r="F948" s="218"/>
      <c r="G948" s="218"/>
      <c r="H948" s="219"/>
      <c r="I948" s="218"/>
      <c r="K948" s="216"/>
    </row>
    <row r="949" spans="5:11" x14ac:dyDescent="0.15">
      <c r="E949" s="216"/>
      <c r="F949" s="218"/>
      <c r="G949" s="218"/>
      <c r="H949" s="219"/>
      <c r="I949" s="218"/>
      <c r="K949" s="216"/>
    </row>
    <row r="950" spans="5:11" x14ac:dyDescent="0.15">
      <c r="E950" s="216"/>
      <c r="F950" s="218"/>
      <c r="G950" s="218"/>
      <c r="H950" s="219"/>
      <c r="I950" s="218"/>
      <c r="K950" s="216"/>
    </row>
    <row r="951" spans="5:11" x14ac:dyDescent="0.15">
      <c r="E951" s="216"/>
      <c r="F951" s="218"/>
      <c r="G951" s="218"/>
      <c r="H951" s="219"/>
      <c r="I951" s="218"/>
      <c r="K951" s="216"/>
    </row>
    <row r="952" spans="5:11" x14ac:dyDescent="0.15">
      <c r="E952" s="216"/>
      <c r="F952" s="218"/>
      <c r="G952" s="218"/>
      <c r="H952" s="219"/>
      <c r="I952" s="218"/>
      <c r="K952" s="216"/>
    </row>
    <row r="953" spans="5:11" x14ac:dyDescent="0.15">
      <c r="E953" s="216"/>
      <c r="F953" s="218"/>
      <c r="G953" s="218"/>
      <c r="H953" s="219"/>
      <c r="I953" s="218"/>
      <c r="K953" s="216"/>
    </row>
    <row r="954" spans="5:11" x14ac:dyDescent="0.15">
      <c r="E954" s="216"/>
      <c r="F954" s="218"/>
      <c r="G954" s="218"/>
      <c r="H954" s="219"/>
      <c r="I954" s="218"/>
      <c r="K954" s="216"/>
    </row>
    <row r="955" spans="5:11" x14ac:dyDescent="0.15">
      <c r="E955" s="216"/>
      <c r="F955" s="218"/>
      <c r="G955" s="218"/>
      <c r="H955" s="219"/>
      <c r="I955" s="218"/>
      <c r="K955" s="216"/>
    </row>
    <row r="956" spans="5:11" x14ac:dyDescent="0.15">
      <c r="E956" s="216"/>
      <c r="F956" s="218"/>
      <c r="G956" s="218"/>
      <c r="H956" s="219"/>
      <c r="I956" s="218"/>
      <c r="K956" s="216"/>
    </row>
    <row r="957" spans="5:11" x14ac:dyDescent="0.15">
      <c r="E957" s="216"/>
      <c r="F957" s="218"/>
      <c r="G957" s="218"/>
      <c r="H957" s="219"/>
      <c r="I957" s="218"/>
      <c r="K957" s="216"/>
    </row>
    <row r="958" spans="5:11" x14ac:dyDescent="0.15">
      <c r="E958" s="216"/>
      <c r="F958" s="218"/>
      <c r="G958" s="218"/>
      <c r="H958" s="219"/>
      <c r="I958" s="218"/>
      <c r="K958" s="216"/>
    </row>
    <row r="959" spans="5:11" x14ac:dyDescent="0.15">
      <c r="E959" s="216"/>
      <c r="F959" s="218"/>
      <c r="G959" s="218"/>
      <c r="H959" s="219"/>
      <c r="I959" s="218"/>
      <c r="K959" s="216"/>
    </row>
    <row r="960" spans="5:11" x14ac:dyDescent="0.15">
      <c r="E960" s="216"/>
      <c r="F960" s="218"/>
      <c r="G960" s="218"/>
      <c r="H960" s="219"/>
      <c r="I960" s="218"/>
      <c r="K960" s="216"/>
    </row>
    <row r="961" spans="5:11" x14ac:dyDescent="0.15">
      <c r="E961" s="216"/>
      <c r="F961" s="218"/>
      <c r="G961" s="218"/>
      <c r="H961" s="219"/>
      <c r="I961" s="218"/>
      <c r="K961" s="216"/>
    </row>
    <row r="962" spans="5:11" x14ac:dyDescent="0.15">
      <c r="E962" s="216"/>
      <c r="F962" s="218"/>
      <c r="G962" s="218"/>
      <c r="H962" s="219"/>
      <c r="I962" s="218"/>
      <c r="K962" s="216"/>
    </row>
    <row r="963" spans="5:11" x14ac:dyDescent="0.15">
      <c r="E963" s="216"/>
      <c r="F963" s="218"/>
      <c r="G963" s="218"/>
      <c r="H963" s="219"/>
      <c r="I963" s="218"/>
      <c r="K963" s="216"/>
    </row>
    <row r="964" spans="5:11" x14ac:dyDescent="0.15">
      <c r="E964" s="216"/>
      <c r="F964" s="218"/>
      <c r="G964" s="218"/>
      <c r="H964" s="219"/>
      <c r="I964" s="218"/>
      <c r="K964" s="216"/>
    </row>
    <row r="965" spans="5:11" x14ac:dyDescent="0.15">
      <c r="E965" s="216"/>
      <c r="F965" s="218"/>
      <c r="G965" s="218"/>
      <c r="H965" s="219"/>
      <c r="I965" s="218"/>
      <c r="K965" s="216"/>
    </row>
    <row r="966" spans="5:11" x14ac:dyDescent="0.15">
      <c r="E966" s="216"/>
      <c r="F966" s="218"/>
      <c r="G966" s="218"/>
      <c r="H966" s="219"/>
      <c r="I966" s="218"/>
      <c r="K966" s="216"/>
    </row>
    <row r="967" spans="5:11" x14ac:dyDescent="0.15">
      <c r="E967" s="216"/>
      <c r="F967" s="218"/>
      <c r="G967" s="218"/>
      <c r="H967" s="219"/>
      <c r="I967" s="218"/>
      <c r="K967" s="216"/>
    </row>
    <row r="968" spans="5:11" x14ac:dyDescent="0.15">
      <c r="E968" s="216"/>
      <c r="F968" s="218"/>
      <c r="G968" s="218"/>
      <c r="H968" s="219"/>
      <c r="I968" s="218"/>
      <c r="K968" s="216"/>
    </row>
    <row r="969" spans="5:11" x14ac:dyDescent="0.15">
      <c r="E969" s="216"/>
      <c r="F969" s="218"/>
      <c r="G969" s="218"/>
      <c r="H969" s="219"/>
      <c r="I969" s="218"/>
      <c r="K969" s="216"/>
    </row>
    <row r="970" spans="5:11" x14ac:dyDescent="0.15">
      <c r="E970" s="216"/>
      <c r="F970" s="218"/>
      <c r="G970" s="218"/>
      <c r="H970" s="219"/>
      <c r="I970" s="218"/>
      <c r="K970" s="216"/>
    </row>
    <row r="971" spans="5:11" x14ac:dyDescent="0.15">
      <c r="E971" s="216"/>
      <c r="F971" s="218"/>
      <c r="G971" s="218"/>
      <c r="H971" s="219"/>
      <c r="I971" s="218"/>
      <c r="K971" s="216"/>
    </row>
    <row r="972" spans="5:11" x14ac:dyDescent="0.15">
      <c r="E972" s="216"/>
      <c r="F972" s="218"/>
      <c r="G972" s="218"/>
      <c r="H972" s="219"/>
      <c r="I972" s="218"/>
      <c r="K972" s="216"/>
    </row>
    <row r="973" spans="5:11" x14ac:dyDescent="0.15">
      <c r="E973" s="216"/>
      <c r="F973" s="218"/>
      <c r="G973" s="218"/>
      <c r="H973" s="219"/>
      <c r="I973" s="218"/>
      <c r="K973" s="216"/>
    </row>
    <row r="974" spans="5:11" x14ac:dyDescent="0.15">
      <c r="E974" s="216"/>
      <c r="F974" s="218"/>
      <c r="G974" s="218"/>
      <c r="H974" s="219"/>
      <c r="I974" s="218"/>
      <c r="K974" s="216"/>
    </row>
    <row r="975" spans="5:11" x14ac:dyDescent="0.15">
      <c r="E975" s="216"/>
      <c r="F975" s="218"/>
      <c r="G975" s="218"/>
      <c r="H975" s="219"/>
      <c r="I975" s="218"/>
      <c r="K975" s="216"/>
    </row>
    <row r="976" spans="5:11" x14ac:dyDescent="0.15">
      <c r="E976" s="216"/>
      <c r="F976" s="218"/>
      <c r="G976" s="218"/>
      <c r="H976" s="219"/>
      <c r="I976" s="218"/>
      <c r="K976" s="216"/>
    </row>
    <row r="977" spans="5:11" x14ac:dyDescent="0.15">
      <c r="E977" s="216"/>
      <c r="F977" s="218"/>
      <c r="G977" s="218"/>
      <c r="H977" s="219"/>
      <c r="I977" s="218"/>
      <c r="K977" s="216"/>
    </row>
    <row r="978" spans="5:11" x14ac:dyDescent="0.15">
      <c r="E978" s="216"/>
      <c r="F978" s="218"/>
      <c r="G978" s="218"/>
      <c r="H978" s="219"/>
      <c r="I978" s="218"/>
      <c r="K978" s="216"/>
    </row>
    <row r="979" spans="5:11" x14ac:dyDescent="0.15">
      <c r="E979" s="216"/>
      <c r="F979" s="218"/>
      <c r="G979" s="218"/>
      <c r="H979" s="219"/>
      <c r="I979" s="218"/>
      <c r="K979" s="216"/>
    </row>
    <row r="980" spans="5:11" x14ac:dyDescent="0.15">
      <c r="E980" s="216"/>
      <c r="F980" s="218"/>
      <c r="G980" s="218"/>
      <c r="H980" s="219"/>
      <c r="I980" s="218"/>
      <c r="K980" s="216"/>
    </row>
    <row r="981" spans="5:11" x14ac:dyDescent="0.15">
      <c r="E981" s="216"/>
      <c r="F981" s="218"/>
      <c r="G981" s="218"/>
      <c r="H981" s="219"/>
      <c r="I981" s="218"/>
      <c r="K981" s="216"/>
    </row>
    <row r="982" spans="5:11" x14ac:dyDescent="0.15">
      <c r="E982" s="216"/>
      <c r="F982" s="218"/>
      <c r="G982" s="218"/>
      <c r="H982" s="219"/>
      <c r="I982" s="218"/>
      <c r="K982" s="216"/>
    </row>
    <row r="983" spans="5:11" x14ac:dyDescent="0.15">
      <c r="E983" s="216"/>
      <c r="F983" s="218"/>
      <c r="G983" s="218"/>
      <c r="H983" s="219"/>
      <c r="I983" s="218"/>
      <c r="K983" s="216"/>
    </row>
    <row r="984" spans="5:11" x14ac:dyDescent="0.15">
      <c r="E984" s="216"/>
      <c r="F984" s="218"/>
      <c r="G984" s="218"/>
      <c r="H984" s="219"/>
      <c r="I984" s="218"/>
      <c r="K984" s="216"/>
    </row>
    <row r="985" spans="5:11" x14ac:dyDescent="0.15">
      <c r="E985" s="216"/>
      <c r="F985" s="218"/>
      <c r="G985" s="218"/>
      <c r="H985" s="219"/>
      <c r="I985" s="218"/>
      <c r="K985" s="216"/>
    </row>
    <row r="986" spans="5:11" x14ac:dyDescent="0.15">
      <c r="E986" s="216"/>
      <c r="F986" s="218"/>
      <c r="G986" s="218"/>
      <c r="H986" s="219"/>
      <c r="I986" s="218"/>
      <c r="K986" s="216"/>
    </row>
    <row r="987" spans="5:11" x14ac:dyDescent="0.15">
      <c r="E987" s="216"/>
      <c r="F987" s="218"/>
      <c r="G987" s="218"/>
      <c r="H987" s="219"/>
      <c r="I987" s="218"/>
      <c r="K987" s="216"/>
    </row>
    <row r="988" spans="5:11" x14ac:dyDescent="0.15">
      <c r="E988" s="216"/>
      <c r="F988" s="218"/>
      <c r="G988" s="218"/>
      <c r="H988" s="219"/>
      <c r="I988" s="218"/>
      <c r="K988" s="216"/>
    </row>
    <row r="989" spans="5:11" x14ac:dyDescent="0.15">
      <c r="E989" s="216"/>
      <c r="F989" s="218"/>
      <c r="G989" s="218"/>
      <c r="H989" s="219"/>
      <c r="I989" s="218"/>
      <c r="K989" s="216"/>
    </row>
    <row r="990" spans="5:11" x14ac:dyDescent="0.15">
      <c r="E990" s="216"/>
      <c r="F990" s="218"/>
      <c r="G990" s="218"/>
      <c r="H990" s="219"/>
      <c r="I990" s="218"/>
      <c r="K990" s="216"/>
    </row>
    <row r="991" spans="5:11" x14ac:dyDescent="0.15">
      <c r="E991" s="216"/>
      <c r="F991" s="218"/>
      <c r="G991" s="218"/>
      <c r="H991" s="219"/>
      <c r="I991" s="218"/>
      <c r="K991" s="216"/>
    </row>
    <row r="992" spans="5:11" x14ac:dyDescent="0.15">
      <c r="E992" s="216"/>
      <c r="F992" s="218"/>
      <c r="G992" s="218"/>
      <c r="H992" s="219"/>
      <c r="I992" s="218"/>
      <c r="K992" s="216"/>
    </row>
    <row r="993" spans="5:11" x14ac:dyDescent="0.15">
      <c r="E993" s="216"/>
      <c r="F993" s="218"/>
      <c r="G993" s="218"/>
      <c r="H993" s="219"/>
      <c r="I993" s="218"/>
      <c r="K993" s="216"/>
    </row>
    <row r="994" spans="5:11" x14ac:dyDescent="0.15">
      <c r="E994" s="216"/>
      <c r="F994" s="218"/>
      <c r="G994" s="218"/>
      <c r="H994" s="219"/>
      <c r="I994" s="218"/>
      <c r="K994" s="216"/>
    </row>
    <row r="995" spans="5:11" x14ac:dyDescent="0.15">
      <c r="E995" s="216"/>
      <c r="F995" s="218"/>
      <c r="G995" s="218"/>
      <c r="H995" s="219"/>
      <c r="I995" s="218"/>
      <c r="K995" s="216"/>
    </row>
    <row r="996" spans="5:11" x14ac:dyDescent="0.15">
      <c r="E996" s="216"/>
      <c r="F996" s="218"/>
      <c r="G996" s="218"/>
      <c r="H996" s="219"/>
      <c r="I996" s="218"/>
      <c r="K996" s="216"/>
    </row>
    <row r="997" spans="5:11" x14ac:dyDescent="0.15">
      <c r="E997" s="216"/>
      <c r="F997" s="218"/>
      <c r="G997" s="218"/>
      <c r="H997" s="219"/>
      <c r="I997" s="218"/>
      <c r="K997" s="216"/>
    </row>
    <row r="998" spans="5:11" x14ac:dyDescent="0.15">
      <c r="E998" s="216"/>
      <c r="F998" s="218"/>
      <c r="G998" s="218"/>
      <c r="H998" s="219"/>
      <c r="I998" s="218"/>
      <c r="K998" s="216"/>
    </row>
    <row r="999" spans="5:11" x14ac:dyDescent="0.15">
      <c r="E999" s="216"/>
      <c r="F999" s="218"/>
      <c r="G999" s="218"/>
      <c r="H999" s="219"/>
      <c r="I999" s="218"/>
      <c r="K999" s="216"/>
    </row>
    <row r="1000" spans="5:11" x14ac:dyDescent="0.15">
      <c r="E1000" s="216"/>
      <c r="F1000" s="218"/>
      <c r="G1000" s="218"/>
      <c r="H1000" s="219"/>
      <c r="I1000" s="218"/>
      <c r="K1000" s="216"/>
    </row>
    <row r="1001" spans="5:11" x14ac:dyDescent="0.15">
      <c r="E1001" s="216"/>
      <c r="F1001" s="218"/>
      <c r="G1001" s="218"/>
      <c r="H1001" s="219"/>
      <c r="I1001" s="218"/>
      <c r="K1001" s="216"/>
    </row>
    <row r="1002" spans="5:11" x14ac:dyDescent="0.15">
      <c r="E1002" s="216"/>
      <c r="F1002" s="218"/>
      <c r="G1002" s="218"/>
      <c r="H1002" s="219"/>
      <c r="I1002" s="218"/>
      <c r="K1002" s="216"/>
    </row>
    <row r="1003" spans="5:11" x14ac:dyDescent="0.15">
      <c r="E1003" s="216"/>
      <c r="F1003" s="218"/>
      <c r="G1003" s="218"/>
      <c r="H1003" s="219"/>
      <c r="I1003" s="218"/>
      <c r="K1003" s="216"/>
    </row>
    <row r="1004" spans="5:11" x14ac:dyDescent="0.15">
      <c r="E1004" s="216"/>
      <c r="F1004" s="218"/>
      <c r="G1004" s="218"/>
      <c r="H1004" s="219"/>
      <c r="I1004" s="218"/>
      <c r="K1004" s="216"/>
    </row>
    <row r="1005" spans="5:11" x14ac:dyDescent="0.15">
      <c r="E1005" s="216"/>
      <c r="F1005" s="218"/>
      <c r="G1005" s="218"/>
      <c r="H1005" s="219"/>
      <c r="I1005" s="218"/>
      <c r="K1005" s="216"/>
    </row>
    <row r="1006" spans="5:11" x14ac:dyDescent="0.15">
      <c r="E1006" s="216"/>
      <c r="F1006" s="218"/>
      <c r="G1006" s="218"/>
      <c r="H1006" s="219"/>
      <c r="I1006" s="218"/>
      <c r="K1006" s="216"/>
    </row>
    <row r="1007" spans="5:11" x14ac:dyDescent="0.15">
      <c r="E1007" s="216"/>
      <c r="F1007" s="218"/>
      <c r="G1007" s="218"/>
      <c r="H1007" s="219"/>
      <c r="I1007" s="218"/>
      <c r="K1007" s="216"/>
    </row>
    <row r="1008" spans="5:11" x14ac:dyDescent="0.15">
      <c r="E1008" s="216"/>
      <c r="F1008" s="218"/>
      <c r="G1008" s="218"/>
      <c r="H1008" s="219"/>
      <c r="I1008" s="218"/>
      <c r="K1008" s="216"/>
    </row>
    <row r="1009" spans="5:11" x14ac:dyDescent="0.15">
      <c r="E1009" s="216"/>
      <c r="F1009" s="218"/>
      <c r="G1009" s="218"/>
      <c r="H1009" s="219"/>
      <c r="I1009" s="218"/>
      <c r="K1009" s="216"/>
    </row>
    <row r="1010" spans="5:11" x14ac:dyDescent="0.15">
      <c r="E1010" s="216"/>
      <c r="F1010" s="218"/>
      <c r="G1010" s="218"/>
      <c r="H1010" s="219"/>
      <c r="I1010" s="218"/>
      <c r="K1010" s="216"/>
    </row>
    <row r="1011" spans="5:11" x14ac:dyDescent="0.15">
      <c r="E1011" s="216"/>
      <c r="F1011" s="218"/>
      <c r="G1011" s="218"/>
      <c r="H1011" s="219"/>
      <c r="I1011" s="218"/>
      <c r="K1011" s="216"/>
    </row>
    <row r="1012" spans="5:11" x14ac:dyDescent="0.15">
      <c r="E1012" s="216"/>
      <c r="F1012" s="218"/>
      <c r="G1012" s="218"/>
      <c r="H1012" s="219"/>
      <c r="I1012" s="218"/>
      <c r="K1012" s="216"/>
    </row>
    <row r="1013" spans="5:11" x14ac:dyDescent="0.15">
      <c r="E1013" s="216"/>
      <c r="F1013" s="218"/>
      <c r="G1013" s="218"/>
      <c r="H1013" s="219"/>
      <c r="I1013" s="218"/>
      <c r="K1013" s="216"/>
    </row>
    <row r="1014" spans="5:11" x14ac:dyDescent="0.15">
      <c r="E1014" s="216"/>
      <c r="F1014" s="218"/>
      <c r="G1014" s="218"/>
      <c r="H1014" s="219"/>
      <c r="I1014" s="218"/>
      <c r="K1014" s="216"/>
    </row>
    <row r="1015" spans="5:11" x14ac:dyDescent="0.15">
      <c r="E1015" s="216"/>
      <c r="F1015" s="218"/>
      <c r="G1015" s="218"/>
      <c r="H1015" s="219"/>
      <c r="I1015" s="218"/>
      <c r="K1015" s="216"/>
    </row>
    <row r="1016" spans="5:11" x14ac:dyDescent="0.15">
      <c r="E1016" s="216"/>
      <c r="F1016" s="218"/>
      <c r="G1016" s="218"/>
      <c r="H1016" s="219"/>
      <c r="I1016" s="218"/>
      <c r="K1016" s="216"/>
    </row>
    <row r="1017" spans="5:11" x14ac:dyDescent="0.15">
      <c r="E1017" s="216"/>
      <c r="F1017" s="218"/>
      <c r="G1017" s="218"/>
      <c r="H1017" s="219"/>
      <c r="I1017" s="218"/>
      <c r="K1017" s="216"/>
    </row>
    <row r="1018" spans="5:11" x14ac:dyDescent="0.15">
      <c r="E1018" s="216"/>
      <c r="F1018" s="218"/>
      <c r="G1018" s="218"/>
      <c r="H1018" s="219"/>
      <c r="I1018" s="218"/>
      <c r="K1018" s="216"/>
    </row>
    <row r="1019" spans="5:11" x14ac:dyDescent="0.15">
      <c r="E1019" s="216"/>
      <c r="F1019" s="218"/>
      <c r="G1019" s="218"/>
      <c r="H1019" s="219"/>
      <c r="I1019" s="218"/>
      <c r="K1019" s="216"/>
    </row>
    <row r="1020" spans="5:11" x14ac:dyDescent="0.15">
      <c r="E1020" s="216"/>
      <c r="F1020" s="218"/>
      <c r="G1020" s="218"/>
      <c r="H1020" s="219"/>
      <c r="I1020" s="218"/>
      <c r="K1020" s="216"/>
    </row>
    <row r="1021" spans="5:11" x14ac:dyDescent="0.15">
      <c r="E1021" s="216"/>
      <c r="F1021" s="218"/>
      <c r="G1021" s="218"/>
      <c r="H1021" s="219"/>
      <c r="I1021" s="218"/>
      <c r="K1021" s="216"/>
    </row>
    <row r="1022" spans="5:11" x14ac:dyDescent="0.15">
      <c r="E1022" s="216"/>
      <c r="F1022" s="218"/>
      <c r="G1022" s="218"/>
      <c r="H1022" s="219"/>
      <c r="I1022" s="218"/>
      <c r="K1022" s="216"/>
    </row>
    <row r="1023" spans="5:11" x14ac:dyDescent="0.15">
      <c r="E1023" s="216"/>
      <c r="F1023" s="218"/>
      <c r="G1023" s="218"/>
      <c r="H1023" s="219"/>
      <c r="I1023" s="218"/>
      <c r="K1023" s="216"/>
    </row>
    <row r="1024" spans="5:11" x14ac:dyDescent="0.15">
      <c r="E1024" s="216"/>
      <c r="F1024" s="218"/>
      <c r="G1024" s="218"/>
      <c r="H1024" s="219"/>
      <c r="I1024" s="218"/>
      <c r="K1024" s="216"/>
    </row>
    <row r="1025" spans="5:11" x14ac:dyDescent="0.15">
      <c r="E1025" s="216"/>
      <c r="F1025" s="218"/>
      <c r="G1025" s="218"/>
      <c r="H1025" s="219"/>
      <c r="I1025" s="218"/>
      <c r="K1025" s="216"/>
    </row>
    <row r="1026" spans="5:11" x14ac:dyDescent="0.15">
      <c r="E1026" s="216"/>
      <c r="F1026" s="218"/>
      <c r="G1026" s="218"/>
      <c r="H1026" s="219"/>
      <c r="I1026" s="218"/>
      <c r="K1026" s="216"/>
    </row>
    <row r="1027" spans="5:11" x14ac:dyDescent="0.15">
      <c r="E1027" s="216"/>
      <c r="F1027" s="218"/>
      <c r="G1027" s="218"/>
      <c r="H1027" s="219"/>
      <c r="I1027" s="218"/>
      <c r="K1027" s="216"/>
    </row>
    <row r="1028" spans="5:11" x14ac:dyDescent="0.15">
      <c r="E1028" s="216"/>
      <c r="F1028" s="218"/>
      <c r="G1028" s="218"/>
      <c r="H1028" s="219"/>
      <c r="I1028" s="218"/>
      <c r="K1028" s="216"/>
    </row>
    <row r="1029" spans="5:11" x14ac:dyDescent="0.15">
      <c r="E1029" s="216"/>
      <c r="F1029" s="218"/>
      <c r="G1029" s="218"/>
      <c r="H1029" s="219"/>
      <c r="I1029" s="218"/>
      <c r="K1029" s="216"/>
    </row>
    <row r="1030" spans="5:11" x14ac:dyDescent="0.15">
      <c r="E1030" s="216"/>
      <c r="F1030" s="218"/>
      <c r="G1030" s="218"/>
      <c r="H1030" s="219"/>
      <c r="I1030" s="218"/>
      <c r="K1030" s="216"/>
    </row>
    <row r="1031" spans="5:11" x14ac:dyDescent="0.15">
      <c r="E1031" s="216"/>
      <c r="F1031" s="218"/>
      <c r="G1031" s="218"/>
      <c r="H1031" s="219"/>
      <c r="I1031" s="218"/>
      <c r="K1031" s="216"/>
    </row>
    <row r="1032" spans="5:11" x14ac:dyDescent="0.15">
      <c r="E1032" s="216"/>
      <c r="F1032" s="218"/>
      <c r="G1032" s="218"/>
      <c r="H1032" s="219"/>
      <c r="I1032" s="218"/>
      <c r="K1032" s="216"/>
    </row>
    <row r="1033" spans="5:11" x14ac:dyDescent="0.15">
      <c r="E1033" s="216"/>
      <c r="F1033" s="218"/>
      <c r="G1033" s="218"/>
      <c r="H1033" s="219"/>
      <c r="I1033" s="218"/>
      <c r="K1033" s="216"/>
    </row>
    <row r="1034" spans="5:11" x14ac:dyDescent="0.15">
      <c r="E1034" s="216"/>
      <c r="F1034" s="218"/>
      <c r="G1034" s="218"/>
      <c r="H1034" s="219"/>
      <c r="I1034" s="218"/>
      <c r="K1034" s="216"/>
    </row>
    <row r="1035" spans="5:11" x14ac:dyDescent="0.15">
      <c r="E1035" s="216"/>
      <c r="F1035" s="218"/>
      <c r="G1035" s="218"/>
      <c r="H1035" s="219"/>
      <c r="I1035" s="218"/>
      <c r="K1035" s="216"/>
    </row>
    <row r="1036" spans="5:11" x14ac:dyDescent="0.15">
      <c r="E1036" s="216"/>
      <c r="F1036" s="218"/>
      <c r="G1036" s="218"/>
      <c r="H1036" s="219"/>
      <c r="I1036" s="218"/>
      <c r="K1036" s="216"/>
    </row>
    <row r="1037" spans="5:11" x14ac:dyDescent="0.15">
      <c r="E1037" s="216"/>
      <c r="F1037" s="218"/>
      <c r="G1037" s="218"/>
      <c r="H1037" s="219"/>
      <c r="I1037" s="218"/>
      <c r="K1037" s="216"/>
    </row>
    <row r="1038" spans="5:11" x14ac:dyDescent="0.15">
      <c r="E1038" s="216"/>
      <c r="F1038" s="218"/>
      <c r="G1038" s="218"/>
      <c r="H1038" s="219"/>
      <c r="I1038" s="218"/>
      <c r="K1038" s="216"/>
    </row>
    <row r="1039" spans="5:11" x14ac:dyDescent="0.15">
      <c r="E1039" s="216"/>
      <c r="F1039" s="218"/>
      <c r="G1039" s="218"/>
      <c r="H1039" s="219"/>
      <c r="I1039" s="218"/>
      <c r="K1039" s="216"/>
    </row>
    <row r="1040" spans="5:11" x14ac:dyDescent="0.15">
      <c r="E1040" s="216"/>
      <c r="F1040" s="218"/>
      <c r="G1040" s="218"/>
      <c r="H1040" s="219"/>
      <c r="I1040" s="218"/>
      <c r="K1040" s="216"/>
    </row>
    <row r="1041" spans="5:11" x14ac:dyDescent="0.15">
      <c r="E1041" s="216"/>
      <c r="F1041" s="218"/>
      <c r="G1041" s="218"/>
      <c r="H1041" s="219"/>
      <c r="I1041" s="218"/>
      <c r="K1041" s="216"/>
    </row>
    <row r="1042" spans="5:11" x14ac:dyDescent="0.15">
      <c r="E1042" s="216"/>
      <c r="F1042" s="218"/>
      <c r="G1042" s="218"/>
      <c r="H1042" s="219"/>
      <c r="I1042" s="218"/>
      <c r="K1042" s="216"/>
    </row>
    <row r="1043" spans="5:11" x14ac:dyDescent="0.15">
      <c r="E1043" s="216"/>
      <c r="F1043" s="218"/>
      <c r="G1043" s="218"/>
      <c r="H1043" s="219"/>
      <c r="I1043" s="218"/>
      <c r="K1043" s="216"/>
    </row>
    <row r="1044" spans="5:11" x14ac:dyDescent="0.15">
      <c r="E1044" s="216"/>
      <c r="F1044" s="218"/>
      <c r="G1044" s="218"/>
      <c r="H1044" s="219"/>
      <c r="I1044" s="218"/>
      <c r="K1044" s="216"/>
    </row>
    <row r="1045" spans="5:11" x14ac:dyDescent="0.15">
      <c r="E1045" s="216"/>
      <c r="F1045" s="218"/>
      <c r="G1045" s="218"/>
      <c r="H1045" s="219"/>
      <c r="I1045" s="218"/>
      <c r="K1045" s="216"/>
    </row>
    <row r="1046" spans="5:11" x14ac:dyDescent="0.15">
      <c r="E1046" s="216"/>
      <c r="F1046" s="218"/>
      <c r="G1046" s="218"/>
      <c r="H1046" s="219"/>
      <c r="I1046" s="218"/>
      <c r="K1046" s="216"/>
    </row>
    <row r="1047" spans="5:11" x14ac:dyDescent="0.15">
      <c r="E1047" s="216"/>
      <c r="F1047" s="218"/>
      <c r="G1047" s="218"/>
      <c r="H1047" s="219"/>
      <c r="I1047" s="218"/>
      <c r="K1047" s="216"/>
    </row>
    <row r="1048" spans="5:11" x14ac:dyDescent="0.15">
      <c r="E1048" s="216"/>
      <c r="F1048" s="218"/>
      <c r="G1048" s="218"/>
      <c r="H1048" s="219"/>
      <c r="I1048" s="218"/>
      <c r="K1048" s="216"/>
    </row>
    <row r="1049" spans="5:11" x14ac:dyDescent="0.15">
      <c r="E1049" s="216"/>
      <c r="F1049" s="218"/>
      <c r="G1049" s="218"/>
      <c r="H1049" s="219"/>
      <c r="I1049" s="218"/>
      <c r="K1049" s="216"/>
    </row>
    <row r="1050" spans="5:11" x14ac:dyDescent="0.15">
      <c r="E1050" s="216"/>
      <c r="F1050" s="218"/>
      <c r="G1050" s="218"/>
      <c r="H1050" s="219"/>
      <c r="I1050" s="218"/>
      <c r="K1050" s="216"/>
    </row>
    <row r="1051" spans="5:11" x14ac:dyDescent="0.15">
      <c r="E1051" s="216"/>
      <c r="F1051" s="218"/>
      <c r="G1051" s="218"/>
      <c r="H1051" s="219"/>
      <c r="I1051" s="218"/>
      <c r="K1051" s="216"/>
    </row>
    <row r="1052" spans="5:11" x14ac:dyDescent="0.15">
      <c r="E1052" s="216"/>
      <c r="F1052" s="218"/>
      <c r="G1052" s="218"/>
      <c r="H1052" s="219"/>
      <c r="I1052" s="218"/>
      <c r="K1052" s="216"/>
    </row>
    <row r="1053" spans="5:11" x14ac:dyDescent="0.15">
      <c r="E1053" s="216"/>
      <c r="F1053" s="218"/>
      <c r="G1053" s="218"/>
      <c r="H1053" s="219"/>
      <c r="I1053" s="218"/>
      <c r="K1053" s="216"/>
    </row>
    <row r="1054" spans="5:11" x14ac:dyDescent="0.15">
      <c r="E1054" s="216"/>
      <c r="F1054" s="218"/>
      <c r="G1054" s="218"/>
      <c r="H1054" s="219"/>
      <c r="I1054" s="218"/>
      <c r="K1054" s="216"/>
    </row>
    <row r="1055" spans="5:11" x14ac:dyDescent="0.15">
      <c r="E1055" s="216"/>
      <c r="F1055" s="218"/>
      <c r="G1055" s="218"/>
      <c r="H1055" s="219"/>
      <c r="I1055" s="218"/>
      <c r="K1055" s="216"/>
    </row>
    <row r="1056" spans="5:11" x14ac:dyDescent="0.15">
      <c r="E1056" s="216"/>
      <c r="F1056" s="218"/>
      <c r="G1056" s="218"/>
      <c r="H1056" s="219"/>
      <c r="I1056" s="218"/>
      <c r="K1056" s="216"/>
    </row>
    <row r="1057" spans="5:11" x14ac:dyDescent="0.15">
      <c r="E1057" s="216"/>
      <c r="F1057" s="218"/>
      <c r="G1057" s="218"/>
      <c r="H1057" s="219"/>
      <c r="I1057" s="218"/>
      <c r="K1057" s="216"/>
    </row>
    <row r="1058" spans="5:11" x14ac:dyDescent="0.15">
      <c r="E1058" s="216"/>
      <c r="F1058" s="218"/>
      <c r="G1058" s="218"/>
      <c r="H1058" s="219"/>
      <c r="I1058" s="218"/>
      <c r="K1058" s="216"/>
    </row>
    <row r="1059" spans="5:11" x14ac:dyDescent="0.15">
      <c r="E1059" s="216"/>
      <c r="F1059" s="218"/>
      <c r="G1059" s="218"/>
      <c r="H1059" s="219"/>
      <c r="I1059" s="218"/>
      <c r="K1059" s="216"/>
    </row>
    <row r="1060" spans="5:11" x14ac:dyDescent="0.15">
      <c r="E1060" s="216"/>
      <c r="F1060" s="218"/>
      <c r="G1060" s="218"/>
      <c r="H1060" s="219"/>
      <c r="I1060" s="218"/>
      <c r="K1060" s="216"/>
    </row>
    <row r="1061" spans="5:11" x14ac:dyDescent="0.15">
      <c r="E1061" s="216"/>
      <c r="F1061" s="218"/>
      <c r="G1061" s="218"/>
      <c r="H1061" s="219"/>
      <c r="I1061" s="218"/>
      <c r="K1061" s="216"/>
    </row>
    <row r="1062" spans="5:11" x14ac:dyDescent="0.15">
      <c r="E1062" s="216"/>
      <c r="F1062" s="218"/>
      <c r="G1062" s="218"/>
      <c r="H1062" s="219"/>
      <c r="I1062" s="218"/>
      <c r="K1062" s="216"/>
    </row>
    <row r="1063" spans="5:11" x14ac:dyDescent="0.15">
      <c r="E1063" s="216"/>
      <c r="F1063" s="218"/>
      <c r="G1063" s="218"/>
      <c r="H1063" s="219"/>
      <c r="I1063" s="218"/>
      <c r="K1063" s="216"/>
    </row>
    <row r="1064" spans="5:11" x14ac:dyDescent="0.15">
      <c r="E1064" s="216"/>
      <c r="F1064" s="218"/>
      <c r="G1064" s="218"/>
      <c r="H1064" s="219"/>
      <c r="I1064" s="218"/>
      <c r="K1064" s="216"/>
    </row>
    <row r="1065" spans="5:11" x14ac:dyDescent="0.15">
      <c r="E1065" s="216"/>
      <c r="F1065" s="218"/>
      <c r="G1065" s="218"/>
      <c r="H1065" s="219"/>
      <c r="I1065" s="218"/>
      <c r="K1065" s="216"/>
    </row>
    <row r="1066" spans="5:11" x14ac:dyDescent="0.15">
      <c r="E1066" s="216"/>
      <c r="F1066" s="218"/>
      <c r="G1066" s="218"/>
      <c r="H1066" s="219"/>
      <c r="I1066" s="218"/>
      <c r="K1066" s="216"/>
    </row>
    <row r="1067" spans="5:11" x14ac:dyDescent="0.15">
      <c r="E1067" s="216"/>
      <c r="F1067" s="218"/>
      <c r="G1067" s="218"/>
      <c r="H1067" s="219"/>
      <c r="I1067" s="218"/>
      <c r="K1067" s="216"/>
    </row>
    <row r="1068" spans="5:11" x14ac:dyDescent="0.15">
      <c r="E1068" s="216"/>
      <c r="F1068" s="218"/>
      <c r="G1068" s="218"/>
      <c r="H1068" s="219"/>
      <c r="I1068" s="218"/>
      <c r="K1068" s="216"/>
    </row>
    <row r="1069" spans="5:11" x14ac:dyDescent="0.15">
      <c r="E1069" s="216"/>
      <c r="F1069" s="218"/>
      <c r="G1069" s="218"/>
      <c r="H1069" s="219"/>
      <c r="I1069" s="218"/>
      <c r="K1069" s="216"/>
    </row>
    <row r="1070" spans="5:11" x14ac:dyDescent="0.15">
      <c r="E1070" s="216"/>
      <c r="F1070" s="218"/>
      <c r="G1070" s="218"/>
      <c r="H1070" s="219"/>
      <c r="I1070" s="218"/>
      <c r="K1070" s="216"/>
    </row>
    <row r="1071" spans="5:11" x14ac:dyDescent="0.15">
      <c r="E1071" s="216"/>
      <c r="F1071" s="218"/>
      <c r="G1071" s="218"/>
      <c r="H1071" s="219"/>
      <c r="I1071" s="218"/>
      <c r="K1071" s="216"/>
    </row>
    <row r="1072" spans="5:11" x14ac:dyDescent="0.15">
      <c r="E1072" s="216"/>
      <c r="F1072" s="218"/>
      <c r="G1072" s="218"/>
      <c r="H1072" s="219"/>
      <c r="I1072" s="218"/>
      <c r="K1072" s="216"/>
    </row>
    <row r="1073" spans="5:11" x14ac:dyDescent="0.15">
      <c r="E1073" s="216"/>
      <c r="F1073" s="218"/>
      <c r="G1073" s="218"/>
      <c r="H1073" s="219"/>
      <c r="I1073" s="218"/>
      <c r="K1073" s="216"/>
    </row>
    <row r="1074" spans="5:11" x14ac:dyDescent="0.15">
      <c r="E1074" s="216"/>
      <c r="F1074" s="218"/>
      <c r="G1074" s="218"/>
      <c r="H1074" s="219"/>
      <c r="I1074" s="218"/>
      <c r="K1074" s="216"/>
    </row>
    <row r="1075" spans="5:11" x14ac:dyDescent="0.15">
      <c r="E1075" s="216"/>
      <c r="F1075" s="218"/>
      <c r="G1075" s="218"/>
      <c r="H1075" s="219"/>
      <c r="I1075" s="218"/>
      <c r="K1075" s="216"/>
    </row>
    <row r="1076" spans="5:11" x14ac:dyDescent="0.15">
      <c r="E1076" s="216"/>
      <c r="F1076" s="218"/>
      <c r="G1076" s="218"/>
      <c r="H1076" s="219"/>
      <c r="I1076" s="218"/>
      <c r="K1076" s="216"/>
    </row>
    <row r="1077" spans="5:11" x14ac:dyDescent="0.15">
      <c r="E1077" s="216"/>
      <c r="F1077" s="218"/>
      <c r="G1077" s="218"/>
      <c r="H1077" s="219"/>
      <c r="I1077" s="218"/>
      <c r="K1077" s="216"/>
    </row>
    <row r="1078" spans="5:11" x14ac:dyDescent="0.15">
      <c r="E1078" s="216"/>
      <c r="F1078" s="218"/>
      <c r="G1078" s="218"/>
      <c r="H1078" s="219"/>
      <c r="I1078" s="218"/>
      <c r="K1078" s="216"/>
    </row>
    <row r="1079" spans="5:11" x14ac:dyDescent="0.15">
      <c r="E1079" s="216"/>
      <c r="F1079" s="218"/>
      <c r="G1079" s="218"/>
      <c r="H1079" s="219"/>
      <c r="I1079" s="218"/>
      <c r="K1079" s="216"/>
    </row>
    <row r="1080" spans="5:11" x14ac:dyDescent="0.15">
      <c r="E1080" s="216"/>
      <c r="F1080" s="218"/>
      <c r="G1080" s="218"/>
      <c r="H1080" s="219"/>
      <c r="I1080" s="218"/>
      <c r="K1080" s="216"/>
    </row>
    <row r="1081" spans="5:11" x14ac:dyDescent="0.15">
      <c r="E1081" s="216"/>
      <c r="F1081" s="218"/>
      <c r="G1081" s="218"/>
      <c r="H1081" s="219"/>
      <c r="I1081" s="218"/>
      <c r="K1081" s="216"/>
    </row>
    <row r="1082" spans="5:11" x14ac:dyDescent="0.15">
      <c r="E1082" s="216"/>
      <c r="F1082" s="218"/>
      <c r="G1082" s="218"/>
      <c r="H1082" s="219"/>
      <c r="I1082" s="218"/>
      <c r="K1082" s="216"/>
    </row>
    <row r="1083" spans="5:11" x14ac:dyDescent="0.15">
      <c r="E1083" s="216"/>
      <c r="F1083" s="218"/>
      <c r="G1083" s="218"/>
      <c r="H1083" s="219"/>
      <c r="I1083" s="218"/>
      <c r="K1083" s="216"/>
    </row>
    <row r="1084" spans="5:11" x14ac:dyDescent="0.15">
      <c r="E1084" s="216"/>
      <c r="F1084" s="218"/>
      <c r="G1084" s="218"/>
      <c r="H1084" s="219"/>
      <c r="I1084" s="218"/>
      <c r="K1084" s="216"/>
    </row>
    <row r="1085" spans="5:11" x14ac:dyDescent="0.15">
      <c r="E1085" s="216"/>
      <c r="F1085" s="218"/>
      <c r="G1085" s="218"/>
      <c r="H1085" s="219"/>
      <c r="I1085" s="218"/>
      <c r="K1085" s="216"/>
    </row>
    <row r="1086" spans="5:11" x14ac:dyDescent="0.15">
      <c r="E1086" s="216"/>
      <c r="F1086" s="218"/>
      <c r="G1086" s="218"/>
      <c r="H1086" s="219"/>
      <c r="I1086" s="218"/>
      <c r="K1086" s="216"/>
    </row>
    <row r="1087" spans="5:11" x14ac:dyDescent="0.15">
      <c r="E1087" s="216"/>
      <c r="F1087" s="218"/>
      <c r="G1087" s="218"/>
      <c r="H1087" s="219"/>
      <c r="I1087" s="218"/>
      <c r="K1087" s="216"/>
    </row>
    <row r="1088" spans="5:11" x14ac:dyDescent="0.15">
      <c r="E1088" s="216"/>
      <c r="F1088" s="218"/>
      <c r="G1088" s="218"/>
      <c r="H1088" s="219"/>
      <c r="I1088" s="218"/>
      <c r="K1088" s="216"/>
    </row>
    <row r="1089" spans="5:16" x14ac:dyDescent="0.15">
      <c r="F1089" s="218"/>
      <c r="G1089" s="218"/>
      <c r="H1089" s="219"/>
      <c r="I1089" s="218"/>
    </row>
    <row r="1090" spans="5:16" x14ac:dyDescent="0.15">
      <c r="F1090" s="218"/>
      <c r="G1090" s="218"/>
      <c r="H1090" s="219"/>
      <c r="I1090" s="218"/>
    </row>
    <row r="1091" spans="5:16" x14ac:dyDescent="0.15">
      <c r="F1091" s="218"/>
      <c r="G1091" s="218"/>
      <c r="H1091" s="219"/>
      <c r="I1091" s="218"/>
    </row>
    <row r="1092" spans="5:16" x14ac:dyDescent="0.15">
      <c r="F1092" s="218"/>
      <c r="G1092" s="218"/>
      <c r="H1092" s="219"/>
      <c r="I1092" s="218"/>
    </row>
    <row r="1093" spans="5:16" x14ac:dyDescent="0.15">
      <c r="F1093" s="218"/>
      <c r="G1093" s="218"/>
      <c r="H1093" s="219"/>
      <c r="I1093" s="218"/>
    </row>
    <row r="1094" spans="5:16" x14ac:dyDescent="0.15">
      <c r="F1094" s="218"/>
      <c r="G1094" s="218"/>
      <c r="H1094" s="219"/>
      <c r="I1094" s="218"/>
    </row>
    <row r="1095" spans="5:16" x14ac:dyDescent="0.15">
      <c r="F1095" s="218"/>
      <c r="G1095" s="218"/>
      <c r="H1095" s="219"/>
      <c r="I1095" s="218"/>
    </row>
    <row r="1096" spans="5:16" x14ac:dyDescent="0.15">
      <c r="F1096" s="218"/>
      <c r="G1096" s="218"/>
      <c r="H1096" s="219"/>
      <c r="I1096" s="218"/>
    </row>
    <row r="1097" spans="5:16" x14ac:dyDescent="0.15">
      <c r="F1097" s="218"/>
      <c r="G1097" s="218"/>
      <c r="H1097" s="219"/>
      <c r="I1097" s="218"/>
    </row>
    <row r="1098" spans="5:16" x14ac:dyDescent="0.15">
      <c r="F1098" s="218"/>
      <c r="G1098" s="218"/>
      <c r="H1098" s="219"/>
      <c r="I1098" s="218"/>
    </row>
    <row r="1099" spans="5:16" s="217" customFormat="1" x14ac:dyDescent="0.15">
      <c r="E1099" s="152"/>
      <c r="F1099" s="220"/>
      <c r="G1099" s="220"/>
      <c r="H1099" s="219"/>
      <c r="I1099" s="218"/>
      <c r="J1099" s="544"/>
      <c r="K1099" s="152"/>
      <c r="L1099" s="1091"/>
      <c r="M1099" s="1091"/>
      <c r="N1099" s="1091"/>
      <c r="O1099" s="1091"/>
      <c r="P1099" s="214"/>
    </row>
    <row r="1100" spans="5:16" s="217" customFormat="1" x14ac:dyDescent="0.15">
      <c r="E1100" s="152"/>
      <c r="F1100" s="220"/>
      <c r="G1100" s="220"/>
      <c r="H1100" s="219"/>
      <c r="I1100" s="218"/>
      <c r="J1100" s="544"/>
      <c r="K1100" s="152"/>
      <c r="L1100" s="1091"/>
      <c r="M1100" s="1091"/>
      <c r="N1100" s="1091"/>
      <c r="O1100" s="1091"/>
      <c r="P1100" s="214"/>
    </row>
    <row r="1101" spans="5:16" s="217" customFormat="1" x14ac:dyDescent="0.15">
      <c r="E1101" s="152"/>
      <c r="F1101" s="220"/>
      <c r="G1101" s="220"/>
      <c r="H1101" s="219"/>
      <c r="I1101" s="218"/>
      <c r="J1101" s="544"/>
      <c r="K1101" s="152"/>
      <c r="L1101" s="1091"/>
      <c r="M1101" s="1091"/>
      <c r="N1101" s="1091"/>
      <c r="O1101" s="1091"/>
      <c r="P1101" s="214"/>
    </row>
    <row r="1102" spans="5:16" s="217" customFormat="1" x14ac:dyDescent="0.15">
      <c r="E1102" s="152"/>
      <c r="F1102" s="220"/>
      <c r="G1102" s="220"/>
      <c r="H1102" s="219"/>
      <c r="I1102" s="218"/>
      <c r="J1102" s="544"/>
      <c r="K1102" s="152"/>
      <c r="L1102" s="1091"/>
      <c r="M1102" s="1091"/>
      <c r="N1102" s="1091"/>
      <c r="O1102" s="1091"/>
      <c r="P1102" s="214"/>
    </row>
    <row r="1103" spans="5:16" s="217" customFormat="1" x14ac:dyDescent="0.15">
      <c r="E1103" s="152"/>
      <c r="F1103" s="220"/>
      <c r="G1103" s="220"/>
      <c r="H1103" s="219"/>
      <c r="I1103" s="218"/>
      <c r="J1103" s="544"/>
      <c r="K1103" s="152"/>
      <c r="L1103" s="1091"/>
      <c r="M1103" s="1091"/>
      <c r="N1103" s="1091"/>
      <c r="O1103" s="1091"/>
      <c r="P1103" s="214"/>
    </row>
    <row r="1104" spans="5:16" s="217" customFormat="1" x14ac:dyDescent="0.15">
      <c r="E1104" s="152"/>
      <c r="F1104" s="220"/>
      <c r="G1104" s="220"/>
      <c r="H1104" s="219"/>
      <c r="I1104" s="218"/>
      <c r="J1104" s="544"/>
      <c r="K1104" s="152"/>
      <c r="L1104" s="1091"/>
      <c r="M1104" s="1091"/>
      <c r="N1104" s="1091"/>
      <c r="O1104" s="1091"/>
      <c r="P1104" s="214"/>
    </row>
    <row r="1105" spans="5:16" s="217" customFormat="1" x14ac:dyDescent="0.15">
      <c r="E1105" s="152"/>
      <c r="F1105" s="220"/>
      <c r="G1105" s="220"/>
      <c r="H1105" s="219"/>
      <c r="I1105" s="218"/>
      <c r="J1105" s="544"/>
      <c r="K1105" s="152"/>
      <c r="L1105" s="1091"/>
      <c r="M1105" s="1091"/>
      <c r="N1105" s="1091"/>
      <c r="O1105" s="1091"/>
      <c r="P1105" s="214"/>
    </row>
    <row r="1106" spans="5:16" s="217" customFormat="1" x14ac:dyDescent="0.15">
      <c r="E1106" s="152"/>
      <c r="F1106" s="220"/>
      <c r="G1106" s="220"/>
      <c r="H1106" s="219"/>
      <c r="I1106" s="218"/>
      <c r="J1106" s="544"/>
      <c r="K1106" s="152"/>
      <c r="L1106" s="1091"/>
      <c r="M1106" s="1091"/>
      <c r="N1106" s="1091"/>
      <c r="O1106" s="1091"/>
      <c r="P1106" s="214"/>
    </row>
    <row r="1107" spans="5:16" s="217" customFormat="1" x14ac:dyDescent="0.15">
      <c r="E1107" s="152"/>
      <c r="F1107" s="220"/>
      <c r="G1107" s="220"/>
      <c r="H1107" s="219"/>
      <c r="I1107" s="218"/>
      <c r="J1107" s="544"/>
      <c r="K1107" s="152"/>
      <c r="L1107" s="1091"/>
      <c r="M1107" s="1091"/>
      <c r="N1107" s="1091"/>
      <c r="O1107" s="1091"/>
      <c r="P1107" s="214"/>
    </row>
    <row r="1108" spans="5:16" s="217" customFormat="1" x14ac:dyDescent="0.15">
      <c r="E1108" s="152"/>
      <c r="F1108" s="220"/>
      <c r="G1108" s="220"/>
      <c r="H1108" s="219"/>
      <c r="I1108" s="218"/>
      <c r="J1108" s="544"/>
      <c r="K1108" s="152"/>
      <c r="L1108" s="1091"/>
      <c r="M1108" s="1091"/>
      <c r="N1108" s="1091"/>
      <c r="O1108" s="1091"/>
      <c r="P1108" s="214"/>
    </row>
    <row r="1109" spans="5:16" s="217" customFormat="1" x14ac:dyDescent="0.15">
      <c r="E1109" s="152"/>
      <c r="F1109" s="220"/>
      <c r="G1109" s="220"/>
      <c r="H1109" s="219"/>
      <c r="I1109" s="218"/>
      <c r="J1109" s="544"/>
      <c r="K1109" s="152"/>
      <c r="L1109" s="1091"/>
      <c r="M1109" s="1091"/>
      <c r="N1109" s="1091"/>
      <c r="O1109" s="1091"/>
      <c r="P1109" s="214"/>
    </row>
    <row r="1110" spans="5:16" s="217" customFormat="1" x14ac:dyDescent="0.15">
      <c r="E1110" s="152"/>
      <c r="F1110" s="220"/>
      <c r="G1110" s="220"/>
      <c r="H1110" s="219"/>
      <c r="I1110" s="218"/>
      <c r="J1110" s="544"/>
      <c r="K1110" s="152"/>
      <c r="L1110" s="1091"/>
      <c r="M1110" s="1091"/>
      <c r="N1110" s="1091"/>
      <c r="O1110" s="1091"/>
      <c r="P1110" s="214"/>
    </row>
    <row r="1111" spans="5:16" s="217" customFormat="1" x14ac:dyDescent="0.15">
      <c r="E1111" s="152"/>
      <c r="F1111" s="220"/>
      <c r="G1111" s="220"/>
      <c r="H1111" s="219"/>
      <c r="I1111" s="218"/>
      <c r="J1111" s="544"/>
      <c r="K1111" s="152"/>
      <c r="L1111" s="1091"/>
      <c r="M1111" s="1091"/>
      <c r="N1111" s="1091"/>
      <c r="O1111" s="1091"/>
      <c r="P1111" s="214"/>
    </row>
    <row r="1112" spans="5:16" s="217" customFormat="1" x14ac:dyDescent="0.15">
      <c r="E1112" s="152"/>
      <c r="F1112" s="220"/>
      <c r="G1112" s="220"/>
      <c r="H1112" s="219"/>
      <c r="I1112" s="218"/>
      <c r="J1112" s="544"/>
      <c r="K1112" s="152"/>
      <c r="L1112" s="1091"/>
      <c r="M1112" s="1091"/>
      <c r="N1112" s="1091"/>
      <c r="O1112" s="1091"/>
      <c r="P1112" s="214"/>
    </row>
    <row r="1113" spans="5:16" s="217" customFormat="1" x14ac:dyDescent="0.15">
      <c r="E1113" s="152"/>
      <c r="F1113" s="220"/>
      <c r="G1113" s="220"/>
      <c r="H1113" s="219"/>
      <c r="I1113" s="218"/>
      <c r="J1113" s="544"/>
      <c r="K1113" s="152"/>
      <c r="L1113" s="1091"/>
      <c r="M1113" s="1091"/>
      <c r="N1113" s="1091"/>
      <c r="O1113" s="1091"/>
      <c r="P1113" s="214"/>
    </row>
    <row r="1114" spans="5:16" s="217" customFormat="1" x14ac:dyDescent="0.15">
      <c r="E1114" s="152"/>
      <c r="F1114" s="220"/>
      <c r="G1114" s="220"/>
      <c r="H1114" s="219"/>
      <c r="I1114" s="218"/>
      <c r="J1114" s="544"/>
      <c r="K1114" s="152"/>
      <c r="L1114" s="1091"/>
      <c r="M1114" s="1091"/>
      <c r="N1114" s="1091"/>
      <c r="O1114" s="1091"/>
      <c r="P1114" s="214"/>
    </row>
    <row r="1115" spans="5:16" s="217" customFormat="1" x14ac:dyDescent="0.15">
      <c r="E1115" s="152"/>
      <c r="F1115" s="220"/>
      <c r="G1115" s="220"/>
      <c r="H1115" s="219"/>
      <c r="I1115" s="218"/>
      <c r="J1115" s="544"/>
      <c r="K1115" s="152"/>
      <c r="L1115" s="1091"/>
      <c r="M1115" s="1091"/>
      <c r="N1115" s="1091"/>
      <c r="O1115" s="1091"/>
      <c r="P1115" s="214"/>
    </row>
    <row r="1116" spans="5:16" s="217" customFormat="1" x14ac:dyDescent="0.15">
      <c r="E1116" s="152"/>
      <c r="F1116" s="220"/>
      <c r="G1116" s="220"/>
      <c r="H1116" s="219"/>
      <c r="I1116" s="218"/>
      <c r="J1116" s="544"/>
      <c r="K1116" s="152"/>
      <c r="L1116" s="1091"/>
      <c r="M1116" s="1091"/>
      <c r="N1116" s="1091"/>
      <c r="O1116" s="1091"/>
      <c r="P1116" s="214"/>
    </row>
    <row r="1117" spans="5:16" s="217" customFormat="1" x14ac:dyDescent="0.15">
      <c r="E1117" s="152"/>
      <c r="F1117" s="220"/>
      <c r="G1117" s="220"/>
      <c r="H1117" s="219"/>
      <c r="I1117" s="218"/>
      <c r="J1117" s="544"/>
      <c r="K1117" s="152"/>
      <c r="L1117" s="1091"/>
      <c r="M1117" s="1091"/>
      <c r="N1117" s="1091"/>
      <c r="O1117" s="1091"/>
      <c r="P1117" s="214"/>
    </row>
    <row r="1118" spans="5:16" s="217" customFormat="1" x14ac:dyDescent="0.15">
      <c r="E1118" s="152"/>
      <c r="F1118" s="220"/>
      <c r="G1118" s="220"/>
      <c r="H1118" s="219"/>
      <c r="I1118" s="218"/>
      <c r="J1118" s="544"/>
      <c r="K1118" s="152"/>
      <c r="L1118" s="1091"/>
      <c r="M1118" s="1091"/>
      <c r="N1118" s="1091"/>
      <c r="O1118" s="1091"/>
      <c r="P1118" s="214"/>
    </row>
    <row r="1119" spans="5:16" s="217" customFormat="1" x14ac:dyDescent="0.15">
      <c r="E1119" s="152"/>
      <c r="F1119" s="220"/>
      <c r="G1119" s="220"/>
      <c r="H1119" s="219"/>
      <c r="I1119" s="218"/>
      <c r="J1119" s="544"/>
      <c r="K1119" s="152"/>
      <c r="L1119" s="1091"/>
      <c r="M1119" s="1091"/>
      <c r="N1119" s="1091"/>
      <c r="O1119" s="1091"/>
      <c r="P1119" s="214"/>
    </row>
    <row r="1120" spans="5:16" s="217" customFormat="1" x14ac:dyDescent="0.15">
      <c r="E1120" s="152"/>
      <c r="F1120" s="220"/>
      <c r="G1120" s="220"/>
      <c r="H1120" s="219"/>
      <c r="I1120" s="218"/>
      <c r="J1120" s="544"/>
      <c r="K1120" s="152"/>
      <c r="L1120" s="1091"/>
      <c r="M1120" s="1091"/>
      <c r="N1120" s="1091"/>
      <c r="O1120" s="1091"/>
      <c r="P1120" s="214"/>
    </row>
    <row r="1121" spans="5:16" s="217" customFormat="1" x14ac:dyDescent="0.15">
      <c r="E1121" s="152"/>
      <c r="F1121" s="220"/>
      <c r="G1121" s="220"/>
      <c r="H1121" s="219"/>
      <c r="I1121" s="218"/>
      <c r="J1121" s="544"/>
      <c r="K1121" s="152"/>
      <c r="L1121" s="1091"/>
      <c r="M1121" s="1091"/>
      <c r="N1121" s="1091"/>
      <c r="O1121" s="1091"/>
      <c r="P1121" s="214"/>
    </row>
    <row r="1122" spans="5:16" s="217" customFormat="1" x14ac:dyDescent="0.15">
      <c r="E1122" s="152"/>
      <c r="F1122" s="220"/>
      <c r="G1122" s="220"/>
      <c r="H1122" s="219"/>
      <c r="I1122" s="218"/>
      <c r="J1122" s="544"/>
      <c r="K1122" s="152"/>
      <c r="L1122" s="1091"/>
      <c r="M1122" s="1091"/>
      <c r="N1122" s="1091"/>
      <c r="O1122" s="1091"/>
      <c r="P1122" s="214"/>
    </row>
    <row r="1123" spans="5:16" s="217" customFormat="1" x14ac:dyDescent="0.15">
      <c r="E1123" s="152"/>
      <c r="F1123" s="220"/>
      <c r="G1123" s="220"/>
      <c r="H1123" s="219"/>
      <c r="I1123" s="218"/>
      <c r="J1123" s="544"/>
      <c r="K1123" s="152"/>
      <c r="L1123" s="1091"/>
      <c r="M1123" s="1091"/>
      <c r="N1123" s="1091"/>
      <c r="O1123" s="1091"/>
      <c r="P1123" s="214"/>
    </row>
    <row r="1124" spans="5:16" s="217" customFormat="1" x14ac:dyDescent="0.15">
      <c r="E1124" s="152"/>
      <c r="F1124" s="220"/>
      <c r="G1124" s="220"/>
      <c r="H1124" s="219"/>
      <c r="I1124" s="218"/>
      <c r="J1124" s="544"/>
      <c r="K1124" s="152"/>
      <c r="L1124" s="1091"/>
      <c r="M1124" s="1091"/>
      <c r="N1124" s="1091"/>
      <c r="O1124" s="1091"/>
      <c r="P1124" s="214"/>
    </row>
    <row r="1125" spans="5:16" s="217" customFormat="1" x14ac:dyDescent="0.15">
      <c r="E1125" s="152"/>
      <c r="F1125" s="220"/>
      <c r="G1125" s="220"/>
      <c r="H1125" s="219"/>
      <c r="I1125" s="218"/>
      <c r="J1125" s="544"/>
      <c r="K1125" s="152"/>
      <c r="L1125" s="1091"/>
      <c r="M1125" s="1091"/>
      <c r="N1125" s="1091"/>
      <c r="O1125" s="1091"/>
      <c r="P1125" s="214"/>
    </row>
    <row r="1126" spans="5:16" s="217" customFormat="1" x14ac:dyDescent="0.15">
      <c r="E1126" s="152"/>
      <c r="F1126" s="220"/>
      <c r="G1126" s="220"/>
      <c r="H1126" s="219"/>
      <c r="I1126" s="218"/>
      <c r="J1126" s="544"/>
      <c r="K1126" s="152"/>
      <c r="L1126" s="1091"/>
      <c r="M1126" s="1091"/>
      <c r="N1126" s="1091"/>
      <c r="O1126" s="1091"/>
      <c r="P1126" s="214"/>
    </row>
    <row r="1127" spans="5:16" s="217" customFormat="1" x14ac:dyDescent="0.15">
      <c r="E1127" s="152"/>
      <c r="F1127" s="220"/>
      <c r="G1127" s="220"/>
      <c r="H1127" s="219"/>
      <c r="I1127" s="218"/>
      <c r="J1127" s="544"/>
      <c r="K1127" s="152"/>
      <c r="L1127" s="1091"/>
      <c r="M1127" s="1091"/>
      <c r="N1127" s="1091"/>
      <c r="O1127" s="1091"/>
      <c r="P1127" s="214"/>
    </row>
    <row r="1128" spans="5:16" s="217" customFormat="1" x14ac:dyDescent="0.15">
      <c r="E1128" s="152"/>
      <c r="F1128" s="220"/>
      <c r="G1128" s="220"/>
      <c r="H1128" s="219"/>
      <c r="I1128" s="218"/>
      <c r="J1128" s="544"/>
      <c r="K1128" s="152"/>
      <c r="L1128" s="1091"/>
      <c r="M1128" s="1091"/>
      <c r="N1128" s="1091"/>
      <c r="O1128" s="1091"/>
      <c r="P1128" s="214"/>
    </row>
    <row r="1129" spans="5:16" s="217" customFormat="1" x14ac:dyDescent="0.15">
      <c r="E1129" s="152"/>
      <c r="F1129" s="220"/>
      <c r="G1129" s="220"/>
      <c r="H1129" s="219"/>
      <c r="I1129" s="218"/>
      <c r="J1129" s="544"/>
      <c r="K1129" s="152"/>
      <c r="L1129" s="1091"/>
      <c r="M1129" s="1091"/>
      <c r="N1129" s="1091"/>
      <c r="O1129" s="1091"/>
      <c r="P1129" s="214"/>
    </row>
    <row r="1130" spans="5:16" s="217" customFormat="1" x14ac:dyDescent="0.15">
      <c r="E1130" s="152"/>
      <c r="F1130" s="220"/>
      <c r="G1130" s="220"/>
      <c r="H1130" s="219"/>
      <c r="I1130" s="218"/>
      <c r="J1130" s="544"/>
      <c r="K1130" s="152"/>
      <c r="L1130" s="1091"/>
      <c r="M1130" s="1091"/>
      <c r="N1130" s="1091"/>
      <c r="O1130" s="1091"/>
      <c r="P1130" s="214"/>
    </row>
    <row r="1131" spans="5:16" s="217" customFormat="1" x14ac:dyDescent="0.15">
      <c r="E1131" s="152"/>
      <c r="F1131" s="220"/>
      <c r="G1131" s="220"/>
      <c r="H1131" s="219"/>
      <c r="I1131" s="218"/>
      <c r="J1131" s="544"/>
      <c r="K1131" s="152"/>
      <c r="L1131" s="1091"/>
      <c r="M1131" s="1091"/>
      <c r="N1131" s="1091"/>
      <c r="O1131" s="1091"/>
      <c r="P1131" s="214"/>
    </row>
    <row r="1132" spans="5:16" s="217" customFormat="1" x14ac:dyDescent="0.15">
      <c r="E1132" s="152"/>
      <c r="F1132" s="220"/>
      <c r="G1132" s="220"/>
      <c r="H1132" s="219"/>
      <c r="I1132" s="218"/>
      <c r="J1132" s="544"/>
      <c r="K1132" s="152"/>
      <c r="L1132" s="1091"/>
      <c r="M1132" s="1091"/>
      <c r="N1132" s="1091"/>
      <c r="O1132" s="1091"/>
      <c r="P1132" s="214"/>
    </row>
    <row r="1133" spans="5:16" s="217" customFormat="1" x14ac:dyDescent="0.15">
      <c r="E1133" s="152"/>
      <c r="F1133" s="220"/>
      <c r="G1133" s="220"/>
      <c r="H1133" s="219"/>
      <c r="I1133" s="218"/>
      <c r="J1133" s="544"/>
      <c r="K1133" s="152"/>
      <c r="L1133" s="1091"/>
      <c r="M1133" s="1091"/>
      <c r="N1133" s="1091"/>
      <c r="O1133" s="1091"/>
      <c r="P1133" s="214"/>
    </row>
    <row r="1134" spans="5:16" s="217" customFormat="1" x14ac:dyDescent="0.15">
      <c r="E1134" s="152"/>
      <c r="F1134" s="220"/>
      <c r="G1134" s="220"/>
      <c r="H1134" s="219"/>
      <c r="I1134" s="218"/>
      <c r="J1134" s="544"/>
      <c r="K1134" s="152"/>
      <c r="L1134" s="1091"/>
      <c r="M1134" s="1091"/>
      <c r="N1134" s="1091"/>
      <c r="O1134" s="1091"/>
      <c r="P1134" s="214"/>
    </row>
    <row r="1135" spans="5:16" s="217" customFormat="1" x14ac:dyDescent="0.15">
      <c r="E1135" s="152"/>
      <c r="F1135" s="220"/>
      <c r="G1135" s="220"/>
      <c r="H1135" s="219"/>
      <c r="I1135" s="218"/>
      <c r="J1135" s="544"/>
      <c r="K1135" s="152"/>
      <c r="L1135" s="1091"/>
      <c r="M1135" s="1091"/>
      <c r="N1135" s="1091"/>
      <c r="O1135" s="1091"/>
      <c r="P1135" s="214"/>
    </row>
    <row r="1136" spans="5:16" s="217" customFormat="1" x14ac:dyDescent="0.15">
      <c r="E1136" s="152"/>
      <c r="F1136" s="220"/>
      <c r="G1136" s="220"/>
      <c r="H1136" s="219"/>
      <c r="I1136" s="218"/>
      <c r="J1136" s="544"/>
      <c r="K1136" s="152"/>
      <c r="L1136" s="1091"/>
      <c r="M1136" s="1091"/>
      <c r="N1136" s="1091"/>
      <c r="O1136" s="1091"/>
      <c r="P1136" s="214"/>
    </row>
    <row r="1137" spans="5:16" s="217" customFormat="1" x14ac:dyDescent="0.15">
      <c r="E1137" s="152"/>
      <c r="F1137" s="220"/>
      <c r="G1137" s="220"/>
      <c r="H1137" s="219"/>
      <c r="I1137" s="218"/>
      <c r="J1137" s="544"/>
      <c r="K1137" s="152"/>
      <c r="L1137" s="1091"/>
      <c r="M1137" s="1091"/>
      <c r="N1137" s="1091"/>
      <c r="O1137" s="1091"/>
      <c r="P1137" s="214"/>
    </row>
    <row r="1138" spans="5:16" s="217" customFormat="1" x14ac:dyDescent="0.15">
      <c r="E1138" s="152"/>
      <c r="F1138" s="220"/>
      <c r="G1138" s="220"/>
      <c r="H1138" s="219"/>
      <c r="I1138" s="218"/>
      <c r="J1138" s="544"/>
      <c r="K1138" s="152"/>
      <c r="L1138" s="1091"/>
      <c r="M1138" s="1091"/>
      <c r="N1138" s="1091"/>
      <c r="O1138" s="1091"/>
      <c r="P1138" s="214"/>
    </row>
    <row r="1139" spans="5:16" s="217" customFormat="1" x14ac:dyDescent="0.15">
      <c r="E1139" s="152"/>
      <c r="F1139" s="220"/>
      <c r="G1139" s="220"/>
      <c r="H1139" s="219"/>
      <c r="I1139" s="218"/>
      <c r="J1139" s="544"/>
      <c r="K1139" s="152"/>
      <c r="L1139" s="1091"/>
      <c r="M1139" s="1091"/>
      <c r="N1139" s="1091"/>
      <c r="O1139" s="1091"/>
      <c r="P1139" s="214"/>
    </row>
    <row r="1140" spans="5:16" s="217" customFormat="1" x14ac:dyDescent="0.15">
      <c r="E1140" s="152"/>
      <c r="F1140" s="220"/>
      <c r="G1140" s="220"/>
      <c r="H1140" s="219"/>
      <c r="I1140" s="218"/>
      <c r="J1140" s="544"/>
      <c r="K1140" s="152"/>
      <c r="L1140" s="1091"/>
      <c r="M1140" s="1091"/>
      <c r="N1140" s="1091"/>
      <c r="O1140" s="1091"/>
      <c r="P1140" s="214"/>
    </row>
    <row r="1141" spans="5:16" s="217" customFormat="1" x14ac:dyDescent="0.15">
      <c r="E1141" s="152"/>
      <c r="F1141" s="220"/>
      <c r="G1141" s="220"/>
      <c r="H1141" s="219"/>
      <c r="I1141" s="218"/>
      <c r="J1141" s="544"/>
      <c r="K1141" s="152"/>
      <c r="L1141" s="1091"/>
      <c r="M1141" s="1091"/>
      <c r="N1141" s="1091"/>
      <c r="O1141" s="1091"/>
      <c r="P1141" s="214"/>
    </row>
    <row r="1142" spans="5:16" s="217" customFormat="1" x14ac:dyDescent="0.15">
      <c r="E1142" s="152"/>
      <c r="F1142" s="220"/>
      <c r="G1142" s="220"/>
      <c r="H1142" s="219"/>
      <c r="I1142" s="218"/>
      <c r="J1142" s="544"/>
      <c r="K1142" s="152"/>
      <c r="L1142" s="1091"/>
      <c r="M1142" s="1091"/>
      <c r="N1142" s="1091"/>
      <c r="O1142" s="1091"/>
      <c r="P1142" s="214"/>
    </row>
    <row r="1143" spans="5:16" s="217" customFormat="1" x14ac:dyDescent="0.15">
      <c r="E1143" s="152"/>
      <c r="F1143" s="220"/>
      <c r="G1143" s="220"/>
      <c r="H1143" s="219"/>
      <c r="I1143" s="218"/>
      <c r="J1143" s="544"/>
      <c r="K1143" s="152"/>
      <c r="L1143" s="1091"/>
      <c r="M1143" s="1091"/>
      <c r="N1143" s="1091"/>
      <c r="O1143" s="1091"/>
      <c r="P1143" s="214"/>
    </row>
    <row r="1144" spans="5:16" s="217" customFormat="1" x14ac:dyDescent="0.15">
      <c r="E1144" s="152"/>
      <c r="F1144" s="220"/>
      <c r="G1144" s="220"/>
      <c r="H1144" s="219"/>
      <c r="I1144" s="218"/>
      <c r="J1144" s="544"/>
      <c r="K1144" s="152"/>
      <c r="L1144" s="1091"/>
      <c r="M1144" s="1091"/>
      <c r="N1144" s="1091"/>
      <c r="O1144" s="1091"/>
      <c r="P1144" s="214"/>
    </row>
    <row r="1145" spans="5:16" s="217" customFormat="1" x14ac:dyDescent="0.15">
      <c r="E1145" s="152"/>
      <c r="F1145" s="220"/>
      <c r="G1145" s="220"/>
      <c r="H1145" s="219"/>
      <c r="I1145" s="218"/>
      <c r="J1145" s="544"/>
      <c r="K1145" s="152"/>
      <c r="L1145" s="1091"/>
      <c r="M1145" s="1091"/>
      <c r="N1145" s="1091"/>
      <c r="O1145" s="1091"/>
      <c r="P1145" s="214"/>
    </row>
    <row r="1146" spans="5:16" s="217" customFormat="1" x14ac:dyDescent="0.15">
      <c r="E1146" s="152"/>
      <c r="F1146" s="220"/>
      <c r="G1146" s="220"/>
      <c r="H1146" s="219"/>
      <c r="I1146" s="218"/>
      <c r="J1146" s="544"/>
      <c r="K1146" s="152"/>
      <c r="L1146" s="1091"/>
      <c r="M1146" s="1091"/>
      <c r="N1146" s="1091"/>
      <c r="O1146" s="1091"/>
      <c r="P1146" s="214"/>
    </row>
    <row r="1147" spans="5:16" s="217" customFormat="1" x14ac:dyDescent="0.15">
      <c r="E1147" s="152"/>
      <c r="F1147" s="220"/>
      <c r="G1147" s="220"/>
      <c r="H1147" s="219"/>
      <c r="I1147" s="218"/>
      <c r="J1147" s="544"/>
      <c r="K1147" s="152"/>
      <c r="L1147" s="1091"/>
      <c r="M1147" s="1091"/>
      <c r="N1147" s="1091"/>
      <c r="O1147" s="1091"/>
      <c r="P1147" s="214"/>
    </row>
    <row r="1148" spans="5:16" s="217" customFormat="1" x14ac:dyDescent="0.15">
      <c r="E1148" s="152"/>
      <c r="F1148" s="220"/>
      <c r="G1148" s="220"/>
      <c r="H1148" s="219"/>
      <c r="I1148" s="218"/>
      <c r="J1148" s="544"/>
      <c r="K1148" s="152"/>
      <c r="L1148" s="1091"/>
      <c r="M1148" s="1091"/>
      <c r="N1148" s="1091"/>
      <c r="O1148" s="1091"/>
      <c r="P1148" s="214"/>
    </row>
    <row r="1149" spans="5:16" s="217" customFormat="1" x14ac:dyDescent="0.15">
      <c r="E1149" s="152"/>
      <c r="F1149" s="220"/>
      <c r="G1149" s="220"/>
      <c r="H1149" s="219"/>
      <c r="I1149" s="218"/>
      <c r="J1149" s="544"/>
      <c r="K1149" s="152"/>
      <c r="L1149" s="1091"/>
      <c r="M1149" s="1091"/>
      <c r="N1149" s="1091"/>
      <c r="O1149" s="1091"/>
      <c r="P1149" s="214"/>
    </row>
    <row r="1150" spans="5:16" s="217" customFormat="1" x14ac:dyDescent="0.15">
      <c r="E1150" s="152"/>
      <c r="F1150" s="220"/>
      <c r="G1150" s="220"/>
      <c r="H1150" s="219"/>
      <c r="I1150" s="218"/>
      <c r="J1150" s="544"/>
      <c r="K1150" s="152"/>
      <c r="L1150" s="1091"/>
      <c r="M1150" s="1091"/>
      <c r="N1150" s="1091"/>
      <c r="O1150" s="1091"/>
      <c r="P1150" s="214"/>
    </row>
    <row r="1151" spans="5:16" s="217" customFormat="1" x14ac:dyDescent="0.15">
      <c r="E1151" s="152"/>
      <c r="F1151" s="220"/>
      <c r="G1151" s="220"/>
      <c r="H1151" s="219"/>
      <c r="I1151" s="218"/>
      <c r="J1151" s="544"/>
      <c r="K1151" s="152"/>
      <c r="L1151" s="1091"/>
      <c r="M1151" s="1091"/>
      <c r="N1151" s="1091"/>
      <c r="O1151" s="1091"/>
      <c r="P1151" s="214"/>
    </row>
    <row r="1152" spans="5:16" s="217" customFormat="1" x14ac:dyDescent="0.15">
      <c r="E1152" s="152"/>
      <c r="F1152" s="220"/>
      <c r="G1152" s="220"/>
      <c r="H1152" s="219"/>
      <c r="I1152" s="218"/>
      <c r="J1152" s="544"/>
      <c r="K1152" s="152"/>
      <c r="L1152" s="1091"/>
      <c r="M1152" s="1091"/>
      <c r="N1152" s="1091"/>
      <c r="O1152" s="1091"/>
      <c r="P1152" s="214"/>
    </row>
    <row r="1153" spans="5:16" s="217" customFormat="1" x14ac:dyDescent="0.15">
      <c r="E1153" s="152"/>
      <c r="F1153" s="220"/>
      <c r="G1153" s="220"/>
      <c r="H1153" s="219"/>
      <c r="I1153" s="218"/>
      <c r="J1153" s="544"/>
      <c r="K1153" s="152"/>
      <c r="L1153" s="1091"/>
      <c r="M1153" s="1091"/>
      <c r="N1153" s="1091"/>
      <c r="O1153" s="1091"/>
      <c r="P1153" s="214"/>
    </row>
    <row r="1154" spans="5:16" s="217" customFormat="1" x14ac:dyDescent="0.15">
      <c r="E1154" s="152"/>
      <c r="F1154" s="220"/>
      <c r="G1154" s="220"/>
      <c r="H1154" s="219"/>
      <c r="I1154" s="218"/>
      <c r="J1154" s="544"/>
      <c r="K1154" s="152"/>
      <c r="L1154" s="1091"/>
      <c r="M1154" s="1091"/>
      <c r="N1154" s="1091"/>
      <c r="O1154" s="1091"/>
      <c r="P1154" s="214"/>
    </row>
    <row r="1155" spans="5:16" s="217" customFormat="1" x14ac:dyDescent="0.15">
      <c r="E1155" s="152"/>
      <c r="F1155" s="220"/>
      <c r="G1155" s="220"/>
      <c r="H1155" s="219"/>
      <c r="I1155" s="218"/>
      <c r="J1155" s="544"/>
      <c r="K1155" s="152"/>
      <c r="L1155" s="1091"/>
      <c r="M1155" s="1091"/>
      <c r="N1155" s="1091"/>
      <c r="O1155" s="1091"/>
      <c r="P1155" s="214"/>
    </row>
    <row r="1156" spans="5:16" s="217" customFormat="1" x14ac:dyDescent="0.15">
      <c r="E1156" s="152"/>
      <c r="F1156" s="220"/>
      <c r="G1156" s="220"/>
      <c r="H1156" s="219"/>
      <c r="I1156" s="218"/>
      <c r="J1156" s="544"/>
      <c r="K1156" s="152"/>
      <c r="L1156" s="1091"/>
      <c r="M1156" s="1091"/>
      <c r="N1156" s="1091"/>
      <c r="O1156" s="1091"/>
      <c r="P1156" s="214"/>
    </row>
    <row r="1157" spans="5:16" s="217" customFormat="1" x14ac:dyDescent="0.15">
      <c r="E1157" s="152"/>
      <c r="F1157" s="220"/>
      <c r="G1157" s="220"/>
      <c r="H1157" s="219"/>
      <c r="I1157" s="218"/>
      <c r="J1157" s="544"/>
      <c r="K1157" s="152"/>
      <c r="L1157" s="1091"/>
      <c r="M1157" s="1091"/>
      <c r="N1157" s="1091"/>
      <c r="O1157" s="1091"/>
      <c r="P1157" s="214"/>
    </row>
    <row r="1158" spans="5:16" s="217" customFormat="1" x14ac:dyDescent="0.15">
      <c r="E1158" s="152"/>
      <c r="F1158" s="220"/>
      <c r="G1158" s="220"/>
      <c r="H1158" s="219"/>
      <c r="I1158" s="218"/>
      <c r="J1158" s="544"/>
      <c r="K1158" s="152"/>
      <c r="L1158" s="1091"/>
      <c r="M1158" s="1091"/>
      <c r="N1158" s="1091"/>
      <c r="O1158" s="1091"/>
      <c r="P1158" s="214"/>
    </row>
    <row r="1159" spans="5:16" s="217" customFormat="1" x14ac:dyDescent="0.15">
      <c r="E1159" s="152"/>
      <c r="F1159" s="220"/>
      <c r="G1159" s="220"/>
      <c r="H1159" s="219"/>
      <c r="I1159" s="218"/>
      <c r="J1159" s="544"/>
      <c r="K1159" s="152"/>
      <c r="L1159" s="1091"/>
      <c r="M1159" s="1091"/>
      <c r="N1159" s="1091"/>
      <c r="O1159" s="1091"/>
      <c r="P1159" s="214"/>
    </row>
    <row r="1160" spans="5:16" s="217" customFormat="1" x14ac:dyDescent="0.15">
      <c r="E1160" s="152"/>
      <c r="F1160" s="220"/>
      <c r="G1160" s="220"/>
      <c r="H1160" s="219"/>
      <c r="I1160" s="218"/>
      <c r="J1160" s="544"/>
      <c r="K1160" s="152"/>
      <c r="L1160" s="1091"/>
      <c r="M1160" s="1091"/>
      <c r="N1160" s="1091"/>
      <c r="O1160" s="1091"/>
      <c r="P1160" s="214"/>
    </row>
    <row r="1161" spans="5:16" s="217" customFormat="1" x14ac:dyDescent="0.15">
      <c r="E1161" s="152"/>
      <c r="F1161" s="220"/>
      <c r="G1161" s="220"/>
      <c r="H1161" s="219"/>
      <c r="I1161" s="218"/>
      <c r="J1161" s="544"/>
      <c r="K1161" s="152"/>
      <c r="L1161" s="1091"/>
      <c r="M1161" s="1091"/>
      <c r="N1161" s="1091"/>
      <c r="O1161" s="1091"/>
      <c r="P1161" s="214"/>
    </row>
    <row r="1162" spans="5:16" s="217" customFormat="1" x14ac:dyDescent="0.15">
      <c r="E1162" s="152"/>
      <c r="F1162" s="220"/>
      <c r="G1162" s="220"/>
      <c r="H1162" s="219"/>
      <c r="I1162" s="218"/>
      <c r="J1162" s="544"/>
      <c r="K1162" s="152"/>
      <c r="L1162" s="1091"/>
      <c r="M1162" s="1091"/>
      <c r="N1162" s="1091"/>
      <c r="O1162" s="1091"/>
      <c r="P1162" s="214"/>
    </row>
    <row r="1163" spans="5:16" s="217" customFormat="1" x14ac:dyDescent="0.15">
      <c r="E1163" s="152"/>
      <c r="F1163" s="220"/>
      <c r="G1163" s="220"/>
      <c r="H1163" s="219"/>
      <c r="I1163" s="218"/>
      <c r="J1163" s="544"/>
      <c r="K1163" s="152"/>
      <c r="L1163" s="1091"/>
      <c r="M1163" s="1091"/>
      <c r="N1163" s="1091"/>
      <c r="O1163" s="1091"/>
      <c r="P1163" s="214"/>
    </row>
    <row r="1164" spans="5:16" s="217" customFormat="1" x14ac:dyDescent="0.15">
      <c r="E1164" s="152"/>
      <c r="F1164" s="220"/>
      <c r="G1164" s="220"/>
      <c r="H1164" s="219"/>
      <c r="I1164" s="218"/>
      <c r="J1164" s="544"/>
      <c r="K1164" s="152"/>
      <c r="L1164" s="1091"/>
      <c r="M1164" s="1091"/>
      <c r="N1164" s="1091"/>
      <c r="O1164" s="1091"/>
      <c r="P1164" s="214"/>
    </row>
    <row r="1165" spans="5:16" s="217" customFormat="1" x14ac:dyDescent="0.15">
      <c r="E1165" s="152"/>
      <c r="F1165" s="220"/>
      <c r="G1165" s="220"/>
      <c r="H1165" s="219"/>
      <c r="I1165" s="218"/>
      <c r="J1165" s="544"/>
      <c r="K1165" s="152"/>
      <c r="L1165" s="1091"/>
      <c r="M1165" s="1091"/>
      <c r="N1165" s="1091"/>
      <c r="O1165" s="1091"/>
      <c r="P1165" s="214"/>
    </row>
    <row r="1166" spans="5:16" s="217" customFormat="1" x14ac:dyDescent="0.15">
      <c r="E1166" s="152"/>
      <c r="F1166" s="220"/>
      <c r="G1166" s="220"/>
      <c r="H1166" s="219"/>
      <c r="I1166" s="218"/>
      <c r="J1166" s="544"/>
      <c r="K1166" s="152"/>
      <c r="L1166" s="1091"/>
      <c r="M1166" s="1091"/>
      <c r="N1166" s="1091"/>
      <c r="O1166" s="1091"/>
      <c r="P1166" s="214"/>
    </row>
    <row r="1167" spans="5:16" s="217" customFormat="1" x14ac:dyDescent="0.15">
      <c r="E1167" s="152"/>
      <c r="F1167" s="220"/>
      <c r="G1167" s="220"/>
      <c r="H1167" s="219"/>
      <c r="I1167" s="218"/>
      <c r="J1167" s="544"/>
      <c r="K1167" s="152"/>
      <c r="L1167" s="1091"/>
      <c r="M1167" s="1091"/>
      <c r="N1167" s="1091"/>
      <c r="O1167" s="1091"/>
      <c r="P1167" s="214"/>
    </row>
    <row r="1168" spans="5:16" s="217" customFormat="1" x14ac:dyDescent="0.15">
      <c r="E1168" s="152"/>
      <c r="F1168" s="220"/>
      <c r="G1168" s="220"/>
      <c r="H1168" s="219"/>
      <c r="I1168" s="218"/>
      <c r="J1168" s="544"/>
      <c r="K1168" s="152"/>
      <c r="L1168" s="1091"/>
      <c r="M1168" s="1091"/>
      <c r="N1168" s="1091"/>
      <c r="O1168" s="1091"/>
      <c r="P1168" s="214"/>
    </row>
    <row r="1169" spans="5:16" s="217" customFormat="1" x14ac:dyDescent="0.15">
      <c r="E1169" s="152"/>
      <c r="F1169" s="220"/>
      <c r="G1169" s="220"/>
      <c r="H1169" s="219"/>
      <c r="I1169" s="218"/>
      <c r="J1169" s="544"/>
      <c r="K1169" s="152"/>
      <c r="L1169" s="1091"/>
      <c r="M1169" s="1091"/>
      <c r="N1169" s="1091"/>
      <c r="O1169" s="1091"/>
      <c r="P1169" s="214"/>
    </row>
    <row r="1170" spans="5:16" s="217" customFormat="1" x14ac:dyDescent="0.15">
      <c r="E1170" s="152"/>
      <c r="F1170" s="220"/>
      <c r="G1170" s="220"/>
      <c r="H1170" s="219"/>
      <c r="I1170" s="218"/>
      <c r="J1170" s="544"/>
      <c r="K1170" s="152"/>
      <c r="L1170" s="1091"/>
      <c r="M1170" s="1091"/>
      <c r="N1170" s="1091"/>
      <c r="O1170" s="1091"/>
      <c r="P1170" s="214"/>
    </row>
    <row r="1171" spans="5:16" s="217" customFormat="1" x14ac:dyDescent="0.15">
      <c r="E1171" s="152"/>
      <c r="F1171" s="220"/>
      <c r="G1171" s="220"/>
      <c r="H1171" s="219"/>
      <c r="I1171" s="218"/>
      <c r="J1171" s="544"/>
      <c r="K1171" s="152"/>
      <c r="L1171" s="1091"/>
      <c r="M1171" s="1091"/>
      <c r="N1171" s="1091"/>
      <c r="O1171" s="1091"/>
      <c r="P1171" s="214"/>
    </row>
    <row r="1172" spans="5:16" s="217" customFormat="1" x14ac:dyDescent="0.15">
      <c r="E1172" s="152"/>
      <c r="F1172" s="220"/>
      <c r="G1172" s="220"/>
      <c r="H1172" s="219"/>
      <c r="I1172" s="218"/>
      <c r="J1172" s="544"/>
      <c r="K1172" s="152"/>
      <c r="L1172" s="1091"/>
      <c r="M1172" s="1091"/>
      <c r="N1172" s="1091"/>
      <c r="O1172" s="1091"/>
      <c r="P1172" s="214"/>
    </row>
    <row r="1173" spans="5:16" s="217" customFormat="1" x14ac:dyDescent="0.15">
      <c r="E1173" s="152"/>
      <c r="F1173" s="220"/>
      <c r="G1173" s="220"/>
      <c r="H1173" s="219"/>
      <c r="I1173" s="218"/>
      <c r="J1173" s="544"/>
      <c r="K1173" s="152"/>
      <c r="L1173" s="1091"/>
      <c r="M1173" s="1091"/>
      <c r="N1173" s="1091"/>
      <c r="O1173" s="1091"/>
      <c r="P1173" s="214"/>
    </row>
    <row r="1174" spans="5:16" s="217" customFormat="1" x14ac:dyDescent="0.15">
      <c r="E1174" s="152"/>
      <c r="F1174" s="220"/>
      <c r="G1174" s="220"/>
      <c r="H1174" s="219"/>
      <c r="I1174" s="218"/>
      <c r="J1174" s="544"/>
      <c r="K1174" s="152"/>
      <c r="L1174" s="1091"/>
      <c r="M1174" s="1091"/>
      <c r="N1174" s="1091"/>
      <c r="O1174" s="1091"/>
      <c r="P1174" s="214"/>
    </row>
    <row r="1175" spans="5:16" s="217" customFormat="1" x14ac:dyDescent="0.15">
      <c r="E1175" s="152"/>
      <c r="F1175" s="220"/>
      <c r="G1175" s="220"/>
      <c r="H1175" s="219"/>
      <c r="I1175" s="218"/>
      <c r="J1175" s="544"/>
      <c r="K1175" s="152"/>
      <c r="L1175" s="1091"/>
      <c r="M1175" s="1091"/>
      <c r="N1175" s="1091"/>
      <c r="O1175" s="1091"/>
      <c r="P1175" s="214"/>
    </row>
    <row r="1176" spans="5:16" s="217" customFormat="1" x14ac:dyDescent="0.15">
      <c r="E1176" s="152"/>
      <c r="F1176" s="220"/>
      <c r="G1176" s="220"/>
      <c r="H1176" s="219"/>
      <c r="I1176" s="218"/>
      <c r="J1176" s="544"/>
      <c r="K1176" s="152"/>
      <c r="L1176" s="1091"/>
      <c r="M1176" s="1091"/>
      <c r="N1176" s="1091"/>
      <c r="O1176" s="1091"/>
      <c r="P1176" s="214"/>
    </row>
    <row r="1177" spans="5:16" s="217" customFormat="1" x14ac:dyDescent="0.15">
      <c r="E1177" s="152"/>
      <c r="F1177" s="220"/>
      <c r="G1177" s="220"/>
      <c r="H1177" s="219"/>
      <c r="I1177" s="218"/>
      <c r="J1177" s="544"/>
      <c r="K1177" s="152"/>
      <c r="L1177" s="1091"/>
      <c r="M1177" s="1091"/>
      <c r="N1177" s="1091"/>
      <c r="O1177" s="1091"/>
      <c r="P1177" s="214"/>
    </row>
    <row r="1178" spans="5:16" s="217" customFormat="1" x14ac:dyDescent="0.15">
      <c r="E1178" s="152"/>
      <c r="F1178" s="220"/>
      <c r="G1178" s="220"/>
      <c r="H1178" s="219"/>
      <c r="I1178" s="218"/>
      <c r="J1178" s="544"/>
      <c r="K1178" s="152"/>
      <c r="L1178" s="1091"/>
      <c r="M1178" s="1091"/>
      <c r="N1178" s="1091"/>
      <c r="O1178" s="1091"/>
      <c r="P1178" s="214"/>
    </row>
    <row r="1179" spans="5:16" s="217" customFormat="1" x14ac:dyDescent="0.15">
      <c r="E1179" s="152"/>
      <c r="F1179" s="220"/>
      <c r="G1179" s="220"/>
      <c r="H1179" s="219"/>
      <c r="I1179" s="218"/>
      <c r="J1179" s="544"/>
      <c r="K1179" s="152"/>
      <c r="L1179" s="1091"/>
      <c r="M1179" s="1091"/>
      <c r="N1179" s="1091"/>
      <c r="O1179" s="1091"/>
      <c r="P1179" s="214"/>
    </row>
    <row r="1180" spans="5:16" s="217" customFormat="1" x14ac:dyDescent="0.15">
      <c r="E1180" s="152"/>
      <c r="F1180" s="220"/>
      <c r="G1180" s="220"/>
      <c r="H1180" s="219"/>
      <c r="I1180" s="218"/>
      <c r="J1180" s="544"/>
      <c r="K1180" s="152"/>
      <c r="L1180" s="1091"/>
      <c r="M1180" s="1091"/>
      <c r="N1180" s="1091"/>
      <c r="O1180" s="1091"/>
      <c r="P1180" s="214"/>
    </row>
    <row r="1181" spans="5:16" s="217" customFormat="1" x14ac:dyDescent="0.15">
      <c r="E1181" s="152"/>
      <c r="F1181" s="220"/>
      <c r="G1181" s="220"/>
      <c r="H1181" s="219"/>
      <c r="I1181" s="218"/>
      <c r="J1181" s="544"/>
      <c r="K1181" s="152"/>
      <c r="L1181" s="1091"/>
      <c r="M1181" s="1091"/>
      <c r="N1181" s="1091"/>
      <c r="O1181" s="1091"/>
      <c r="P1181" s="214"/>
    </row>
    <row r="1182" spans="5:16" s="217" customFormat="1" x14ac:dyDescent="0.15">
      <c r="E1182" s="152"/>
      <c r="F1182" s="220"/>
      <c r="G1182" s="220"/>
      <c r="H1182" s="219"/>
      <c r="I1182" s="218"/>
      <c r="J1182" s="544"/>
      <c r="K1182" s="152"/>
      <c r="L1182" s="1091"/>
      <c r="M1182" s="1091"/>
      <c r="N1182" s="1091"/>
      <c r="O1182" s="1091"/>
      <c r="P1182" s="214"/>
    </row>
    <row r="1183" spans="5:16" s="217" customFormat="1" x14ac:dyDescent="0.15">
      <c r="E1183" s="152"/>
      <c r="F1183" s="220"/>
      <c r="G1183" s="220"/>
      <c r="H1183" s="219"/>
      <c r="I1183" s="218"/>
      <c r="J1183" s="544"/>
      <c r="K1183" s="152"/>
      <c r="L1183" s="1091"/>
      <c r="M1183" s="1091"/>
      <c r="N1183" s="1091"/>
      <c r="O1183" s="1091"/>
      <c r="P1183" s="214"/>
    </row>
    <row r="1184" spans="5:16" s="217" customFormat="1" x14ac:dyDescent="0.15">
      <c r="E1184" s="152"/>
      <c r="F1184" s="220"/>
      <c r="G1184" s="220"/>
      <c r="H1184" s="219"/>
      <c r="I1184" s="218"/>
      <c r="J1184" s="544"/>
      <c r="K1184" s="152"/>
      <c r="L1184" s="1091"/>
      <c r="M1184" s="1091"/>
      <c r="N1184" s="1091"/>
      <c r="O1184" s="1091"/>
      <c r="P1184" s="214"/>
    </row>
    <row r="1185" spans="5:16" s="217" customFormat="1" x14ac:dyDescent="0.15">
      <c r="E1185" s="152"/>
      <c r="F1185" s="220"/>
      <c r="G1185" s="220"/>
      <c r="H1185" s="219"/>
      <c r="I1185" s="218"/>
      <c r="J1185" s="544"/>
      <c r="K1185" s="152"/>
      <c r="L1185" s="1091"/>
      <c r="M1185" s="1091"/>
      <c r="N1185" s="1091"/>
      <c r="O1185" s="1091"/>
      <c r="P1185" s="214"/>
    </row>
    <row r="1186" spans="5:16" s="217" customFormat="1" x14ac:dyDescent="0.15">
      <c r="E1186" s="152"/>
      <c r="F1186" s="220"/>
      <c r="G1186" s="220"/>
      <c r="H1186" s="219"/>
      <c r="I1186" s="218"/>
      <c r="J1186" s="544"/>
      <c r="K1186" s="152"/>
      <c r="L1186" s="1091"/>
      <c r="M1186" s="1091"/>
      <c r="N1186" s="1091"/>
      <c r="O1186" s="1091"/>
      <c r="P1186" s="214"/>
    </row>
    <row r="1187" spans="5:16" s="217" customFormat="1" x14ac:dyDescent="0.15">
      <c r="E1187" s="152"/>
      <c r="F1187" s="220"/>
      <c r="G1187" s="220"/>
      <c r="H1187" s="219"/>
      <c r="I1187" s="218"/>
      <c r="J1187" s="544"/>
      <c r="K1187" s="152"/>
      <c r="L1187" s="1091"/>
      <c r="M1187" s="1091"/>
      <c r="N1187" s="1091"/>
      <c r="O1187" s="1091"/>
      <c r="P1187" s="214"/>
    </row>
    <row r="1188" spans="5:16" s="217" customFormat="1" x14ac:dyDescent="0.15">
      <c r="E1188" s="152"/>
      <c r="F1188" s="220"/>
      <c r="G1188" s="220"/>
      <c r="H1188" s="219"/>
      <c r="I1188" s="218"/>
      <c r="J1188" s="544"/>
      <c r="K1188" s="152"/>
      <c r="L1188" s="1091"/>
      <c r="M1188" s="1091"/>
      <c r="N1188" s="1091"/>
      <c r="O1188" s="1091"/>
      <c r="P1188" s="214"/>
    </row>
    <row r="1189" spans="5:16" s="217" customFormat="1" x14ac:dyDescent="0.15">
      <c r="E1189" s="152"/>
      <c r="F1189" s="220"/>
      <c r="G1189" s="220"/>
      <c r="H1189" s="219"/>
      <c r="I1189" s="218"/>
      <c r="J1189" s="544"/>
      <c r="K1189" s="152"/>
      <c r="L1189" s="1091"/>
      <c r="M1189" s="1091"/>
      <c r="N1189" s="1091"/>
      <c r="O1189" s="1091"/>
      <c r="P1189" s="214"/>
    </row>
    <row r="1190" spans="5:16" s="217" customFormat="1" x14ac:dyDescent="0.15">
      <c r="E1190" s="152"/>
      <c r="F1190" s="220"/>
      <c r="G1190" s="220"/>
      <c r="H1190" s="219"/>
      <c r="I1190" s="218"/>
      <c r="J1190" s="544"/>
      <c r="K1190" s="152"/>
      <c r="L1190" s="1091"/>
      <c r="M1190" s="1091"/>
      <c r="N1190" s="1091"/>
      <c r="O1190" s="1091"/>
      <c r="P1190" s="214"/>
    </row>
    <row r="1191" spans="5:16" s="217" customFormat="1" x14ac:dyDescent="0.15">
      <c r="E1191" s="152"/>
      <c r="F1191" s="220"/>
      <c r="G1191" s="220"/>
      <c r="H1191" s="219"/>
      <c r="I1191" s="218"/>
      <c r="J1191" s="544"/>
      <c r="K1191" s="152"/>
      <c r="L1191" s="1091"/>
      <c r="M1191" s="1091"/>
      <c r="N1191" s="1091"/>
      <c r="O1191" s="1091"/>
      <c r="P1191" s="214"/>
    </row>
    <row r="1192" spans="5:16" s="217" customFormat="1" x14ac:dyDescent="0.15">
      <c r="E1192" s="152"/>
      <c r="F1192" s="220"/>
      <c r="G1192" s="220"/>
      <c r="H1192" s="219"/>
      <c r="I1192" s="218"/>
      <c r="J1192" s="544"/>
      <c r="K1192" s="152"/>
      <c r="L1192" s="1091"/>
      <c r="M1192" s="1091"/>
      <c r="N1192" s="1091"/>
      <c r="O1192" s="1091"/>
      <c r="P1192" s="214"/>
    </row>
    <row r="1193" spans="5:16" s="217" customFormat="1" x14ac:dyDescent="0.15">
      <c r="E1193" s="152"/>
      <c r="F1193" s="220"/>
      <c r="G1193" s="220"/>
      <c r="H1193" s="219"/>
      <c r="I1193" s="218"/>
      <c r="J1193" s="544"/>
      <c r="K1193" s="152"/>
      <c r="L1193" s="1091"/>
      <c r="M1193" s="1091"/>
      <c r="N1193" s="1091"/>
      <c r="O1193" s="1091"/>
      <c r="P1193" s="214"/>
    </row>
    <row r="1194" spans="5:16" s="217" customFormat="1" x14ac:dyDescent="0.15">
      <c r="E1194" s="152"/>
      <c r="F1194" s="220"/>
      <c r="G1194" s="220"/>
      <c r="H1194" s="219"/>
      <c r="I1194" s="218"/>
      <c r="J1194" s="544"/>
      <c r="K1194" s="152"/>
      <c r="L1194" s="1091"/>
      <c r="M1194" s="1091"/>
      <c r="N1194" s="1091"/>
      <c r="O1194" s="1091"/>
      <c r="P1194" s="214"/>
    </row>
    <row r="1195" spans="5:16" s="217" customFormat="1" x14ac:dyDescent="0.15">
      <c r="E1195" s="152"/>
      <c r="F1195" s="220"/>
      <c r="G1195" s="220"/>
      <c r="H1195" s="219"/>
      <c r="I1195" s="218"/>
      <c r="J1195" s="544"/>
      <c r="K1195" s="152"/>
      <c r="L1195" s="1091"/>
      <c r="M1195" s="1091"/>
      <c r="N1195" s="1091"/>
      <c r="O1195" s="1091"/>
      <c r="P1195" s="214"/>
    </row>
    <row r="1196" spans="5:16" s="217" customFormat="1" x14ac:dyDescent="0.15">
      <c r="E1196" s="152"/>
      <c r="F1196" s="220"/>
      <c r="G1196" s="220"/>
      <c r="H1196" s="219"/>
      <c r="I1196" s="218"/>
      <c r="J1196" s="544"/>
      <c r="K1196" s="152"/>
      <c r="L1196" s="1091"/>
      <c r="M1196" s="1091"/>
      <c r="N1196" s="1091"/>
      <c r="O1196" s="1091"/>
      <c r="P1196" s="214"/>
    </row>
    <row r="1197" spans="5:16" s="217" customFormat="1" x14ac:dyDescent="0.15">
      <c r="E1197" s="152"/>
      <c r="F1197" s="220"/>
      <c r="G1197" s="220"/>
      <c r="H1197" s="219"/>
      <c r="I1197" s="218"/>
      <c r="J1197" s="544"/>
      <c r="K1197" s="152"/>
      <c r="L1197" s="1091"/>
      <c r="M1197" s="1091"/>
      <c r="N1197" s="1091"/>
      <c r="O1197" s="1091"/>
      <c r="P1197" s="214"/>
    </row>
    <row r="1198" spans="5:16" s="217" customFormat="1" x14ac:dyDescent="0.15">
      <c r="E1198" s="152"/>
      <c r="F1198" s="220"/>
      <c r="G1198" s="220"/>
      <c r="H1198" s="219"/>
      <c r="I1198" s="218"/>
      <c r="J1198" s="544"/>
      <c r="K1198" s="152"/>
      <c r="L1198" s="1091"/>
      <c r="M1198" s="1091"/>
      <c r="N1198" s="1091"/>
      <c r="O1198" s="1091"/>
      <c r="P1198" s="214"/>
    </row>
    <row r="1199" spans="5:16" s="217" customFormat="1" x14ac:dyDescent="0.15">
      <c r="E1199" s="152"/>
      <c r="F1199" s="220"/>
      <c r="G1199" s="220"/>
      <c r="H1199" s="219"/>
      <c r="I1199" s="218"/>
      <c r="J1199" s="544"/>
      <c r="K1199" s="152"/>
      <c r="L1199" s="1091"/>
      <c r="M1199" s="1091"/>
      <c r="N1199" s="1091"/>
      <c r="O1199" s="1091"/>
      <c r="P1199" s="214"/>
    </row>
    <row r="1200" spans="5:16" s="217" customFormat="1" x14ac:dyDescent="0.15">
      <c r="E1200" s="152"/>
      <c r="F1200" s="220"/>
      <c r="G1200" s="220"/>
      <c r="H1200" s="219"/>
      <c r="I1200" s="218"/>
      <c r="J1200" s="544"/>
      <c r="K1200" s="152"/>
      <c r="L1200" s="1091"/>
      <c r="M1200" s="1091"/>
      <c r="N1200" s="1091"/>
      <c r="O1200" s="1091"/>
      <c r="P1200" s="214"/>
    </row>
    <row r="1201" spans="5:16" s="217" customFormat="1" x14ac:dyDescent="0.15">
      <c r="E1201" s="152"/>
      <c r="F1201" s="220"/>
      <c r="G1201" s="220"/>
      <c r="H1201" s="219"/>
      <c r="I1201" s="218"/>
      <c r="J1201" s="544"/>
      <c r="K1201" s="152"/>
      <c r="L1201" s="1091"/>
      <c r="M1201" s="1091"/>
      <c r="N1201" s="1091"/>
      <c r="O1201" s="1091"/>
      <c r="P1201" s="214"/>
    </row>
    <row r="1202" spans="5:16" s="217" customFormat="1" x14ac:dyDescent="0.15">
      <c r="E1202" s="152"/>
      <c r="F1202" s="220"/>
      <c r="G1202" s="220"/>
      <c r="H1202" s="219"/>
      <c r="I1202" s="218"/>
      <c r="J1202" s="544"/>
      <c r="K1202" s="152"/>
      <c r="L1202" s="1091"/>
      <c r="M1202" s="1091"/>
      <c r="N1202" s="1091"/>
      <c r="O1202" s="1091"/>
      <c r="P1202" s="214"/>
    </row>
    <row r="1203" spans="5:16" s="217" customFormat="1" x14ac:dyDescent="0.15">
      <c r="E1203" s="152"/>
      <c r="F1203" s="220"/>
      <c r="G1203" s="220"/>
      <c r="H1203" s="219"/>
      <c r="I1203" s="218"/>
      <c r="J1203" s="544"/>
      <c r="K1203" s="152"/>
      <c r="L1203" s="1091"/>
      <c r="M1203" s="1091"/>
      <c r="N1203" s="1091"/>
      <c r="O1203" s="1091"/>
      <c r="P1203" s="214"/>
    </row>
    <row r="1204" spans="5:16" s="217" customFormat="1" x14ac:dyDescent="0.15">
      <c r="E1204" s="152"/>
      <c r="F1204" s="220"/>
      <c r="G1204" s="220"/>
      <c r="H1204" s="219"/>
      <c r="I1204" s="218"/>
      <c r="J1204" s="544"/>
      <c r="K1204" s="152"/>
      <c r="L1204" s="1091"/>
      <c r="M1204" s="1091"/>
      <c r="N1204" s="1091"/>
      <c r="O1204" s="1091"/>
      <c r="P1204" s="214"/>
    </row>
    <row r="1205" spans="5:16" s="217" customFormat="1" x14ac:dyDescent="0.15">
      <c r="E1205" s="152"/>
      <c r="F1205" s="220"/>
      <c r="G1205" s="220"/>
      <c r="H1205" s="219"/>
      <c r="I1205" s="218"/>
      <c r="J1205" s="544"/>
      <c r="K1205" s="152"/>
      <c r="L1205" s="1091"/>
      <c r="M1205" s="1091"/>
      <c r="N1205" s="1091"/>
      <c r="O1205" s="1091"/>
      <c r="P1205" s="214"/>
    </row>
    <row r="1206" spans="5:16" s="217" customFormat="1" x14ac:dyDescent="0.15">
      <c r="E1206" s="152"/>
      <c r="F1206" s="220"/>
      <c r="G1206" s="220"/>
      <c r="H1206" s="219"/>
      <c r="I1206" s="218"/>
      <c r="J1206" s="544"/>
      <c r="K1206" s="152"/>
      <c r="L1206" s="1091"/>
      <c r="M1206" s="1091"/>
      <c r="N1206" s="1091"/>
      <c r="O1206" s="1091"/>
      <c r="P1206" s="214"/>
    </row>
    <row r="1207" spans="5:16" s="217" customFormat="1" x14ac:dyDescent="0.15">
      <c r="E1207" s="152"/>
      <c r="F1207" s="220"/>
      <c r="G1207" s="220"/>
      <c r="H1207" s="219"/>
      <c r="I1207" s="218"/>
      <c r="J1207" s="544"/>
      <c r="K1207" s="152"/>
      <c r="L1207" s="1091"/>
      <c r="M1207" s="1091"/>
      <c r="N1207" s="1091"/>
      <c r="O1207" s="1091"/>
      <c r="P1207" s="214"/>
    </row>
    <row r="1208" spans="5:16" s="217" customFormat="1" x14ac:dyDescent="0.15">
      <c r="E1208" s="152"/>
      <c r="F1208" s="220"/>
      <c r="G1208" s="220"/>
      <c r="H1208" s="219"/>
      <c r="I1208" s="218"/>
      <c r="J1208" s="544"/>
      <c r="K1208" s="152"/>
      <c r="L1208" s="1091"/>
      <c r="M1208" s="1091"/>
      <c r="N1208" s="1091"/>
      <c r="O1208" s="1091"/>
      <c r="P1208" s="214"/>
    </row>
    <row r="1209" spans="5:16" s="217" customFormat="1" x14ac:dyDescent="0.15">
      <c r="E1209" s="152"/>
      <c r="F1209" s="220"/>
      <c r="G1209" s="220"/>
      <c r="H1209" s="219"/>
      <c r="I1209" s="218"/>
      <c r="J1209" s="544"/>
      <c r="K1209" s="152"/>
      <c r="L1209" s="1091"/>
      <c r="M1209" s="1091"/>
      <c r="N1209" s="1091"/>
      <c r="O1209" s="1091"/>
      <c r="P1209" s="214"/>
    </row>
    <row r="1210" spans="5:16" s="217" customFormat="1" x14ac:dyDescent="0.15">
      <c r="E1210" s="152"/>
      <c r="F1210" s="220"/>
      <c r="G1210" s="220"/>
      <c r="H1210" s="219"/>
      <c r="I1210" s="218"/>
      <c r="J1210" s="544"/>
      <c r="K1210" s="152"/>
      <c r="L1210" s="1091"/>
      <c r="M1210" s="1091"/>
      <c r="N1210" s="1091"/>
      <c r="O1210" s="1091"/>
      <c r="P1210" s="214"/>
    </row>
    <row r="1211" spans="5:16" s="217" customFormat="1" x14ac:dyDescent="0.15">
      <c r="E1211" s="152"/>
      <c r="F1211" s="220"/>
      <c r="G1211" s="220"/>
      <c r="H1211" s="219"/>
      <c r="I1211" s="218"/>
      <c r="J1211" s="544"/>
      <c r="K1211" s="152"/>
      <c r="L1211" s="1091"/>
      <c r="M1211" s="1091"/>
      <c r="N1211" s="1091"/>
      <c r="O1211" s="1091"/>
      <c r="P1211" s="214"/>
    </row>
    <row r="1212" spans="5:16" s="217" customFormat="1" x14ac:dyDescent="0.15">
      <c r="E1212" s="152"/>
      <c r="F1212" s="220"/>
      <c r="G1212" s="220"/>
      <c r="H1212" s="219"/>
      <c r="I1212" s="218"/>
      <c r="J1212" s="544"/>
      <c r="K1212" s="152"/>
      <c r="L1212" s="1091"/>
      <c r="M1212" s="1091"/>
      <c r="N1212" s="1091"/>
      <c r="O1212" s="1091"/>
      <c r="P1212" s="214"/>
    </row>
    <row r="1213" spans="5:16" s="217" customFormat="1" x14ac:dyDescent="0.15">
      <c r="E1213" s="152"/>
      <c r="F1213" s="220"/>
      <c r="G1213" s="220"/>
      <c r="H1213" s="219"/>
      <c r="I1213" s="218"/>
      <c r="J1213" s="544"/>
      <c r="K1213" s="152"/>
      <c r="L1213" s="1091"/>
      <c r="M1213" s="1091"/>
      <c r="N1213" s="1091"/>
      <c r="O1213" s="1091"/>
      <c r="P1213" s="214"/>
    </row>
    <row r="1214" spans="5:16" s="217" customFormat="1" x14ac:dyDescent="0.15">
      <c r="E1214" s="152"/>
      <c r="F1214" s="220"/>
      <c r="G1214" s="220"/>
      <c r="H1214" s="219"/>
      <c r="I1214" s="218"/>
      <c r="J1214" s="544"/>
      <c r="K1214" s="152"/>
      <c r="L1214" s="1091"/>
      <c r="M1214" s="1091"/>
      <c r="N1214" s="1091"/>
      <c r="O1214" s="1091"/>
      <c r="P1214" s="214"/>
    </row>
    <row r="1215" spans="5:16" s="217" customFormat="1" x14ac:dyDescent="0.15">
      <c r="E1215" s="152"/>
      <c r="F1215" s="220"/>
      <c r="G1215" s="220"/>
      <c r="H1215" s="219"/>
      <c r="I1215" s="218"/>
      <c r="J1215" s="544"/>
      <c r="K1215" s="152"/>
      <c r="L1215" s="1091"/>
      <c r="M1215" s="1091"/>
      <c r="N1215" s="1091"/>
      <c r="O1215" s="1091"/>
      <c r="P1215" s="214"/>
    </row>
    <row r="1216" spans="5:16" s="217" customFormat="1" x14ac:dyDescent="0.15">
      <c r="E1216" s="152"/>
      <c r="F1216" s="220"/>
      <c r="G1216" s="220"/>
      <c r="H1216" s="219"/>
      <c r="I1216" s="218"/>
      <c r="J1216" s="544"/>
      <c r="K1216" s="152"/>
      <c r="L1216" s="1091"/>
      <c r="M1216" s="1091"/>
      <c r="N1216" s="1091"/>
      <c r="O1216" s="1091"/>
      <c r="P1216" s="214"/>
    </row>
    <row r="1217" spans="5:16" s="217" customFormat="1" x14ac:dyDescent="0.15">
      <c r="E1217" s="152"/>
      <c r="F1217" s="220"/>
      <c r="G1217" s="220"/>
      <c r="H1217" s="219"/>
      <c r="I1217" s="218"/>
      <c r="J1217" s="544"/>
      <c r="K1217" s="152"/>
      <c r="L1217" s="1091"/>
      <c r="M1217" s="1091"/>
      <c r="N1217" s="1091"/>
      <c r="O1217" s="1091"/>
      <c r="P1217" s="214"/>
    </row>
    <row r="1218" spans="5:16" s="217" customFormat="1" x14ac:dyDescent="0.15">
      <c r="E1218" s="152"/>
      <c r="F1218" s="220"/>
      <c r="G1218" s="220"/>
      <c r="H1218" s="219"/>
      <c r="I1218" s="218"/>
      <c r="J1218" s="544"/>
      <c r="K1218" s="152"/>
      <c r="L1218" s="1091"/>
      <c r="M1218" s="1091"/>
      <c r="N1218" s="1091"/>
      <c r="O1218" s="1091"/>
      <c r="P1218" s="214"/>
    </row>
    <row r="1219" spans="5:16" s="217" customFormat="1" x14ac:dyDescent="0.15">
      <c r="E1219" s="152"/>
      <c r="F1219" s="220"/>
      <c r="G1219" s="220"/>
      <c r="H1219" s="219"/>
      <c r="I1219" s="218"/>
      <c r="J1219" s="544"/>
      <c r="K1219" s="152"/>
      <c r="L1219" s="1091"/>
      <c r="M1219" s="1091"/>
      <c r="N1219" s="1091"/>
      <c r="O1219" s="1091"/>
      <c r="P1219" s="214"/>
    </row>
    <row r="1220" spans="5:16" s="217" customFormat="1" x14ac:dyDescent="0.15">
      <c r="E1220" s="152"/>
      <c r="F1220" s="220"/>
      <c r="G1220" s="220"/>
      <c r="H1220" s="219"/>
      <c r="I1220" s="218"/>
      <c r="J1220" s="544"/>
      <c r="K1220" s="152"/>
      <c r="L1220" s="1091"/>
      <c r="M1220" s="1091"/>
      <c r="N1220" s="1091"/>
      <c r="O1220" s="1091"/>
      <c r="P1220" s="214"/>
    </row>
    <row r="1221" spans="5:16" s="217" customFormat="1" x14ac:dyDescent="0.15">
      <c r="E1221" s="152"/>
      <c r="F1221" s="220"/>
      <c r="G1221" s="220"/>
      <c r="H1221" s="219"/>
      <c r="I1221" s="218"/>
      <c r="J1221" s="544"/>
      <c r="K1221" s="152"/>
      <c r="L1221" s="1091"/>
      <c r="M1221" s="1091"/>
      <c r="N1221" s="1091"/>
      <c r="O1221" s="1091"/>
      <c r="P1221" s="214"/>
    </row>
    <row r="1222" spans="5:16" s="217" customFormat="1" x14ac:dyDescent="0.15">
      <c r="E1222" s="152"/>
      <c r="F1222" s="220"/>
      <c r="G1222" s="220"/>
      <c r="H1222" s="219"/>
      <c r="I1222" s="218"/>
      <c r="J1222" s="544"/>
      <c r="K1222" s="152"/>
      <c r="L1222" s="1091"/>
      <c r="M1222" s="1091"/>
      <c r="N1222" s="1091"/>
      <c r="O1222" s="1091"/>
      <c r="P1222" s="214"/>
    </row>
    <row r="1223" spans="5:16" s="217" customFormat="1" x14ac:dyDescent="0.15">
      <c r="E1223" s="152"/>
      <c r="F1223" s="220"/>
      <c r="G1223" s="220"/>
      <c r="H1223" s="219"/>
      <c r="I1223" s="218"/>
      <c r="J1223" s="544"/>
      <c r="K1223" s="152"/>
      <c r="L1223" s="1091"/>
      <c r="M1223" s="1091"/>
      <c r="N1223" s="1091"/>
      <c r="O1223" s="1091"/>
      <c r="P1223" s="214"/>
    </row>
    <row r="1224" spans="5:16" s="217" customFormat="1" x14ac:dyDescent="0.15">
      <c r="E1224" s="152"/>
      <c r="F1224" s="220"/>
      <c r="G1224" s="220"/>
      <c r="H1224" s="219"/>
      <c r="I1224" s="218"/>
      <c r="J1224" s="544"/>
      <c r="K1224" s="152"/>
      <c r="L1224" s="1091"/>
      <c r="M1224" s="1091"/>
      <c r="N1224" s="1091"/>
      <c r="O1224" s="1091"/>
      <c r="P1224" s="214"/>
    </row>
    <row r="1225" spans="5:16" s="217" customFormat="1" x14ac:dyDescent="0.15">
      <c r="E1225" s="152"/>
      <c r="F1225" s="220"/>
      <c r="G1225" s="220"/>
      <c r="H1225" s="219"/>
      <c r="I1225" s="218"/>
      <c r="J1225" s="544"/>
      <c r="K1225" s="152"/>
      <c r="L1225" s="1091"/>
      <c r="M1225" s="1091"/>
      <c r="N1225" s="1091"/>
      <c r="O1225" s="1091"/>
      <c r="P1225" s="214"/>
    </row>
    <row r="1226" spans="5:16" s="217" customFormat="1" x14ac:dyDescent="0.15">
      <c r="E1226" s="152"/>
      <c r="F1226" s="220"/>
      <c r="G1226" s="220"/>
      <c r="H1226" s="219"/>
      <c r="I1226" s="218"/>
      <c r="J1226" s="544"/>
      <c r="K1226" s="152"/>
      <c r="L1226" s="1091"/>
      <c r="M1226" s="1091"/>
      <c r="N1226" s="1091"/>
      <c r="O1226" s="1091"/>
      <c r="P1226" s="214"/>
    </row>
    <row r="1227" spans="5:16" s="217" customFormat="1" x14ac:dyDescent="0.15">
      <c r="E1227" s="152"/>
      <c r="F1227" s="220"/>
      <c r="G1227" s="220"/>
      <c r="H1227" s="219"/>
      <c r="I1227" s="218"/>
      <c r="J1227" s="544"/>
      <c r="K1227" s="152"/>
      <c r="L1227" s="1091"/>
      <c r="M1227" s="1091"/>
      <c r="N1227" s="1091"/>
      <c r="O1227" s="1091"/>
      <c r="P1227" s="214"/>
    </row>
    <row r="1228" spans="5:16" s="217" customFormat="1" x14ac:dyDescent="0.15">
      <c r="E1228" s="152"/>
      <c r="F1228" s="220"/>
      <c r="G1228" s="220"/>
      <c r="H1228" s="219"/>
      <c r="I1228" s="218"/>
      <c r="J1228" s="544"/>
      <c r="K1228" s="152"/>
      <c r="L1228" s="1091"/>
      <c r="M1228" s="1091"/>
      <c r="N1228" s="1091"/>
      <c r="O1228" s="1091"/>
      <c r="P1228" s="214"/>
    </row>
    <row r="1229" spans="5:16" s="217" customFormat="1" x14ac:dyDescent="0.15">
      <c r="E1229" s="152"/>
      <c r="F1229" s="220"/>
      <c r="G1229" s="220"/>
      <c r="H1229" s="219"/>
      <c r="I1229" s="218"/>
      <c r="J1229" s="544"/>
      <c r="K1229" s="152"/>
      <c r="L1229" s="1091"/>
      <c r="M1229" s="1091"/>
      <c r="N1229" s="1091"/>
      <c r="O1229" s="1091"/>
      <c r="P1229" s="214"/>
    </row>
    <row r="1230" spans="5:16" s="217" customFormat="1" x14ac:dyDescent="0.15">
      <c r="E1230" s="152"/>
      <c r="F1230" s="220"/>
      <c r="G1230" s="220"/>
      <c r="H1230" s="219"/>
      <c r="I1230" s="218"/>
      <c r="J1230" s="544"/>
      <c r="K1230" s="152"/>
      <c r="L1230" s="1091"/>
      <c r="M1230" s="1091"/>
      <c r="N1230" s="1091"/>
      <c r="O1230" s="1091"/>
      <c r="P1230" s="214"/>
    </row>
    <row r="1231" spans="5:16" s="217" customFormat="1" x14ac:dyDescent="0.15">
      <c r="E1231" s="152"/>
      <c r="F1231" s="220"/>
      <c r="G1231" s="220"/>
      <c r="H1231" s="219"/>
      <c r="I1231" s="218"/>
      <c r="J1231" s="544"/>
      <c r="K1231" s="152"/>
      <c r="L1231" s="1091"/>
      <c r="M1231" s="1091"/>
      <c r="N1231" s="1091"/>
      <c r="O1231" s="1091"/>
      <c r="P1231" s="214"/>
    </row>
    <row r="1232" spans="5:16" s="217" customFormat="1" x14ac:dyDescent="0.15">
      <c r="E1232" s="152"/>
      <c r="F1232" s="220"/>
      <c r="G1232" s="220"/>
      <c r="H1232" s="219"/>
      <c r="I1232" s="218"/>
      <c r="J1232" s="544"/>
      <c r="K1232" s="152"/>
      <c r="L1232" s="1091"/>
      <c r="M1232" s="1091"/>
      <c r="N1232" s="1091"/>
      <c r="O1232" s="1091"/>
      <c r="P1232" s="214"/>
    </row>
    <row r="1233" spans="5:16" s="217" customFormat="1" x14ac:dyDescent="0.15">
      <c r="E1233" s="152"/>
      <c r="F1233" s="220"/>
      <c r="G1233" s="220"/>
      <c r="H1233" s="219"/>
      <c r="I1233" s="218"/>
      <c r="J1233" s="544"/>
      <c r="K1233" s="152"/>
      <c r="L1233" s="1091"/>
      <c r="M1233" s="1091"/>
      <c r="N1233" s="1091"/>
      <c r="O1233" s="1091"/>
      <c r="P1233" s="214"/>
    </row>
    <row r="1234" spans="5:16" s="217" customFormat="1" x14ac:dyDescent="0.15">
      <c r="E1234" s="152"/>
      <c r="F1234" s="220"/>
      <c r="G1234" s="220"/>
      <c r="H1234" s="219"/>
      <c r="I1234" s="218"/>
      <c r="J1234" s="544"/>
      <c r="K1234" s="152"/>
      <c r="L1234" s="1091"/>
      <c r="M1234" s="1091"/>
      <c r="N1234" s="1091"/>
      <c r="O1234" s="1091"/>
      <c r="P1234" s="214"/>
    </row>
    <row r="1235" spans="5:16" s="217" customFormat="1" x14ac:dyDescent="0.15">
      <c r="E1235" s="152"/>
      <c r="F1235" s="220"/>
      <c r="G1235" s="220"/>
      <c r="H1235" s="219"/>
      <c r="I1235" s="218"/>
      <c r="J1235" s="544"/>
      <c r="K1235" s="152"/>
      <c r="L1235" s="1091"/>
      <c r="M1235" s="1091"/>
      <c r="N1235" s="1091"/>
      <c r="O1235" s="1091"/>
      <c r="P1235" s="214"/>
    </row>
    <row r="1236" spans="5:16" s="217" customFormat="1" x14ac:dyDescent="0.15">
      <c r="E1236" s="152"/>
      <c r="F1236" s="220"/>
      <c r="G1236" s="220"/>
      <c r="H1236" s="219"/>
      <c r="I1236" s="218"/>
      <c r="J1236" s="544"/>
      <c r="K1236" s="152"/>
      <c r="L1236" s="1091"/>
      <c r="M1236" s="1091"/>
      <c r="N1236" s="1091"/>
      <c r="O1236" s="1091"/>
      <c r="P1236" s="214"/>
    </row>
    <row r="1237" spans="5:16" s="217" customFormat="1" x14ac:dyDescent="0.15">
      <c r="E1237" s="152"/>
      <c r="F1237" s="220"/>
      <c r="G1237" s="220"/>
      <c r="H1237" s="219"/>
      <c r="I1237" s="218"/>
      <c r="J1237" s="544"/>
      <c r="K1237" s="152"/>
      <c r="L1237" s="1091"/>
      <c r="M1237" s="1091"/>
      <c r="N1237" s="1091"/>
      <c r="O1237" s="1091"/>
      <c r="P1237" s="214"/>
    </row>
    <row r="1238" spans="5:16" s="217" customFormat="1" x14ac:dyDescent="0.15">
      <c r="E1238" s="152"/>
      <c r="F1238" s="220"/>
      <c r="G1238" s="220"/>
      <c r="H1238" s="219"/>
      <c r="I1238" s="218"/>
      <c r="J1238" s="544"/>
      <c r="K1238" s="152"/>
      <c r="L1238" s="1091"/>
      <c r="M1238" s="1091"/>
      <c r="N1238" s="1091"/>
      <c r="O1238" s="1091"/>
      <c r="P1238" s="214"/>
    </row>
    <row r="1239" spans="5:16" s="217" customFormat="1" x14ac:dyDescent="0.15">
      <c r="E1239" s="152"/>
      <c r="F1239" s="220"/>
      <c r="G1239" s="220"/>
      <c r="H1239" s="219"/>
      <c r="I1239" s="218"/>
      <c r="J1239" s="544"/>
      <c r="K1239" s="152"/>
      <c r="L1239" s="1091"/>
      <c r="M1239" s="1091"/>
      <c r="N1239" s="1091"/>
      <c r="O1239" s="1091"/>
      <c r="P1239" s="214"/>
    </row>
    <row r="1240" spans="5:16" s="217" customFormat="1" x14ac:dyDescent="0.15">
      <c r="E1240" s="152"/>
      <c r="F1240" s="220"/>
      <c r="G1240" s="220"/>
      <c r="H1240" s="219"/>
      <c r="I1240" s="218"/>
      <c r="J1240" s="544"/>
      <c r="K1240" s="152"/>
      <c r="L1240" s="1091"/>
      <c r="M1240" s="1091"/>
      <c r="N1240" s="1091"/>
      <c r="O1240" s="1091"/>
      <c r="P1240" s="214"/>
    </row>
    <row r="1241" spans="5:16" s="217" customFormat="1" x14ac:dyDescent="0.15">
      <c r="E1241" s="152"/>
      <c r="F1241" s="220"/>
      <c r="G1241" s="220"/>
      <c r="H1241" s="219"/>
      <c r="I1241" s="218"/>
      <c r="J1241" s="544"/>
      <c r="K1241" s="152"/>
      <c r="L1241" s="1091"/>
      <c r="M1241" s="1091"/>
      <c r="N1241" s="1091"/>
      <c r="O1241" s="1091"/>
      <c r="P1241" s="214"/>
    </row>
    <row r="1242" spans="5:16" s="217" customFormat="1" x14ac:dyDescent="0.15">
      <c r="E1242" s="152"/>
      <c r="F1242" s="220"/>
      <c r="G1242" s="220"/>
      <c r="H1242" s="219"/>
      <c r="I1242" s="218"/>
      <c r="J1242" s="544"/>
      <c r="K1242" s="152"/>
      <c r="L1242" s="1091"/>
      <c r="M1242" s="1091"/>
      <c r="N1242" s="1091"/>
      <c r="O1242" s="1091"/>
      <c r="P1242" s="214"/>
    </row>
    <row r="1243" spans="5:16" s="217" customFormat="1" x14ac:dyDescent="0.15">
      <c r="E1243" s="152"/>
      <c r="F1243" s="220"/>
      <c r="G1243" s="220"/>
      <c r="H1243" s="219"/>
      <c r="I1243" s="218"/>
      <c r="J1243" s="544"/>
      <c r="K1243" s="152"/>
      <c r="L1243" s="1091"/>
      <c r="M1243" s="1091"/>
      <c r="N1243" s="1091"/>
      <c r="O1243" s="1091"/>
      <c r="P1243" s="214"/>
    </row>
    <row r="1244" spans="5:16" s="217" customFormat="1" x14ac:dyDescent="0.15">
      <c r="E1244" s="152"/>
      <c r="F1244" s="220"/>
      <c r="G1244" s="220"/>
      <c r="H1244" s="219"/>
      <c r="I1244" s="218"/>
      <c r="J1244" s="544"/>
      <c r="K1244" s="152"/>
      <c r="L1244" s="1091"/>
      <c r="M1244" s="1091"/>
      <c r="N1244" s="1091"/>
      <c r="O1244" s="1091"/>
      <c r="P1244" s="214"/>
    </row>
    <row r="1245" spans="5:16" s="217" customFormat="1" x14ac:dyDescent="0.15">
      <c r="E1245" s="152"/>
      <c r="F1245" s="220"/>
      <c r="G1245" s="220"/>
      <c r="H1245" s="219"/>
      <c r="I1245" s="218"/>
      <c r="J1245" s="544"/>
      <c r="K1245" s="152"/>
      <c r="L1245" s="1091"/>
      <c r="M1245" s="1091"/>
      <c r="N1245" s="1091"/>
      <c r="O1245" s="1091"/>
      <c r="P1245" s="214"/>
    </row>
    <row r="1246" spans="5:16" s="217" customFormat="1" x14ac:dyDescent="0.15">
      <c r="E1246" s="152"/>
      <c r="F1246" s="220"/>
      <c r="G1246" s="220"/>
      <c r="H1246" s="219"/>
      <c r="I1246" s="218"/>
      <c r="J1246" s="544"/>
      <c r="K1246" s="152"/>
      <c r="L1246" s="1091"/>
      <c r="M1246" s="1091"/>
      <c r="N1246" s="1091"/>
      <c r="O1246" s="1091"/>
      <c r="P1246" s="214"/>
    </row>
    <row r="1247" spans="5:16" s="217" customFormat="1" x14ac:dyDescent="0.15">
      <c r="E1247" s="152"/>
      <c r="F1247" s="220"/>
      <c r="G1247" s="220"/>
      <c r="H1247" s="219"/>
      <c r="I1247" s="218"/>
      <c r="J1247" s="544"/>
      <c r="K1247" s="152"/>
      <c r="L1247" s="1091"/>
      <c r="M1247" s="1091"/>
      <c r="N1247" s="1091"/>
      <c r="O1247" s="1091"/>
      <c r="P1247" s="214"/>
    </row>
    <row r="1248" spans="5:16" s="217" customFormat="1" x14ac:dyDescent="0.15">
      <c r="E1248" s="152"/>
      <c r="F1248" s="220"/>
      <c r="G1248" s="220"/>
      <c r="H1248" s="219"/>
      <c r="I1248" s="218"/>
      <c r="J1248" s="544"/>
      <c r="K1248" s="152"/>
      <c r="L1248" s="1091"/>
      <c r="M1248" s="1091"/>
      <c r="N1248" s="1091"/>
      <c r="O1248" s="1091"/>
      <c r="P1248" s="214"/>
    </row>
    <row r="1249" spans="5:16" s="217" customFormat="1" x14ac:dyDescent="0.15">
      <c r="E1249" s="152"/>
      <c r="F1249" s="220"/>
      <c r="G1249" s="220"/>
      <c r="H1249" s="219"/>
      <c r="I1249" s="218"/>
      <c r="J1249" s="544"/>
      <c r="K1249" s="152"/>
      <c r="L1249" s="1091"/>
      <c r="M1249" s="1091"/>
      <c r="N1249" s="1091"/>
      <c r="O1249" s="1091"/>
      <c r="P1249" s="214"/>
    </row>
    <row r="1250" spans="5:16" s="217" customFormat="1" x14ac:dyDescent="0.15">
      <c r="E1250" s="152"/>
      <c r="F1250" s="220"/>
      <c r="G1250" s="220"/>
      <c r="H1250" s="219"/>
      <c r="I1250" s="218"/>
      <c r="J1250" s="544"/>
      <c r="K1250" s="152"/>
      <c r="L1250" s="1091"/>
      <c r="M1250" s="1091"/>
      <c r="N1250" s="1091"/>
      <c r="O1250" s="1091"/>
      <c r="P1250" s="214"/>
    </row>
    <row r="1251" spans="5:16" s="217" customFormat="1" x14ac:dyDescent="0.15">
      <c r="E1251" s="152"/>
      <c r="F1251" s="220"/>
      <c r="G1251" s="220"/>
      <c r="H1251" s="219"/>
      <c r="I1251" s="218"/>
      <c r="J1251" s="544"/>
      <c r="K1251" s="152"/>
      <c r="L1251" s="1091"/>
      <c r="M1251" s="1091"/>
      <c r="N1251" s="1091"/>
      <c r="O1251" s="1091"/>
      <c r="P1251" s="214"/>
    </row>
    <row r="1252" spans="5:16" s="217" customFormat="1" x14ac:dyDescent="0.15">
      <c r="E1252" s="152"/>
      <c r="F1252" s="220"/>
      <c r="G1252" s="220"/>
      <c r="H1252" s="219"/>
      <c r="I1252" s="218"/>
      <c r="J1252" s="544"/>
      <c r="K1252" s="152"/>
      <c r="L1252" s="1091"/>
      <c r="M1252" s="1091"/>
      <c r="N1252" s="1091"/>
      <c r="O1252" s="1091"/>
      <c r="P1252" s="214"/>
    </row>
    <row r="1253" spans="5:16" s="217" customFormat="1" x14ac:dyDescent="0.15">
      <c r="E1253" s="152"/>
      <c r="F1253" s="220"/>
      <c r="G1253" s="220"/>
      <c r="H1253" s="219"/>
      <c r="I1253" s="218"/>
      <c r="J1253" s="544"/>
      <c r="K1253" s="152"/>
      <c r="L1253" s="1091"/>
      <c r="M1253" s="1091"/>
      <c r="N1253" s="1091"/>
      <c r="O1253" s="1091"/>
      <c r="P1253" s="214"/>
    </row>
    <row r="1254" spans="5:16" s="217" customFormat="1" x14ac:dyDescent="0.15">
      <c r="E1254" s="152"/>
      <c r="F1254" s="220"/>
      <c r="G1254" s="220"/>
      <c r="H1254" s="219"/>
      <c r="I1254" s="218"/>
      <c r="J1254" s="544"/>
      <c r="K1254" s="152"/>
      <c r="L1254" s="1091"/>
      <c r="M1254" s="1091"/>
      <c r="N1254" s="1091"/>
      <c r="O1254" s="1091"/>
      <c r="P1254" s="214"/>
    </row>
    <row r="1255" spans="5:16" s="217" customFormat="1" x14ac:dyDescent="0.15">
      <c r="E1255" s="152"/>
      <c r="F1255" s="220"/>
      <c r="G1255" s="220"/>
      <c r="H1255" s="219"/>
      <c r="I1255" s="218"/>
      <c r="J1255" s="544"/>
      <c r="K1255" s="152"/>
      <c r="L1255" s="1091"/>
      <c r="M1255" s="1091"/>
      <c r="N1255" s="1091"/>
      <c r="O1255" s="1091"/>
      <c r="P1255" s="214"/>
    </row>
    <row r="1256" spans="5:16" s="217" customFormat="1" x14ac:dyDescent="0.15">
      <c r="E1256" s="152"/>
      <c r="F1256" s="220"/>
      <c r="G1256" s="220"/>
      <c r="H1256" s="219"/>
      <c r="I1256" s="218"/>
      <c r="J1256" s="544"/>
      <c r="K1256" s="152"/>
      <c r="L1256" s="1091"/>
      <c r="M1256" s="1091"/>
      <c r="N1256" s="1091"/>
      <c r="O1256" s="1091"/>
      <c r="P1256" s="214"/>
    </row>
    <row r="1257" spans="5:16" s="217" customFormat="1" x14ac:dyDescent="0.15">
      <c r="E1257" s="152"/>
      <c r="F1257" s="220"/>
      <c r="G1257" s="220"/>
      <c r="H1257" s="219"/>
      <c r="I1257" s="218"/>
      <c r="J1257" s="544"/>
      <c r="K1257" s="152"/>
      <c r="L1257" s="1091"/>
      <c r="M1257" s="1091"/>
      <c r="N1257" s="1091"/>
      <c r="O1257" s="1091"/>
      <c r="P1257" s="214"/>
    </row>
    <row r="1258" spans="5:16" s="217" customFormat="1" x14ac:dyDescent="0.15">
      <c r="E1258" s="152"/>
      <c r="F1258" s="220"/>
      <c r="G1258" s="220"/>
      <c r="H1258" s="219"/>
      <c r="I1258" s="218"/>
      <c r="J1258" s="544"/>
      <c r="K1258" s="152"/>
      <c r="L1258" s="1091"/>
      <c r="M1258" s="1091"/>
      <c r="N1258" s="1091"/>
      <c r="O1258" s="1091"/>
      <c r="P1258" s="214"/>
    </row>
    <row r="1259" spans="5:16" s="217" customFormat="1" x14ac:dyDescent="0.15">
      <c r="E1259" s="152"/>
      <c r="F1259" s="220"/>
      <c r="G1259" s="220"/>
      <c r="H1259" s="219"/>
      <c r="I1259" s="218"/>
      <c r="J1259" s="544"/>
      <c r="K1259" s="152"/>
      <c r="L1259" s="1091"/>
      <c r="M1259" s="1091"/>
      <c r="N1259" s="1091"/>
      <c r="O1259" s="1091"/>
      <c r="P1259" s="214"/>
    </row>
    <row r="1260" spans="5:16" s="217" customFormat="1" x14ac:dyDescent="0.15">
      <c r="E1260" s="152"/>
      <c r="F1260" s="220"/>
      <c r="G1260" s="220"/>
      <c r="H1260" s="219"/>
      <c r="I1260" s="218"/>
      <c r="J1260" s="544"/>
      <c r="K1260" s="152"/>
      <c r="L1260" s="1091"/>
      <c r="M1260" s="1091"/>
      <c r="N1260" s="1091"/>
      <c r="O1260" s="1091"/>
      <c r="P1260" s="214"/>
    </row>
    <row r="1261" spans="5:16" s="217" customFormat="1" x14ac:dyDescent="0.15">
      <c r="E1261" s="152"/>
      <c r="F1261" s="220"/>
      <c r="G1261" s="220"/>
      <c r="H1261" s="219"/>
      <c r="I1261" s="218"/>
      <c r="J1261" s="544"/>
      <c r="K1261" s="152"/>
      <c r="L1261" s="1091"/>
      <c r="M1261" s="1091"/>
      <c r="N1261" s="1091"/>
      <c r="O1261" s="1091"/>
      <c r="P1261" s="214"/>
    </row>
    <row r="1262" spans="5:16" s="217" customFormat="1" x14ac:dyDescent="0.15">
      <c r="E1262" s="152"/>
      <c r="F1262" s="220"/>
      <c r="G1262" s="220"/>
      <c r="H1262" s="219"/>
      <c r="I1262" s="218"/>
      <c r="J1262" s="544"/>
      <c r="K1262" s="152"/>
      <c r="L1262" s="1091"/>
      <c r="M1262" s="1091"/>
      <c r="N1262" s="1091"/>
      <c r="O1262" s="1091"/>
      <c r="P1262" s="214"/>
    </row>
    <row r="1263" spans="5:16" s="217" customFormat="1" x14ac:dyDescent="0.15">
      <c r="E1263" s="152"/>
      <c r="F1263" s="220"/>
      <c r="G1263" s="220"/>
      <c r="H1263" s="219"/>
      <c r="I1263" s="218"/>
      <c r="J1263" s="544"/>
      <c r="K1263" s="152"/>
      <c r="L1263" s="1091"/>
      <c r="M1263" s="1091"/>
      <c r="N1263" s="1091"/>
      <c r="O1263" s="1091"/>
      <c r="P1263" s="214"/>
    </row>
    <row r="1264" spans="5:16" s="217" customFormat="1" x14ac:dyDescent="0.15">
      <c r="E1264" s="152"/>
      <c r="F1264" s="220"/>
      <c r="G1264" s="220"/>
      <c r="H1264" s="219"/>
      <c r="I1264" s="218"/>
      <c r="J1264" s="544"/>
      <c r="K1264" s="152"/>
      <c r="L1264" s="1091"/>
      <c r="M1264" s="1091"/>
      <c r="N1264" s="1091"/>
      <c r="O1264" s="1091"/>
      <c r="P1264" s="214"/>
    </row>
    <row r="1265" spans="5:16" s="217" customFormat="1" x14ac:dyDescent="0.15">
      <c r="E1265" s="152"/>
      <c r="F1265" s="220"/>
      <c r="G1265" s="220"/>
      <c r="H1265" s="219"/>
      <c r="I1265" s="218"/>
      <c r="J1265" s="544"/>
      <c r="K1265" s="152"/>
      <c r="L1265" s="1091"/>
      <c r="M1265" s="1091"/>
      <c r="N1265" s="1091"/>
      <c r="O1265" s="1091"/>
      <c r="P1265" s="214"/>
    </row>
    <row r="1266" spans="5:16" s="217" customFormat="1" x14ac:dyDescent="0.15">
      <c r="E1266" s="152"/>
      <c r="F1266" s="220"/>
      <c r="G1266" s="220"/>
      <c r="H1266" s="219"/>
      <c r="I1266" s="218"/>
      <c r="J1266" s="544"/>
      <c r="K1266" s="152"/>
      <c r="L1266" s="1091"/>
      <c r="M1266" s="1091"/>
      <c r="N1266" s="1091"/>
      <c r="O1266" s="1091"/>
      <c r="P1266" s="214"/>
    </row>
    <row r="1267" spans="5:16" s="217" customFormat="1" x14ac:dyDescent="0.15">
      <c r="E1267" s="152"/>
      <c r="F1267" s="220"/>
      <c r="G1267" s="220"/>
      <c r="H1267" s="219"/>
      <c r="I1267" s="218"/>
      <c r="J1267" s="544"/>
      <c r="K1267" s="152"/>
      <c r="L1267" s="1091"/>
      <c r="M1267" s="1091"/>
      <c r="N1267" s="1091"/>
      <c r="O1267" s="1091"/>
      <c r="P1267" s="214"/>
    </row>
    <row r="1268" spans="5:16" s="217" customFormat="1" x14ac:dyDescent="0.15">
      <c r="E1268" s="152"/>
      <c r="F1268" s="220"/>
      <c r="G1268" s="220"/>
      <c r="H1268" s="219"/>
      <c r="I1268" s="218"/>
      <c r="J1268" s="544"/>
      <c r="K1268" s="152"/>
      <c r="L1268" s="1091"/>
      <c r="M1268" s="1091"/>
      <c r="N1268" s="1091"/>
      <c r="O1268" s="1091"/>
      <c r="P1268" s="214"/>
    </row>
    <row r="1269" spans="5:16" s="217" customFormat="1" x14ac:dyDescent="0.15">
      <c r="E1269" s="152"/>
      <c r="F1269" s="220"/>
      <c r="G1269" s="220"/>
      <c r="H1269" s="219"/>
      <c r="I1269" s="218"/>
      <c r="J1269" s="544"/>
      <c r="K1269" s="152"/>
      <c r="L1269" s="1091"/>
      <c r="M1269" s="1091"/>
      <c r="N1269" s="1091"/>
      <c r="O1269" s="1091"/>
      <c r="P1269" s="214"/>
    </row>
    <row r="1270" spans="5:16" s="217" customFormat="1" x14ac:dyDescent="0.15">
      <c r="E1270" s="152"/>
      <c r="F1270" s="220"/>
      <c r="G1270" s="220"/>
      <c r="H1270" s="219"/>
      <c r="I1270" s="218"/>
      <c r="J1270" s="544"/>
      <c r="K1270" s="152"/>
      <c r="L1270" s="1091"/>
      <c r="M1270" s="1091"/>
      <c r="N1270" s="1091"/>
      <c r="O1270" s="1091"/>
      <c r="P1270" s="214"/>
    </row>
    <row r="1271" spans="5:16" s="217" customFormat="1" x14ac:dyDescent="0.15">
      <c r="E1271" s="152"/>
      <c r="F1271" s="220"/>
      <c r="G1271" s="220"/>
      <c r="H1271" s="219"/>
      <c r="I1271" s="218"/>
      <c r="J1271" s="544"/>
      <c r="K1271" s="152"/>
      <c r="L1271" s="1091"/>
      <c r="M1271" s="1091"/>
      <c r="N1271" s="1091"/>
      <c r="O1271" s="1091"/>
      <c r="P1271" s="214"/>
    </row>
    <row r="1272" spans="5:16" s="217" customFormat="1" x14ac:dyDescent="0.15">
      <c r="E1272" s="152"/>
      <c r="F1272" s="220"/>
      <c r="G1272" s="220"/>
      <c r="H1272" s="219"/>
      <c r="I1272" s="218"/>
      <c r="J1272" s="544"/>
      <c r="K1272" s="152"/>
      <c r="L1272" s="1091"/>
      <c r="M1272" s="1091"/>
      <c r="N1272" s="1091"/>
      <c r="O1272" s="1091"/>
      <c r="P1272" s="214"/>
    </row>
    <row r="1273" spans="5:16" s="217" customFormat="1" x14ac:dyDescent="0.15">
      <c r="E1273" s="152"/>
      <c r="F1273" s="220"/>
      <c r="G1273" s="220"/>
      <c r="H1273" s="219"/>
      <c r="I1273" s="218"/>
      <c r="J1273" s="544"/>
      <c r="K1273" s="152"/>
      <c r="L1273" s="1091"/>
      <c r="M1273" s="1091"/>
      <c r="N1273" s="1091"/>
      <c r="O1273" s="1091"/>
      <c r="P1273" s="214"/>
    </row>
    <row r="1274" spans="5:16" s="217" customFormat="1" x14ac:dyDescent="0.15">
      <c r="E1274" s="152"/>
      <c r="F1274" s="220"/>
      <c r="G1274" s="220"/>
      <c r="H1274" s="219"/>
      <c r="I1274" s="218"/>
      <c r="J1274" s="544"/>
      <c r="K1274" s="152"/>
      <c r="L1274" s="1091"/>
      <c r="M1274" s="1091"/>
      <c r="N1274" s="1091"/>
      <c r="O1274" s="1091"/>
      <c r="P1274" s="214"/>
    </row>
    <row r="1275" spans="5:16" s="217" customFormat="1" x14ac:dyDescent="0.15">
      <c r="E1275" s="152"/>
      <c r="F1275" s="220"/>
      <c r="G1275" s="220"/>
      <c r="H1275" s="219"/>
      <c r="I1275" s="218"/>
      <c r="J1275" s="544"/>
      <c r="K1275" s="152"/>
      <c r="L1275" s="1091"/>
      <c r="M1275" s="1091"/>
      <c r="N1275" s="1091"/>
      <c r="O1275" s="1091"/>
      <c r="P1275" s="214"/>
    </row>
    <row r="1276" spans="5:16" s="217" customFormat="1" x14ac:dyDescent="0.15">
      <c r="E1276" s="152"/>
      <c r="F1276" s="220"/>
      <c r="G1276" s="220"/>
      <c r="H1276" s="219"/>
      <c r="I1276" s="218"/>
      <c r="J1276" s="544"/>
      <c r="K1276" s="152"/>
      <c r="L1276" s="1091"/>
      <c r="M1276" s="1091"/>
      <c r="N1276" s="1091"/>
      <c r="O1276" s="1091"/>
      <c r="P1276" s="214"/>
    </row>
    <row r="1277" spans="5:16" s="217" customFormat="1" x14ac:dyDescent="0.15">
      <c r="E1277" s="152"/>
      <c r="F1277" s="220"/>
      <c r="G1277" s="220"/>
      <c r="H1277" s="219"/>
      <c r="I1277" s="218"/>
      <c r="J1277" s="544"/>
      <c r="K1277" s="152"/>
      <c r="L1277" s="1091"/>
      <c r="M1277" s="1091"/>
      <c r="N1277" s="1091"/>
      <c r="O1277" s="1091"/>
      <c r="P1277" s="214"/>
    </row>
    <row r="1278" spans="5:16" s="217" customFormat="1" x14ac:dyDescent="0.15">
      <c r="E1278" s="152"/>
      <c r="F1278" s="220"/>
      <c r="G1278" s="220"/>
      <c r="H1278" s="219"/>
      <c r="I1278" s="218"/>
      <c r="J1278" s="544"/>
      <c r="K1278" s="152"/>
      <c r="L1278" s="1091"/>
      <c r="M1278" s="1091"/>
      <c r="N1278" s="1091"/>
      <c r="O1278" s="1091"/>
      <c r="P1278" s="214"/>
    </row>
    <row r="1279" spans="5:16" s="217" customFormat="1" x14ac:dyDescent="0.15">
      <c r="E1279" s="152"/>
      <c r="F1279" s="220"/>
      <c r="G1279" s="220"/>
      <c r="H1279" s="219"/>
      <c r="I1279" s="218"/>
      <c r="J1279" s="544"/>
      <c r="K1279" s="152"/>
      <c r="L1279" s="1091"/>
      <c r="M1279" s="1091"/>
      <c r="N1279" s="1091"/>
      <c r="O1279" s="1091"/>
      <c r="P1279" s="214"/>
    </row>
    <row r="1280" spans="5:16" s="217" customFormat="1" x14ac:dyDescent="0.15">
      <c r="E1280" s="152"/>
      <c r="F1280" s="220"/>
      <c r="G1280" s="220"/>
      <c r="H1280" s="219"/>
      <c r="I1280" s="218"/>
      <c r="J1280" s="544"/>
      <c r="K1280" s="152"/>
      <c r="L1280" s="1091"/>
      <c r="M1280" s="1091"/>
      <c r="N1280" s="1091"/>
      <c r="O1280" s="1091"/>
      <c r="P1280" s="214"/>
    </row>
    <row r="1281" spans="5:16" s="217" customFormat="1" x14ac:dyDescent="0.15">
      <c r="E1281" s="152"/>
      <c r="F1281" s="220"/>
      <c r="G1281" s="220"/>
      <c r="H1281" s="219"/>
      <c r="I1281" s="218"/>
      <c r="J1281" s="544"/>
      <c r="K1281" s="152"/>
      <c r="L1281" s="1091"/>
      <c r="M1281" s="1091"/>
      <c r="N1281" s="1091"/>
      <c r="O1281" s="1091"/>
      <c r="P1281" s="214"/>
    </row>
    <row r="1282" spans="5:16" s="217" customFormat="1" x14ac:dyDescent="0.15">
      <c r="E1282" s="152"/>
      <c r="F1282" s="220"/>
      <c r="G1282" s="220"/>
      <c r="H1282" s="219"/>
      <c r="I1282" s="218"/>
      <c r="J1282" s="544"/>
      <c r="K1282" s="152"/>
      <c r="L1282" s="1091"/>
      <c r="M1282" s="1091"/>
      <c r="N1282" s="1091"/>
      <c r="O1282" s="1091"/>
      <c r="P1282" s="214"/>
    </row>
    <row r="1283" spans="5:16" s="217" customFormat="1" x14ac:dyDescent="0.15">
      <c r="E1283" s="152"/>
      <c r="F1283" s="220"/>
      <c r="G1283" s="220"/>
      <c r="H1283" s="219"/>
      <c r="I1283" s="218"/>
      <c r="J1283" s="544"/>
      <c r="K1283" s="152"/>
      <c r="L1283" s="1091"/>
      <c r="M1283" s="1091"/>
      <c r="N1283" s="1091"/>
      <c r="O1283" s="1091"/>
      <c r="P1283" s="214"/>
    </row>
    <row r="1284" spans="5:16" s="217" customFormat="1" x14ac:dyDescent="0.15">
      <c r="E1284" s="152"/>
      <c r="F1284" s="220"/>
      <c r="G1284" s="220"/>
      <c r="H1284" s="219"/>
      <c r="I1284" s="218"/>
      <c r="J1284" s="544"/>
      <c r="K1284" s="152"/>
      <c r="L1284" s="1091"/>
      <c r="M1284" s="1091"/>
      <c r="N1284" s="1091"/>
      <c r="O1284" s="1091"/>
      <c r="P1284" s="214"/>
    </row>
    <row r="1285" spans="5:16" s="217" customFormat="1" x14ac:dyDescent="0.15">
      <c r="E1285" s="152"/>
      <c r="F1285" s="220"/>
      <c r="G1285" s="220"/>
      <c r="H1285" s="219"/>
      <c r="I1285" s="218"/>
      <c r="J1285" s="544"/>
      <c r="K1285" s="152"/>
      <c r="L1285" s="1091"/>
      <c r="M1285" s="1091"/>
      <c r="N1285" s="1091"/>
      <c r="O1285" s="1091"/>
      <c r="P1285" s="214"/>
    </row>
    <row r="1286" spans="5:16" s="217" customFormat="1" x14ac:dyDescent="0.15">
      <c r="E1286" s="152"/>
      <c r="F1286" s="220"/>
      <c r="G1286" s="220"/>
      <c r="H1286" s="219"/>
      <c r="I1286" s="218"/>
      <c r="J1286" s="544"/>
      <c r="K1286" s="152"/>
      <c r="L1286" s="1091"/>
      <c r="M1286" s="1091"/>
      <c r="N1286" s="1091"/>
      <c r="O1286" s="1091"/>
      <c r="P1286" s="214"/>
    </row>
    <row r="1287" spans="5:16" s="217" customFormat="1" x14ac:dyDescent="0.15">
      <c r="E1287" s="152"/>
      <c r="F1287" s="220"/>
      <c r="G1287" s="220"/>
      <c r="H1287" s="219"/>
      <c r="I1287" s="218"/>
      <c r="J1287" s="544"/>
      <c r="K1287" s="152"/>
      <c r="L1287" s="1091"/>
      <c r="M1287" s="1091"/>
      <c r="N1287" s="1091"/>
      <c r="O1287" s="1091"/>
      <c r="P1287" s="214"/>
    </row>
    <row r="1288" spans="5:16" s="217" customFormat="1" x14ac:dyDescent="0.15">
      <c r="E1288" s="152"/>
      <c r="F1288" s="220"/>
      <c r="G1288" s="220"/>
      <c r="H1288" s="219"/>
      <c r="I1288" s="218"/>
      <c r="J1288" s="544"/>
      <c r="K1288" s="152"/>
      <c r="L1288" s="1091"/>
      <c r="M1288" s="1091"/>
      <c r="N1288" s="1091"/>
      <c r="O1288" s="1091"/>
      <c r="P1288" s="214"/>
    </row>
    <row r="1289" spans="5:16" s="217" customFormat="1" x14ac:dyDescent="0.15">
      <c r="E1289" s="152"/>
      <c r="F1289" s="220"/>
      <c r="G1289" s="220"/>
      <c r="H1289" s="219"/>
      <c r="I1289" s="218"/>
      <c r="J1289" s="544"/>
      <c r="K1289" s="152"/>
      <c r="L1289" s="1091"/>
      <c r="M1289" s="1091"/>
      <c r="N1289" s="1091"/>
      <c r="O1289" s="1091"/>
      <c r="P1289" s="214"/>
    </row>
    <row r="1290" spans="5:16" s="217" customFormat="1" x14ac:dyDescent="0.15">
      <c r="E1290" s="152"/>
      <c r="F1290" s="220"/>
      <c r="G1290" s="220"/>
      <c r="H1290" s="219"/>
      <c r="I1290" s="218"/>
      <c r="J1290" s="544"/>
      <c r="K1290" s="152"/>
      <c r="L1290" s="1091"/>
      <c r="M1290" s="1091"/>
      <c r="N1290" s="1091"/>
      <c r="O1290" s="1091"/>
      <c r="P1290" s="214"/>
    </row>
    <row r="1291" spans="5:16" s="217" customFormat="1" x14ac:dyDescent="0.15">
      <c r="E1291" s="152"/>
      <c r="F1291" s="220"/>
      <c r="G1291" s="220"/>
      <c r="H1291" s="219"/>
      <c r="I1291" s="218"/>
      <c r="J1291" s="544"/>
      <c r="K1291" s="152"/>
      <c r="L1291" s="1091"/>
      <c r="M1291" s="1091"/>
      <c r="N1291" s="1091"/>
      <c r="O1291" s="1091"/>
      <c r="P1291" s="214"/>
    </row>
    <row r="1292" spans="5:16" s="217" customFormat="1" x14ac:dyDescent="0.15">
      <c r="E1292" s="152"/>
      <c r="F1292" s="220"/>
      <c r="G1292" s="220"/>
      <c r="H1292" s="219"/>
      <c r="I1292" s="218"/>
      <c r="J1292" s="544"/>
      <c r="K1292" s="152"/>
      <c r="L1292" s="1091"/>
      <c r="M1292" s="1091"/>
      <c r="N1292" s="1091"/>
      <c r="O1292" s="1091"/>
      <c r="P1292" s="214"/>
    </row>
    <row r="1293" spans="5:16" s="217" customFormat="1" x14ac:dyDescent="0.15">
      <c r="E1293" s="152"/>
      <c r="F1293" s="220"/>
      <c r="G1293" s="220"/>
      <c r="H1293" s="219"/>
      <c r="I1293" s="218"/>
      <c r="J1293" s="544"/>
      <c r="K1293" s="152"/>
      <c r="L1293" s="1091"/>
      <c r="M1293" s="1091"/>
      <c r="N1293" s="1091"/>
      <c r="O1293" s="1091"/>
      <c r="P1293" s="214"/>
    </row>
    <row r="1294" spans="5:16" s="217" customFormat="1" x14ac:dyDescent="0.15">
      <c r="E1294" s="152"/>
      <c r="F1294" s="220"/>
      <c r="G1294" s="220"/>
      <c r="H1294" s="219"/>
      <c r="I1294" s="218"/>
      <c r="J1294" s="544"/>
      <c r="K1294" s="152"/>
      <c r="L1294" s="1091"/>
      <c r="M1294" s="1091"/>
      <c r="N1294" s="1091"/>
      <c r="O1294" s="1091"/>
      <c r="P1294" s="214"/>
    </row>
    <row r="1295" spans="5:16" s="217" customFormat="1" x14ac:dyDescent="0.15">
      <c r="E1295" s="152"/>
      <c r="F1295" s="220"/>
      <c r="G1295" s="220"/>
      <c r="H1295" s="219"/>
      <c r="I1295" s="218"/>
      <c r="J1295" s="544"/>
      <c r="K1295" s="152"/>
      <c r="L1295" s="1091"/>
      <c r="M1295" s="1091"/>
      <c r="N1295" s="1091"/>
      <c r="O1295" s="1091"/>
      <c r="P1295" s="214"/>
    </row>
    <row r="1296" spans="5:16" s="217" customFormat="1" x14ac:dyDescent="0.15">
      <c r="E1296" s="152"/>
      <c r="F1296" s="220"/>
      <c r="G1296" s="220"/>
      <c r="H1296" s="219"/>
      <c r="I1296" s="218"/>
      <c r="J1296" s="544"/>
      <c r="K1296" s="152"/>
      <c r="L1296" s="1091"/>
      <c r="M1296" s="1091"/>
      <c r="N1296" s="1091"/>
      <c r="O1296" s="1091"/>
      <c r="P1296" s="214"/>
    </row>
    <row r="1297" spans="5:16" s="217" customFormat="1" x14ac:dyDescent="0.15">
      <c r="E1297" s="152"/>
      <c r="F1297" s="220"/>
      <c r="G1297" s="220"/>
      <c r="H1297" s="219"/>
      <c r="I1297" s="218"/>
      <c r="J1297" s="544"/>
      <c r="K1297" s="152"/>
      <c r="L1297" s="1091"/>
      <c r="M1297" s="1091"/>
      <c r="N1297" s="1091"/>
      <c r="O1297" s="1091"/>
      <c r="P1297" s="214"/>
    </row>
    <row r="1298" spans="5:16" s="217" customFormat="1" x14ac:dyDescent="0.15">
      <c r="E1298" s="152"/>
      <c r="F1298" s="220"/>
      <c r="G1298" s="220"/>
      <c r="H1298" s="219"/>
      <c r="I1298" s="218"/>
      <c r="J1298" s="544"/>
      <c r="K1298" s="152"/>
      <c r="L1298" s="1091"/>
      <c r="M1298" s="1091"/>
      <c r="N1298" s="1091"/>
      <c r="O1298" s="1091"/>
      <c r="P1298" s="214"/>
    </row>
    <row r="1299" spans="5:16" s="217" customFormat="1" x14ac:dyDescent="0.15">
      <c r="E1299" s="152"/>
      <c r="F1299" s="220"/>
      <c r="G1299" s="220"/>
      <c r="H1299" s="219"/>
      <c r="I1299" s="218"/>
      <c r="J1299" s="544"/>
      <c r="K1299" s="152"/>
      <c r="L1299" s="1091"/>
      <c r="M1299" s="1091"/>
      <c r="N1299" s="1091"/>
      <c r="O1299" s="1091"/>
      <c r="P1299" s="214"/>
    </row>
    <row r="1300" spans="5:16" s="217" customFormat="1" x14ac:dyDescent="0.15">
      <c r="E1300" s="152"/>
      <c r="F1300" s="220"/>
      <c r="G1300" s="220"/>
      <c r="H1300" s="219"/>
      <c r="I1300" s="218"/>
      <c r="J1300" s="544"/>
      <c r="K1300" s="152"/>
      <c r="L1300" s="1091"/>
      <c r="M1300" s="1091"/>
      <c r="N1300" s="1091"/>
      <c r="O1300" s="1091"/>
      <c r="P1300" s="214"/>
    </row>
    <row r="1301" spans="5:16" s="217" customFormat="1" x14ac:dyDescent="0.15">
      <c r="E1301" s="152"/>
      <c r="F1301" s="220"/>
      <c r="G1301" s="220"/>
      <c r="H1301" s="219"/>
      <c r="I1301" s="218"/>
      <c r="J1301" s="544"/>
      <c r="K1301" s="152"/>
      <c r="L1301" s="1091"/>
      <c r="M1301" s="1091"/>
      <c r="N1301" s="1091"/>
      <c r="O1301" s="1091"/>
      <c r="P1301" s="214"/>
    </row>
    <row r="1302" spans="5:16" s="217" customFormat="1" x14ac:dyDescent="0.15">
      <c r="E1302" s="152"/>
      <c r="F1302" s="220"/>
      <c r="G1302" s="220"/>
      <c r="H1302" s="219"/>
      <c r="I1302" s="218"/>
      <c r="J1302" s="544"/>
      <c r="K1302" s="152"/>
      <c r="L1302" s="1091"/>
      <c r="M1302" s="1091"/>
      <c r="N1302" s="1091"/>
      <c r="O1302" s="1091"/>
      <c r="P1302" s="214"/>
    </row>
    <row r="1303" spans="5:16" s="217" customFormat="1" x14ac:dyDescent="0.15">
      <c r="E1303" s="152"/>
      <c r="F1303" s="220"/>
      <c r="G1303" s="220"/>
      <c r="H1303" s="219"/>
      <c r="I1303" s="218"/>
      <c r="J1303" s="544"/>
      <c r="K1303" s="152"/>
      <c r="L1303" s="1091"/>
      <c r="M1303" s="1091"/>
      <c r="N1303" s="1091"/>
      <c r="O1303" s="1091"/>
      <c r="P1303" s="214"/>
    </row>
    <row r="1304" spans="5:16" s="217" customFormat="1" x14ac:dyDescent="0.15">
      <c r="E1304" s="152"/>
      <c r="F1304" s="220"/>
      <c r="G1304" s="220"/>
      <c r="H1304" s="219"/>
      <c r="I1304" s="218"/>
      <c r="J1304" s="544"/>
      <c r="K1304" s="152"/>
      <c r="L1304" s="1091"/>
      <c r="M1304" s="1091"/>
      <c r="N1304" s="1091"/>
      <c r="O1304" s="1091"/>
      <c r="P1304" s="214"/>
    </row>
    <row r="1305" spans="5:16" s="217" customFormat="1" x14ac:dyDescent="0.15">
      <c r="E1305" s="152"/>
      <c r="F1305" s="220"/>
      <c r="G1305" s="220"/>
      <c r="H1305" s="219"/>
      <c r="I1305" s="218"/>
      <c r="J1305" s="544"/>
      <c r="K1305" s="152"/>
      <c r="L1305" s="1091"/>
      <c r="M1305" s="1091"/>
      <c r="N1305" s="1091"/>
      <c r="O1305" s="1091"/>
      <c r="P1305" s="214"/>
    </row>
    <row r="1306" spans="5:16" s="217" customFormat="1" x14ac:dyDescent="0.15">
      <c r="E1306" s="152"/>
      <c r="F1306" s="220"/>
      <c r="G1306" s="220"/>
      <c r="H1306" s="219"/>
      <c r="I1306" s="218"/>
      <c r="J1306" s="544"/>
      <c r="K1306" s="152"/>
      <c r="L1306" s="1091"/>
      <c r="M1306" s="1091"/>
      <c r="N1306" s="1091"/>
      <c r="O1306" s="1091"/>
      <c r="P1306" s="214"/>
    </row>
    <row r="1307" spans="5:16" s="217" customFormat="1" x14ac:dyDescent="0.15">
      <c r="E1307" s="152"/>
      <c r="F1307" s="220"/>
      <c r="G1307" s="220"/>
      <c r="H1307" s="219"/>
      <c r="I1307" s="218"/>
      <c r="J1307" s="544"/>
      <c r="K1307" s="152"/>
      <c r="L1307" s="1091"/>
      <c r="M1307" s="1091"/>
      <c r="N1307" s="1091"/>
      <c r="O1307" s="1091"/>
      <c r="P1307" s="214"/>
    </row>
    <row r="1308" spans="5:16" s="217" customFormat="1" x14ac:dyDescent="0.15">
      <c r="E1308" s="152"/>
      <c r="F1308" s="220"/>
      <c r="G1308" s="220"/>
      <c r="H1308" s="219"/>
      <c r="I1308" s="218"/>
      <c r="J1308" s="544"/>
      <c r="K1308" s="152"/>
      <c r="L1308" s="1091"/>
      <c r="M1308" s="1091"/>
      <c r="N1308" s="1091"/>
      <c r="O1308" s="1091"/>
      <c r="P1308" s="214"/>
    </row>
    <row r="1309" spans="5:16" s="217" customFormat="1" x14ac:dyDescent="0.15">
      <c r="E1309" s="152"/>
      <c r="F1309" s="220"/>
      <c r="G1309" s="220"/>
      <c r="H1309" s="219"/>
      <c r="I1309" s="218"/>
      <c r="J1309" s="544"/>
      <c r="K1309" s="152"/>
      <c r="L1309" s="1091"/>
      <c r="M1309" s="1091"/>
      <c r="N1309" s="1091"/>
      <c r="O1309" s="1091"/>
      <c r="P1309" s="214"/>
    </row>
    <row r="1310" spans="5:16" s="217" customFormat="1" x14ac:dyDescent="0.15">
      <c r="E1310" s="152"/>
      <c r="F1310" s="220"/>
      <c r="G1310" s="220"/>
      <c r="H1310" s="219"/>
      <c r="I1310" s="218"/>
      <c r="J1310" s="544"/>
      <c r="K1310" s="152"/>
      <c r="L1310" s="1091"/>
      <c r="M1310" s="1091"/>
      <c r="N1310" s="1091"/>
      <c r="O1310" s="1091"/>
      <c r="P1310" s="214"/>
    </row>
    <row r="1311" spans="5:16" s="217" customFormat="1" x14ac:dyDescent="0.15">
      <c r="E1311" s="152"/>
      <c r="F1311" s="220"/>
      <c r="G1311" s="220"/>
      <c r="H1311" s="219"/>
      <c r="I1311" s="218"/>
      <c r="J1311" s="544"/>
      <c r="K1311" s="152"/>
      <c r="L1311" s="1091"/>
      <c r="M1311" s="1091"/>
      <c r="N1311" s="1091"/>
      <c r="O1311" s="1091"/>
      <c r="P1311" s="214"/>
    </row>
    <row r="1312" spans="5:16" s="217" customFormat="1" x14ac:dyDescent="0.15">
      <c r="E1312" s="152"/>
      <c r="F1312" s="220"/>
      <c r="G1312" s="220"/>
      <c r="H1312" s="219"/>
      <c r="I1312" s="218"/>
      <c r="J1312" s="544"/>
      <c r="K1312" s="152"/>
      <c r="L1312" s="1091"/>
      <c r="M1312" s="1091"/>
      <c r="N1312" s="1091"/>
      <c r="O1312" s="1091"/>
      <c r="P1312" s="214"/>
    </row>
    <row r="1313" spans="5:16" s="217" customFormat="1" x14ac:dyDescent="0.15">
      <c r="E1313" s="152"/>
      <c r="F1313" s="220"/>
      <c r="G1313" s="220"/>
      <c r="H1313" s="219"/>
      <c r="I1313" s="218"/>
      <c r="J1313" s="544"/>
      <c r="K1313" s="152"/>
      <c r="L1313" s="1091"/>
      <c r="M1313" s="1091"/>
      <c r="N1313" s="1091"/>
      <c r="O1313" s="1091"/>
      <c r="P1313" s="214"/>
    </row>
    <row r="1314" spans="5:16" s="217" customFormat="1" x14ac:dyDescent="0.15">
      <c r="E1314" s="152"/>
      <c r="F1314" s="220"/>
      <c r="G1314" s="220"/>
      <c r="H1314" s="219"/>
      <c r="I1314" s="218"/>
      <c r="J1314" s="544"/>
      <c r="K1314" s="152"/>
      <c r="L1314" s="1091"/>
      <c r="M1314" s="1091"/>
      <c r="N1314" s="1091"/>
      <c r="O1314" s="1091"/>
      <c r="P1314" s="214"/>
    </row>
    <row r="1315" spans="5:16" s="217" customFormat="1" x14ac:dyDescent="0.15">
      <c r="E1315" s="152"/>
      <c r="F1315" s="220"/>
      <c r="G1315" s="220"/>
      <c r="H1315" s="219"/>
      <c r="I1315" s="218"/>
      <c r="J1315" s="544"/>
      <c r="K1315" s="152"/>
      <c r="L1315" s="1091"/>
      <c r="M1315" s="1091"/>
      <c r="N1315" s="1091"/>
      <c r="O1315" s="1091"/>
      <c r="P1315" s="214"/>
    </row>
    <row r="1316" spans="5:16" s="217" customFormat="1" x14ac:dyDescent="0.15">
      <c r="E1316" s="152"/>
      <c r="F1316" s="220"/>
      <c r="G1316" s="220"/>
      <c r="H1316" s="219"/>
      <c r="I1316" s="218"/>
      <c r="J1316" s="544"/>
      <c r="K1316" s="152"/>
      <c r="L1316" s="1091"/>
      <c r="M1316" s="1091"/>
      <c r="N1316" s="1091"/>
      <c r="O1316" s="1091"/>
      <c r="P1316" s="214"/>
    </row>
    <row r="1317" spans="5:16" s="217" customFormat="1" x14ac:dyDescent="0.15">
      <c r="E1317" s="152"/>
      <c r="F1317" s="220"/>
      <c r="G1317" s="220"/>
      <c r="H1317" s="219"/>
      <c r="I1317" s="218"/>
      <c r="J1317" s="544"/>
      <c r="K1317" s="152"/>
      <c r="L1317" s="1091"/>
      <c r="M1317" s="1091"/>
      <c r="N1317" s="1091"/>
      <c r="O1317" s="1091"/>
      <c r="P1317" s="214"/>
    </row>
    <row r="1318" spans="5:16" s="217" customFormat="1" x14ac:dyDescent="0.15">
      <c r="E1318" s="152"/>
      <c r="F1318" s="220"/>
      <c r="G1318" s="220"/>
      <c r="H1318" s="219"/>
      <c r="I1318" s="218"/>
      <c r="J1318" s="544"/>
      <c r="K1318" s="152"/>
      <c r="L1318" s="1091"/>
      <c r="M1318" s="1091"/>
      <c r="N1318" s="1091"/>
      <c r="O1318" s="1091"/>
      <c r="P1318" s="214"/>
    </row>
    <row r="1319" spans="5:16" s="217" customFormat="1" x14ac:dyDescent="0.15">
      <c r="E1319" s="152"/>
      <c r="F1319" s="220"/>
      <c r="G1319" s="220"/>
      <c r="H1319" s="219"/>
      <c r="I1319" s="218"/>
      <c r="J1319" s="544"/>
      <c r="K1319" s="152"/>
      <c r="L1319" s="1091"/>
      <c r="M1319" s="1091"/>
      <c r="N1319" s="1091"/>
      <c r="O1319" s="1091"/>
      <c r="P1319" s="214"/>
    </row>
    <row r="1320" spans="5:16" s="217" customFormat="1" x14ac:dyDescent="0.15">
      <c r="E1320" s="152"/>
      <c r="F1320" s="220"/>
      <c r="G1320" s="220"/>
      <c r="H1320" s="219"/>
      <c r="I1320" s="218"/>
      <c r="J1320" s="544"/>
      <c r="K1320" s="152"/>
      <c r="L1320" s="1091"/>
      <c r="M1320" s="1091"/>
      <c r="N1320" s="1091"/>
      <c r="O1320" s="1091"/>
      <c r="P1320" s="214"/>
    </row>
    <row r="1321" spans="5:16" s="217" customFormat="1" x14ac:dyDescent="0.15">
      <c r="E1321" s="152"/>
      <c r="F1321" s="220"/>
      <c r="G1321" s="220"/>
      <c r="H1321" s="219"/>
      <c r="I1321" s="218"/>
      <c r="J1321" s="544"/>
      <c r="K1321" s="152"/>
      <c r="L1321" s="1091"/>
      <c r="M1321" s="1091"/>
      <c r="N1321" s="1091"/>
      <c r="O1321" s="1091"/>
      <c r="P1321" s="214"/>
    </row>
    <row r="1322" spans="5:16" s="217" customFormat="1" x14ac:dyDescent="0.15">
      <c r="E1322" s="152"/>
      <c r="F1322" s="220"/>
      <c r="G1322" s="220"/>
      <c r="H1322" s="219"/>
      <c r="I1322" s="218"/>
      <c r="J1322" s="544"/>
      <c r="K1322" s="152"/>
      <c r="L1322" s="1091"/>
      <c r="M1322" s="1091"/>
      <c r="N1322" s="1091"/>
      <c r="O1322" s="1091"/>
      <c r="P1322" s="214"/>
    </row>
    <row r="1323" spans="5:16" s="217" customFormat="1" x14ac:dyDescent="0.15">
      <c r="E1323" s="152"/>
      <c r="F1323" s="220"/>
      <c r="G1323" s="220"/>
      <c r="H1323" s="219"/>
      <c r="I1323" s="218"/>
      <c r="J1323" s="544"/>
      <c r="K1323" s="152"/>
      <c r="L1323" s="1091"/>
      <c r="M1323" s="1091"/>
      <c r="N1323" s="1091"/>
      <c r="O1323" s="1091"/>
      <c r="P1323" s="214"/>
    </row>
    <row r="1324" spans="5:16" s="217" customFormat="1" x14ac:dyDescent="0.15">
      <c r="E1324" s="152"/>
      <c r="F1324" s="220"/>
      <c r="G1324" s="220"/>
      <c r="H1324" s="219"/>
      <c r="I1324" s="218"/>
      <c r="J1324" s="544"/>
      <c r="K1324" s="152"/>
      <c r="L1324" s="1091"/>
      <c r="M1324" s="1091"/>
      <c r="N1324" s="1091"/>
      <c r="O1324" s="1091"/>
      <c r="P1324" s="214"/>
    </row>
    <row r="1325" spans="5:16" s="217" customFormat="1" x14ac:dyDescent="0.15">
      <c r="E1325" s="152"/>
      <c r="F1325" s="220"/>
      <c r="G1325" s="220"/>
      <c r="H1325" s="219"/>
      <c r="I1325" s="218"/>
      <c r="J1325" s="544"/>
      <c r="K1325" s="152"/>
      <c r="L1325" s="1091"/>
      <c r="M1325" s="1091"/>
      <c r="N1325" s="1091"/>
      <c r="O1325" s="1091"/>
      <c r="P1325" s="214"/>
    </row>
    <row r="1326" spans="5:16" s="217" customFormat="1" x14ac:dyDescent="0.15">
      <c r="E1326" s="152"/>
      <c r="F1326" s="220"/>
      <c r="G1326" s="220"/>
      <c r="H1326" s="219"/>
      <c r="I1326" s="218"/>
      <c r="J1326" s="544"/>
      <c r="K1326" s="152"/>
      <c r="L1326" s="1091"/>
      <c r="M1326" s="1091"/>
      <c r="N1326" s="1091"/>
      <c r="O1326" s="1091"/>
      <c r="P1326" s="214"/>
    </row>
    <row r="1327" spans="5:16" s="217" customFormat="1" x14ac:dyDescent="0.15">
      <c r="E1327" s="152"/>
      <c r="F1327" s="220"/>
      <c r="G1327" s="220"/>
      <c r="H1327" s="219"/>
      <c r="I1327" s="218"/>
      <c r="J1327" s="544"/>
      <c r="K1327" s="152"/>
      <c r="L1327" s="1091"/>
      <c r="M1327" s="1091"/>
      <c r="N1327" s="1091"/>
      <c r="O1327" s="1091"/>
      <c r="P1327" s="214"/>
    </row>
    <row r="1328" spans="5:16" s="217" customFormat="1" x14ac:dyDescent="0.15">
      <c r="E1328" s="152"/>
      <c r="F1328" s="220"/>
      <c r="G1328" s="220"/>
      <c r="H1328" s="219"/>
      <c r="I1328" s="218"/>
      <c r="J1328" s="544"/>
      <c r="K1328" s="152"/>
      <c r="L1328" s="1091"/>
      <c r="M1328" s="1091"/>
      <c r="N1328" s="1091"/>
      <c r="O1328" s="1091"/>
      <c r="P1328" s="214"/>
    </row>
    <row r="1329" spans="5:16" s="217" customFormat="1" x14ac:dyDescent="0.15">
      <c r="E1329" s="152"/>
      <c r="F1329" s="220"/>
      <c r="G1329" s="220"/>
      <c r="H1329" s="219"/>
      <c r="I1329" s="218"/>
      <c r="J1329" s="544"/>
      <c r="K1329" s="152"/>
      <c r="L1329" s="1091"/>
      <c r="M1329" s="1091"/>
      <c r="N1329" s="1091"/>
      <c r="O1329" s="1091"/>
      <c r="P1329" s="214"/>
    </row>
    <row r="1330" spans="5:16" s="217" customFormat="1" x14ac:dyDescent="0.15">
      <c r="E1330" s="152"/>
      <c r="F1330" s="220"/>
      <c r="G1330" s="220"/>
      <c r="H1330" s="219"/>
      <c r="I1330" s="218"/>
      <c r="J1330" s="544"/>
      <c r="K1330" s="152"/>
      <c r="L1330" s="1091"/>
      <c r="M1330" s="1091"/>
      <c r="N1330" s="1091"/>
      <c r="O1330" s="1091"/>
      <c r="P1330" s="214"/>
    </row>
    <row r="1331" spans="5:16" s="217" customFormat="1" x14ac:dyDescent="0.15">
      <c r="E1331" s="152"/>
      <c r="F1331" s="220"/>
      <c r="G1331" s="220"/>
      <c r="H1331" s="219"/>
      <c r="I1331" s="218"/>
      <c r="J1331" s="544"/>
      <c r="K1331" s="152"/>
      <c r="L1331" s="1091"/>
      <c r="M1331" s="1091"/>
      <c r="N1331" s="1091"/>
      <c r="O1331" s="1091"/>
      <c r="P1331" s="214"/>
    </row>
    <row r="1332" spans="5:16" s="217" customFormat="1" x14ac:dyDescent="0.15">
      <c r="E1332" s="152"/>
      <c r="F1332" s="220"/>
      <c r="G1332" s="220"/>
      <c r="H1332" s="219"/>
      <c r="I1332" s="218"/>
      <c r="J1332" s="544"/>
      <c r="K1332" s="152"/>
      <c r="L1332" s="1091"/>
      <c r="M1332" s="1091"/>
      <c r="N1332" s="1091"/>
      <c r="O1332" s="1091"/>
      <c r="P1332" s="214"/>
    </row>
    <row r="1333" spans="5:16" s="217" customFormat="1" x14ac:dyDescent="0.15">
      <c r="E1333" s="152"/>
      <c r="F1333" s="220"/>
      <c r="G1333" s="220"/>
      <c r="H1333" s="219"/>
      <c r="I1333" s="218"/>
      <c r="J1333" s="544"/>
      <c r="K1333" s="152"/>
      <c r="L1333" s="1091"/>
      <c r="M1333" s="1091"/>
      <c r="N1333" s="1091"/>
      <c r="O1333" s="1091"/>
      <c r="P1333" s="214"/>
    </row>
    <row r="1334" spans="5:16" s="217" customFormat="1" x14ac:dyDescent="0.15">
      <c r="E1334" s="152"/>
      <c r="F1334" s="220"/>
      <c r="G1334" s="220"/>
      <c r="H1334" s="219"/>
      <c r="I1334" s="218"/>
      <c r="J1334" s="544"/>
      <c r="K1334" s="152"/>
      <c r="L1334" s="1091"/>
      <c r="M1334" s="1091"/>
      <c r="N1334" s="1091"/>
      <c r="O1334" s="1091"/>
      <c r="P1334" s="214"/>
    </row>
    <row r="1335" spans="5:16" s="217" customFormat="1" x14ac:dyDescent="0.15">
      <c r="E1335" s="152"/>
      <c r="F1335" s="220"/>
      <c r="G1335" s="220"/>
      <c r="H1335" s="219"/>
      <c r="I1335" s="218"/>
      <c r="J1335" s="544"/>
      <c r="K1335" s="152"/>
      <c r="L1335" s="1091"/>
      <c r="M1335" s="1091"/>
      <c r="N1335" s="1091"/>
      <c r="O1335" s="1091"/>
      <c r="P1335" s="214"/>
    </row>
    <row r="1336" spans="5:16" s="217" customFormat="1" x14ac:dyDescent="0.15">
      <c r="E1336" s="152"/>
      <c r="F1336" s="220"/>
      <c r="G1336" s="220"/>
      <c r="H1336" s="219"/>
      <c r="I1336" s="218"/>
      <c r="J1336" s="544"/>
      <c r="K1336" s="152"/>
      <c r="L1336" s="1091"/>
      <c r="M1336" s="1091"/>
      <c r="N1336" s="1091"/>
      <c r="O1336" s="1091"/>
      <c r="P1336" s="214"/>
    </row>
    <row r="1337" spans="5:16" s="217" customFormat="1" x14ac:dyDescent="0.15">
      <c r="E1337" s="152"/>
      <c r="F1337" s="220"/>
      <c r="G1337" s="220"/>
      <c r="H1337" s="219"/>
      <c r="I1337" s="218"/>
      <c r="J1337" s="544"/>
      <c r="K1337" s="152"/>
      <c r="L1337" s="1091"/>
      <c r="M1337" s="1091"/>
      <c r="N1337" s="1091"/>
      <c r="O1337" s="1091"/>
      <c r="P1337" s="214"/>
    </row>
    <row r="1338" spans="5:16" s="217" customFormat="1" x14ac:dyDescent="0.15">
      <c r="E1338" s="152"/>
      <c r="F1338" s="220"/>
      <c r="G1338" s="220"/>
      <c r="H1338" s="219"/>
      <c r="I1338" s="218"/>
      <c r="J1338" s="544"/>
      <c r="K1338" s="152"/>
      <c r="L1338" s="1091"/>
      <c r="M1338" s="1091"/>
      <c r="N1338" s="1091"/>
      <c r="O1338" s="1091"/>
      <c r="P1338" s="214"/>
    </row>
    <row r="1339" spans="5:16" s="217" customFormat="1" x14ac:dyDescent="0.15">
      <c r="E1339" s="152"/>
      <c r="F1339" s="220"/>
      <c r="G1339" s="220"/>
      <c r="H1339" s="219"/>
      <c r="I1339" s="218"/>
      <c r="J1339" s="544"/>
      <c r="K1339" s="152"/>
      <c r="L1339" s="1091"/>
      <c r="M1339" s="1091"/>
      <c r="N1339" s="1091"/>
      <c r="O1339" s="1091"/>
      <c r="P1339" s="214"/>
    </row>
    <row r="1340" spans="5:16" s="217" customFormat="1" x14ac:dyDescent="0.15">
      <c r="E1340" s="152"/>
      <c r="F1340" s="220"/>
      <c r="G1340" s="220"/>
      <c r="H1340" s="219"/>
      <c r="I1340" s="218"/>
      <c r="J1340" s="544"/>
      <c r="K1340" s="152"/>
      <c r="L1340" s="1091"/>
      <c r="M1340" s="1091"/>
      <c r="N1340" s="1091"/>
      <c r="O1340" s="1091"/>
      <c r="P1340" s="214"/>
    </row>
    <row r="1341" spans="5:16" s="217" customFormat="1" x14ac:dyDescent="0.15">
      <c r="E1341" s="152"/>
      <c r="F1341" s="220"/>
      <c r="G1341" s="220"/>
      <c r="H1341" s="219"/>
      <c r="I1341" s="218"/>
      <c r="J1341" s="544"/>
      <c r="K1341" s="152"/>
      <c r="L1341" s="1091"/>
      <c r="M1341" s="1091"/>
      <c r="N1341" s="1091"/>
      <c r="O1341" s="1091"/>
      <c r="P1341" s="214"/>
    </row>
    <row r="1342" spans="5:16" s="217" customFormat="1" x14ac:dyDescent="0.15">
      <c r="E1342" s="152"/>
      <c r="F1342" s="220"/>
      <c r="G1342" s="220"/>
      <c r="H1342" s="219"/>
      <c r="I1342" s="218"/>
      <c r="J1342" s="544"/>
      <c r="K1342" s="152"/>
      <c r="L1342" s="1091"/>
      <c r="M1342" s="1091"/>
      <c r="N1342" s="1091"/>
      <c r="O1342" s="1091"/>
      <c r="P1342" s="214"/>
    </row>
    <row r="1343" spans="5:16" s="217" customFormat="1" x14ac:dyDescent="0.15">
      <c r="E1343" s="152"/>
      <c r="F1343" s="220"/>
      <c r="G1343" s="220"/>
      <c r="H1343" s="219"/>
      <c r="I1343" s="218"/>
      <c r="J1343" s="544"/>
      <c r="K1343" s="152"/>
      <c r="L1343" s="1091"/>
      <c r="M1343" s="1091"/>
      <c r="N1343" s="1091"/>
      <c r="O1343" s="1091"/>
      <c r="P1343" s="214"/>
    </row>
    <row r="1344" spans="5:16" s="217" customFormat="1" x14ac:dyDescent="0.15">
      <c r="E1344" s="152"/>
      <c r="F1344" s="220"/>
      <c r="G1344" s="220"/>
      <c r="H1344" s="219"/>
      <c r="I1344" s="218"/>
      <c r="J1344" s="544"/>
      <c r="K1344" s="152"/>
      <c r="L1344" s="1091"/>
      <c r="M1344" s="1091"/>
      <c r="N1344" s="1091"/>
      <c r="O1344" s="1091"/>
      <c r="P1344" s="214"/>
    </row>
    <row r="1345" spans="5:16" s="217" customFormat="1" x14ac:dyDescent="0.15">
      <c r="E1345" s="152"/>
      <c r="F1345" s="220"/>
      <c r="G1345" s="220"/>
      <c r="H1345" s="219"/>
      <c r="I1345" s="218"/>
      <c r="J1345" s="544"/>
      <c r="K1345" s="152"/>
      <c r="L1345" s="1091"/>
      <c r="M1345" s="1091"/>
      <c r="N1345" s="1091"/>
      <c r="O1345" s="1091"/>
      <c r="P1345" s="214"/>
    </row>
    <row r="1346" spans="5:16" s="217" customFormat="1" x14ac:dyDescent="0.15">
      <c r="E1346" s="152"/>
      <c r="F1346" s="220"/>
      <c r="G1346" s="220"/>
      <c r="H1346" s="219"/>
      <c r="I1346" s="218"/>
      <c r="J1346" s="544"/>
      <c r="K1346" s="152"/>
      <c r="L1346" s="1091"/>
      <c r="M1346" s="1091"/>
      <c r="N1346" s="1091"/>
      <c r="O1346" s="1091"/>
      <c r="P1346" s="214"/>
    </row>
    <row r="1347" spans="5:16" s="217" customFormat="1" x14ac:dyDescent="0.15">
      <c r="E1347" s="152"/>
      <c r="F1347" s="220"/>
      <c r="G1347" s="220"/>
      <c r="H1347" s="219"/>
      <c r="I1347" s="218"/>
      <c r="J1347" s="544"/>
      <c r="K1347" s="152"/>
      <c r="L1347" s="1091"/>
      <c r="M1347" s="1091"/>
      <c r="N1347" s="1091"/>
      <c r="O1347" s="1091"/>
      <c r="P1347" s="214"/>
    </row>
    <row r="1348" spans="5:16" s="217" customFormat="1" x14ac:dyDescent="0.15">
      <c r="E1348" s="152"/>
      <c r="F1348" s="220"/>
      <c r="G1348" s="220"/>
      <c r="H1348" s="219"/>
      <c r="I1348" s="218"/>
      <c r="J1348" s="544"/>
      <c r="K1348" s="152"/>
      <c r="L1348" s="1091"/>
      <c r="M1348" s="1091"/>
      <c r="N1348" s="1091"/>
      <c r="O1348" s="1091"/>
      <c r="P1348" s="214"/>
    </row>
    <row r="1349" spans="5:16" s="217" customFormat="1" x14ac:dyDescent="0.15">
      <c r="E1349" s="152"/>
      <c r="F1349" s="220"/>
      <c r="G1349" s="220"/>
      <c r="H1349" s="219"/>
      <c r="I1349" s="218"/>
      <c r="J1349" s="544"/>
      <c r="K1349" s="152"/>
      <c r="L1349" s="1091"/>
      <c r="M1349" s="1091"/>
      <c r="N1349" s="1091"/>
      <c r="O1349" s="1091"/>
      <c r="P1349" s="214"/>
    </row>
    <row r="1350" spans="5:16" s="217" customFormat="1" x14ac:dyDescent="0.15">
      <c r="E1350" s="152"/>
      <c r="F1350" s="220"/>
      <c r="G1350" s="220"/>
      <c r="H1350" s="219"/>
      <c r="I1350" s="218"/>
      <c r="J1350" s="544"/>
      <c r="K1350" s="152"/>
      <c r="L1350" s="1091"/>
      <c r="M1350" s="1091"/>
      <c r="N1350" s="1091"/>
      <c r="O1350" s="1091"/>
      <c r="P1350" s="214"/>
    </row>
    <row r="1351" spans="5:16" s="217" customFormat="1" x14ac:dyDescent="0.15">
      <c r="E1351" s="152"/>
      <c r="F1351" s="220"/>
      <c r="G1351" s="220"/>
      <c r="H1351" s="219"/>
      <c r="I1351" s="218"/>
      <c r="J1351" s="544"/>
      <c r="K1351" s="152"/>
      <c r="L1351" s="1091"/>
      <c r="M1351" s="1091"/>
      <c r="N1351" s="1091"/>
      <c r="O1351" s="1091"/>
      <c r="P1351" s="214"/>
    </row>
    <row r="1352" spans="5:16" s="217" customFormat="1" x14ac:dyDescent="0.15">
      <c r="E1352" s="152"/>
      <c r="F1352" s="220"/>
      <c r="G1352" s="220"/>
      <c r="H1352" s="219"/>
      <c r="I1352" s="218"/>
      <c r="J1352" s="544"/>
      <c r="K1352" s="152"/>
      <c r="L1352" s="1091"/>
      <c r="M1352" s="1091"/>
      <c r="N1352" s="1091"/>
      <c r="O1352" s="1091"/>
      <c r="P1352" s="214"/>
    </row>
    <row r="1353" spans="5:16" s="217" customFormat="1" x14ac:dyDescent="0.15">
      <c r="E1353" s="152"/>
      <c r="F1353" s="220"/>
      <c r="G1353" s="220"/>
      <c r="H1353" s="219"/>
      <c r="I1353" s="218"/>
      <c r="J1353" s="544"/>
      <c r="K1353" s="152"/>
      <c r="L1353" s="1091"/>
      <c r="M1353" s="1091"/>
      <c r="N1353" s="1091"/>
      <c r="O1353" s="1091"/>
      <c r="P1353" s="214"/>
    </row>
    <row r="1354" spans="5:16" s="217" customFormat="1" x14ac:dyDescent="0.15">
      <c r="E1354" s="152"/>
      <c r="F1354" s="220"/>
      <c r="G1354" s="220"/>
      <c r="H1354" s="219"/>
      <c r="I1354" s="218"/>
      <c r="J1354" s="544"/>
      <c r="K1354" s="152"/>
      <c r="L1354" s="1091"/>
      <c r="M1354" s="1091"/>
      <c r="N1354" s="1091"/>
      <c r="O1354" s="1091"/>
      <c r="P1354" s="214"/>
    </row>
    <row r="1355" spans="5:16" s="217" customFormat="1" x14ac:dyDescent="0.15">
      <c r="E1355" s="152"/>
      <c r="F1355" s="220"/>
      <c r="G1355" s="220"/>
      <c r="H1355" s="219"/>
      <c r="I1355" s="218"/>
      <c r="J1355" s="544"/>
      <c r="K1355" s="152"/>
      <c r="L1355" s="1091"/>
      <c r="M1355" s="1091"/>
      <c r="N1355" s="1091"/>
      <c r="O1355" s="1091"/>
      <c r="P1355" s="214"/>
    </row>
    <row r="1356" spans="5:16" s="217" customFormat="1" x14ac:dyDescent="0.15">
      <c r="E1356" s="152"/>
      <c r="F1356" s="220"/>
      <c r="G1356" s="220"/>
      <c r="H1356" s="219"/>
      <c r="I1356" s="218"/>
      <c r="J1356" s="544"/>
      <c r="K1356" s="152"/>
      <c r="L1356" s="1091"/>
      <c r="M1356" s="1091"/>
      <c r="N1356" s="1091"/>
      <c r="O1356" s="1091"/>
      <c r="P1356" s="214"/>
    </row>
    <row r="1357" spans="5:16" s="217" customFormat="1" x14ac:dyDescent="0.15">
      <c r="E1357" s="152"/>
      <c r="F1357" s="220"/>
      <c r="G1357" s="220"/>
      <c r="H1357" s="219"/>
      <c r="I1357" s="218"/>
      <c r="J1357" s="544"/>
      <c r="K1357" s="152"/>
      <c r="L1357" s="1091"/>
      <c r="M1357" s="1091"/>
      <c r="N1357" s="1091"/>
      <c r="O1357" s="1091"/>
      <c r="P1357" s="214"/>
    </row>
    <row r="1358" spans="5:16" s="217" customFormat="1" x14ac:dyDescent="0.15">
      <c r="E1358" s="152"/>
      <c r="F1358" s="220"/>
      <c r="G1358" s="220"/>
      <c r="H1358" s="219"/>
      <c r="I1358" s="218"/>
      <c r="J1358" s="544"/>
      <c r="K1358" s="152"/>
      <c r="L1358" s="1091"/>
      <c r="M1358" s="1091"/>
      <c r="N1358" s="1091"/>
      <c r="O1358" s="1091"/>
      <c r="P1358" s="214"/>
    </row>
    <row r="1359" spans="5:16" s="217" customFormat="1" x14ac:dyDescent="0.15">
      <c r="E1359" s="152"/>
      <c r="F1359" s="220"/>
      <c r="G1359" s="220"/>
      <c r="H1359" s="219"/>
      <c r="I1359" s="218"/>
      <c r="J1359" s="544"/>
      <c r="K1359" s="152"/>
      <c r="L1359" s="1091"/>
      <c r="M1359" s="1091"/>
      <c r="N1359" s="1091"/>
      <c r="O1359" s="1091"/>
      <c r="P1359" s="214"/>
    </row>
    <row r="1360" spans="5:16" s="217" customFormat="1" x14ac:dyDescent="0.15">
      <c r="E1360" s="152"/>
      <c r="F1360" s="220"/>
      <c r="G1360" s="220"/>
      <c r="H1360" s="219"/>
      <c r="I1360" s="218"/>
      <c r="J1360" s="544"/>
      <c r="K1360" s="152"/>
      <c r="L1360" s="1091"/>
      <c r="M1360" s="1091"/>
      <c r="N1360" s="1091"/>
      <c r="O1360" s="1091"/>
      <c r="P1360" s="214"/>
    </row>
    <row r="1361" spans="5:16" s="217" customFormat="1" x14ac:dyDescent="0.15">
      <c r="E1361" s="152"/>
      <c r="F1361" s="220"/>
      <c r="G1361" s="220"/>
      <c r="H1361" s="219"/>
      <c r="I1361" s="218"/>
      <c r="J1361" s="544"/>
      <c r="K1361" s="152"/>
      <c r="L1361" s="1091"/>
      <c r="M1361" s="1091"/>
      <c r="N1361" s="1091"/>
      <c r="O1361" s="1091"/>
      <c r="P1361" s="214"/>
    </row>
    <row r="1362" spans="5:16" s="217" customFormat="1" x14ac:dyDescent="0.15">
      <c r="E1362" s="152"/>
      <c r="F1362" s="220"/>
      <c r="G1362" s="220"/>
      <c r="H1362" s="219"/>
      <c r="I1362" s="218"/>
      <c r="J1362" s="544"/>
      <c r="K1362" s="152"/>
      <c r="L1362" s="1091"/>
      <c r="M1362" s="1091"/>
      <c r="N1362" s="1091"/>
      <c r="O1362" s="1091"/>
      <c r="P1362" s="214"/>
    </row>
    <row r="1363" spans="5:16" s="217" customFormat="1" x14ac:dyDescent="0.15">
      <c r="E1363" s="152"/>
      <c r="F1363" s="220"/>
      <c r="G1363" s="220"/>
      <c r="H1363" s="219"/>
      <c r="I1363" s="218"/>
      <c r="J1363" s="544"/>
      <c r="K1363" s="152"/>
      <c r="L1363" s="1091"/>
      <c r="M1363" s="1091"/>
      <c r="N1363" s="1091"/>
      <c r="O1363" s="1091"/>
      <c r="P1363" s="214"/>
    </row>
    <row r="1364" spans="5:16" s="217" customFormat="1" x14ac:dyDescent="0.15">
      <c r="E1364" s="152"/>
      <c r="F1364" s="220"/>
      <c r="G1364" s="220"/>
      <c r="H1364" s="219"/>
      <c r="I1364" s="218"/>
      <c r="J1364" s="544"/>
      <c r="K1364" s="152"/>
      <c r="L1364" s="1091"/>
      <c r="M1364" s="1091"/>
      <c r="N1364" s="1091"/>
      <c r="O1364" s="1091"/>
      <c r="P1364" s="214"/>
    </row>
    <row r="1365" spans="5:16" s="217" customFormat="1" x14ac:dyDescent="0.15">
      <c r="E1365" s="152"/>
      <c r="F1365" s="220"/>
      <c r="G1365" s="220"/>
      <c r="H1365" s="219"/>
      <c r="I1365" s="218"/>
      <c r="J1365" s="544"/>
      <c r="K1365" s="152"/>
      <c r="L1365" s="1091"/>
      <c r="M1365" s="1091"/>
      <c r="N1365" s="1091"/>
      <c r="O1365" s="1091"/>
      <c r="P1365" s="214"/>
    </row>
    <row r="1366" spans="5:16" s="217" customFormat="1" x14ac:dyDescent="0.15">
      <c r="E1366" s="152"/>
      <c r="F1366" s="220"/>
      <c r="G1366" s="220"/>
      <c r="H1366" s="219"/>
      <c r="I1366" s="218"/>
      <c r="J1366" s="544"/>
      <c r="K1366" s="152"/>
      <c r="L1366" s="1091"/>
      <c r="M1366" s="1091"/>
      <c r="N1366" s="1091"/>
      <c r="O1366" s="1091"/>
      <c r="P1366" s="214"/>
    </row>
    <row r="1367" spans="5:16" s="217" customFormat="1" x14ac:dyDescent="0.15">
      <c r="E1367" s="152"/>
      <c r="F1367" s="220"/>
      <c r="G1367" s="220"/>
      <c r="H1367" s="219"/>
      <c r="I1367" s="218"/>
      <c r="J1367" s="544"/>
      <c r="K1367" s="152"/>
      <c r="L1367" s="1091"/>
      <c r="M1367" s="1091"/>
      <c r="N1367" s="1091"/>
      <c r="O1367" s="1091"/>
      <c r="P1367" s="214"/>
    </row>
    <row r="1368" spans="5:16" s="217" customFormat="1" x14ac:dyDescent="0.15">
      <c r="E1368" s="152"/>
      <c r="F1368" s="220"/>
      <c r="G1368" s="220"/>
      <c r="H1368" s="219"/>
      <c r="I1368" s="218"/>
      <c r="J1368" s="544"/>
      <c r="K1368" s="152"/>
      <c r="L1368" s="1091"/>
      <c r="M1368" s="1091"/>
      <c r="N1368" s="1091"/>
      <c r="O1368" s="1091"/>
      <c r="P1368" s="214"/>
    </row>
    <row r="1369" spans="5:16" s="217" customFormat="1" x14ac:dyDescent="0.15">
      <c r="E1369" s="152"/>
      <c r="F1369" s="220"/>
      <c r="G1369" s="220"/>
      <c r="H1369" s="219"/>
      <c r="I1369" s="218"/>
      <c r="J1369" s="544"/>
      <c r="K1369" s="152"/>
      <c r="L1369" s="1091"/>
      <c r="M1369" s="1091"/>
      <c r="N1369" s="1091"/>
      <c r="O1369" s="1091"/>
      <c r="P1369" s="214"/>
    </row>
    <row r="1370" spans="5:16" s="217" customFormat="1" x14ac:dyDescent="0.15">
      <c r="E1370" s="152"/>
      <c r="F1370" s="220"/>
      <c r="G1370" s="220"/>
      <c r="H1370" s="219"/>
      <c r="I1370" s="218"/>
      <c r="J1370" s="544"/>
      <c r="K1370" s="152"/>
      <c r="L1370" s="1091"/>
      <c r="M1370" s="1091"/>
      <c r="N1370" s="1091"/>
      <c r="O1370" s="1091"/>
      <c r="P1370" s="214"/>
    </row>
    <row r="1371" spans="5:16" s="217" customFormat="1" x14ac:dyDescent="0.15">
      <c r="E1371" s="152"/>
      <c r="F1371" s="220"/>
      <c r="G1371" s="220"/>
      <c r="H1371" s="219"/>
      <c r="I1371" s="218"/>
      <c r="J1371" s="544"/>
      <c r="K1371" s="152"/>
      <c r="L1371" s="1091"/>
      <c r="M1371" s="1091"/>
      <c r="N1371" s="1091"/>
      <c r="O1371" s="1091"/>
      <c r="P1371" s="214"/>
    </row>
    <row r="1372" spans="5:16" s="217" customFormat="1" x14ac:dyDescent="0.15">
      <c r="E1372" s="152"/>
      <c r="F1372" s="220"/>
      <c r="G1372" s="220"/>
      <c r="H1372" s="219"/>
      <c r="I1372" s="218"/>
      <c r="J1372" s="544"/>
      <c r="K1372" s="152"/>
      <c r="L1372" s="1091"/>
      <c r="M1372" s="1091"/>
      <c r="N1372" s="1091"/>
      <c r="O1372" s="1091"/>
      <c r="P1372" s="214"/>
    </row>
    <row r="1373" spans="5:16" s="217" customFormat="1" x14ac:dyDescent="0.15">
      <c r="E1373" s="152"/>
      <c r="F1373" s="220"/>
      <c r="G1373" s="220"/>
      <c r="H1373" s="219"/>
      <c r="I1373" s="218"/>
      <c r="J1373" s="544"/>
      <c r="K1373" s="152"/>
      <c r="L1373" s="1091"/>
      <c r="M1373" s="1091"/>
      <c r="N1373" s="1091"/>
      <c r="O1373" s="1091"/>
      <c r="P1373" s="214"/>
    </row>
    <row r="1374" spans="5:16" s="217" customFormat="1" x14ac:dyDescent="0.15">
      <c r="E1374" s="152"/>
      <c r="F1374" s="220"/>
      <c r="G1374" s="220"/>
      <c r="H1374" s="219"/>
      <c r="I1374" s="218"/>
      <c r="J1374" s="544"/>
      <c r="K1374" s="152"/>
      <c r="L1374" s="1091"/>
      <c r="M1374" s="1091"/>
      <c r="N1374" s="1091"/>
      <c r="O1374" s="1091"/>
      <c r="P1374" s="214"/>
    </row>
    <row r="1375" spans="5:16" s="217" customFormat="1" x14ac:dyDescent="0.15">
      <c r="E1375" s="152"/>
      <c r="F1375" s="220"/>
      <c r="G1375" s="220"/>
      <c r="H1375" s="219"/>
      <c r="I1375" s="218"/>
      <c r="J1375" s="544"/>
      <c r="K1375" s="152"/>
      <c r="L1375" s="1091"/>
      <c r="M1375" s="1091"/>
      <c r="N1375" s="1091"/>
      <c r="O1375" s="1091"/>
      <c r="P1375" s="214"/>
    </row>
    <row r="1376" spans="5:16" s="217" customFormat="1" x14ac:dyDescent="0.15">
      <c r="E1376" s="152"/>
      <c r="F1376" s="220"/>
      <c r="G1376" s="220"/>
      <c r="H1376" s="219"/>
      <c r="I1376" s="218"/>
      <c r="J1376" s="544"/>
      <c r="K1376" s="152"/>
      <c r="L1376" s="1091"/>
      <c r="M1376" s="1091"/>
      <c r="N1376" s="1091"/>
      <c r="O1376" s="1091"/>
      <c r="P1376" s="214"/>
    </row>
    <row r="1377" spans="5:16" s="217" customFormat="1" x14ac:dyDescent="0.15">
      <c r="E1377" s="152"/>
      <c r="F1377" s="220"/>
      <c r="G1377" s="220"/>
      <c r="H1377" s="219"/>
      <c r="I1377" s="218"/>
      <c r="J1377" s="544"/>
      <c r="K1377" s="152"/>
      <c r="L1377" s="1091"/>
      <c r="M1377" s="1091"/>
      <c r="N1377" s="1091"/>
      <c r="O1377" s="1091"/>
      <c r="P1377" s="214"/>
    </row>
    <row r="1378" spans="5:16" s="217" customFormat="1" x14ac:dyDescent="0.15">
      <c r="E1378" s="152"/>
      <c r="F1378" s="220"/>
      <c r="G1378" s="220"/>
      <c r="H1378" s="219"/>
      <c r="I1378" s="218"/>
      <c r="J1378" s="544"/>
      <c r="K1378" s="152"/>
      <c r="L1378" s="1091"/>
      <c r="M1378" s="1091"/>
      <c r="N1378" s="1091"/>
      <c r="O1378" s="1091"/>
      <c r="P1378" s="214"/>
    </row>
    <row r="1379" spans="5:16" s="217" customFormat="1" x14ac:dyDescent="0.15">
      <c r="E1379" s="152"/>
      <c r="F1379" s="220"/>
      <c r="G1379" s="220"/>
      <c r="H1379" s="219"/>
      <c r="I1379" s="218"/>
      <c r="J1379" s="544"/>
      <c r="K1379" s="152"/>
      <c r="L1379" s="1091"/>
      <c r="M1379" s="1091"/>
      <c r="N1379" s="1091"/>
      <c r="O1379" s="1091"/>
      <c r="P1379" s="214"/>
    </row>
    <row r="1380" spans="5:16" s="217" customFormat="1" x14ac:dyDescent="0.15">
      <c r="E1380" s="152"/>
      <c r="F1380" s="220"/>
      <c r="G1380" s="220"/>
      <c r="H1380" s="219"/>
      <c r="I1380" s="218"/>
      <c r="J1380" s="544"/>
      <c r="K1380" s="152"/>
      <c r="L1380" s="1091"/>
      <c r="M1380" s="1091"/>
      <c r="N1380" s="1091"/>
      <c r="O1380" s="1091"/>
      <c r="P1380" s="214"/>
    </row>
    <row r="1381" spans="5:16" s="217" customFormat="1" x14ac:dyDescent="0.15">
      <c r="E1381" s="152"/>
      <c r="F1381" s="220"/>
      <c r="G1381" s="220"/>
      <c r="H1381" s="219"/>
      <c r="I1381" s="218"/>
      <c r="J1381" s="544"/>
      <c r="K1381" s="152"/>
      <c r="L1381" s="1091"/>
      <c r="M1381" s="1091"/>
      <c r="N1381" s="1091"/>
      <c r="O1381" s="1091"/>
      <c r="P1381" s="214"/>
    </row>
    <row r="1382" spans="5:16" s="217" customFormat="1" x14ac:dyDescent="0.15">
      <c r="E1382" s="152"/>
      <c r="F1382" s="220"/>
      <c r="G1382" s="220"/>
      <c r="H1382" s="219"/>
      <c r="I1382" s="218"/>
      <c r="J1382" s="544"/>
      <c r="K1382" s="152"/>
      <c r="L1382" s="1091"/>
      <c r="M1382" s="1091"/>
      <c r="N1382" s="1091"/>
      <c r="O1382" s="1091"/>
      <c r="P1382" s="214"/>
    </row>
    <row r="1383" spans="5:16" s="217" customFormat="1" x14ac:dyDescent="0.15">
      <c r="E1383" s="152"/>
      <c r="F1383" s="220"/>
      <c r="G1383" s="220"/>
      <c r="H1383" s="219"/>
      <c r="I1383" s="218"/>
      <c r="J1383" s="544"/>
      <c r="K1383" s="152"/>
      <c r="L1383" s="1091"/>
      <c r="M1383" s="1091"/>
      <c r="N1383" s="1091"/>
      <c r="O1383" s="1091"/>
      <c r="P1383" s="214"/>
    </row>
    <row r="1384" spans="5:16" s="217" customFormat="1" x14ac:dyDescent="0.15">
      <c r="E1384" s="152"/>
      <c r="F1384" s="220"/>
      <c r="G1384" s="220"/>
      <c r="H1384" s="219"/>
      <c r="I1384" s="218"/>
      <c r="J1384" s="544"/>
      <c r="K1384" s="152"/>
      <c r="L1384" s="1091"/>
      <c r="M1384" s="1091"/>
      <c r="N1384" s="1091"/>
      <c r="O1384" s="1091"/>
      <c r="P1384" s="214"/>
    </row>
    <row r="1385" spans="5:16" s="217" customFormat="1" x14ac:dyDescent="0.15">
      <c r="E1385" s="152"/>
      <c r="F1385" s="220"/>
      <c r="G1385" s="220"/>
      <c r="H1385" s="219"/>
      <c r="I1385" s="218"/>
      <c r="J1385" s="544"/>
      <c r="K1385" s="152"/>
      <c r="L1385" s="1091"/>
      <c r="M1385" s="1091"/>
      <c r="N1385" s="1091"/>
      <c r="O1385" s="1091"/>
      <c r="P1385" s="214"/>
    </row>
    <row r="1386" spans="5:16" s="217" customFormat="1" x14ac:dyDescent="0.15">
      <c r="E1386" s="152"/>
      <c r="F1386" s="220"/>
      <c r="G1386" s="220"/>
      <c r="H1386" s="219"/>
      <c r="I1386" s="218"/>
      <c r="J1386" s="544"/>
      <c r="K1386" s="152"/>
      <c r="L1386" s="1091"/>
      <c r="M1386" s="1091"/>
      <c r="N1386" s="1091"/>
      <c r="O1386" s="1091"/>
      <c r="P1386" s="214"/>
    </row>
    <row r="1387" spans="5:16" s="217" customFormat="1" x14ac:dyDescent="0.15">
      <c r="E1387" s="152"/>
      <c r="F1387" s="220"/>
      <c r="G1387" s="220"/>
      <c r="H1387" s="219"/>
      <c r="I1387" s="218"/>
      <c r="J1387" s="544"/>
      <c r="K1387" s="152"/>
      <c r="L1387" s="1091"/>
      <c r="M1387" s="1091"/>
      <c r="N1387" s="1091"/>
      <c r="O1387" s="1091"/>
      <c r="P1387" s="214"/>
    </row>
    <row r="1388" spans="5:16" s="217" customFormat="1" x14ac:dyDescent="0.15">
      <c r="E1388" s="152"/>
      <c r="F1388" s="220"/>
      <c r="G1388" s="220"/>
      <c r="H1388" s="219"/>
      <c r="I1388" s="218"/>
      <c r="J1388" s="544"/>
      <c r="K1388" s="152"/>
      <c r="L1388" s="1091"/>
      <c r="M1388" s="1091"/>
      <c r="N1388" s="1091"/>
      <c r="O1388" s="1091"/>
      <c r="P1388" s="214"/>
    </row>
    <row r="1389" spans="5:16" s="217" customFormat="1" x14ac:dyDescent="0.15">
      <c r="E1389" s="152"/>
      <c r="F1389" s="220"/>
      <c r="G1389" s="220"/>
      <c r="H1389" s="219"/>
      <c r="I1389" s="218"/>
      <c r="J1389" s="544"/>
      <c r="K1389" s="152"/>
      <c r="L1389" s="1091"/>
      <c r="M1389" s="1091"/>
      <c r="N1389" s="1091"/>
      <c r="O1389" s="1091"/>
      <c r="P1389" s="214"/>
    </row>
    <row r="1390" spans="5:16" s="217" customFormat="1" x14ac:dyDescent="0.15">
      <c r="E1390" s="152"/>
      <c r="F1390" s="220"/>
      <c r="G1390" s="220"/>
      <c r="H1390" s="219"/>
      <c r="I1390" s="218"/>
      <c r="J1390" s="544"/>
      <c r="K1390" s="152"/>
      <c r="L1390" s="1091"/>
      <c r="M1390" s="1091"/>
      <c r="N1390" s="1091"/>
      <c r="O1390" s="1091"/>
      <c r="P1390" s="214"/>
    </row>
    <row r="1391" spans="5:16" s="217" customFormat="1" x14ac:dyDescent="0.15">
      <c r="E1391" s="152"/>
      <c r="F1391" s="220"/>
      <c r="G1391" s="220"/>
      <c r="H1391" s="219"/>
      <c r="I1391" s="218"/>
      <c r="J1391" s="544"/>
      <c r="K1391" s="152"/>
      <c r="L1391" s="1091"/>
      <c r="M1391" s="1091"/>
      <c r="N1391" s="1091"/>
      <c r="O1391" s="1091"/>
      <c r="P1391" s="214"/>
    </row>
    <row r="1392" spans="5:16" s="217" customFormat="1" x14ac:dyDescent="0.15">
      <c r="E1392" s="152"/>
      <c r="F1392" s="220"/>
      <c r="G1392" s="220"/>
      <c r="H1392" s="219"/>
      <c r="I1392" s="218"/>
      <c r="J1392" s="544"/>
      <c r="K1392" s="152"/>
      <c r="L1392" s="1091"/>
      <c r="M1392" s="1091"/>
      <c r="N1392" s="1091"/>
      <c r="O1392" s="1091"/>
      <c r="P1392" s="214"/>
    </row>
    <row r="1393" spans="5:16" s="217" customFormat="1" x14ac:dyDescent="0.15">
      <c r="E1393" s="152"/>
      <c r="F1393" s="220"/>
      <c r="G1393" s="220"/>
      <c r="H1393" s="219"/>
      <c r="I1393" s="218"/>
      <c r="J1393" s="544"/>
      <c r="K1393" s="152"/>
      <c r="L1393" s="1091"/>
      <c r="M1393" s="1091"/>
      <c r="N1393" s="1091"/>
      <c r="O1393" s="1091"/>
      <c r="P1393" s="214"/>
    </row>
    <row r="1394" spans="5:16" s="217" customFormat="1" x14ac:dyDescent="0.15">
      <c r="E1394" s="152"/>
      <c r="F1394" s="220"/>
      <c r="G1394" s="220"/>
      <c r="H1394" s="219"/>
      <c r="I1394" s="218"/>
      <c r="J1394" s="544"/>
      <c r="K1394" s="152"/>
      <c r="L1394" s="1091"/>
      <c r="M1394" s="1091"/>
      <c r="N1394" s="1091"/>
      <c r="O1394" s="1091"/>
      <c r="P1394" s="214"/>
    </row>
  </sheetData>
  <mergeCells count="128">
    <mergeCell ref="B111:D111"/>
    <mergeCell ref="C112:D112"/>
    <mergeCell ref="C113:D113"/>
    <mergeCell ref="J115:M115"/>
    <mergeCell ref="C105:D105"/>
    <mergeCell ref="A106:D106"/>
    <mergeCell ref="B107:D107"/>
    <mergeCell ref="C108:D108"/>
    <mergeCell ref="C109:D109"/>
    <mergeCell ref="A110:D110"/>
    <mergeCell ref="B99:D99"/>
    <mergeCell ref="C100:D100"/>
    <mergeCell ref="C101:D101"/>
    <mergeCell ref="A102:D102"/>
    <mergeCell ref="B103:D103"/>
    <mergeCell ref="C104:D104"/>
    <mergeCell ref="B93:D93"/>
    <mergeCell ref="C94:D94"/>
    <mergeCell ref="C95:D95"/>
    <mergeCell ref="C96:D96"/>
    <mergeCell ref="C97:D97"/>
    <mergeCell ref="A98:D98"/>
    <mergeCell ref="C87:D87"/>
    <mergeCell ref="A88:D88"/>
    <mergeCell ref="B89:D89"/>
    <mergeCell ref="C90:D90"/>
    <mergeCell ref="C91:D91"/>
    <mergeCell ref="A92:D92"/>
    <mergeCell ref="J79:J80"/>
    <mergeCell ref="K79:K80"/>
    <mergeCell ref="C81:D81"/>
    <mergeCell ref="C82:D82"/>
    <mergeCell ref="C83:D83"/>
    <mergeCell ref="C86:D86"/>
    <mergeCell ref="C79:D80"/>
    <mergeCell ref="E79:E80"/>
    <mergeCell ref="F79:F80"/>
    <mergeCell ref="G79:G80"/>
    <mergeCell ref="H79:H80"/>
    <mergeCell ref="I79:I80"/>
    <mergeCell ref="E77:E78"/>
    <mergeCell ref="F77:F78"/>
    <mergeCell ref="G77:G78"/>
    <mergeCell ref="H77:H78"/>
    <mergeCell ref="J77:J78"/>
    <mergeCell ref="K77:K78"/>
    <mergeCell ref="A70:D70"/>
    <mergeCell ref="A71:D71"/>
    <mergeCell ref="B72:D72"/>
    <mergeCell ref="C73:D74"/>
    <mergeCell ref="C75:D76"/>
    <mergeCell ref="C77:D78"/>
    <mergeCell ref="C63:D63"/>
    <mergeCell ref="C65:D65"/>
    <mergeCell ref="C66:D66"/>
    <mergeCell ref="C67:D67"/>
    <mergeCell ref="C68:D68"/>
    <mergeCell ref="A69:D69"/>
    <mergeCell ref="C55:D55"/>
    <mergeCell ref="C56:D56"/>
    <mergeCell ref="C57:D57"/>
    <mergeCell ref="C58:D60"/>
    <mergeCell ref="A61:D61"/>
    <mergeCell ref="B62:D62"/>
    <mergeCell ref="E52:E54"/>
    <mergeCell ref="F52:F54"/>
    <mergeCell ref="G52:G54"/>
    <mergeCell ref="H52:H54"/>
    <mergeCell ref="J52:J54"/>
    <mergeCell ref="K52:K54"/>
    <mergeCell ref="I53:I54"/>
    <mergeCell ref="C45:D45"/>
    <mergeCell ref="C46:D48"/>
    <mergeCell ref="C49:D49"/>
    <mergeCell ref="C50:D50"/>
    <mergeCell ref="C51:D51"/>
    <mergeCell ref="C52:D54"/>
    <mergeCell ref="C37:D38"/>
    <mergeCell ref="C39:D39"/>
    <mergeCell ref="C40:D40"/>
    <mergeCell ref="B41:D41"/>
    <mergeCell ref="C42:D42"/>
    <mergeCell ref="C43:D44"/>
    <mergeCell ref="C33:D35"/>
    <mergeCell ref="E34:E35"/>
    <mergeCell ref="F34:F35"/>
    <mergeCell ref="G34:G35"/>
    <mergeCell ref="H34:H35"/>
    <mergeCell ref="C36:D36"/>
    <mergeCell ref="C28:D28"/>
    <mergeCell ref="M28:O28"/>
    <mergeCell ref="P28:R28"/>
    <mergeCell ref="C29:D30"/>
    <mergeCell ref="B31:D31"/>
    <mergeCell ref="C32:D32"/>
    <mergeCell ref="H23:H27"/>
    <mergeCell ref="I23:I27"/>
    <mergeCell ref="M23:O23"/>
    <mergeCell ref="M24:O24"/>
    <mergeCell ref="M25:O25"/>
    <mergeCell ref="M26:O26"/>
    <mergeCell ref="M27:O27"/>
    <mergeCell ref="C21:D21"/>
    <mergeCell ref="C22:D22"/>
    <mergeCell ref="C23:D27"/>
    <mergeCell ref="E23:E27"/>
    <mergeCell ref="F23:F27"/>
    <mergeCell ref="G23:G27"/>
    <mergeCell ref="C11:D11"/>
    <mergeCell ref="C12:D12"/>
    <mergeCell ref="C13:D16"/>
    <mergeCell ref="C18:D18"/>
    <mergeCell ref="C19:D19"/>
    <mergeCell ref="C20:D20"/>
    <mergeCell ref="A5:D5"/>
    <mergeCell ref="A6:D6"/>
    <mergeCell ref="A7:D7"/>
    <mergeCell ref="A8:D8"/>
    <mergeCell ref="B9:D9"/>
    <mergeCell ref="C10:D10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4" firstPageNumber="21" orientation="landscape" useFirstPageNumber="1" horizontalDpi="4294967293" verticalDpi="4294967293" r:id="rId1"/>
  <headerFooter alignWithMargins="0">
    <oddFooter>&amp;C&amp;P</oddFooter>
  </headerFooter>
  <rowBreaks count="3" manualBreakCount="3">
    <brk id="27" max="10" man="1"/>
    <brk id="48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15</vt:i4>
      </vt:variant>
    </vt:vector>
  </HeadingPairs>
  <TitlesOfParts>
    <vt:vector size="24" baseType="lpstr">
      <vt:lpstr>1회추경예산총괄표</vt:lpstr>
      <vt:lpstr>사업별</vt:lpstr>
      <vt:lpstr>재원별</vt:lpstr>
      <vt:lpstr>재단세입예산</vt:lpstr>
      <vt:lpstr>재단세출예산</vt:lpstr>
      <vt:lpstr>센터세입</vt:lpstr>
      <vt:lpstr>센터세출</vt:lpstr>
      <vt:lpstr>요양원세입</vt:lpstr>
      <vt:lpstr>요양원세출</vt:lpstr>
      <vt:lpstr>'1회추경예산총괄표'!Print_Area</vt:lpstr>
      <vt:lpstr>사업별!Print_Area</vt:lpstr>
      <vt:lpstr>센터세입!Print_Area</vt:lpstr>
      <vt:lpstr>센터세출!Print_Area</vt:lpstr>
      <vt:lpstr>요양원세입!Print_Area</vt:lpstr>
      <vt:lpstr>요양원세출!Print_Area</vt:lpstr>
      <vt:lpstr>재단세입예산!Print_Area</vt:lpstr>
      <vt:lpstr>재단세출예산!Print_Area</vt:lpstr>
      <vt:lpstr>재원별!Print_Area</vt:lpstr>
      <vt:lpstr>센터세입!Print_Titles</vt:lpstr>
      <vt:lpstr>센터세출!Print_Titles</vt:lpstr>
      <vt:lpstr>요양원세입!Print_Titles</vt:lpstr>
      <vt:lpstr>요양원세출!Print_Titles</vt:lpstr>
      <vt:lpstr>재단세입예산!Print_Titles</vt:lpstr>
      <vt:lpstr>재단세출예산!Print_Titles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2018-02-21T00:13:54Z</cp:lastPrinted>
  <dcterms:created xsi:type="dcterms:W3CDTF">2007-11-10T00:22:49Z</dcterms:created>
  <dcterms:modified xsi:type="dcterms:W3CDTF">2018-02-21T01:52:03Z</dcterms:modified>
</cp:coreProperties>
</file>