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660" tabRatio="784"/>
  </bookViews>
  <sheets>
    <sheet name="보고서" sheetId="21" r:id="rId1"/>
    <sheet name="정산내역" sheetId="23" r:id="rId2"/>
    <sheet name="1.후원금수입" sheetId="7" r:id="rId3"/>
    <sheet name="2.후원품수입" sheetId="19" r:id="rId4"/>
    <sheet name="3.후원금 출납부" sheetId="1" r:id="rId5"/>
    <sheet name="4.후원품지출 " sheetId="18" r:id="rId6"/>
  </sheets>
  <externalReferences>
    <externalReference r:id="rId7"/>
    <externalReference r:id="rId8"/>
  </externalReferences>
  <definedNames>
    <definedName name="_xlnm._FilterDatabase" localSheetId="3" hidden="1">'2.후원품수입'!$A$2:$J$2</definedName>
    <definedName name="_xlnm._FilterDatabase" localSheetId="4" hidden="1">'3.후원금 출납부'!$A$2:$E$260</definedName>
    <definedName name="_xlnm._FilterDatabase" localSheetId="5" hidden="1">'4.후원품지출 '!$A$3:$H$132</definedName>
    <definedName name="_xlnm.Print_Area" localSheetId="5">'4.후원품지출 '!$A$1:$J$132</definedName>
    <definedName name="_xlnm.Print_Area" localSheetId="1">정산내역!$A$1:$G$27</definedName>
    <definedName name="_xlnm.Print_Titles" localSheetId="2">'1.후원금수입'!$3:$3</definedName>
    <definedName name="_xlnm.Print_Titles" localSheetId="3">'2.후원품수입'!$2:$2</definedName>
    <definedName name="_xlnm.Print_Titles" localSheetId="4">'3.후원금 출납부'!$2:$2</definedName>
    <definedName name="_xlnm.Print_Titles" localSheetId="5">'4.후원품지출 '!$3:$3</definedName>
    <definedName name="가람">'[1]명부(DB)'!#REF!</definedName>
    <definedName name="건강" localSheetId="0">[2]임금대장!$S$6:$S$400</definedName>
    <definedName name="건강">[2]임금대장!$S$6:$S$400</definedName>
    <definedName name="경력" localSheetId="0">'[1]명부(DB)'!#REF!</definedName>
    <definedName name="경력">'[1]명부(DB)'!#REF!</definedName>
    <definedName name="계좌번호" localSheetId="0">'[1]명부(DB)'!#REF!</definedName>
    <definedName name="계좌번호">'[1]명부(DB)'!#REF!</definedName>
    <definedName name="고용" localSheetId="0">[2]임금대장!$U$6:$U$400</definedName>
    <definedName name="고용">[2]임금대장!$U$6:$U$400</definedName>
    <definedName name="공제4" localSheetId="0">[2]임금대장!$AA$6:$AA$400</definedName>
    <definedName name="공제4">[2]임금대장!$AA$6:$AA$400</definedName>
    <definedName name="공제5" localSheetId="0">[2]임금대장!$AB$6:$AB$400</definedName>
    <definedName name="공제5">[2]임금대장!$AB$6:$AB$400</definedName>
    <definedName name="공제6" localSheetId="0">[2]임금대장!$AC$6:$AC$100</definedName>
    <definedName name="공제6">[2]임금대장!$AC$6:$AC$100</definedName>
    <definedName name="공제소계" localSheetId="0">[2]임금대장!$AD$6:$AD$400</definedName>
    <definedName name="공제소계">[2]임금대장!$AD$6:$AD$400</definedName>
    <definedName name="과세2" localSheetId="0">[2]임금대장!$M$6:$M$400</definedName>
    <definedName name="과세2">[2]임금대장!$M$6:$M$400</definedName>
    <definedName name="과세3" localSheetId="0">[2]임금대장!$N$6:$N$400</definedName>
    <definedName name="과세3">[2]임금대장!$N$6:$N$400</definedName>
    <definedName name="국민" localSheetId="0">[2]임금대장!$R$6:$R$400</definedName>
    <definedName name="국민">[2]임금대장!$R$6:$R$400</definedName>
    <definedName name="기본" localSheetId="0">[2]임금대장!$F$6:$F$400</definedName>
    <definedName name="기본">[2]임금대장!$F$6:$F$400</definedName>
    <definedName name="기타공제1" localSheetId="0">[2]임금대장!$X$6:$X$400</definedName>
    <definedName name="기타공제1">[2]임금대장!$X$6:$X$400</definedName>
    <definedName name="기타공제2" localSheetId="0">[2]임금대장!$Y$6:$Y$400</definedName>
    <definedName name="기타공제2">[2]임금대장!$Y$6:$Y$400</definedName>
    <definedName name="기타공제3" localSheetId="0">[2]임금대장!$Z$6:$Z$400</definedName>
    <definedName name="기타공제3">[2]임금대장!$Z$6:$Z$400</definedName>
    <definedName name="ㄴㅇ">#REF!</definedName>
    <definedName name="비과세1" localSheetId="0">[2]임금대장!$O$6:$O$400</definedName>
    <definedName name="비과세1">[2]임금대장!$O$6:$O$400</definedName>
    <definedName name="비과세2" localSheetId="0">[2]임금대장!$P$6:$P$400</definedName>
    <definedName name="비과세2">[2]임금대장!$P$6:$P$400</definedName>
    <definedName name="성과급" localSheetId="0">[2]임금대장!$K$6:$K$400</definedName>
    <definedName name="성과급">[2]임금대장!$K$6:$K$400</definedName>
    <definedName name="성명" localSheetId="0">[2]임금대장!$B$6:$B$400</definedName>
    <definedName name="성명">[2]임금대장!$B$6:$B$400</definedName>
    <definedName name="소득세" localSheetId="0">[2]임금대장!$V$6:$V$400</definedName>
    <definedName name="소득세">[2]임금대장!$V$6:$V$400</definedName>
    <definedName name="야간수당" localSheetId="0">[2]임금대장!$J$6:$J$400</definedName>
    <definedName name="야간수당">[2]임금대장!$J$6:$J$400</definedName>
    <definedName name="연장" localSheetId="0">[2]임금대장!$H$6:$H$400</definedName>
    <definedName name="연장">[2]임금대장!$H$6:$H$400</definedName>
    <definedName name="연차수당" localSheetId="0">[2]임금대장!$L$6:$L$400</definedName>
    <definedName name="연차수당">[2]임금대장!$L$6:$L$400</definedName>
    <definedName name="요양보험" localSheetId="0">[2]임금대장!$T$6:$T$400</definedName>
    <definedName name="요양보험">[2]임금대장!$T$6:$T$400</definedName>
    <definedName name="임금대장번호" localSheetId="0">[2]임금대장!$A$6:$A$400</definedName>
    <definedName name="임금대장번호">[2]임금대장!$A$6:$A$400</definedName>
    <definedName name="임금소계" localSheetId="0">[2]임금대장!$Q$6:$Q$400</definedName>
    <definedName name="임금소계">[2]임금대장!$Q$6:$Q$400</definedName>
    <definedName name="입사일">#REF!</definedName>
    <definedName name="자격번호" localSheetId="0">'[1]명부(DB)'!#REF!</definedName>
    <definedName name="자격번호">'[1]명부(DB)'!#REF!</definedName>
    <definedName name="자격증" localSheetId="0">'[1]명부(DB)'!#REF!</definedName>
    <definedName name="자격증">'[1]명부(DB)'!#REF!</definedName>
    <definedName name="주민등록번호">#REF!</definedName>
    <definedName name="주민세" localSheetId="0">[2]임금대장!$W$6:$W$400</definedName>
    <definedName name="주민세">[2]임금대장!$W$6:$W$400</definedName>
    <definedName name="주휴수당" localSheetId="0">[2]임금대장!$G$6:$G$400</definedName>
    <definedName name="주휴수당">[2]임금대장!$G$6:$G$400</definedName>
    <definedName name="총근로시간" localSheetId="0">[2]근로시간대장!$E$6:$E$400</definedName>
    <definedName name="총근로시간">[2]근로시간대장!$E$6:$E$400</definedName>
    <definedName name="퇴사일">#REF!</definedName>
    <definedName name="한순이">'[1]명부(DB)'!#REF!</definedName>
    <definedName name="후후루">'[1]명부(DB)'!#REF!</definedName>
    <definedName name="휴일" localSheetId="0">[2]임금대장!$I$6:$I$400</definedName>
    <definedName name="휴일">[2]임금대장!$I$6:$I$400</definedName>
  </definedNames>
  <calcPr calcId="125725"/>
</workbook>
</file>

<file path=xl/calcChain.xml><?xml version="1.0" encoding="utf-8"?>
<calcChain xmlns="http://schemas.openxmlformats.org/spreadsheetml/2006/main">
  <c r="D311" i="1"/>
  <c r="D286"/>
  <c r="I3" i="19"/>
  <c r="C632" i="18" l="1"/>
  <c r="C631"/>
  <c r="C630"/>
  <c r="C629"/>
  <c r="C628"/>
  <c r="C627"/>
  <c r="C626"/>
  <c r="C625"/>
  <c r="C624"/>
  <c r="C623"/>
  <c r="C622"/>
  <c r="C621"/>
  <c r="I620"/>
  <c r="H620"/>
  <c r="C616"/>
  <c r="C615"/>
  <c r="I614"/>
  <c r="H614"/>
  <c r="C610"/>
  <c r="C609"/>
  <c r="I608"/>
  <c r="H608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I448"/>
  <c r="H448"/>
  <c r="H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6"/>
  <c r="C7"/>
  <c r="C8"/>
  <c r="C9"/>
  <c r="C10"/>
  <c r="C5"/>
  <c r="I4"/>
  <c r="A7" i="1"/>
  <c r="A9"/>
  <c r="A11"/>
  <c r="A15"/>
  <c r="A17"/>
  <c r="A19"/>
  <c r="A21"/>
  <c r="A23"/>
  <c r="D238" l="1"/>
  <c r="E238"/>
  <c r="D216"/>
  <c r="D90"/>
  <c r="E313" l="1"/>
  <c r="D313"/>
  <c r="E308"/>
  <c r="D308"/>
  <c r="E304"/>
  <c r="D304"/>
  <c r="E300"/>
  <c r="D300"/>
  <c r="E296"/>
  <c r="D296"/>
  <c r="E292"/>
  <c r="D292"/>
  <c r="E288"/>
  <c r="D288"/>
  <c r="E283"/>
  <c r="D283"/>
  <c r="E279"/>
  <c r="D279"/>
  <c r="E275"/>
  <c r="D275"/>
  <c r="E271"/>
  <c r="D271"/>
  <c r="E267"/>
  <c r="E268" s="1"/>
  <c r="D267"/>
  <c r="D268" s="1"/>
  <c r="A266"/>
  <c r="A270" s="1"/>
  <c r="A274" s="1"/>
  <c r="A278" s="1"/>
  <c r="A282" s="1"/>
  <c r="A291" s="1"/>
  <c r="A295" s="1"/>
  <c r="A299" s="1"/>
  <c r="A303" s="1"/>
  <c r="A307" s="1"/>
  <c r="F266"/>
  <c r="F269" l="1"/>
  <c r="F270" s="1"/>
  <c r="F273" s="1"/>
  <c r="F274" s="1"/>
  <c r="F277" s="1"/>
  <c r="F278" s="1"/>
  <c r="F281" s="1"/>
  <c r="F282" s="1"/>
  <c r="F285" s="1"/>
  <c r="F271"/>
  <c r="F300"/>
  <c r="F308"/>
  <c r="F304"/>
  <c r="F313"/>
  <c r="E272"/>
  <c r="E276" s="1"/>
  <c r="E280" s="1"/>
  <c r="E284" s="1"/>
  <c r="E289" s="1"/>
  <c r="E293" s="1"/>
  <c r="E297" s="1"/>
  <c r="E301" s="1"/>
  <c r="E305" s="1"/>
  <c r="E309" s="1"/>
  <c r="E314" s="1"/>
  <c r="D272"/>
  <c r="F279"/>
  <c r="F288"/>
  <c r="F267"/>
  <c r="F275"/>
  <c r="F283"/>
  <c r="F292"/>
  <c r="F296"/>
  <c r="F268"/>
  <c r="F286" l="1"/>
  <c r="F272"/>
  <c r="D276"/>
  <c r="D280" s="1"/>
  <c r="F280" s="1"/>
  <c r="F287" l="1"/>
  <c r="F290" s="1"/>
  <c r="F291" s="1"/>
  <c r="F294" s="1"/>
  <c r="F295" s="1"/>
  <c r="F298" s="1"/>
  <c r="F299" s="1"/>
  <c r="F302" s="1"/>
  <c r="F303" s="1"/>
  <c r="F306" s="1"/>
  <c r="F307" s="1"/>
  <c r="F310" s="1"/>
  <c r="F311" s="1"/>
  <c r="F312" s="1"/>
  <c r="F276"/>
  <c r="D284"/>
  <c r="F284" s="1"/>
  <c r="D289" l="1"/>
  <c r="D293" s="1"/>
  <c r="A4"/>
  <c r="A5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6" l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F289"/>
  <c r="F293"/>
  <c r="D297"/>
  <c r="H4" i="7"/>
  <c r="A6"/>
  <c r="A7" s="1"/>
  <c r="A8" s="1"/>
  <c r="A9" s="1"/>
  <c r="A10" s="1"/>
  <c r="A11" s="1"/>
  <c r="A12" s="1"/>
  <c r="A13" s="1"/>
  <c r="A14" s="1"/>
  <c r="A15" s="1"/>
  <c r="A16" s="1"/>
  <c r="F297" i="1" l="1"/>
  <c r="D301"/>
  <c r="F301" l="1"/>
  <c r="D305"/>
  <c r="F305" l="1"/>
  <c r="D309"/>
  <c r="F309" l="1"/>
  <c r="D314"/>
  <c r="F314" s="1"/>
  <c r="D259"/>
  <c r="E69"/>
  <c r="D69"/>
  <c r="E45"/>
  <c r="D45"/>
  <c r="E259"/>
  <c r="E216"/>
  <c r="E200"/>
  <c r="D200"/>
  <c r="E177"/>
  <c r="D177"/>
  <c r="E153"/>
  <c r="D153"/>
  <c r="E133"/>
  <c r="D133"/>
  <c r="E111"/>
  <c r="D111"/>
  <c r="E90"/>
  <c r="F3"/>
  <c r="F4" s="1"/>
  <c r="E24"/>
  <c r="E25" s="1"/>
  <c r="D24"/>
  <c r="D25" s="1"/>
  <c r="F25" l="1"/>
  <c r="F24"/>
  <c r="F45"/>
  <c r="E46"/>
  <c r="D46"/>
  <c r="F259"/>
  <c r="F5"/>
  <c r="F216"/>
  <c r="F177"/>
  <c r="F200"/>
  <c r="F6" l="1"/>
  <c r="F7" s="1"/>
  <c r="F8" s="1"/>
  <c r="F9" s="1"/>
  <c r="F10" s="1"/>
  <c r="F11" s="1"/>
  <c r="F12" s="1"/>
  <c r="F13" s="1"/>
  <c r="F14" s="1"/>
  <c r="F15" s="1"/>
  <c r="F69"/>
  <c r="F16" l="1"/>
  <c r="F17" s="1"/>
  <c r="F18" s="1"/>
  <c r="F19" s="1"/>
  <c r="F20" s="1"/>
  <c r="F21" s="1"/>
  <c r="F22" s="1"/>
  <c r="F23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7" s="1"/>
  <c r="F90"/>
  <c r="F48" l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111"/>
  <c r="F71" l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2" s="1"/>
  <c r="F133"/>
  <c r="F93" l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3" s="1"/>
  <c r="F153"/>
  <c r="F114" l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l="1"/>
  <c r="F128" s="1"/>
  <c r="F129" s="1"/>
  <c r="F130" s="1"/>
  <c r="F238"/>
  <c r="E70"/>
  <c r="E91" s="1"/>
  <c r="E112" s="1"/>
  <c r="E134" s="1"/>
  <c r="E154" s="1"/>
  <c r="E178" s="1"/>
  <c r="E201" s="1"/>
  <c r="E217" s="1"/>
  <c r="F46"/>
  <c r="D70"/>
  <c r="D91" s="1"/>
  <c r="E239" l="1"/>
  <c r="E260" s="1"/>
  <c r="F131"/>
  <c r="F132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5" s="1"/>
  <c r="F70"/>
  <c r="F156" l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D112"/>
  <c r="F91"/>
  <c r="F179" l="1"/>
  <c r="F180" s="1"/>
  <c r="F181" s="1"/>
  <c r="F182" s="1"/>
  <c r="F183" s="1"/>
  <c r="F184" s="1"/>
  <c r="F185" s="1"/>
  <c r="F186" s="1"/>
  <c r="F187" s="1"/>
  <c r="F188" s="1"/>
  <c r="D134"/>
  <c r="F112"/>
  <c r="F189" l="1"/>
  <c r="F190" s="1"/>
  <c r="F191" s="1"/>
  <c r="F192" s="1"/>
  <c r="F193" s="1"/>
  <c r="F194" s="1"/>
  <c r="F195" s="1"/>
  <c r="F196" s="1"/>
  <c r="F197" s="1"/>
  <c r="F198" s="1"/>
  <c r="F199" s="1"/>
  <c r="F202" s="1"/>
  <c r="D154"/>
  <c r="F134"/>
  <c r="F154" l="1"/>
  <c r="D178"/>
  <c r="F203"/>
  <c r="F204" s="1"/>
  <c r="F205" s="1"/>
  <c r="F206" s="1"/>
  <c r="F207" s="1"/>
  <c r="F208" s="1"/>
  <c r="F209" s="1"/>
  <c r="F210" s="1"/>
  <c r="F211" s="1"/>
  <c r="F212" s="1"/>
  <c r="F213" s="1"/>
  <c r="F214" s="1"/>
  <c r="F215" s="1"/>
  <c r="F218" s="1"/>
  <c r="D201" l="1"/>
  <c r="D217" s="1"/>
  <c r="D239" s="1"/>
  <c r="F178"/>
  <c r="F219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01" l="1"/>
  <c r="F240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17" l="1"/>
  <c r="F239" l="1"/>
  <c r="D260"/>
  <c r="A139" i="7"/>
  <c r="A140" s="1"/>
  <c r="A141" s="1"/>
  <c r="A142" s="1"/>
  <c r="A143" s="1"/>
  <c r="F260" i="1" l="1"/>
  <c r="A37" i="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36"/>
  <c r="A137"/>
  <c r="A135"/>
  <c r="A29"/>
  <c r="A30"/>
  <c r="A31"/>
  <c r="A32"/>
  <c r="A33"/>
  <c r="A34"/>
  <c r="A22"/>
  <c r="A23"/>
  <c r="A24"/>
  <c r="A25"/>
  <c r="A26"/>
  <c r="A27"/>
  <c r="A28"/>
  <c r="A128"/>
  <c r="A129"/>
  <c r="A130"/>
  <c r="A131"/>
  <c r="A132"/>
  <c r="A133"/>
  <c r="A134"/>
  <c r="A17"/>
  <c r="A18"/>
  <c r="A19"/>
  <c r="A20"/>
  <c r="A21"/>
  <c r="A118"/>
  <c r="A119"/>
  <c r="A120"/>
  <c r="A121"/>
  <c r="A122"/>
  <c r="A123"/>
  <c r="A124"/>
  <c r="A125"/>
  <c r="A126"/>
  <c r="A127"/>
</calcChain>
</file>

<file path=xl/sharedStrings.xml><?xml version="1.0" encoding="utf-8"?>
<sst xmlns="http://schemas.openxmlformats.org/spreadsheetml/2006/main" count="3668" uniqueCount="515">
  <si>
    <t>적요(거래처)</t>
  </si>
  <si>
    <t>수입금액</t>
  </si>
  <si>
    <t>지출금액</t>
  </si>
  <si>
    <t>전년도이월금(전년도이월금)</t>
  </si>
  <si>
    <t>구분</t>
    <phoneticPr fontId="1" type="noConversion"/>
  </si>
  <si>
    <t>결의일자</t>
    <phoneticPr fontId="1" type="noConversion"/>
  </si>
  <si>
    <t>잔액</t>
    <phoneticPr fontId="1" type="noConversion"/>
  </si>
  <si>
    <t>비고</t>
    <phoneticPr fontId="1" type="noConversion"/>
  </si>
  <si>
    <t>≪월     계≫</t>
    <phoneticPr fontId="1" type="noConversion"/>
  </si>
  <si>
    <t>≪누     계≫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</si>
  <si>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</si>
  <si>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</si>
  <si>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</si>
  <si>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</si>
  <si>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</si>
  <si>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</si>
  <si>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</si>
  <si>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</si>
  <si>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</si>
  <si>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</si>
  <si>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</si>
  <si>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</si>
  <si>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후원금수입 및 사용결과보고서</t>
    <phoneticPr fontId="9" type="noConversion"/>
  </si>
  <si>
    <r>
      <rPr>
        <sz val="12"/>
        <color indexed="8"/>
        <rFont val="맑은 고딕"/>
        <family val="3"/>
        <charset val="129"/>
        <scheme val="minor"/>
      </rPr>
      <t xml:space="preserve">1. 후원금(금전) 수입명세서 </t>
    </r>
    <r>
      <rPr>
        <sz val="12"/>
        <color indexed="8"/>
        <rFont val="한겨레결체"/>
        <family val="3"/>
        <charset val="129"/>
      </rPr>
      <t xml:space="preserve">       </t>
    </r>
    <r>
      <rPr>
        <b/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≪별첨Ⅰ≫</t>
    </r>
    <r>
      <rPr>
        <sz val="12"/>
        <color indexed="8"/>
        <rFont val="한양해서"/>
        <family val="1"/>
        <charset val="129"/>
      </rPr>
      <t xml:space="preserve"> </t>
    </r>
    <r>
      <rPr>
        <sz val="12"/>
        <color indexed="8"/>
        <rFont val="한겨레결체"/>
        <family val="3"/>
        <charset val="129"/>
      </rPr>
      <t xml:space="preserve">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9" type="noConversion"/>
  </si>
  <si>
    <t>연월일</t>
  </si>
  <si>
    <t>후원금의 종류</t>
  </si>
  <si>
    <t>후원자</t>
  </si>
  <si>
    <t>내역</t>
  </si>
  <si>
    <t>금액</t>
  </si>
  <si>
    <t>잔액</t>
    <phoneticPr fontId="9" type="noConversion"/>
  </si>
  <si>
    <t>지역사회후원금</t>
  </si>
  <si>
    <t>현금</t>
  </si>
  <si>
    <r>
      <rPr>
        <sz val="12"/>
        <color indexed="8"/>
        <rFont val="맑은 고딕"/>
        <family val="3"/>
        <charset val="129"/>
        <scheme val="minor"/>
      </rPr>
      <t>2. 후원금(물품) 수입명세서</t>
    </r>
    <r>
      <rPr>
        <sz val="12"/>
        <color indexed="8"/>
        <rFont val="한겨레결체"/>
        <family val="3"/>
        <charset val="129"/>
      </rPr>
      <t xml:space="preserve">        </t>
    </r>
    <r>
      <rPr>
        <b/>
        <sz val="12"/>
        <color indexed="8"/>
        <rFont val="한양해서"/>
        <family val="1"/>
        <charset val="129"/>
      </rPr>
      <t>≪별첨Ⅱ≫</t>
    </r>
    <phoneticPr fontId="9" type="noConversion"/>
  </si>
  <si>
    <t>품명</t>
  </si>
  <si>
    <t>수량</t>
  </si>
  <si>
    <t>단위</t>
  </si>
  <si>
    <t>비고</t>
  </si>
  <si>
    <r>
      <rPr>
        <sz val="12"/>
        <color indexed="8"/>
        <rFont val="맑은 고딕"/>
        <family val="3"/>
        <charset val="129"/>
        <scheme val="minor"/>
      </rPr>
      <t>3. 후원금(금전) 사용명세서</t>
    </r>
    <r>
      <rPr>
        <sz val="12"/>
        <color indexed="8"/>
        <rFont val="한겨레결체"/>
        <family val="3"/>
        <charset val="129"/>
      </rPr>
      <t xml:space="preserve">      </t>
    </r>
    <r>
      <rPr>
        <b/>
        <sz val="12"/>
        <color indexed="8"/>
        <rFont val="한양해서"/>
        <family val="1"/>
        <charset val="129"/>
      </rPr>
      <t>≪별첨Ⅲ≫</t>
    </r>
    <r>
      <rPr>
        <sz val="12"/>
        <color indexed="8"/>
        <rFont val="한겨레결체"/>
        <family val="3"/>
        <charset val="129"/>
      </rPr>
      <t xml:space="preserve"> 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9" type="noConversion"/>
  </si>
  <si>
    <t>사용일자</t>
  </si>
  <si>
    <t>사용내역</t>
  </si>
  <si>
    <t>산출기준</t>
  </si>
  <si>
    <r>
      <rPr>
        <sz val="12"/>
        <color indexed="8"/>
        <rFont val="맑은 고딕"/>
        <family val="3"/>
        <charset val="129"/>
        <scheme val="minor"/>
      </rPr>
      <t>4. 후원금(물품) 사용명세서</t>
    </r>
    <r>
      <rPr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≪별첨Ⅳ≫</t>
    </r>
    <phoneticPr fontId="9" type="noConversion"/>
  </si>
  <si>
    <t>사용처</t>
  </si>
  <si>
    <t>5. 후원금전용계좌</t>
    <phoneticPr fontId="9" type="noConversion"/>
  </si>
  <si>
    <t>금융기관 등의 명칭</t>
  </si>
  <si>
    <t>계좌번호</t>
  </si>
  <si>
    <t>계좌명의</t>
  </si>
  <si>
    <t>영동군사회복지협의회</t>
  </si>
  <si>
    <t>구분</t>
    <phoneticPr fontId="35" type="noConversion"/>
  </si>
  <si>
    <t>발생일자</t>
    <phoneticPr fontId="35" type="noConversion"/>
  </si>
  <si>
    <t>후원자</t>
    <phoneticPr fontId="9" type="noConversion"/>
  </si>
  <si>
    <t>내역</t>
    <phoneticPr fontId="9" type="noConversion"/>
  </si>
  <si>
    <t>금액</t>
    <phoneticPr fontId="9" type="noConversion"/>
  </si>
  <si>
    <t>비  고</t>
    <phoneticPr fontId="35" type="noConversion"/>
  </si>
  <si>
    <t>총계</t>
    <phoneticPr fontId="9" type="noConversion"/>
  </si>
  <si>
    <t>지역사회후원금</t>
    <phoneticPr fontId="9" type="noConversion"/>
  </si>
  <si>
    <t>현금</t>
    <phoneticPr fontId="9" type="noConversion"/>
  </si>
  <si>
    <t>지원</t>
    <phoneticPr fontId="9" type="noConversion"/>
  </si>
  <si>
    <t>개인</t>
    <phoneticPr fontId="1" type="noConversion"/>
  </si>
  <si>
    <t>개인</t>
    <phoneticPr fontId="1" type="noConversion"/>
  </si>
  <si>
    <t>영리기업</t>
    <phoneticPr fontId="1" type="noConversion"/>
  </si>
  <si>
    <t xml:space="preserve">『사회복지법인 재무회계규칙』제 41조 6(후원금 사용결과 보고 및 공개)의 규정에 </t>
    <phoneticPr fontId="9" type="noConversion"/>
  </si>
  <si>
    <t>(단위:원)</t>
    <phoneticPr fontId="9" type="noConversion"/>
  </si>
  <si>
    <t>계좌번호 : 319-01-244204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</si>
  <si>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</si>
  <si>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</si>
  <si>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</si>
  <si>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</si>
  <si>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</si>
  <si>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</si>
  <si>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</si>
  <si>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</si>
  <si>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</si>
  <si>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</si>
  <si>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</si>
  <si>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</si>
  <si>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</si>
  <si>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</si>
  <si>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</si>
  <si>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</si>
  <si>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</si>
  <si>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</si>
  <si>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</si>
  <si>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</si>
  <si>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</si>
  <si>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</si>
  <si>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</si>
  <si>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</si>
  <si>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</si>
  <si>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</si>
  <si>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</si>
  <si>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</si>
  <si>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</si>
  <si>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</si>
  <si>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</si>
  <si>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</si>
  <si>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</si>
  <si>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r>
      <rPr>
        <b/>
        <sz val="12"/>
        <rFont val="맑은 고딕"/>
        <family val="3"/>
        <charset val="129"/>
        <scheme val="minor"/>
      </rPr>
      <t xml:space="preserve">≪별첨Ⅰ≫  </t>
    </r>
    <r>
      <rPr>
        <b/>
        <sz val="18"/>
        <rFont val="맑은 고딕"/>
        <family val="3"/>
        <charset val="129"/>
        <scheme val="minor"/>
      </rPr>
      <t xml:space="preserve">           1. 후원금 수입명세서</t>
    </r>
    <phoneticPr fontId="9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</si>
  <si>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Ⅲ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      3. 후원금 사용내역서 
   </t>
    </r>
    <r>
      <rPr>
        <b/>
        <sz val="9"/>
        <rFont val="맑은 고딕"/>
        <family val="3"/>
        <charset val="129"/>
        <scheme val="minor"/>
      </rPr>
      <t>계좌번호:농협319-01-244204</t>
    </r>
    <phoneticPr fontId="9" type="noConversion"/>
  </si>
  <si>
    <r>
      <rPr>
        <b/>
        <sz val="12"/>
        <rFont val="맑은 고딕"/>
        <family val="3"/>
        <charset val="129"/>
        <scheme val="minor"/>
      </rPr>
      <t>≪별첨Ⅳ≫</t>
    </r>
    <r>
      <rPr>
        <b/>
        <sz val="18"/>
        <rFont val="맑은 고딕"/>
        <family val="3"/>
        <charset val="129"/>
        <scheme val="minor"/>
      </rPr>
      <t xml:space="preserve">                   4. 후원품  사용내역서                               </t>
    </r>
    <r>
      <rPr>
        <b/>
        <sz val="9"/>
        <rFont val="맑은 고딕"/>
        <family val="3"/>
        <charset val="129"/>
        <scheme val="minor"/>
      </rPr>
      <t xml:space="preserve">                                             </t>
    </r>
    <phoneticPr fontId="9" type="noConversion"/>
  </si>
  <si>
    <t>순서</t>
    <phoneticPr fontId="9" type="noConversion"/>
  </si>
  <si>
    <t>후원자</t>
    <phoneticPr fontId="9" type="noConversion"/>
  </si>
  <si>
    <t>내역</t>
    <phoneticPr fontId="9" type="noConversion"/>
  </si>
  <si>
    <t>품명</t>
    <phoneticPr fontId="9" type="noConversion"/>
  </si>
  <si>
    <t>수량/
단위</t>
    <phoneticPr fontId="9" type="noConversion"/>
  </si>
  <si>
    <t>상당
금액</t>
    <phoneticPr fontId="9" type="noConversion"/>
  </si>
  <si>
    <t>비고</t>
    <phoneticPr fontId="9" type="noConversion"/>
  </si>
  <si>
    <t>지역사회
후원물품</t>
    <phoneticPr fontId="9" type="noConversion"/>
  </si>
  <si>
    <t>비지정</t>
    <phoneticPr fontId="9" type="noConversion"/>
  </si>
  <si>
    <t>연월일</t>
    <phoneticPr fontId="9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</si>
  <si>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Ⅱ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         2. 후원품 수입명세서 </t>
    </r>
    <phoneticPr fontId="9" type="noConversion"/>
  </si>
  <si>
    <t>후원금 종류</t>
    <phoneticPr fontId="9" type="noConversion"/>
  </si>
  <si>
    <t>농 협</t>
    <phoneticPr fontId="1" type="noConversion"/>
  </si>
  <si>
    <t>319-01-244204 (후원금Ⅱ)</t>
  </si>
  <si>
    <t>319-01-240100 (후원금Ⅰ)</t>
  </si>
  <si>
    <t>구분</t>
    <phoneticPr fontId="1" type="noConversion"/>
  </si>
  <si>
    <t>결의일자</t>
    <phoneticPr fontId="1" type="noConversion"/>
  </si>
  <si>
    <t>잔액</t>
    <phoneticPr fontId="1" type="noConversion"/>
  </si>
  <si>
    <t>비고</t>
    <phoneticPr fontId="1" type="noConversion"/>
  </si>
  <si>
    <t>후원금(백**)</t>
    <phoneticPr fontId="1" type="noConversion"/>
  </si>
  <si>
    <t>2월</t>
    <phoneticPr fontId="1" type="noConversion"/>
  </si>
  <si>
    <t>1월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</si>
  <si>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</si>
  <si>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</si>
  <si>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</si>
  <si>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</si>
  <si>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</si>
  <si>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</si>
  <si>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</si>
  <si>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</si>
  <si>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</si>
  <si>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</si>
  <si>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계좌번호 : 농협 319-01-240100</t>
  </si>
  <si>
    <t>기간 : 2017년 1월 1일 ~ 2017년 12월 31일</t>
  </si>
  <si>
    <t>2017-01-01~12.31</t>
  </si>
  <si>
    <t>화장품</t>
    <phoneticPr fontId="1" type="noConversion"/>
  </si>
  <si>
    <t>2017/01/02</t>
  </si>
  <si>
    <t>2017/01/03</t>
  </si>
  <si>
    <t>2017/01/05</t>
  </si>
  <si>
    <t>1월난방비</t>
    <phoneticPr fontId="1" type="noConversion"/>
  </si>
  <si>
    <t>우정사업본부</t>
    <phoneticPr fontId="1" type="noConversion"/>
  </si>
  <si>
    <t>신원재정보험가입비</t>
    <phoneticPr fontId="1" type="noConversion"/>
  </si>
  <si>
    <t>3월 가스비</t>
    <phoneticPr fontId="1" type="noConversion"/>
  </si>
  <si>
    <t>등기</t>
    <phoneticPr fontId="1" type="noConversion"/>
  </si>
  <si>
    <t>법인등록면허세</t>
    <phoneticPr fontId="1" type="noConversion"/>
  </si>
  <si>
    <t>예금이자수입</t>
    <phoneticPr fontId="1" type="noConversion"/>
  </si>
  <si>
    <t>돌봄서비스대회</t>
    <phoneticPr fontId="1" type="noConversion"/>
  </si>
  <si>
    <t>7월 퇴직금</t>
    <phoneticPr fontId="1" type="noConversion"/>
  </si>
  <si>
    <t>음성행사</t>
    <phoneticPr fontId="1" type="noConversion"/>
  </si>
  <si>
    <t>예금이자</t>
    <phoneticPr fontId="1" type="noConversion"/>
  </si>
  <si>
    <t>사용내역</t>
    <phoneticPr fontId="9" type="noConversion"/>
  </si>
  <si>
    <t>사용처</t>
    <phoneticPr fontId="9" type="noConversion"/>
  </si>
  <si>
    <t>결연후원
금품여부</t>
    <phoneticPr fontId="9" type="noConversion"/>
  </si>
  <si>
    <t>수량/단위</t>
    <phoneticPr fontId="9" type="noConversion"/>
  </si>
  <si>
    <t>상당금액</t>
    <phoneticPr fontId="9" type="noConversion"/>
  </si>
  <si>
    <t>비고</t>
    <phoneticPr fontId="9" type="noConversion"/>
  </si>
  <si>
    <t>바지</t>
    <phoneticPr fontId="1" type="noConversion"/>
  </si>
  <si>
    <t>벌</t>
    <phoneticPr fontId="1" type="noConversion"/>
  </si>
  <si>
    <t>N</t>
    <phoneticPr fontId="9" type="noConversion"/>
  </si>
  <si>
    <t>지원</t>
    <phoneticPr fontId="9" type="noConversion"/>
  </si>
  <si>
    <t>사무비</t>
  </si>
  <si>
    <t>운영비</t>
  </si>
  <si>
    <t>2017-01-17.</t>
    <phoneticPr fontId="1" type="noConversion"/>
  </si>
  <si>
    <t>음료및 절임식품</t>
    <phoneticPr fontId="1" type="noConversion"/>
  </si>
  <si>
    <t>음료 등</t>
    <phoneticPr fontId="1" type="noConversion"/>
  </si>
  <si>
    <t>지원</t>
    <phoneticPr fontId="9" type="noConversion"/>
  </si>
  <si>
    <t>N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</si>
  <si>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</si>
  <si>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</si>
  <si>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</si>
  <si>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</si>
  <si>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</si>
  <si>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</si>
  <si>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</si>
  <si>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</si>
  <si>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</si>
  <si>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</si>
  <si>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</si>
  <si>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</si>
  <si>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</si>
  <si>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</si>
  <si>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</si>
  <si>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</si>
  <si>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</si>
  <si>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</si>
  <si>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</si>
  <si>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</si>
  <si>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</si>
  <si>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</si>
  <si>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</si>
  <si>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</si>
  <si>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</si>
  <si>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</si>
  <si>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</si>
  <si>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</si>
  <si>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</si>
  <si>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</si>
  <si>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</si>
  <si>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</si>
  <si>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</si>
  <si>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</si>
  <si>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</si>
  <si>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</si>
  <si>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</si>
  <si>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</si>
  <si>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</si>
  <si>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</si>
  <si>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</si>
  <si>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</si>
  <si>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</si>
  <si>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</si>
  <si>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</si>
  <si>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</si>
  <si>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</si>
  <si>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</si>
  <si>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</si>
  <si>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</si>
  <si>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</si>
  <si>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</si>
  <si>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</si>
  <si>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</si>
  <si>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</si>
  <si>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</si>
  <si>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</si>
  <si>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</si>
  <si>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</si>
  <si>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</si>
  <si>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</si>
  <si>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</si>
  <si>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</si>
  <si>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</si>
  <si>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</si>
  <si>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</si>
  <si>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</si>
  <si>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</si>
  <si>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</si>
  <si>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</si>
  <si>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</si>
  <si>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</si>
  <si>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</si>
  <si>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</si>
  <si>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</si>
  <si>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</si>
  <si>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</si>
  <si>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</si>
  <si>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</si>
  <si>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</si>
  <si>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</si>
  <si>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</si>
  <si>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</si>
  <si>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</si>
  <si>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</si>
  <si>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</si>
  <si>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</si>
  <si>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</si>
  <si>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</si>
  <si>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</si>
  <si>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</si>
  <si>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</si>
  <si>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</si>
  <si>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</si>
  <si>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</si>
  <si>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</si>
  <si>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</si>
  <si>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</si>
  <si>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</si>
  <si>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</si>
  <si>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</si>
  <si>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</si>
  <si>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일상용품</t>
    <phoneticPr fontId="1" type="noConversion"/>
  </si>
  <si>
    <t>2017-01-01~
2017-12-31.</t>
    <phoneticPr fontId="1" type="noConversion"/>
  </si>
  <si>
    <t>빵</t>
    <phoneticPr fontId="1" type="noConversion"/>
  </si>
  <si>
    <t>개</t>
    <phoneticPr fontId="1" type="noConversion"/>
  </si>
  <si>
    <t>음료 등</t>
    <phoneticPr fontId="1" type="noConversion"/>
  </si>
  <si>
    <t>바지</t>
    <phoneticPr fontId="1" type="noConversion"/>
  </si>
  <si>
    <t>2017.01.01~12.31.</t>
    <phoneticPr fontId="9" type="noConversion"/>
  </si>
  <si>
    <t>&lt;기간 : 2017년 1월 1일부터   2017년 12월 31까지&gt;</t>
    <phoneticPr fontId="9" type="noConversion"/>
  </si>
  <si>
    <t>비지정</t>
    <phoneticPr fontId="1" type="noConversion"/>
  </si>
  <si>
    <t>강**</t>
  </si>
  <si>
    <t>곽**</t>
  </si>
  <si>
    <t>김**</t>
  </si>
  <si>
    <t>나**</t>
  </si>
  <si>
    <t>남**</t>
  </si>
  <si>
    <t>문**</t>
  </si>
  <si>
    <t>민**</t>
  </si>
  <si>
    <t>박**</t>
  </si>
  <si>
    <t>배**</t>
  </si>
  <si>
    <t>백**</t>
  </si>
  <si>
    <t>베**다</t>
  </si>
  <si>
    <t>서**</t>
  </si>
  <si>
    <t>성**</t>
  </si>
  <si>
    <t>손**</t>
  </si>
  <si>
    <t>송**</t>
  </si>
  <si>
    <t>신**</t>
  </si>
  <si>
    <t>안**</t>
  </si>
  <si>
    <t>양**</t>
  </si>
  <si>
    <t>오**</t>
  </si>
  <si>
    <t>용**</t>
  </si>
  <si>
    <t>유**</t>
  </si>
  <si>
    <t>윤**</t>
  </si>
  <si>
    <t>이**</t>
  </si>
  <si>
    <t>임**</t>
  </si>
  <si>
    <t>장**</t>
  </si>
  <si>
    <t>정**</t>
  </si>
  <si>
    <t>전**</t>
  </si>
  <si>
    <t>제**</t>
  </si>
  <si>
    <t>조**</t>
  </si>
  <si>
    <t>지**</t>
  </si>
  <si>
    <t>천**</t>
  </si>
  <si>
    <t>최**</t>
  </si>
  <si>
    <t>한**</t>
  </si>
  <si>
    <t>홍**</t>
  </si>
  <si>
    <t>팡***드</t>
    <phoneticPr fontId="1" type="noConversion"/>
  </si>
  <si>
    <t>행****환</t>
    <phoneticPr fontId="1" type="noConversion"/>
  </si>
  <si>
    <t>호******원</t>
    <phoneticPr fontId="1" type="noConversion"/>
  </si>
  <si>
    <t>시***회</t>
    <phoneticPr fontId="1" type="noConversion"/>
  </si>
  <si>
    <t>유**영</t>
    <phoneticPr fontId="1" type="noConversion"/>
  </si>
  <si>
    <t>주***유</t>
    <phoneticPr fontId="1" type="noConversion"/>
  </si>
  <si>
    <t>김***동</t>
    <phoneticPr fontId="1" type="noConversion"/>
  </si>
  <si>
    <t>김**</t>
    <phoneticPr fontId="1" type="noConversion"/>
  </si>
  <si>
    <t>늘******순</t>
    <phoneticPr fontId="1" type="noConversion"/>
  </si>
  <si>
    <t>레****동</t>
    <phoneticPr fontId="1" type="noConversion"/>
  </si>
  <si>
    <t>로*****원</t>
    <phoneticPr fontId="1" type="noConversion"/>
  </si>
  <si>
    <t>사***가</t>
    <phoneticPr fontId="1" type="noConversion"/>
  </si>
  <si>
    <t>은***원</t>
    <phoneticPr fontId="1" type="noConversion"/>
  </si>
  <si>
    <t>이**</t>
    <phoneticPr fontId="1" type="noConversion"/>
  </si>
  <si>
    <t>한**</t>
    <phoneticPr fontId="1" type="noConversion"/>
  </si>
  <si>
    <t>회**</t>
    <phoneticPr fontId="1" type="noConversion"/>
  </si>
  <si>
    <t>J**</t>
    <phoneticPr fontId="1" type="noConversion"/>
  </si>
  <si>
    <t>이*</t>
    <phoneticPr fontId="1" type="noConversion"/>
  </si>
  <si>
    <t>가*****</t>
    <phoneticPr fontId="1" type="noConversion"/>
  </si>
  <si>
    <t>팡****</t>
    <phoneticPr fontId="1" type="noConversion"/>
  </si>
  <si>
    <t>총계</t>
    <phoneticPr fontId="1" type="noConversion"/>
  </si>
  <si>
    <t>10,139/개</t>
    <phoneticPr fontId="1" type="noConversion"/>
  </si>
  <si>
    <t>장*****</t>
    <phoneticPr fontId="1" type="noConversion"/>
  </si>
  <si>
    <t>대****</t>
    <phoneticPr fontId="1" type="noConversion"/>
  </si>
  <si>
    <t>장*****</t>
    <phoneticPr fontId="1" type="noConversion"/>
  </si>
  <si>
    <t>고**</t>
  </si>
  <si>
    <t>구**</t>
  </si>
  <si>
    <t>권**</t>
  </si>
  <si>
    <t>금**</t>
  </si>
  <si>
    <t>노**</t>
  </si>
  <si>
    <t>도**</t>
  </si>
  <si>
    <t>방**</t>
  </si>
  <si>
    <t>석**</t>
  </si>
  <si>
    <t>엄**</t>
  </si>
  <si>
    <t>여**</t>
  </si>
  <si>
    <t>왕**</t>
  </si>
  <si>
    <t>우**</t>
  </si>
  <si>
    <t>원**</t>
  </si>
  <si>
    <t>주**</t>
  </si>
  <si>
    <t>채**</t>
  </si>
  <si>
    <t>하**</t>
  </si>
  <si>
    <t>허**</t>
  </si>
  <si>
    <t>현**</t>
  </si>
  <si>
    <t>황**</t>
  </si>
  <si>
    <t>류**</t>
  </si>
  <si>
    <t>변**</t>
  </si>
  <si>
    <t>설**</t>
  </si>
  <si>
    <t>소**</t>
  </si>
  <si>
    <t>육**</t>
  </si>
  <si>
    <t>진**</t>
  </si>
  <si>
    <t>가****틱</t>
    <phoneticPr fontId="1" type="noConversion"/>
  </si>
  <si>
    <t>팡***드</t>
    <phoneticPr fontId="1" type="noConversion"/>
  </si>
  <si>
    <t>회*리</t>
    <phoneticPr fontId="1" type="noConversion"/>
  </si>
  <si>
    <t>후원금(곽** 외 5명)</t>
    <phoneticPr fontId="1" type="noConversion"/>
  </si>
  <si>
    <t>후원금(최** 외 2명)</t>
    <phoneticPr fontId="1" type="noConversion"/>
  </si>
  <si>
    <t>후원금(정** 외 5명)</t>
    <phoneticPr fontId="1" type="noConversion"/>
  </si>
  <si>
    <t>후원금(김** 외 15명)</t>
    <phoneticPr fontId="1" type="noConversion"/>
  </si>
  <si>
    <t>후원금(김** 외 6명)</t>
    <phoneticPr fontId="1" type="noConversion"/>
  </si>
  <si>
    <t>후원금(이** 외 3명)</t>
    <phoneticPr fontId="1" type="noConversion"/>
  </si>
  <si>
    <t>후원금(배**)</t>
    <phoneticPr fontId="1" type="noConversion"/>
  </si>
  <si>
    <t>후원금(나** 외 10명)</t>
    <phoneticPr fontId="1" type="noConversion"/>
  </si>
  <si>
    <t>후원금(안**)</t>
    <phoneticPr fontId="1" type="noConversion"/>
  </si>
  <si>
    <t>후원금(홍**)</t>
    <phoneticPr fontId="1" type="noConversion"/>
  </si>
  <si>
    <t>푸드뱅크 사업비</t>
    <phoneticPr fontId="1" type="noConversion"/>
  </si>
  <si>
    <t>후원금(민** 외 4명)</t>
    <phoneticPr fontId="1" type="noConversion"/>
  </si>
  <si>
    <t>후원금(서** 외 13명)</t>
    <phoneticPr fontId="1" type="noConversion"/>
  </si>
  <si>
    <t>후원금(윤** 외 4명)</t>
    <phoneticPr fontId="1" type="noConversion"/>
  </si>
  <si>
    <t>후원금(이**)</t>
    <phoneticPr fontId="1" type="noConversion"/>
  </si>
  <si>
    <t>후원금(박** 외 11명)</t>
    <phoneticPr fontId="1" type="noConversion"/>
  </si>
  <si>
    <t>후원금(박** 외 2명)</t>
    <phoneticPr fontId="1" type="noConversion"/>
  </si>
  <si>
    <t>후원금(이** 외 9명)</t>
    <phoneticPr fontId="1" type="noConversion"/>
  </si>
  <si>
    <t>큰사람사업비</t>
    <phoneticPr fontId="1" type="noConversion"/>
  </si>
  <si>
    <t>◐ 2017년 영동군사회복지협의회 후원금 사용내역  ◑</t>
    <phoneticPr fontId="9" type="noConversion"/>
  </si>
  <si>
    <t>세     입</t>
    <phoneticPr fontId="9" type="noConversion"/>
  </si>
  <si>
    <t>세     출</t>
    <phoneticPr fontId="9" type="noConversion"/>
  </si>
  <si>
    <t>계</t>
    <phoneticPr fontId="9" type="noConversion"/>
  </si>
  <si>
    <t>전년도 이월금</t>
    <phoneticPr fontId="9" type="noConversion"/>
  </si>
  <si>
    <t>직접비
(99.7%)</t>
    <phoneticPr fontId="9" type="noConversion"/>
  </si>
  <si>
    <t>소    계</t>
    <phoneticPr fontId="9" type="noConversion"/>
  </si>
  <si>
    <t>예금이자수입</t>
    <phoneticPr fontId="9" type="noConversion"/>
  </si>
  <si>
    <t>사무비</t>
    <phoneticPr fontId="9" type="noConversion"/>
  </si>
  <si>
    <t>인건비</t>
    <phoneticPr fontId="9" type="noConversion"/>
  </si>
  <si>
    <t>비지정 기부금</t>
    <phoneticPr fontId="9" type="noConversion"/>
  </si>
  <si>
    <t>운영비</t>
    <phoneticPr fontId="1" type="noConversion"/>
  </si>
  <si>
    <t>사업비</t>
    <phoneticPr fontId="9" type="noConversion"/>
  </si>
  <si>
    <t>협의조정사업</t>
    <phoneticPr fontId="9" type="noConversion"/>
  </si>
  <si>
    <t>푸드뱅크사업</t>
    <phoneticPr fontId="9" type="noConversion"/>
  </si>
  <si>
    <t>아동센터사업</t>
    <phoneticPr fontId="9" type="noConversion"/>
  </si>
  <si>
    <t>간접비
(0.3%)</t>
    <phoneticPr fontId="9" type="noConversion"/>
  </si>
  <si>
    <t>소    계</t>
    <phoneticPr fontId="9" type="noConversion"/>
  </si>
  <si>
    <t>업무
추진비</t>
    <phoneticPr fontId="9" type="noConversion"/>
  </si>
  <si>
    <t>기관운영비</t>
    <phoneticPr fontId="1" type="noConversion"/>
  </si>
  <si>
    <t>잔     액</t>
    <phoneticPr fontId="9" type="noConversion"/>
  </si>
  <si>
    <t>★ 후원자님의 성원에 깊은 감사말씀드리며,</t>
    <phoneticPr fontId="9" type="noConversion"/>
  </si>
  <si>
    <t>앞으로도 지역복지 증진과 발전을 위해 노력하겠습니다.</t>
    <phoneticPr fontId="9" type="noConversion"/>
  </si>
  <si>
    <t>현금</t>
    <phoneticPr fontId="1" type="noConversion"/>
  </si>
  <si>
    <t>무**</t>
    <phoneticPr fontId="1" type="noConversion"/>
  </si>
  <si>
    <t>현금</t>
    <phoneticPr fontId="1" type="noConversion"/>
  </si>
  <si>
    <t>전기이월금:
4,416,094</t>
    <phoneticPr fontId="9" type="noConversion"/>
  </si>
  <si>
    <t>후원금(장**)</t>
    <phoneticPr fontId="1" type="noConversion"/>
  </si>
  <si>
    <t>후원금(최** 외 1)</t>
    <phoneticPr fontId="1" type="noConversion"/>
  </si>
  <si>
    <t>로뎀나무***</t>
    <phoneticPr fontId="1" type="noConversion"/>
  </si>
  <si>
    <t>후원금(정** 외 6)</t>
    <phoneticPr fontId="1" type="noConversion"/>
  </si>
  <si>
    <t>후원금(김** 외 15)</t>
    <phoneticPr fontId="1" type="noConversion"/>
  </si>
  <si>
    <t>후원금(박** 외 10)</t>
    <phoneticPr fontId="1" type="noConversion"/>
  </si>
  <si>
    <t>후원금(김** 외 12)</t>
    <phoneticPr fontId="1" type="noConversion"/>
  </si>
  <si>
    <t>후원금(사랑***)</t>
    <phoneticPr fontId="1" type="noConversion"/>
  </si>
  <si>
    <t>후원금(지** 외 14)</t>
    <phoneticPr fontId="1" type="noConversion"/>
  </si>
  <si>
    <t>후원금(김** 외 1)</t>
    <phoneticPr fontId="1" type="noConversion"/>
  </si>
  <si>
    <t>후원금(장** 외 2)</t>
    <phoneticPr fontId="1" type="noConversion"/>
  </si>
  <si>
    <t>후원금(성**)</t>
    <phoneticPr fontId="1" type="noConversion"/>
  </si>
  <si>
    <t>후원금(박**)</t>
    <phoneticPr fontId="1" type="noConversion"/>
  </si>
  <si>
    <t>후원금(조** 외 16)</t>
    <phoneticPr fontId="1" type="noConversion"/>
  </si>
  <si>
    <t>후원금(주식회사 유창** 외 7)</t>
    <phoneticPr fontId="1" type="noConversion"/>
  </si>
  <si>
    <t>후원금(정** 외 2)</t>
    <phoneticPr fontId="1" type="noConversion"/>
  </si>
  <si>
    <t>후원금(박** 외 6)</t>
    <phoneticPr fontId="1" type="noConversion"/>
  </si>
  <si>
    <t>후원금(박** 외 1)</t>
    <phoneticPr fontId="1" type="noConversion"/>
  </si>
  <si>
    <t>후원금(남** 외 15)</t>
    <phoneticPr fontId="1" type="noConversion"/>
  </si>
  <si>
    <t>후원금(이**)</t>
    <phoneticPr fontId="1" type="noConversion"/>
  </si>
  <si>
    <t>후원금(홍** 외 14)</t>
    <phoneticPr fontId="1" type="noConversion"/>
  </si>
  <si>
    <t>후원금(로뎀나무***)</t>
    <phoneticPr fontId="1" type="noConversion"/>
  </si>
  <si>
    <t>후원금(이** 외 1)</t>
    <phoneticPr fontId="1" type="noConversion"/>
  </si>
  <si>
    <t>후원금(박** 외 11)</t>
    <phoneticPr fontId="1" type="noConversion"/>
  </si>
  <si>
    <t>후원금(주식회사 유창**)</t>
    <phoneticPr fontId="1" type="noConversion"/>
  </si>
  <si>
    <t>후원금(조** 외 5)</t>
    <phoneticPr fontId="1" type="noConversion"/>
  </si>
  <si>
    <t>후원금(정** 외 5)</t>
    <phoneticPr fontId="1" type="noConversion"/>
  </si>
  <si>
    <t>후원금(최**)</t>
    <phoneticPr fontId="1" type="noConversion"/>
  </si>
  <si>
    <t>후원금(박** 외 4)</t>
    <phoneticPr fontId="1" type="noConversion"/>
  </si>
  <si>
    <t>후원금(이** 외 17)</t>
    <phoneticPr fontId="1" type="noConversion"/>
  </si>
  <si>
    <t>후원금(김** 외 9)</t>
    <phoneticPr fontId="1" type="noConversion"/>
  </si>
  <si>
    <t>후원금(남** 외 11)</t>
    <phoneticPr fontId="1" type="noConversion"/>
  </si>
  <si>
    <t>후원금(홍**)</t>
    <phoneticPr fontId="1" type="noConversion"/>
  </si>
  <si>
    <t>후원금(이** 외 12)</t>
    <phoneticPr fontId="1" type="noConversion"/>
  </si>
  <si>
    <t>후원금(손** 외 10)</t>
    <phoneticPr fontId="1" type="noConversion"/>
  </si>
  <si>
    <t>후원금(김** 외 2)</t>
    <phoneticPr fontId="1" type="noConversion"/>
  </si>
  <si>
    <t>후원금(신** 외 2)</t>
    <phoneticPr fontId="1" type="noConversion"/>
  </si>
  <si>
    <t>후원금(정** 외 7)</t>
    <phoneticPr fontId="1" type="noConversion"/>
  </si>
  <si>
    <t>후원금(정** 외 18)</t>
    <phoneticPr fontId="1" type="noConversion"/>
  </si>
  <si>
    <t>후원금(이** 외 9)</t>
    <phoneticPr fontId="1" type="noConversion"/>
  </si>
  <si>
    <t>후원금(김 외 11)</t>
    <phoneticPr fontId="1" type="noConversion"/>
  </si>
  <si>
    <t>후원금(이** 외 16)</t>
    <phoneticPr fontId="1" type="noConversion"/>
  </si>
  <si>
    <t>후원금(이** 외 2)</t>
    <phoneticPr fontId="1" type="noConversion"/>
  </si>
  <si>
    <t>후원금(신** 외 5)</t>
    <phoneticPr fontId="1" type="noConversion"/>
  </si>
  <si>
    <t>후원금(박** 외 5)</t>
    <phoneticPr fontId="1" type="noConversion"/>
  </si>
  <si>
    <t>후원금(김**)</t>
    <phoneticPr fontId="1" type="noConversion"/>
  </si>
  <si>
    <t>후원금(조** 외 24)</t>
    <phoneticPr fontId="1" type="noConversion"/>
  </si>
  <si>
    <t>후원금(정** 외 11)</t>
    <phoneticPr fontId="1" type="noConversion"/>
  </si>
  <si>
    <t>후원금(홍** 외 2)</t>
    <phoneticPr fontId="1" type="noConversion"/>
  </si>
  <si>
    <t>후원금(정** 외 1)</t>
    <phoneticPr fontId="1" type="noConversion"/>
  </si>
  <si>
    <t>후원금(장** 외 3)</t>
    <phoneticPr fontId="1" type="noConversion"/>
  </si>
  <si>
    <t>후원금(조** 외 14)</t>
    <phoneticPr fontId="1" type="noConversion"/>
  </si>
  <si>
    <t>후원금(조** 외 4)</t>
    <phoneticPr fontId="1" type="noConversion"/>
  </si>
  <si>
    <t>후원금(박** 외 3)</t>
    <phoneticPr fontId="1" type="noConversion"/>
  </si>
  <si>
    <t>후원금(남** 외 13)</t>
    <phoneticPr fontId="1" type="noConversion"/>
  </si>
  <si>
    <t>후원금(이** 외 10)</t>
    <phoneticPr fontId="1" type="noConversion"/>
  </si>
  <si>
    <t>후원금(김** 외 13)</t>
    <phoneticPr fontId="1" type="noConversion"/>
  </si>
  <si>
    <t>후원금(조** 외 10)</t>
    <phoneticPr fontId="1" type="noConversion"/>
  </si>
  <si>
    <t>후원금(김** 외 3)</t>
    <phoneticPr fontId="1" type="noConversion"/>
  </si>
  <si>
    <t>후원금(시설***)</t>
    <phoneticPr fontId="1" type="noConversion"/>
  </si>
  <si>
    <t>후원금(남** 외 12)</t>
    <phoneticPr fontId="1" type="noConversion"/>
  </si>
  <si>
    <t>급여 김**</t>
    <phoneticPr fontId="1" type="noConversion"/>
  </si>
  <si>
    <t>급여 최**</t>
    <phoneticPr fontId="1" type="noConversion"/>
  </si>
  <si>
    <t>후원금(이** 외 8)</t>
    <phoneticPr fontId="1" type="noConversion"/>
  </si>
  <si>
    <t>후원금(이** 외 13)</t>
    <phoneticPr fontId="1" type="noConversion"/>
  </si>
  <si>
    <t>후원금(손** 외 11)</t>
    <phoneticPr fontId="1" type="noConversion"/>
  </si>
  <si>
    <t>후원금(신** 외 7)</t>
    <phoneticPr fontId="1" type="noConversion"/>
  </si>
  <si>
    <t>후원금(조** 외 2)</t>
    <phoneticPr fontId="1" type="noConversion"/>
  </si>
  <si>
    <t>후원금(주식회사 유창** 외 1)</t>
    <phoneticPr fontId="1" type="noConversion"/>
  </si>
  <si>
    <t>후원금(정** 외 3)</t>
    <phoneticPr fontId="1" type="noConversion"/>
  </si>
  <si>
    <t>후원금(이** 외 19)</t>
    <phoneticPr fontId="1" type="noConversion"/>
  </si>
  <si>
    <t>후원금(김** 외 11)</t>
    <phoneticPr fontId="1" type="noConversion"/>
  </si>
  <si>
    <t>후원금(이** 외 11)</t>
    <phoneticPr fontId="1" type="noConversion"/>
  </si>
  <si>
    <t>후원금(이** 외 25)</t>
    <phoneticPr fontId="1" type="noConversion"/>
  </si>
  <si>
    <t>후원금(박** 외 2)</t>
    <phoneticPr fontId="1" type="noConversion"/>
  </si>
  <si>
    <t>후원금(장** 외 4)</t>
    <phoneticPr fontId="1" type="noConversion"/>
  </si>
  <si>
    <t>후원금(유** 외 2)</t>
    <phoneticPr fontId="1" type="noConversion"/>
  </si>
  <si>
    <t>후원금(김** 외 5)</t>
    <phoneticPr fontId="1" type="noConversion"/>
  </si>
  <si>
    <t>후원금(정** 외 4)</t>
    <phoneticPr fontId="1" type="noConversion"/>
  </si>
  <si>
    <t>후원금(조** 외 11)</t>
    <phoneticPr fontId="1" type="noConversion"/>
  </si>
  <si>
    <t>11월급여 김**</t>
    <phoneticPr fontId="1" type="noConversion"/>
  </si>
  <si>
    <t>후원금(박** 외 13)</t>
    <phoneticPr fontId="1" type="noConversion"/>
  </si>
  <si>
    <t>후원금(윤** 외 12)</t>
    <phoneticPr fontId="1" type="noConversion"/>
  </si>
  <si>
    <t>후원금(홍** 외 12)</t>
    <phoneticPr fontId="1" type="noConversion"/>
  </si>
  <si>
    <t>후원금(호렙산노인***)</t>
    <phoneticPr fontId="1" type="noConversion"/>
  </si>
  <si>
    <t>후원금(조** 외 17)</t>
    <phoneticPr fontId="1" type="noConversion"/>
  </si>
  <si>
    <t>후원금(주식회사유창** 외 5)</t>
    <phoneticPr fontId="1" type="noConversion"/>
  </si>
  <si>
    <t>후원금(최** 외 2)</t>
    <phoneticPr fontId="1" type="noConversion"/>
  </si>
  <si>
    <t>12월 급여 김**</t>
    <phoneticPr fontId="1" type="noConversion"/>
  </si>
  <si>
    <t>후원금(남** 외 22)</t>
    <phoneticPr fontId="1" type="noConversion"/>
  </si>
  <si>
    <t>후원금(신** 외 1)</t>
    <phoneticPr fontId="1" type="noConversion"/>
  </si>
  <si>
    <t>후원금(김** 외9)</t>
    <phoneticPr fontId="1" type="noConversion"/>
  </si>
  <si>
    <t>후원금(조**)</t>
    <phoneticPr fontId="1" type="noConversion"/>
  </si>
  <si>
    <t>후원금(송**)</t>
    <phoneticPr fontId="1" type="noConversion"/>
  </si>
  <si>
    <t>후원금(백**)</t>
    <phoneticPr fontId="1" type="noConversion"/>
  </si>
  <si>
    <t>후원금(박** 외 3명)</t>
    <phoneticPr fontId="1" type="noConversion"/>
  </si>
  <si>
    <t>후원금(박** 외 2))</t>
    <phoneticPr fontId="1" type="noConversion"/>
  </si>
  <si>
    <t>후원금(박** 외 2명)</t>
    <phoneticPr fontId="1" type="noConversion"/>
  </si>
  <si>
    <t>후원금(곽** 외 2명)</t>
    <phoneticPr fontId="1" type="noConversion"/>
  </si>
  <si>
    <t>후원금(로뎀*****)</t>
    <phoneticPr fontId="1" type="noConversion"/>
  </si>
  <si>
    <t>후원금(로뎀***** 외 1)</t>
    <phoneticPr fontId="1" type="noConversion"/>
  </si>
  <si>
    <t>139명</t>
    <phoneticPr fontId="9" type="noConversion"/>
  </si>
  <si>
    <t>139명</t>
    <phoneticPr fontId="1" type="noConversion"/>
  </si>
  <si>
    <t>의하여 영동군사회복지협의회 2017년 기부금 사용내역을 아래와 같이 공고합니다.</t>
    <phoneticPr fontId="9" type="noConversion"/>
  </si>
</sst>
</file>

<file path=xl/styles.xml><?xml version="1.0" encoding="utf-8"?>
<styleSheet xmlns="http://schemas.openxmlformats.org/spreadsheetml/2006/main">
  <numFmts count="11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yyyy&quot;/&quot;mm&quot;/&quot;dd;@"/>
    <numFmt numFmtId="178" formatCode="yyyy\-mm\-dd"/>
    <numFmt numFmtId="179" formatCode="General&quot;/개&quot;"/>
    <numFmt numFmtId="180" formatCode="###,###"/>
    <numFmt numFmtId="181" formatCode="General&quot;개&quot;"/>
    <numFmt numFmtId="182" formatCode="General&quot;/벌&quot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name val="굴림체"/>
      <family val="3"/>
      <charset val="129"/>
    </font>
    <font>
      <b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한겨레결체"/>
      <family val="3"/>
      <charset val="129"/>
    </font>
    <font>
      <sz val="10"/>
      <name val="한겨레결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u/>
      <sz val="20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indexed="8"/>
      <name val="한겨레결체"/>
      <family val="3"/>
      <charset val="129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한겨레결체"/>
      <family val="3"/>
      <charset val="129"/>
    </font>
    <font>
      <b/>
      <sz val="12"/>
      <color indexed="8"/>
      <name val="한양해서"/>
      <family val="1"/>
      <charset val="129"/>
    </font>
    <font>
      <sz val="12"/>
      <color indexed="8"/>
      <name val="한양해서"/>
      <family val="1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"/>
      <name val="한겨레결체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color indexed="8"/>
      <name val="한겨레결체"/>
      <family val="3"/>
      <charset val="129"/>
    </font>
    <font>
      <sz val="8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6"/>
      <name val="다음_SemiBold"/>
      <family val="3"/>
      <charset val="129"/>
    </font>
    <font>
      <sz val="12"/>
      <name val="한컴바탕"/>
      <family val="1"/>
      <charset val="129"/>
    </font>
    <font>
      <sz val="12"/>
      <name val="맑은 고딕"/>
      <family val="3"/>
      <charset val="129"/>
    </font>
    <font>
      <sz val="11"/>
      <name val="한컴바탕"/>
      <family val="1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0"/>
      <color rgb="FFC00000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6"/>
      <color rgb="FF000000"/>
      <name val="한겨레결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b/>
      <sz val="14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2"/>
      <name val="한겨레결체"/>
      <family val="3"/>
      <charset val="129"/>
    </font>
    <font>
      <b/>
      <sz val="11"/>
      <name val="한겨레결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BFBFB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8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41" fontId="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10" borderId="14" applyBorder="0">
      <alignment horizontal="center" vertical="center" wrapText="1"/>
    </xf>
    <xf numFmtId="0" fontId="47" fillId="10" borderId="14" applyBorder="0">
      <alignment horizontal="center" vertical="center" wrapText="1"/>
    </xf>
    <xf numFmtId="42" fontId="1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49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</cellStyleXfs>
  <cellXfs count="33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49" fontId="10" fillId="5" borderId="5" xfId="2" applyNumberFormat="1" applyFont="1" applyFill="1" applyBorder="1" applyAlignment="1">
      <alignment horizontal="center" vertical="center" wrapText="1"/>
    </xf>
    <xf numFmtId="0" fontId="0" fillId="5" borderId="12" xfId="0" applyFill="1" applyBorder="1">
      <alignment vertical="center"/>
    </xf>
    <xf numFmtId="49" fontId="10" fillId="5" borderId="4" xfId="2" applyNumberFormat="1" applyFont="1" applyFill="1" applyBorder="1" applyAlignment="1">
      <alignment horizontal="center" vertical="center" wrapText="1"/>
    </xf>
    <xf numFmtId="41" fontId="4" fillId="4" borderId="6" xfId="2" applyNumberFormat="1" applyFont="1" applyFill="1" applyBorder="1" applyAlignment="1">
      <alignment horizontal="center" vertical="center" wrapText="1"/>
    </xf>
    <xf numFmtId="41" fontId="11" fillId="0" borderId="12" xfId="0" applyNumberFormat="1" applyFont="1" applyBorder="1">
      <alignment vertical="center"/>
    </xf>
    <xf numFmtId="41" fontId="11" fillId="5" borderId="12" xfId="0" applyNumberFormat="1" applyFont="1" applyFill="1" applyBorder="1">
      <alignment vertical="center"/>
    </xf>
    <xf numFmtId="41" fontId="0" fillId="0" borderId="0" xfId="0" applyNumberFormat="1">
      <alignment vertical="center"/>
    </xf>
    <xf numFmtId="0" fontId="15" fillId="0" borderId="0" xfId="4" applyFont="1">
      <alignment vertical="center"/>
    </xf>
    <xf numFmtId="0" fontId="28" fillId="0" borderId="0" xfId="4" applyFont="1" applyBorder="1" applyAlignment="1">
      <alignment horizontal="center" vertical="center" wrapText="1"/>
    </xf>
    <xf numFmtId="3" fontId="28" fillId="0" borderId="0" xfId="4" applyNumberFormat="1" applyFont="1" applyBorder="1" applyAlignment="1">
      <alignment horizontal="right" vertical="center" wrapText="1"/>
    </xf>
    <xf numFmtId="0" fontId="29" fillId="0" borderId="37" xfId="4" applyFont="1" applyBorder="1" applyAlignment="1">
      <alignment horizontal="center" vertical="center" wrapText="1"/>
    </xf>
    <xf numFmtId="0" fontId="27" fillId="0" borderId="38" xfId="4" applyFont="1" applyBorder="1" applyAlignment="1">
      <alignment horizontal="center" vertical="center" wrapText="1"/>
    </xf>
    <xf numFmtId="0" fontId="26" fillId="0" borderId="40" xfId="4" applyFont="1" applyBorder="1" applyAlignment="1">
      <alignment horizontal="center" vertical="center" wrapText="1"/>
    </xf>
    <xf numFmtId="0" fontId="27" fillId="0" borderId="42" xfId="4" applyFont="1" applyBorder="1" applyAlignment="1">
      <alignment horizontal="center" vertical="center" wrapText="1"/>
    </xf>
    <xf numFmtId="0" fontId="26" fillId="0" borderId="43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center" wrapText="1"/>
    </xf>
    <xf numFmtId="6" fontId="30" fillId="0" borderId="0" xfId="4" applyNumberFormat="1" applyFont="1" applyBorder="1" applyAlignment="1">
      <alignment horizontal="center" vertical="center" wrapText="1"/>
    </xf>
    <xf numFmtId="0" fontId="31" fillId="0" borderId="36" xfId="4" applyFont="1" applyBorder="1" applyAlignment="1">
      <alignment horizontal="center" vertical="center" wrapText="1"/>
    </xf>
    <xf numFmtId="0" fontId="26" fillId="0" borderId="39" xfId="4" applyFont="1" applyBorder="1" applyAlignment="1">
      <alignment vertical="center" wrapText="1"/>
    </xf>
    <xf numFmtId="0" fontId="28" fillId="0" borderId="39" xfId="4" applyFont="1" applyBorder="1" applyAlignment="1">
      <alignment vertical="center" wrapText="1"/>
    </xf>
    <xf numFmtId="0" fontId="28" fillId="0" borderId="41" xfId="4" applyFont="1" applyBorder="1" applyAlignment="1">
      <alignment vertical="center" wrapText="1"/>
    </xf>
    <xf numFmtId="0" fontId="26" fillId="0" borderId="41" xfId="4" applyFont="1" applyBorder="1" applyAlignment="1">
      <alignment vertical="center" wrapText="1"/>
    </xf>
    <xf numFmtId="41" fontId="16" fillId="0" borderId="0" xfId="3" applyFont="1">
      <alignment vertical="center"/>
    </xf>
    <xf numFmtId="0" fontId="16" fillId="0" borderId="0" xfId="4" applyFont="1">
      <alignment vertical="center"/>
    </xf>
    <xf numFmtId="0" fontId="32" fillId="0" borderId="0" xfId="4" applyFont="1" applyFill="1" applyAlignment="1">
      <alignment horizontal="left" vertical="center"/>
    </xf>
    <xf numFmtId="41" fontId="16" fillId="0" borderId="0" xfId="4" applyNumberFormat="1" applyFont="1">
      <alignment vertical="center"/>
    </xf>
    <xf numFmtId="49" fontId="32" fillId="5" borderId="44" xfId="4" applyNumberFormat="1" applyFont="1" applyFill="1" applyBorder="1" applyAlignment="1">
      <alignment horizontal="center" vertical="center" wrapText="1"/>
    </xf>
    <xf numFmtId="49" fontId="32" fillId="5" borderId="44" xfId="4" applyNumberFormat="1" applyFont="1" applyFill="1" applyBorder="1" applyAlignment="1">
      <alignment horizontal="center" vertical="center" shrinkToFit="1"/>
    </xf>
    <xf numFmtId="49" fontId="32" fillId="5" borderId="45" xfId="4" applyNumberFormat="1" applyFont="1" applyFill="1" applyBorder="1" applyAlignment="1">
      <alignment horizontal="center" vertical="center" wrapText="1"/>
    </xf>
    <xf numFmtId="49" fontId="32" fillId="6" borderId="12" xfId="4" applyNumberFormat="1" applyFont="1" applyFill="1" applyBorder="1" applyAlignment="1">
      <alignment horizontal="center" vertical="center" shrinkToFit="1"/>
    </xf>
    <xf numFmtId="41" fontId="16" fillId="0" borderId="0" xfId="3" applyFont="1" applyAlignment="1">
      <alignment horizontal="center" vertical="center"/>
    </xf>
    <xf numFmtId="41" fontId="15" fillId="0" borderId="0" xfId="3" applyFont="1" applyAlignment="1">
      <alignment horizontal="center" vertical="center" wrapText="1"/>
    </xf>
    <xf numFmtId="0" fontId="26" fillId="4" borderId="12" xfId="3" applyNumberFormat="1" applyFont="1" applyFill="1" applyBorder="1" applyAlignment="1">
      <alignment horizontal="center" vertical="center" wrapText="1"/>
    </xf>
    <xf numFmtId="41" fontId="26" fillId="4" borderId="12" xfId="3" applyFont="1" applyFill="1" applyBorder="1" applyAlignment="1">
      <alignment horizontal="center" vertical="center" wrapText="1"/>
    </xf>
    <xf numFmtId="41" fontId="26" fillId="4" borderId="12" xfId="3" applyNumberFormat="1" applyFont="1" applyFill="1" applyBorder="1" applyAlignment="1">
      <alignment horizontal="center" vertical="center" wrapText="1"/>
    </xf>
    <xf numFmtId="0" fontId="36" fillId="0" borderId="12" xfId="3" applyNumberFormat="1" applyFont="1" applyBorder="1" applyAlignment="1">
      <alignment horizontal="center" vertical="center" wrapText="1"/>
    </xf>
    <xf numFmtId="41" fontId="32" fillId="0" borderId="12" xfId="3" applyNumberFormat="1" applyFont="1" applyBorder="1" applyAlignment="1">
      <alignment horizontal="center" vertical="center" wrapText="1"/>
    </xf>
    <xf numFmtId="41" fontId="33" fillId="0" borderId="12" xfId="3" applyFont="1" applyBorder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shrinkToFit="1"/>
    </xf>
    <xf numFmtId="41" fontId="15" fillId="0" borderId="0" xfId="3" applyNumberFormat="1" applyFont="1" applyAlignment="1">
      <alignment horizontal="center" vertical="center" wrapText="1"/>
    </xf>
    <xf numFmtId="41" fontId="16" fillId="0" borderId="0" xfId="3" applyFont="1" applyAlignment="1">
      <alignment horizontal="center" vertical="center" wrapText="1"/>
    </xf>
    <xf numFmtId="0" fontId="33" fillId="4" borderId="12" xfId="4" applyFont="1" applyFill="1" applyBorder="1">
      <alignment vertical="center"/>
    </xf>
    <xf numFmtId="0" fontId="26" fillId="4" borderId="12" xfId="4" applyFont="1" applyFill="1" applyBorder="1" applyAlignment="1">
      <alignment horizontal="center" vertical="center"/>
    </xf>
    <xf numFmtId="0" fontId="33" fillId="0" borderId="12" xfId="4" applyFont="1" applyBorder="1">
      <alignment vertical="center"/>
    </xf>
    <xf numFmtId="49" fontId="34" fillId="5" borderId="47" xfId="4" applyNumberFormat="1" applyFont="1" applyFill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/>
    </xf>
    <xf numFmtId="41" fontId="33" fillId="0" borderId="0" xfId="3" applyFont="1" applyAlignment="1">
      <alignment horizontal="center" vertical="center" wrapText="1"/>
    </xf>
    <xf numFmtId="0" fontId="14" fillId="0" borderId="0" xfId="4">
      <alignment vertical="center"/>
    </xf>
    <xf numFmtId="0" fontId="37" fillId="0" borderId="0" xfId="4" applyFont="1" applyAlignment="1">
      <alignment horizontal="center" vertical="center"/>
    </xf>
    <xf numFmtId="41" fontId="41" fillId="0" borderId="12" xfId="3" applyFont="1" applyBorder="1" applyAlignment="1">
      <alignment vertical="center"/>
    </xf>
    <xf numFmtId="41" fontId="41" fillId="0" borderId="49" xfId="3" applyFont="1" applyBorder="1" applyAlignment="1">
      <alignment horizontal="center" vertical="center"/>
    </xf>
    <xf numFmtId="41" fontId="42" fillId="0" borderId="13" xfId="3" applyFont="1" applyBorder="1" applyAlignment="1">
      <alignment vertical="center"/>
    </xf>
    <xf numFmtId="41" fontId="42" fillId="0" borderId="13" xfId="3" applyFont="1" applyBorder="1" applyAlignment="1">
      <alignment horizontal="center" vertical="center" shrinkToFit="1"/>
    </xf>
    <xf numFmtId="41" fontId="42" fillId="0" borderId="12" xfId="3" applyFont="1" applyBorder="1" applyAlignment="1">
      <alignment horizontal="center" vertical="center" shrinkToFit="1"/>
    </xf>
    <xf numFmtId="0" fontId="40" fillId="0" borderId="0" xfId="4" applyFont="1">
      <alignment vertical="center"/>
    </xf>
    <xf numFmtId="14" fontId="2" fillId="3" borderId="2" xfId="0" applyNumberFormat="1" applyFont="1" applyFill="1" applyBorder="1" applyAlignment="1">
      <alignment horizontal="left" vertical="center" wrapText="1"/>
    </xf>
    <xf numFmtId="41" fontId="14" fillId="0" borderId="0" xfId="1" applyFont="1">
      <alignment vertical="center"/>
    </xf>
    <xf numFmtId="41" fontId="14" fillId="0" borderId="0" xfId="4" applyNumberFormat="1">
      <alignment vertical="center"/>
    </xf>
    <xf numFmtId="41" fontId="42" fillId="0" borderId="0" xfId="3" applyFont="1" applyAlignment="1">
      <alignment horizontal="center" vertical="center" wrapText="1"/>
    </xf>
    <xf numFmtId="179" fontId="32" fillId="0" borderId="12" xfId="3" applyNumberFormat="1" applyFont="1" applyBorder="1" applyAlignment="1">
      <alignment horizontal="center" vertical="center" wrapText="1"/>
    </xf>
    <xf numFmtId="0" fontId="44" fillId="8" borderId="12" xfId="0" applyFont="1" applyFill="1" applyBorder="1" applyAlignment="1">
      <alignment horizontal="center" vertical="center" wrapText="1"/>
    </xf>
    <xf numFmtId="0" fontId="33" fillId="8" borderId="12" xfId="4" applyNumberFormat="1" applyFont="1" applyFill="1" applyBorder="1" applyAlignment="1">
      <alignment horizontal="center" vertical="center" wrapText="1"/>
    </xf>
    <xf numFmtId="0" fontId="12" fillId="8" borderId="12" xfId="4" applyNumberFormat="1" applyFont="1" applyFill="1" applyBorder="1" applyAlignment="1">
      <alignment horizontal="center" vertical="center" wrapText="1"/>
    </xf>
    <xf numFmtId="0" fontId="44" fillId="7" borderId="12" xfId="0" applyFont="1" applyFill="1" applyBorder="1" applyAlignment="1">
      <alignment horizontal="center" vertical="center" wrapText="1"/>
    </xf>
    <xf numFmtId="179" fontId="44" fillId="7" borderId="12" xfId="0" applyNumberFormat="1" applyFont="1" applyFill="1" applyBorder="1" applyAlignment="1">
      <alignment horizontal="center" vertical="center" wrapText="1"/>
    </xf>
    <xf numFmtId="0" fontId="33" fillId="0" borderId="0" xfId="4" applyFont="1">
      <alignment vertical="center"/>
    </xf>
    <xf numFmtId="178" fontId="44" fillId="8" borderId="12" xfId="0" applyNumberFormat="1" applyFont="1" applyFill="1" applyBorder="1" applyAlignment="1">
      <alignment horizontal="center" vertical="center" wrapText="1"/>
    </xf>
    <xf numFmtId="0" fontId="44" fillId="0" borderId="12" xfId="4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3" fontId="44" fillId="8" borderId="12" xfId="0" applyNumberFormat="1" applyFont="1" applyFill="1" applyBorder="1" applyAlignment="1">
      <alignment vertical="center" wrapText="1"/>
    </xf>
    <xf numFmtId="3" fontId="44" fillId="7" borderId="12" xfId="0" applyNumberFormat="1" applyFont="1" applyFill="1" applyBorder="1" applyAlignment="1">
      <alignment vertical="center" wrapText="1"/>
    </xf>
    <xf numFmtId="178" fontId="44" fillId="7" borderId="12" xfId="0" applyNumberFormat="1" applyFont="1" applyFill="1" applyBorder="1" applyAlignment="1">
      <alignment horizontal="center" vertical="center" wrapText="1"/>
    </xf>
    <xf numFmtId="176" fontId="33" fillId="7" borderId="12" xfId="4" applyNumberFormat="1" applyFont="1" applyFill="1" applyBorder="1" applyAlignment="1">
      <alignment horizontal="center" vertical="center" wrapText="1"/>
    </xf>
    <xf numFmtId="180" fontId="33" fillId="8" borderId="12" xfId="0" applyNumberFormat="1" applyFont="1" applyFill="1" applyBorder="1" applyAlignment="1">
      <alignment horizontal="righ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79" fontId="12" fillId="7" borderId="12" xfId="0" applyNumberFormat="1" applyFont="1" applyFill="1" applyBorder="1" applyAlignment="1">
      <alignment horizontal="center" vertical="center" wrapText="1"/>
    </xf>
    <xf numFmtId="180" fontId="12" fillId="7" borderId="12" xfId="0" applyNumberFormat="1" applyFont="1" applyFill="1" applyBorder="1" applyAlignment="1">
      <alignment horizontal="right" vertical="center" wrapText="1"/>
    </xf>
    <xf numFmtId="41" fontId="45" fillId="0" borderId="12" xfId="3" applyFont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180" fontId="12" fillId="8" borderId="12" xfId="0" applyNumberFormat="1" applyFont="1" applyFill="1" applyBorder="1" applyAlignment="1">
      <alignment horizontal="right" vertical="center" wrapText="1"/>
    </xf>
    <xf numFmtId="180" fontId="33" fillId="7" borderId="12" xfId="0" applyNumberFormat="1" applyFont="1" applyFill="1" applyBorder="1" applyAlignment="1">
      <alignment horizontal="right" vertical="center" wrapText="1"/>
    </xf>
    <xf numFmtId="0" fontId="33" fillId="8" borderId="15" xfId="4" applyNumberFormat="1" applyFont="1" applyFill="1" applyBorder="1" applyAlignment="1">
      <alignment horizontal="center" vertical="center" wrapText="1"/>
    </xf>
    <xf numFmtId="0" fontId="12" fillId="8" borderId="15" xfId="4" applyNumberFormat="1" applyFont="1" applyFill="1" applyBorder="1" applyAlignment="1">
      <alignment horizontal="center" vertical="center" wrapText="1"/>
    </xf>
    <xf numFmtId="0" fontId="33" fillId="0" borderId="46" xfId="3" applyNumberFormat="1" applyFont="1" applyBorder="1" applyAlignment="1">
      <alignment horizontal="center" vertical="center" shrinkToFit="1"/>
    </xf>
    <xf numFmtId="0" fontId="12" fillId="0" borderId="46" xfId="3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wrapText="1"/>
    </xf>
    <xf numFmtId="0" fontId="28" fillId="0" borderId="0" xfId="4" applyFont="1" applyBorder="1" applyAlignment="1">
      <alignment vertical="center" wrapText="1"/>
    </xf>
    <xf numFmtId="0" fontId="22" fillId="0" borderId="36" xfId="4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7" xfId="0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3" fontId="12" fillId="7" borderId="46" xfId="0" applyNumberFormat="1" applyFont="1" applyFill="1" applyBorder="1" applyAlignment="1">
      <alignment horizontal="center" vertical="center" wrapText="1"/>
    </xf>
    <xf numFmtId="41" fontId="42" fillId="0" borderId="12" xfId="3" applyFont="1" applyBorder="1" applyAlignment="1">
      <alignment horizontal="center" vertical="center" wrapText="1"/>
    </xf>
    <xf numFmtId="41" fontId="42" fillId="0" borderId="12" xfId="3" applyNumberFormat="1" applyFont="1" applyBorder="1" applyAlignment="1">
      <alignment horizontal="center" vertical="center" wrapText="1"/>
    </xf>
    <xf numFmtId="14" fontId="15" fillId="0" borderId="12" xfId="3" applyNumberFormat="1" applyFont="1" applyBorder="1" applyAlignment="1">
      <alignment horizontal="center" vertical="center" wrapText="1"/>
    </xf>
    <xf numFmtId="41" fontId="15" fillId="0" borderId="12" xfId="3" applyFont="1" applyBorder="1" applyAlignment="1">
      <alignment horizontal="center" vertical="center" wrapText="1"/>
    </xf>
    <xf numFmtId="41" fontId="42" fillId="0" borderId="18" xfId="3" applyFont="1" applyBorder="1" applyAlignment="1">
      <alignment horizontal="center" vertical="center" shrinkToFit="1"/>
    </xf>
    <xf numFmtId="41" fontId="41" fillId="0" borderId="49" xfId="3" applyFont="1" applyFill="1" applyBorder="1" applyAlignment="1">
      <alignment horizontal="center" vertical="center"/>
    </xf>
    <xf numFmtId="41" fontId="42" fillId="0" borderId="52" xfId="3" applyFont="1" applyFill="1" applyBorder="1" applyAlignment="1">
      <alignment vertical="center"/>
    </xf>
    <xf numFmtId="41" fontId="42" fillId="0" borderId="49" xfId="3" applyFont="1" applyFill="1" applyBorder="1" applyAlignment="1">
      <alignment horizontal="center" vertical="center"/>
    </xf>
    <xf numFmtId="41" fontId="41" fillId="0" borderId="60" xfId="3" applyFont="1" applyFill="1" applyBorder="1" applyAlignment="1">
      <alignment horizontal="center" vertical="center"/>
    </xf>
    <xf numFmtId="0" fontId="33" fillId="0" borderId="70" xfId="4" applyFont="1" applyFill="1" applyBorder="1" applyAlignment="1">
      <alignment horizontal="center" vertical="center"/>
    </xf>
    <xf numFmtId="177" fontId="33" fillId="0" borderId="71" xfId="6" applyNumberFormat="1" applyFont="1" applyFill="1" applyBorder="1" applyAlignment="1">
      <alignment horizontal="center" vertical="center" wrapText="1"/>
    </xf>
    <xf numFmtId="176" fontId="33" fillId="0" borderId="71" xfId="6" applyNumberFormat="1" applyFont="1" applyFill="1" applyBorder="1" applyAlignment="1">
      <alignment horizontal="center" vertical="center" wrapText="1"/>
    </xf>
    <xf numFmtId="49" fontId="33" fillId="0" borderId="71" xfId="6" applyNumberFormat="1" applyFont="1" applyFill="1" applyBorder="1" applyAlignment="1">
      <alignment horizontal="center" vertical="center" wrapText="1"/>
    </xf>
    <xf numFmtId="41" fontId="33" fillId="0" borderId="71" xfId="1" applyFont="1" applyFill="1" applyBorder="1" applyAlignment="1">
      <alignment horizontal="right" vertical="center" wrapText="1"/>
    </xf>
    <xf numFmtId="49" fontId="33" fillId="0" borderId="72" xfId="6" applyNumberFormat="1" applyFont="1" applyFill="1" applyBorder="1" applyAlignment="1">
      <alignment horizontal="center" vertical="center" wrapText="1"/>
    </xf>
    <xf numFmtId="0" fontId="33" fillId="0" borderId="73" xfId="4" applyFont="1" applyFill="1" applyBorder="1" applyAlignment="1">
      <alignment horizontal="center" vertical="center"/>
    </xf>
    <xf numFmtId="177" fontId="33" fillId="0" borderId="74" xfId="6" applyNumberFormat="1" applyFont="1" applyFill="1" applyBorder="1" applyAlignment="1">
      <alignment horizontal="center" vertical="center" wrapText="1"/>
    </xf>
    <xf numFmtId="176" fontId="33" fillId="0" borderId="74" xfId="6" applyNumberFormat="1" applyFont="1" applyFill="1" applyBorder="1" applyAlignment="1">
      <alignment horizontal="center" vertical="center" wrapText="1"/>
    </xf>
    <xf numFmtId="49" fontId="33" fillId="0" borderId="74" xfId="6" applyNumberFormat="1" applyFont="1" applyFill="1" applyBorder="1" applyAlignment="1">
      <alignment horizontal="center" vertical="center" wrapText="1"/>
    </xf>
    <xf numFmtId="41" fontId="33" fillId="0" borderId="74" xfId="1" applyFont="1" applyFill="1" applyBorder="1" applyAlignment="1">
      <alignment horizontal="right" vertical="center" wrapText="1"/>
    </xf>
    <xf numFmtId="49" fontId="33" fillId="0" borderId="75" xfId="6" applyNumberFormat="1" applyFont="1" applyFill="1" applyBorder="1" applyAlignment="1">
      <alignment horizontal="center" vertical="center" wrapText="1"/>
    </xf>
    <xf numFmtId="49" fontId="43" fillId="0" borderId="74" xfId="6" applyNumberFormat="1" applyFont="1" applyFill="1" applyBorder="1" applyAlignment="1">
      <alignment horizontal="center" vertical="center" wrapText="1"/>
    </xf>
    <xf numFmtId="41" fontId="43" fillId="0" borderId="74" xfId="1" applyFont="1" applyFill="1" applyBorder="1" applyAlignment="1">
      <alignment horizontal="right" vertical="center" wrapText="1"/>
    </xf>
    <xf numFmtId="176" fontId="43" fillId="0" borderId="74" xfId="6" applyNumberFormat="1" applyFont="1" applyFill="1" applyBorder="1" applyAlignment="1">
      <alignment horizontal="center" vertical="center" wrapText="1"/>
    </xf>
    <xf numFmtId="41" fontId="43" fillId="6" borderId="74" xfId="1" applyFont="1" applyFill="1" applyBorder="1" applyAlignment="1">
      <alignment horizontal="right" vertical="center" wrapText="1"/>
    </xf>
    <xf numFmtId="49" fontId="33" fillId="6" borderId="75" xfId="6" applyNumberFormat="1" applyFont="1" applyFill="1" applyBorder="1" applyAlignment="1">
      <alignment horizontal="center" vertical="center" wrapText="1"/>
    </xf>
    <xf numFmtId="0" fontId="16" fillId="0" borderId="75" xfId="4" applyFont="1" applyFill="1" applyBorder="1">
      <alignment vertical="center"/>
    </xf>
    <xf numFmtId="41" fontId="43" fillId="0" borderId="74" xfId="1" applyFont="1" applyBorder="1" applyAlignment="1">
      <alignment horizontal="right" vertical="center" wrapText="1"/>
    </xf>
    <xf numFmtId="0" fontId="16" fillId="0" borderId="75" xfId="4" applyFont="1" applyBorder="1">
      <alignment vertical="center"/>
    </xf>
    <xf numFmtId="41" fontId="43" fillId="0" borderId="74" xfId="1" applyFont="1" applyBorder="1" applyAlignment="1">
      <alignment horizontal="center" vertical="center"/>
    </xf>
    <xf numFmtId="177" fontId="33" fillId="0" borderId="76" xfId="6" applyNumberFormat="1" applyFont="1" applyFill="1" applyBorder="1" applyAlignment="1">
      <alignment horizontal="center" vertical="center" wrapText="1"/>
    </xf>
    <xf numFmtId="176" fontId="33" fillId="0" borderId="76" xfId="6" applyNumberFormat="1" applyFont="1" applyFill="1" applyBorder="1" applyAlignment="1">
      <alignment horizontal="center" vertical="center" wrapText="1"/>
    </xf>
    <xf numFmtId="176" fontId="43" fillId="0" borderId="76" xfId="6" applyNumberFormat="1" applyFont="1" applyFill="1" applyBorder="1" applyAlignment="1">
      <alignment horizontal="center" vertical="center" wrapText="1"/>
    </xf>
    <xf numFmtId="49" fontId="43" fillId="0" borderId="76" xfId="6" applyNumberFormat="1" applyFont="1" applyFill="1" applyBorder="1" applyAlignment="1">
      <alignment horizontal="center" vertical="center" wrapText="1"/>
    </xf>
    <xf numFmtId="41" fontId="43" fillId="0" borderId="76" xfId="1" applyFont="1" applyBorder="1" applyAlignment="1">
      <alignment horizontal="center" vertical="center"/>
    </xf>
    <xf numFmtId="0" fontId="16" fillId="0" borderId="77" xfId="4" applyFont="1" applyBorder="1">
      <alignment vertical="center"/>
    </xf>
    <xf numFmtId="177" fontId="33" fillId="0" borderId="78" xfId="6" applyNumberFormat="1" applyFont="1" applyFill="1" applyBorder="1" applyAlignment="1">
      <alignment horizontal="center" vertical="center" wrapText="1"/>
    </xf>
    <xf numFmtId="176" fontId="33" fillId="0" borderId="79" xfId="6" applyNumberFormat="1" applyFont="1" applyFill="1" applyBorder="1" applyAlignment="1">
      <alignment horizontal="center" vertical="center" wrapText="1"/>
    </xf>
    <xf numFmtId="176" fontId="33" fillId="0" borderId="80" xfId="6" applyNumberFormat="1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vertical="center" wrapText="1"/>
    </xf>
    <xf numFmtId="41" fontId="33" fillId="0" borderId="12" xfId="3" applyNumberFormat="1" applyFont="1" applyBorder="1" applyAlignment="1">
      <alignment horizontal="center" vertical="center" wrapText="1"/>
    </xf>
    <xf numFmtId="178" fontId="44" fillId="8" borderId="12" xfId="0" applyNumberFormat="1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 wrapText="1"/>
    </xf>
    <xf numFmtId="3" fontId="12" fillId="7" borderId="12" xfId="0" applyNumberFormat="1" applyFont="1" applyFill="1" applyBorder="1" applyAlignment="1">
      <alignment horizontal="center" vertical="center" wrapText="1"/>
    </xf>
    <xf numFmtId="0" fontId="12" fillId="0" borderId="12" xfId="3" applyNumberFormat="1" applyFont="1" applyBorder="1" applyAlignment="1">
      <alignment horizontal="center" vertical="center" shrinkToFit="1"/>
    </xf>
    <xf numFmtId="41" fontId="40" fillId="0" borderId="0" xfId="4" applyNumberFormat="1" applyFont="1">
      <alignment vertical="center"/>
    </xf>
    <xf numFmtId="41" fontId="4" fillId="4" borderId="1" xfId="1" applyFont="1" applyFill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right" vertical="center" wrapText="1"/>
    </xf>
    <xf numFmtId="41" fontId="2" fillId="2" borderId="3" xfId="1" applyFont="1" applyFill="1" applyBorder="1" applyAlignment="1">
      <alignment horizontal="right" vertical="center" wrapText="1"/>
    </xf>
    <xf numFmtId="41" fontId="10" fillId="3" borderId="2" xfId="1" applyFont="1" applyFill="1" applyBorder="1" applyAlignment="1">
      <alignment horizontal="right" vertical="center" wrapText="1"/>
    </xf>
    <xf numFmtId="41" fontId="2" fillId="2" borderId="2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right" vertical="center" wrapText="1"/>
    </xf>
    <xf numFmtId="41" fontId="2" fillId="3" borderId="2" xfId="1" applyFont="1" applyFill="1" applyBorder="1" applyAlignment="1">
      <alignment horizontal="right" vertical="center" wrapText="1"/>
    </xf>
    <xf numFmtId="41" fontId="2" fillId="3" borderId="10" xfId="1" applyFont="1" applyFill="1" applyBorder="1" applyAlignment="1">
      <alignment horizontal="right" vertical="center" wrapText="1"/>
    </xf>
    <xf numFmtId="41" fontId="2" fillId="0" borderId="2" xfId="1" applyFont="1" applyFill="1" applyBorder="1" applyAlignment="1">
      <alignment horizontal="right" vertical="center" wrapText="1"/>
    </xf>
    <xf numFmtId="41" fontId="10" fillId="2" borderId="2" xfId="1" applyFont="1" applyFill="1" applyBorder="1" applyAlignment="1">
      <alignment horizontal="right" vertical="center" wrapText="1"/>
    </xf>
    <xf numFmtId="41" fontId="2" fillId="5" borderId="2" xfId="1" applyFont="1" applyFill="1" applyBorder="1" applyAlignment="1">
      <alignment horizontal="right" vertical="center" wrapText="1"/>
    </xf>
    <xf numFmtId="41" fontId="2" fillId="5" borderId="10" xfId="1" applyFont="1" applyFill="1" applyBorder="1" applyAlignment="1">
      <alignment horizontal="right" vertical="center" wrapText="1"/>
    </xf>
    <xf numFmtId="41" fontId="10" fillId="2" borderId="10" xfId="1" applyFont="1" applyFill="1" applyBorder="1" applyAlignment="1">
      <alignment horizontal="right" vertical="center" wrapText="1"/>
    </xf>
    <xf numFmtId="41" fontId="2" fillId="5" borderId="12" xfId="1" applyFont="1" applyFill="1" applyBorder="1" applyAlignment="1">
      <alignment horizontal="right" vertical="center" wrapText="1"/>
    </xf>
    <xf numFmtId="41" fontId="0" fillId="0" borderId="0" xfId="1" applyFont="1">
      <alignment vertical="center"/>
    </xf>
    <xf numFmtId="41" fontId="2" fillId="0" borderId="1" xfId="1" applyFont="1" applyFill="1" applyBorder="1" applyAlignment="1">
      <alignment horizontal="right" vertical="center" wrapText="1"/>
    </xf>
    <xf numFmtId="3" fontId="12" fillId="7" borderId="14" xfId="0" applyNumberFormat="1" applyFont="1" applyFill="1" applyBorder="1" applyAlignment="1">
      <alignment horizontal="center" vertical="center" wrapText="1"/>
    </xf>
    <xf numFmtId="182" fontId="12" fillId="7" borderId="12" xfId="0" applyNumberFormat="1" applyFont="1" applyFill="1" applyBorder="1" applyAlignment="1">
      <alignment horizontal="center" vertical="center" wrapText="1"/>
    </xf>
    <xf numFmtId="179" fontId="44" fillId="8" borderId="12" xfId="0" applyNumberFormat="1" applyFont="1" applyFill="1" applyBorder="1" applyAlignment="1">
      <alignment horizontal="center" vertical="center" wrapText="1"/>
    </xf>
    <xf numFmtId="181" fontId="44" fillId="8" borderId="12" xfId="0" applyNumberFormat="1" applyFont="1" applyFill="1" applyBorder="1" applyAlignment="1">
      <alignment horizontal="center" vertical="center" wrapText="1"/>
    </xf>
    <xf numFmtId="14" fontId="12" fillId="0" borderId="12" xfId="3" applyNumberFormat="1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4" fontId="15" fillId="0" borderId="0" xfId="3" applyNumberFormat="1" applyFont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3" fontId="12" fillId="7" borderId="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Border="1" applyAlignment="1">
      <alignment horizontal="center" vertical="center" shrinkToFit="1"/>
    </xf>
    <xf numFmtId="0" fontId="12" fillId="8" borderId="0" xfId="4" applyNumberFormat="1" applyFont="1" applyFill="1" applyBorder="1" applyAlignment="1">
      <alignment horizontal="center" vertical="center" wrapText="1"/>
    </xf>
    <xf numFmtId="41" fontId="42" fillId="0" borderId="0" xfId="3" applyFont="1" applyBorder="1" applyAlignment="1">
      <alignment horizontal="center" vertical="center" wrapText="1"/>
    </xf>
    <xf numFmtId="0" fontId="33" fillId="8" borderId="0" xfId="4" applyNumberFormat="1" applyFont="1" applyFill="1" applyBorder="1" applyAlignment="1">
      <alignment horizontal="center" vertical="center" wrapText="1"/>
    </xf>
    <xf numFmtId="179" fontId="12" fillId="7" borderId="0" xfId="0" applyNumberFormat="1" applyFont="1" applyFill="1" applyBorder="1" applyAlignment="1">
      <alignment horizontal="center" vertical="center" wrapText="1"/>
    </xf>
    <xf numFmtId="41" fontId="42" fillId="0" borderId="0" xfId="3" applyNumberFormat="1" applyFont="1" applyBorder="1" applyAlignment="1">
      <alignment horizontal="center" vertical="center" wrapText="1"/>
    </xf>
    <xf numFmtId="41" fontId="15" fillId="0" borderId="0" xfId="3" applyFont="1" applyBorder="1" applyAlignment="1">
      <alignment horizontal="center" vertical="center" wrapText="1"/>
    </xf>
    <xf numFmtId="0" fontId="26" fillId="0" borderId="12" xfId="4" applyFont="1" applyFill="1" applyBorder="1" applyAlignment="1">
      <alignment horizontal="center" vertical="center"/>
    </xf>
    <xf numFmtId="0" fontId="36" fillId="0" borderId="12" xfId="4" applyFont="1" applyFill="1" applyBorder="1" applyAlignment="1">
      <alignment horizontal="center" vertical="center"/>
    </xf>
    <xf numFmtId="41" fontId="36" fillId="0" borderId="12" xfId="3" applyFont="1" applyFill="1" applyBorder="1" applyAlignment="1">
      <alignment horizontal="center" vertical="center" wrapText="1"/>
    </xf>
    <xf numFmtId="41" fontId="42" fillId="0" borderId="18" xfId="3" applyFont="1" applyBorder="1" applyAlignment="1">
      <alignment horizontal="center" vertical="center" wrapText="1" shrinkToFit="1"/>
    </xf>
    <xf numFmtId="41" fontId="11" fillId="0" borderId="12" xfId="0" applyNumberFormat="1" applyFont="1" applyFill="1" applyBorder="1">
      <alignment vertical="center"/>
    </xf>
    <xf numFmtId="41" fontId="32" fillId="6" borderId="12" xfId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28" fillId="0" borderId="0" xfId="4" applyFont="1" applyBorder="1" applyAlignment="1">
      <alignment vertical="center" wrapText="1"/>
    </xf>
    <xf numFmtId="0" fontId="22" fillId="0" borderId="36" xfId="4" applyFont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 wrapText="1"/>
    </xf>
    <xf numFmtId="0" fontId="22" fillId="0" borderId="38" xfId="4" applyFont="1" applyBorder="1" applyAlignment="1">
      <alignment horizontal="center" vertical="center" wrapText="1"/>
    </xf>
    <xf numFmtId="0" fontId="22" fillId="0" borderId="65" xfId="4" applyFont="1" applyBorder="1" applyAlignment="1">
      <alignment horizontal="center" vertical="center" wrapText="1"/>
    </xf>
    <xf numFmtId="0" fontId="22" fillId="0" borderId="66" xfId="4" applyFont="1" applyBorder="1" applyAlignment="1">
      <alignment horizontal="center" vertical="center" wrapText="1"/>
    </xf>
    <xf numFmtId="0" fontId="22" fillId="0" borderId="67" xfId="4" applyFont="1" applyBorder="1" applyAlignment="1">
      <alignment horizontal="center" vertical="center" wrapText="1"/>
    </xf>
    <xf numFmtId="0" fontId="22" fillId="0" borderId="61" xfId="4" applyFont="1" applyBorder="1" applyAlignment="1">
      <alignment horizontal="center" vertical="center" wrapText="1"/>
    </xf>
    <xf numFmtId="0" fontId="22" fillId="0" borderId="25" xfId="4" applyFont="1" applyBorder="1" applyAlignment="1">
      <alignment horizontal="center" vertical="center" wrapText="1"/>
    </xf>
    <xf numFmtId="0" fontId="22" fillId="0" borderId="62" xfId="4" applyFont="1" applyBorder="1" applyAlignment="1">
      <alignment horizontal="center" vertical="center" wrapText="1"/>
    </xf>
    <xf numFmtId="0" fontId="22" fillId="0" borderId="17" xfId="4" applyFont="1" applyBorder="1" applyAlignment="1">
      <alignment horizontal="center" vertical="center" wrapText="1"/>
    </xf>
    <xf numFmtId="0" fontId="29" fillId="0" borderId="68" xfId="4" applyFont="1" applyBorder="1" applyAlignment="1">
      <alignment horizontal="center" vertical="center" wrapText="1"/>
    </xf>
    <xf numFmtId="0" fontId="29" fillId="0" borderId="66" xfId="4" applyFont="1" applyBorder="1" applyAlignment="1">
      <alignment horizontal="center" vertical="center" wrapText="1"/>
    </xf>
    <xf numFmtId="0" fontId="29" fillId="0" borderId="69" xfId="4" applyFont="1" applyBorder="1" applyAlignment="1">
      <alignment horizontal="center" vertical="center" wrapText="1"/>
    </xf>
    <xf numFmtId="0" fontId="29" fillId="0" borderId="63" xfId="4" applyFont="1" applyBorder="1" applyAlignment="1">
      <alignment horizontal="center" vertical="center" wrapText="1"/>
    </xf>
    <xf numFmtId="0" fontId="29" fillId="0" borderId="25" xfId="4" applyFont="1" applyBorder="1" applyAlignment="1">
      <alignment horizontal="center" vertical="center" wrapText="1"/>
    </xf>
    <xf numFmtId="0" fontId="29" fillId="0" borderId="64" xfId="4" applyFont="1" applyBorder="1" applyAlignment="1">
      <alignment horizontal="center" vertical="center" wrapText="1"/>
    </xf>
    <xf numFmtId="0" fontId="22" fillId="0" borderId="42" xfId="4" applyFont="1" applyBorder="1" applyAlignment="1">
      <alignment horizontal="center" vertical="center" wrapText="1"/>
    </xf>
    <xf numFmtId="0" fontId="26" fillId="0" borderId="42" xfId="4" applyFont="1" applyBorder="1" applyAlignment="1">
      <alignment vertical="center" wrapText="1"/>
    </xf>
    <xf numFmtId="0" fontId="26" fillId="0" borderId="43" xfId="4" applyFont="1" applyBorder="1" applyAlignment="1">
      <alignment vertical="center" wrapText="1"/>
    </xf>
    <xf numFmtId="0" fontId="22" fillId="0" borderId="0" xfId="4" applyFont="1" applyBorder="1" applyAlignment="1">
      <alignment horizontal="justify" vertical="center" wrapText="1"/>
    </xf>
    <xf numFmtId="0" fontId="28" fillId="0" borderId="42" xfId="4" applyFont="1" applyBorder="1" applyAlignment="1">
      <alignment vertical="center" wrapText="1"/>
    </xf>
    <xf numFmtId="0" fontId="28" fillId="0" borderId="43" xfId="4" applyFont="1" applyBorder="1" applyAlignment="1">
      <alignment vertical="center" wrapText="1"/>
    </xf>
    <xf numFmtId="0" fontId="21" fillId="0" borderId="0" xfId="4" applyFont="1" applyBorder="1" applyAlignment="1">
      <alignment horizontal="justify" vertical="center" wrapText="1"/>
    </xf>
    <xf numFmtId="0" fontId="26" fillId="0" borderId="37" xfId="4" applyFont="1" applyBorder="1" applyAlignment="1">
      <alignment horizontal="center" vertical="center" wrapText="1"/>
    </xf>
    <xf numFmtId="0" fontId="28" fillId="0" borderId="17" xfId="4" applyFont="1" applyBorder="1" applyAlignment="1">
      <alignment vertical="center" wrapText="1"/>
    </xf>
    <xf numFmtId="0" fontId="28" fillId="0" borderId="40" xfId="4" applyFont="1" applyBorder="1" applyAlignment="1">
      <alignment vertical="center" wrapText="1"/>
    </xf>
    <xf numFmtId="0" fontId="28" fillId="0" borderId="17" xfId="4" applyFont="1" applyBorder="1" applyAlignment="1">
      <alignment horizontal="left" vertical="center" wrapText="1"/>
    </xf>
    <xf numFmtId="0" fontId="26" fillId="0" borderId="17" xfId="4" applyFont="1" applyBorder="1" applyAlignment="1">
      <alignment vertical="center" wrapText="1"/>
    </xf>
    <xf numFmtId="0" fontId="26" fillId="0" borderId="40" xfId="4" applyFont="1" applyBorder="1" applyAlignment="1">
      <alignment vertical="center" wrapText="1"/>
    </xf>
    <xf numFmtId="0" fontId="27" fillId="0" borderId="17" xfId="4" applyFont="1" applyBorder="1" applyAlignment="1">
      <alignment horizontal="center" vertical="center" wrapText="1"/>
    </xf>
    <xf numFmtId="0" fontId="22" fillId="0" borderId="41" xfId="4" applyFont="1" applyBorder="1" applyAlignment="1">
      <alignment horizontal="center" vertical="center" wrapText="1"/>
    </xf>
    <xf numFmtId="0" fontId="26" fillId="0" borderId="42" xfId="4" applyFont="1" applyBorder="1" applyAlignment="1">
      <alignment horizontal="center" vertical="center" wrapText="1"/>
    </xf>
    <xf numFmtId="3" fontId="26" fillId="0" borderId="42" xfId="4" applyNumberFormat="1" applyFont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 wrapText="1"/>
    </xf>
    <xf numFmtId="0" fontId="26" fillId="0" borderId="17" xfId="4" applyFont="1" applyBorder="1" applyAlignment="1">
      <alignment horizontal="center" vertical="center" wrapText="1"/>
    </xf>
    <xf numFmtId="3" fontId="26" fillId="0" borderId="17" xfId="4" applyNumberFormat="1" applyFont="1" applyBorder="1" applyAlignment="1">
      <alignment horizontal="center" vertical="center" wrapText="1"/>
    </xf>
    <xf numFmtId="0" fontId="27" fillId="0" borderId="36" xfId="4" applyFont="1" applyBorder="1" applyAlignment="1">
      <alignment horizontal="center" vertical="center" wrapText="1"/>
    </xf>
    <xf numFmtId="0" fontId="27" fillId="0" borderId="37" xfId="4" applyFont="1" applyBorder="1" applyAlignment="1">
      <alignment horizontal="center" vertical="center" wrapText="1"/>
    </xf>
    <xf numFmtId="0" fontId="27" fillId="0" borderId="31" xfId="4" applyFont="1" applyBorder="1" applyAlignment="1">
      <alignment horizontal="center" vertical="center" wrapText="1"/>
    </xf>
    <xf numFmtId="0" fontId="27" fillId="0" borderId="32" xfId="4" applyFont="1" applyBorder="1" applyAlignment="1">
      <alignment horizontal="center" vertical="center" wrapText="1"/>
    </xf>
    <xf numFmtId="0" fontId="27" fillId="0" borderId="33" xfId="4" applyFont="1" applyBorder="1" applyAlignment="1">
      <alignment horizontal="center" vertical="center" wrapText="1"/>
    </xf>
    <xf numFmtId="0" fontId="27" fillId="0" borderId="34" xfId="4" applyFont="1" applyBorder="1" applyAlignment="1">
      <alignment horizontal="center" vertical="center" wrapText="1"/>
    </xf>
    <xf numFmtId="3" fontId="27" fillId="0" borderId="33" xfId="4" applyNumberFormat="1" applyFont="1" applyBorder="1" applyAlignment="1">
      <alignment horizontal="right" vertical="center" wrapText="1"/>
    </xf>
    <xf numFmtId="3" fontId="27" fillId="0" borderId="34" xfId="4" applyNumberFormat="1" applyFont="1" applyBorder="1" applyAlignment="1">
      <alignment horizontal="right" vertical="center" wrapText="1"/>
    </xf>
    <xf numFmtId="3" fontId="27" fillId="0" borderId="32" xfId="4" applyNumberFormat="1" applyFont="1" applyBorder="1" applyAlignment="1">
      <alignment horizontal="right" vertical="center" wrapText="1"/>
    </xf>
    <xf numFmtId="41" fontId="27" fillId="0" borderId="33" xfId="3" applyFont="1" applyBorder="1" applyAlignment="1">
      <alignment horizontal="center" vertical="center" wrapText="1"/>
    </xf>
    <xf numFmtId="41" fontId="27" fillId="0" borderId="35" xfId="3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top" wrapText="1"/>
    </xf>
    <xf numFmtId="0" fontId="21" fillId="0" borderId="25" xfId="4" applyFont="1" applyBorder="1" applyAlignment="1">
      <alignment horizontal="justify" vertical="center" wrapText="1"/>
    </xf>
    <xf numFmtId="0" fontId="27" fillId="0" borderId="26" xfId="4" applyFont="1" applyBorder="1" applyAlignment="1">
      <alignment horizontal="center" vertical="center" wrapText="1"/>
    </xf>
    <xf numFmtId="0" fontId="27" fillId="0" borderId="27" xfId="4" applyFont="1" applyBorder="1" applyAlignment="1">
      <alignment horizontal="center" vertical="center" wrapText="1"/>
    </xf>
    <xf numFmtId="0" fontId="27" fillId="0" borderId="28" xfId="4" applyFont="1" applyBorder="1" applyAlignment="1">
      <alignment horizontal="center" vertical="center" wrapText="1"/>
    </xf>
    <xf numFmtId="0" fontId="27" fillId="0" borderId="29" xfId="4" applyFont="1" applyBorder="1" applyAlignment="1">
      <alignment horizontal="center" vertical="center" wrapText="1"/>
    </xf>
    <xf numFmtId="0" fontId="27" fillId="0" borderId="30" xfId="4" applyFont="1" applyBorder="1" applyAlignment="1">
      <alignment horizontal="center" vertical="center" wrapText="1"/>
    </xf>
    <xf numFmtId="0" fontId="50" fillId="0" borderId="0" xfId="4" applyFont="1" applyAlignment="1">
      <alignment horizontal="center" vertical="center" wrapText="1"/>
    </xf>
    <xf numFmtId="41" fontId="41" fillId="0" borderId="13" xfId="3" applyFont="1" applyBorder="1" applyAlignment="1">
      <alignment horizontal="center" vertical="center" wrapText="1" shrinkToFit="1"/>
    </xf>
    <xf numFmtId="41" fontId="41" fillId="0" borderId="48" xfId="3" applyFont="1" applyBorder="1" applyAlignment="1">
      <alignment horizontal="center" vertical="center" wrapText="1" shrinkToFit="1"/>
    </xf>
    <xf numFmtId="41" fontId="41" fillId="0" borderId="18" xfId="3" applyFont="1" applyBorder="1" applyAlignment="1">
      <alignment horizontal="center" vertical="center" wrapText="1" shrinkToFit="1"/>
    </xf>
    <xf numFmtId="41" fontId="41" fillId="0" borderId="12" xfId="3" applyFont="1" applyBorder="1" applyAlignment="1">
      <alignment horizontal="center" vertical="center" shrinkToFit="1"/>
    </xf>
    <xf numFmtId="0" fontId="41" fillId="0" borderId="23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41" fontId="41" fillId="0" borderId="12" xfId="3" applyFont="1" applyBorder="1" applyAlignment="1">
      <alignment horizontal="center" vertical="center"/>
    </xf>
    <xf numFmtId="0" fontId="42" fillId="0" borderId="50" xfId="4" applyFont="1" applyBorder="1" applyAlignment="1">
      <alignment horizontal="center" vertical="center"/>
    </xf>
    <xf numFmtId="0" fontId="42" fillId="0" borderId="13" xfId="4" applyFont="1" applyBorder="1" applyAlignment="1">
      <alignment horizontal="center" vertical="center"/>
    </xf>
    <xf numFmtId="0" fontId="42" fillId="0" borderId="51" xfId="4" applyFont="1" applyBorder="1" applyAlignment="1">
      <alignment horizontal="center" vertical="top"/>
    </xf>
    <xf numFmtId="0" fontId="42" fillId="0" borderId="15" xfId="4" applyFont="1" applyBorder="1" applyAlignment="1">
      <alignment horizontal="center" vertical="top"/>
    </xf>
    <xf numFmtId="41" fontId="42" fillId="0" borderId="13" xfId="3" applyFont="1" applyBorder="1" applyAlignment="1">
      <alignment horizontal="center" vertical="center" wrapText="1" shrinkToFit="1"/>
    </xf>
    <xf numFmtId="41" fontId="42" fillId="0" borderId="18" xfId="3" applyFont="1" applyBorder="1" applyAlignment="1">
      <alignment horizontal="center" vertical="center" wrapText="1" shrinkToFit="1"/>
    </xf>
    <xf numFmtId="0" fontId="42" fillId="0" borderId="53" xfId="4" applyFont="1" applyBorder="1" applyAlignment="1">
      <alignment horizontal="center" vertical="top"/>
    </xf>
    <xf numFmtId="0" fontId="42" fillId="0" borderId="54" xfId="4" applyFont="1" applyBorder="1" applyAlignment="1">
      <alignment horizontal="center" vertical="top"/>
    </xf>
    <xf numFmtId="0" fontId="42" fillId="0" borderId="55" xfId="4" applyFont="1" applyBorder="1" applyAlignment="1">
      <alignment horizontal="center" vertical="top"/>
    </xf>
    <xf numFmtId="0" fontId="42" fillId="0" borderId="19" xfId="4" applyFont="1" applyBorder="1" applyAlignment="1">
      <alignment horizontal="center" vertical="top"/>
    </xf>
    <xf numFmtId="0" fontId="42" fillId="0" borderId="56" xfId="4" applyFont="1" applyBorder="1" applyAlignment="1">
      <alignment horizontal="center" vertical="top"/>
    </xf>
    <xf numFmtId="0" fontId="42" fillId="0" borderId="57" xfId="4" applyFont="1" applyBorder="1" applyAlignment="1">
      <alignment horizontal="center" vertical="top"/>
    </xf>
    <xf numFmtId="41" fontId="42" fillId="0" borderId="13" xfId="3" applyFont="1" applyBorder="1" applyAlignment="1">
      <alignment horizontal="center" vertical="top"/>
    </xf>
    <xf numFmtId="41" fontId="42" fillId="0" borderId="48" xfId="3" applyFont="1" applyBorder="1" applyAlignment="1">
      <alignment horizontal="center" vertical="top"/>
    </xf>
    <xf numFmtId="41" fontId="42" fillId="0" borderId="58" xfId="3" applyFont="1" applyBorder="1" applyAlignment="1">
      <alignment horizontal="center" vertical="top"/>
    </xf>
    <xf numFmtId="41" fontId="42" fillId="0" borderId="48" xfId="3" applyFont="1" applyBorder="1" applyAlignment="1">
      <alignment horizontal="center" vertical="center" wrapText="1" shrinkToFit="1"/>
    </xf>
    <xf numFmtId="41" fontId="41" fillId="0" borderId="24" xfId="3" applyFont="1" applyBorder="1" applyAlignment="1">
      <alignment horizontal="center" vertical="center" shrinkToFit="1"/>
    </xf>
    <xf numFmtId="41" fontId="41" fillId="0" borderId="59" xfId="3" applyFont="1" applyBorder="1" applyAlignment="1">
      <alignment horizontal="center" vertical="center" shrinkToFit="1"/>
    </xf>
    <xf numFmtId="0" fontId="41" fillId="9" borderId="20" xfId="4" applyFont="1" applyFill="1" applyBorder="1" applyAlignment="1">
      <alignment horizontal="center" vertical="center"/>
    </xf>
    <xf numFmtId="0" fontId="41" fillId="9" borderId="21" xfId="4" applyFont="1" applyFill="1" applyBorder="1" applyAlignment="1">
      <alignment horizontal="center" vertical="center"/>
    </xf>
    <xf numFmtId="0" fontId="41" fillId="9" borderId="22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9" fillId="0" borderId="0" xfId="4" applyFont="1" applyAlignment="1">
      <alignment horizontal="center" vertical="center" shrinkToFit="1"/>
    </xf>
    <xf numFmtId="0" fontId="40" fillId="0" borderId="0" xfId="4" applyFont="1" applyAlignment="1">
      <alignment horizontal="right" vertical="center" wrapText="1"/>
    </xf>
    <xf numFmtId="0" fontId="5" fillId="0" borderId="0" xfId="4" applyFont="1" applyFill="1" applyAlignment="1">
      <alignment horizontal="left" vertical="center"/>
    </xf>
    <xf numFmtId="0" fontId="32" fillId="0" borderId="7" xfId="4" applyFont="1" applyFill="1" applyBorder="1" applyAlignment="1">
      <alignment horizontal="center" vertical="center" wrapText="1"/>
    </xf>
    <xf numFmtId="0" fontId="32" fillId="0" borderId="7" xfId="4" applyFont="1" applyFill="1" applyBorder="1" applyAlignment="1">
      <alignment horizontal="center" vertical="center"/>
    </xf>
    <xf numFmtId="0" fontId="32" fillId="0" borderId="0" xfId="4" applyFont="1" applyFill="1" applyAlignment="1">
      <alignment horizontal="right" vertical="center"/>
    </xf>
    <xf numFmtId="49" fontId="32" fillId="6" borderId="14" xfId="4" applyNumberFormat="1" applyFont="1" applyFill="1" applyBorder="1" applyAlignment="1">
      <alignment horizontal="center" vertical="center" wrapText="1"/>
    </xf>
    <xf numFmtId="49" fontId="32" fillId="6" borderId="46" xfId="4" applyNumberFormat="1" applyFont="1" applyFill="1" applyBorder="1" applyAlignment="1">
      <alignment horizontal="center" vertical="center" wrapText="1"/>
    </xf>
    <xf numFmtId="49" fontId="32" fillId="5" borderId="81" xfId="4" applyNumberFormat="1" applyFont="1" applyFill="1" applyBorder="1" applyAlignment="1">
      <alignment horizontal="center" vertical="center" shrinkToFit="1"/>
    </xf>
    <xf numFmtId="49" fontId="32" fillId="5" borderId="83" xfId="4" applyNumberFormat="1" applyFont="1" applyFill="1" applyBorder="1" applyAlignment="1">
      <alignment horizontal="center" vertical="center" shrinkToFit="1"/>
    </xf>
    <xf numFmtId="49" fontId="32" fillId="5" borderId="82" xfId="4" applyNumberFormat="1" applyFont="1" applyFill="1" applyBorder="1" applyAlignment="1">
      <alignment horizontal="center" vertical="center" shrinkToFit="1"/>
    </xf>
    <xf numFmtId="49" fontId="32" fillId="6" borderId="12" xfId="4" applyNumberFormat="1" applyFont="1" applyFill="1" applyBorder="1" applyAlignment="1">
      <alignment horizontal="center" vertical="center" wrapText="1"/>
    </xf>
    <xf numFmtId="0" fontId="5" fillId="0" borderId="16" xfId="4" applyFont="1" applyBorder="1" applyAlignment="1">
      <alignment horizontal="left" vertical="center"/>
    </xf>
    <xf numFmtId="0" fontId="32" fillId="0" borderId="14" xfId="4" applyFont="1" applyFill="1" applyBorder="1" applyAlignment="1">
      <alignment horizontal="center" vertical="center"/>
    </xf>
    <xf numFmtId="0" fontId="32" fillId="0" borderId="46" xfId="4" applyFont="1" applyFill="1" applyBorder="1" applyAlignment="1">
      <alignment horizontal="center" vertical="center"/>
    </xf>
    <xf numFmtId="0" fontId="32" fillId="0" borderId="15" xfId="4" applyFont="1" applyFill="1" applyBorder="1" applyAlignment="1">
      <alignment horizontal="center" vertical="center"/>
    </xf>
    <xf numFmtId="0" fontId="26" fillId="4" borderId="14" xfId="4" applyFont="1" applyFill="1" applyBorder="1" applyAlignment="1">
      <alignment horizontal="center" vertical="center" wrapText="1"/>
    </xf>
    <xf numFmtId="0" fontId="26" fillId="4" borderId="15" xfId="4" applyFont="1" applyFill="1" applyBorder="1" applyAlignment="1">
      <alignment horizontal="center" vertical="center" wrapText="1"/>
    </xf>
    <xf numFmtId="0" fontId="36" fillId="0" borderId="14" xfId="4" applyFont="1" applyFill="1" applyBorder="1" applyAlignment="1">
      <alignment horizontal="center" vertical="center" wrapText="1"/>
    </xf>
    <xf numFmtId="0" fontId="36" fillId="0" borderId="15" xfId="4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6" xfId="4" applyFont="1" applyBorder="1" applyAlignment="1">
      <alignment horizontal="left" vertical="center" wrapText="1"/>
    </xf>
    <xf numFmtId="0" fontId="26" fillId="4" borderId="14" xfId="3" applyNumberFormat="1" applyFont="1" applyFill="1" applyBorder="1" applyAlignment="1">
      <alignment horizontal="center" vertical="center" shrinkToFit="1"/>
    </xf>
    <xf numFmtId="0" fontId="26" fillId="4" borderId="46" xfId="3" applyNumberFormat="1" applyFont="1" applyFill="1" applyBorder="1" applyAlignment="1">
      <alignment horizontal="center" vertical="center" shrinkToFit="1"/>
    </xf>
    <xf numFmtId="0" fontId="26" fillId="4" borderId="15" xfId="3" applyNumberFormat="1" applyFont="1" applyFill="1" applyBorder="1" applyAlignment="1">
      <alignment horizontal="center" vertical="center" shrinkToFit="1"/>
    </xf>
    <xf numFmtId="3" fontId="32" fillId="0" borderId="12" xfId="3" applyNumberFormat="1" applyFont="1" applyBorder="1" applyAlignment="1">
      <alignment horizontal="center" vertical="center" wrapText="1"/>
    </xf>
    <xf numFmtId="0" fontId="32" fillId="0" borderId="12" xfId="3" applyNumberFormat="1" applyFont="1" applyBorder="1" applyAlignment="1">
      <alignment horizontal="center" vertical="center" wrapText="1"/>
    </xf>
    <xf numFmtId="14" fontId="12" fillId="0" borderId="13" xfId="3" applyNumberFormat="1" applyFont="1" applyBorder="1" applyAlignment="1">
      <alignment horizontal="center" vertical="center" wrapText="1"/>
    </xf>
    <xf numFmtId="14" fontId="12" fillId="0" borderId="48" xfId="3" applyNumberFormat="1" applyFont="1" applyBorder="1" applyAlignment="1">
      <alignment horizontal="center" vertical="center" wrapText="1"/>
    </xf>
    <xf numFmtId="14" fontId="12" fillId="0" borderId="18" xfId="3" applyNumberFormat="1" applyFont="1" applyBorder="1" applyAlignment="1">
      <alignment horizontal="center" vertical="center" wrapText="1"/>
    </xf>
    <xf numFmtId="14" fontId="15" fillId="0" borderId="13" xfId="3" applyNumberFormat="1" applyFont="1" applyBorder="1" applyAlignment="1">
      <alignment horizontal="center" vertical="center" wrapText="1"/>
    </xf>
    <xf numFmtId="14" fontId="15" fillId="0" borderId="48" xfId="3" applyNumberFormat="1" applyFont="1" applyBorder="1" applyAlignment="1">
      <alignment horizontal="center" vertical="center" wrapText="1"/>
    </xf>
    <xf numFmtId="14" fontId="15" fillId="0" borderId="18" xfId="3" applyNumberFormat="1" applyFont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14" fontId="12" fillId="0" borderId="13" xfId="3" applyNumberFormat="1" applyFont="1" applyBorder="1" applyAlignment="1">
      <alignment horizontal="center" vertical="top" wrapText="1"/>
    </xf>
    <xf numFmtId="14" fontId="12" fillId="0" borderId="48" xfId="3" applyNumberFormat="1" applyFont="1" applyBorder="1" applyAlignment="1">
      <alignment horizontal="center" vertical="top" wrapText="1"/>
    </xf>
    <xf numFmtId="14" fontId="12" fillId="0" borderId="18" xfId="3" applyNumberFormat="1" applyFont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48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6" fillId="0" borderId="46" xfId="4" applyFont="1" applyBorder="1" applyAlignment="1">
      <alignment horizontal="center" vertical="center" wrapText="1"/>
    </xf>
    <xf numFmtId="0" fontId="52" fillId="0" borderId="14" xfId="3" applyNumberFormat="1" applyFont="1" applyBorder="1" applyAlignment="1">
      <alignment horizontal="center" vertical="center" wrapText="1"/>
    </xf>
    <xf numFmtId="0" fontId="52" fillId="0" borderId="46" xfId="3" applyNumberFormat="1" applyFont="1" applyBorder="1" applyAlignment="1">
      <alignment horizontal="center" vertical="center" wrapText="1"/>
    </xf>
    <xf numFmtId="0" fontId="52" fillId="0" borderId="15" xfId="3" applyNumberFormat="1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53" fillId="0" borderId="14" xfId="3" applyNumberFormat="1" applyFont="1" applyBorder="1" applyAlignment="1">
      <alignment horizontal="center" vertical="center" wrapText="1"/>
    </xf>
    <xf numFmtId="0" fontId="53" fillId="0" borderId="46" xfId="3" applyNumberFormat="1" applyFont="1" applyBorder="1" applyAlignment="1">
      <alignment horizontal="center" vertical="center" wrapText="1"/>
    </xf>
    <xf numFmtId="0" fontId="53" fillId="0" borderId="15" xfId="3" applyNumberFormat="1" applyFont="1" applyBorder="1" applyAlignment="1">
      <alignment horizontal="center" vertical="center" wrapText="1"/>
    </xf>
    <xf numFmtId="14" fontId="12" fillId="0" borderId="12" xfId="3" applyNumberFormat="1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</cellXfs>
  <cellStyles count="83">
    <cellStyle name="쉼표 [0]" xfId="1" builtinId="6"/>
    <cellStyle name="쉼표 [0] 2" xfId="3"/>
    <cellStyle name="쉼표 [0] 2 2" xfId="12"/>
    <cellStyle name="쉼표 [0] 2 2 2" xfId="13"/>
    <cellStyle name="쉼표 [0] 2 2 2 2" xfId="14"/>
    <cellStyle name="쉼표 [0] 2 2 2 2 2" xfId="15"/>
    <cellStyle name="쉼표 [0] 2 2 2 2 2 2" xfId="16"/>
    <cellStyle name="쉼표 [0] 2 2 2 2 2 2 2" xfId="17"/>
    <cellStyle name="쉼표 [0] 2 2 2 2 2 2 2 2" xfId="18"/>
    <cellStyle name="쉼표 [0] 2 2 2 2 2 2 2 2 2" xfId="19"/>
    <cellStyle name="쉼표 [0] 2 2 2 2 2 2 2 2 2 2" xfId="20"/>
    <cellStyle name="쉼표 [0] 2 2 2 2 2 2 2 2 2 2 2" xfId="21"/>
    <cellStyle name="쉼표 [0] 2 2 2 2 2 2 2 2 3" xfId="22"/>
    <cellStyle name="쉼표 [0] 2 2 2 2 2 2 2 3" xfId="23"/>
    <cellStyle name="쉼표 [0] 2 2 2 2 2 2 3" xfId="24"/>
    <cellStyle name="쉼표 [0] 2 2 2 2 2 2 4" xfId="25"/>
    <cellStyle name="쉼표 [0] 2 2 2 2 2 3" xfId="26"/>
    <cellStyle name="쉼표 [0] 2 2 2 2 2 4" xfId="27"/>
    <cellStyle name="쉼표 [0] 2 2 2 2 3" xfId="28"/>
    <cellStyle name="쉼표 [0] 2 2 2 2 4" xfId="29"/>
    <cellStyle name="쉼표 [0] 2 2 2 2 5" xfId="30"/>
    <cellStyle name="쉼표 [0] 2 2 2 3" xfId="31"/>
    <cellStyle name="쉼표 [0] 2 2 2 4" xfId="32"/>
    <cellStyle name="쉼표 [0] 2 2 2 5" xfId="33"/>
    <cellStyle name="쉼표 [0] 2 2 3" xfId="34"/>
    <cellStyle name="쉼표 [0] 2 2 4" xfId="35"/>
    <cellStyle name="쉼표 [0] 2 2 5" xfId="36"/>
    <cellStyle name="쉼표 [0] 2 2 6" xfId="37"/>
    <cellStyle name="쉼표 [0] 2 3" xfId="38"/>
    <cellStyle name="쉼표 [0] 2 4" xfId="39"/>
    <cellStyle name="쉼표 [0] 2 5" xfId="40"/>
    <cellStyle name="쉼표 [0] 3" xfId="8"/>
    <cellStyle name="쉼표 [0] 4" xfId="80"/>
    <cellStyle name="쉼표 2" xfId="5"/>
    <cellStyle name="스타일 1" xfId="41"/>
    <cellStyle name="스타일 1 2" xfId="42"/>
    <cellStyle name="통화 [0] 2" xfId="43"/>
    <cellStyle name="표준" xfId="0" builtinId="0"/>
    <cellStyle name="표준 15" xfId="44"/>
    <cellStyle name="표준 2" xfId="4"/>
    <cellStyle name="표준 2 2" xfId="9"/>
    <cellStyle name="표준 2 2 2" xfId="45"/>
    <cellStyle name="표준 2 2 2 2" xfId="46"/>
    <cellStyle name="표준 2 2 2 2 2" xfId="47"/>
    <cellStyle name="표준 2 2 2 2 2 2" xfId="48"/>
    <cellStyle name="표준 2 2 2 2 2 2 2" xfId="49"/>
    <cellStyle name="표준 2 2 2 2 2 2 2 2" xfId="50"/>
    <cellStyle name="표준 2 2 2 2 2 2 2 2 2" xfId="51"/>
    <cellStyle name="표준 2 2 2 2 2 2 2 2 2 2" xfId="52"/>
    <cellStyle name="표준 2 2 2 2 2 2 2 2 2 2 2" xfId="53"/>
    <cellStyle name="표준 2 2 2 2 2 2 2 2 3" xfId="54"/>
    <cellStyle name="표준 2 2 2 2 2 2 2 3" xfId="55"/>
    <cellStyle name="표준 2 2 2 2 2 2 3" xfId="56"/>
    <cellStyle name="표준 2 2 2 2 2 2 4" xfId="57"/>
    <cellStyle name="표준 2 2 2 2 2 3" xfId="58"/>
    <cellStyle name="표준 2 2 2 2 2 4" xfId="59"/>
    <cellStyle name="표준 2 2 2 2 3" xfId="60"/>
    <cellStyle name="표준 2 2 2 2 4" xfId="61"/>
    <cellStyle name="표준 2 2 2 2 5" xfId="62"/>
    <cellStyle name="표준 2 2 2 3" xfId="63"/>
    <cellStyle name="표준 2 2 2 4" xfId="64"/>
    <cellStyle name="표준 2 2 2 5" xfId="65"/>
    <cellStyle name="표준 2 2 3" xfId="66"/>
    <cellStyle name="표준 2 2 4" xfId="67"/>
    <cellStyle name="표준 2 2 5" xfId="68"/>
    <cellStyle name="표준 2 2 6" xfId="69"/>
    <cellStyle name="표준 2 2 7" xfId="70"/>
    <cellStyle name="표준 3" xfId="6"/>
    <cellStyle name="표준 3 2" xfId="71"/>
    <cellStyle name="표준 3 2 2" xfId="72"/>
    <cellStyle name="표준 4" xfId="7"/>
    <cellStyle name="표준 4 2" xfId="73"/>
    <cellStyle name="표준 4 2 2" xfId="74"/>
    <cellStyle name="표준 5" xfId="2"/>
    <cellStyle name="표준 5 2" xfId="10"/>
    <cellStyle name="표준 5 2 2" xfId="75"/>
    <cellStyle name="표준 6" xfId="11"/>
    <cellStyle name="표준 6 2" xfId="76"/>
    <cellStyle name="표준 6 2 2" xfId="77"/>
    <cellStyle name="표준 7" xfId="81"/>
    <cellStyle name="표준 7 2" xfId="78"/>
    <cellStyle name="표준 7_주민있음" xfId="82"/>
    <cellStyle name="표준 8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Microsoft\Windows\INetCache\IE\SPIM58AO\17&#45380;%20&#51088;&#47308;&#46308;\2017&#45380;\17&#45380;%20&#54980;&#50896;&#44552;\16&#45380;%20&#54980;&#50896;&#44552;%20&#50689;&#49688;&#51613;%20&#51089;&#50629;%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Microsoft\Windows\INetCache\IE\SPIM58AO\17&#45380;%20&#51088;&#47308;&#46308;\2017&#45380;\17&#45380;%20&#54980;&#50896;&#44552;\2016&#45380;\16&#45380;%20&#49468;&#53552;\16&#45380;%20&#51109;&#50528;&#51064;&#54876;&#48372;\16%20&#54876;&#48372;%20&#45432;&#47924;&#49324;%20&#44553;&#50668;&#45824;&#51109;\&#51109;&#50528;&#51064;&#54876;&#48372;%203&#50900;%20&#44553;&#50668;%20(&#45432;&#4792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명부(DB)"/>
      <sheetName val="16년 후원금 총괄표"/>
      <sheetName val="1"/>
      <sheetName val="후원자 주소록"/>
      <sheetName val="영수증 양식"/>
      <sheetName val="후원자 주소록 (3)"/>
      <sheetName val="주민있음"/>
      <sheetName val="주민없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기본정보"/>
      <sheetName val="근로자 명부(DB)"/>
      <sheetName val="국민연금"/>
      <sheetName val="건강보험"/>
      <sheetName val="장애인"/>
      <sheetName val="근로시간대장"/>
      <sheetName val="임금대장"/>
      <sheetName val="이체"/>
      <sheetName val="사업주부담금"/>
      <sheetName val="급여명세서"/>
      <sheetName val="2015.7.근로소득간이세액표"/>
    </sheetNames>
    <sheetDataSet>
      <sheetData sheetId="0">
        <row r="4">
          <cell r="B4" t="str">
            <v>(유)영동군사회서비스센터</v>
          </cell>
        </row>
      </sheetData>
      <sheetData sheetId="1"/>
      <sheetData sheetId="2" refreshError="1"/>
      <sheetData sheetId="3" refreshError="1"/>
      <sheetData sheetId="4" refreshError="1"/>
      <sheetData sheetId="5">
        <row r="6">
          <cell r="E6">
            <v>105</v>
          </cell>
        </row>
        <row r="7">
          <cell r="E7">
            <v>166</v>
          </cell>
        </row>
        <row r="8">
          <cell r="E8">
            <v>54</v>
          </cell>
        </row>
        <row r="9">
          <cell r="E9">
            <v>128</v>
          </cell>
        </row>
        <row r="10">
          <cell r="E10">
            <v>174</v>
          </cell>
        </row>
        <row r="11">
          <cell r="E11">
            <v>138</v>
          </cell>
        </row>
        <row r="12">
          <cell r="E12">
            <v>73</v>
          </cell>
        </row>
        <row r="13">
          <cell r="E13">
            <v>174</v>
          </cell>
        </row>
        <row r="14">
          <cell r="E14">
            <v>72</v>
          </cell>
        </row>
        <row r="15">
          <cell r="E15">
            <v>176</v>
          </cell>
        </row>
        <row r="16">
          <cell r="E16">
            <v>131</v>
          </cell>
        </row>
        <row r="17">
          <cell r="E17">
            <v>134</v>
          </cell>
        </row>
        <row r="18">
          <cell r="E18">
            <v>166</v>
          </cell>
        </row>
        <row r="19">
          <cell r="E19">
            <v>98</v>
          </cell>
        </row>
        <row r="20">
          <cell r="E20">
            <v>95</v>
          </cell>
        </row>
        <row r="21">
          <cell r="E21">
            <v>158</v>
          </cell>
        </row>
        <row r="22">
          <cell r="E22">
            <v>90</v>
          </cell>
        </row>
        <row r="23">
          <cell r="E23">
            <v>57</v>
          </cell>
        </row>
        <row r="24">
          <cell r="E24">
            <v>145</v>
          </cell>
        </row>
        <row r="25">
          <cell r="E25">
            <v>76</v>
          </cell>
        </row>
        <row r="26">
          <cell r="E26">
            <v>174</v>
          </cell>
        </row>
        <row r="27">
          <cell r="E27">
            <v>113</v>
          </cell>
        </row>
        <row r="28">
          <cell r="E28">
            <v>162</v>
          </cell>
        </row>
        <row r="29">
          <cell r="E29">
            <v>72</v>
          </cell>
        </row>
        <row r="30">
          <cell r="E30">
            <v>89</v>
          </cell>
        </row>
        <row r="31">
          <cell r="E31">
            <v>143</v>
          </cell>
        </row>
        <row r="32">
          <cell r="E32">
            <v>153</v>
          </cell>
        </row>
        <row r="33">
          <cell r="E33">
            <v>115</v>
          </cell>
        </row>
        <row r="34">
          <cell r="E34">
            <v>127</v>
          </cell>
        </row>
        <row r="35">
          <cell r="E35">
            <v>134</v>
          </cell>
        </row>
        <row r="36">
          <cell r="E36">
            <v>106</v>
          </cell>
        </row>
        <row r="37">
          <cell r="E37">
            <v>94</v>
          </cell>
        </row>
        <row r="38">
          <cell r="E38">
            <v>95</v>
          </cell>
        </row>
        <row r="39">
          <cell r="E39">
            <v>73</v>
          </cell>
        </row>
        <row r="40">
          <cell r="E40">
            <v>176</v>
          </cell>
        </row>
        <row r="41">
          <cell r="E41">
            <v>150</v>
          </cell>
        </row>
        <row r="42">
          <cell r="E42">
            <v>120</v>
          </cell>
        </row>
        <row r="43">
          <cell r="E43">
            <v>142</v>
          </cell>
        </row>
        <row r="44">
          <cell r="E44">
            <v>131</v>
          </cell>
        </row>
        <row r="45">
          <cell r="E45">
            <v>121</v>
          </cell>
        </row>
        <row r="46">
          <cell r="E46">
            <v>158</v>
          </cell>
        </row>
        <row r="47">
          <cell r="E47">
            <v>130</v>
          </cell>
        </row>
        <row r="48">
          <cell r="E48">
            <v>166</v>
          </cell>
        </row>
        <row r="49">
          <cell r="E49">
            <v>48</v>
          </cell>
        </row>
        <row r="50">
          <cell r="E50">
            <v>167</v>
          </cell>
        </row>
        <row r="51">
          <cell r="E51">
            <v>153</v>
          </cell>
        </row>
        <row r="52">
          <cell r="E52">
            <v>110</v>
          </cell>
        </row>
        <row r="53">
          <cell r="E53">
            <v>146</v>
          </cell>
        </row>
        <row r="54">
          <cell r="E54">
            <v>155</v>
          </cell>
        </row>
        <row r="55">
          <cell r="E55">
            <v>166</v>
          </cell>
        </row>
        <row r="56">
          <cell r="E56">
            <v>174</v>
          </cell>
        </row>
        <row r="57">
          <cell r="E57">
            <v>138</v>
          </cell>
        </row>
        <row r="58">
          <cell r="E58">
            <v>132</v>
          </cell>
        </row>
        <row r="59">
          <cell r="E59">
            <v>97</v>
          </cell>
        </row>
        <row r="60">
          <cell r="E60">
            <v>152</v>
          </cell>
        </row>
        <row r="61">
          <cell r="E61">
            <v>138</v>
          </cell>
        </row>
        <row r="62">
          <cell r="E62">
            <v>114</v>
          </cell>
        </row>
        <row r="63">
          <cell r="E63">
            <v>164</v>
          </cell>
        </row>
        <row r="64">
          <cell r="E64">
            <v>92</v>
          </cell>
        </row>
        <row r="65">
          <cell r="E65">
            <v>8</v>
          </cell>
        </row>
        <row r="66">
          <cell r="E66">
            <v>72</v>
          </cell>
        </row>
        <row r="67">
          <cell r="E67">
            <v>138</v>
          </cell>
        </row>
        <row r="68">
          <cell r="E68">
            <v>175</v>
          </cell>
        </row>
        <row r="69">
          <cell r="E69">
            <v>151</v>
          </cell>
        </row>
        <row r="70">
          <cell r="E70">
            <v>176</v>
          </cell>
        </row>
        <row r="71">
          <cell r="E71">
            <v>79</v>
          </cell>
        </row>
        <row r="72">
          <cell r="E72">
            <v>59</v>
          </cell>
        </row>
        <row r="73">
          <cell r="E73">
            <v>36</v>
          </cell>
        </row>
        <row r="74">
          <cell r="E74">
            <v>48</v>
          </cell>
        </row>
        <row r="75">
          <cell r="E75">
            <v>95</v>
          </cell>
        </row>
        <row r="76">
          <cell r="E76">
            <v>19</v>
          </cell>
        </row>
        <row r="77">
          <cell r="E77">
            <v>60</v>
          </cell>
        </row>
        <row r="78">
          <cell r="E78">
            <v>79</v>
          </cell>
        </row>
        <row r="79">
          <cell r="E79">
            <v>67</v>
          </cell>
        </row>
        <row r="80">
          <cell r="E80">
            <v>59</v>
          </cell>
        </row>
        <row r="81">
          <cell r="E81">
            <v>59</v>
          </cell>
        </row>
        <row r="82">
          <cell r="E82">
            <v>63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</sheetData>
      <sheetData sheetId="6">
        <row r="6">
          <cell r="A6">
            <v>1</v>
          </cell>
          <cell r="B6" t="str">
            <v>강영순</v>
          </cell>
          <cell r="F6">
            <v>633150</v>
          </cell>
          <cell r="G6">
            <v>101850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144000</v>
          </cell>
          <cell r="Q6">
            <v>879000</v>
          </cell>
          <cell r="R6">
            <v>35640</v>
          </cell>
          <cell r="S6">
            <v>24600</v>
          </cell>
          <cell r="T6">
            <v>1610</v>
          </cell>
          <cell r="U6">
            <v>5710</v>
          </cell>
          <cell r="V6">
            <v>0</v>
          </cell>
          <cell r="W6">
            <v>0</v>
          </cell>
          <cell r="AD6">
            <v>67560</v>
          </cell>
        </row>
        <row r="7">
          <cell r="A7">
            <v>2</v>
          </cell>
          <cell r="B7" t="str">
            <v>공영길</v>
          </cell>
          <cell r="F7">
            <v>1000980</v>
          </cell>
          <cell r="G7">
            <v>161020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114000</v>
          </cell>
          <cell r="Q7">
            <v>1276000</v>
          </cell>
          <cell r="R7">
            <v>0</v>
          </cell>
          <cell r="S7">
            <v>76500</v>
          </cell>
          <cell r="T7">
            <v>5000</v>
          </cell>
          <cell r="U7">
            <v>8290</v>
          </cell>
          <cell r="V7">
            <v>0</v>
          </cell>
          <cell r="W7">
            <v>0</v>
          </cell>
          <cell r="AD7">
            <v>89790</v>
          </cell>
        </row>
        <row r="8">
          <cell r="A8">
            <v>3</v>
          </cell>
          <cell r="B8" t="str">
            <v>곽정래</v>
          </cell>
          <cell r="F8">
            <v>325620</v>
          </cell>
          <cell r="G8">
            <v>52380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28000</v>
          </cell>
          <cell r="Q8">
            <v>406000</v>
          </cell>
          <cell r="R8">
            <v>35280</v>
          </cell>
          <cell r="S8">
            <v>24480</v>
          </cell>
          <cell r="T8">
            <v>1600</v>
          </cell>
          <cell r="U8">
            <v>2640</v>
          </cell>
          <cell r="V8">
            <v>0</v>
          </cell>
          <cell r="W8">
            <v>0</v>
          </cell>
          <cell r="AD8">
            <v>64000</v>
          </cell>
        </row>
        <row r="9">
          <cell r="A9">
            <v>4</v>
          </cell>
          <cell r="B9" t="str">
            <v>김건진</v>
          </cell>
          <cell r="F9">
            <v>771840</v>
          </cell>
          <cell r="G9">
            <v>124160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150000</v>
          </cell>
          <cell r="Q9">
            <v>1046000</v>
          </cell>
          <cell r="R9">
            <v>35550</v>
          </cell>
          <cell r="S9">
            <v>24520</v>
          </cell>
          <cell r="T9">
            <v>1120</v>
          </cell>
          <cell r="U9">
            <v>6800</v>
          </cell>
          <cell r="V9">
            <v>0</v>
          </cell>
          <cell r="W9">
            <v>0</v>
          </cell>
          <cell r="AD9">
            <v>67990</v>
          </cell>
        </row>
        <row r="10">
          <cell r="A10">
            <v>5</v>
          </cell>
          <cell r="B10" t="str">
            <v>김기택</v>
          </cell>
          <cell r="F10">
            <v>1049220</v>
          </cell>
          <cell r="G10">
            <v>168780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132000</v>
          </cell>
          <cell r="Q10">
            <v>1350000</v>
          </cell>
          <cell r="R10">
            <v>39010</v>
          </cell>
          <cell r="S10">
            <v>22640</v>
          </cell>
          <cell r="T10">
            <v>1480</v>
          </cell>
          <cell r="U10">
            <v>8780</v>
          </cell>
          <cell r="V10">
            <v>0</v>
          </cell>
          <cell r="W10">
            <v>0</v>
          </cell>
          <cell r="AD10">
            <v>71910</v>
          </cell>
        </row>
        <row r="11">
          <cell r="A11">
            <v>6</v>
          </cell>
          <cell r="B11" t="str">
            <v>김나영</v>
          </cell>
          <cell r="F11">
            <v>832140</v>
          </cell>
          <cell r="G11">
            <v>133860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90000</v>
          </cell>
          <cell r="Q11">
            <v>1056000</v>
          </cell>
          <cell r="R11">
            <v>31500</v>
          </cell>
          <cell r="S11">
            <v>21420</v>
          </cell>
          <cell r="T11">
            <v>1400</v>
          </cell>
          <cell r="U11">
            <v>6860</v>
          </cell>
          <cell r="V11">
            <v>0</v>
          </cell>
          <cell r="W11">
            <v>0</v>
          </cell>
          <cell r="AD11">
            <v>61180</v>
          </cell>
        </row>
        <row r="12">
          <cell r="A12">
            <v>7</v>
          </cell>
          <cell r="B12" t="str">
            <v>김명분</v>
          </cell>
          <cell r="F12">
            <v>440190</v>
          </cell>
          <cell r="G12">
            <v>70810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60000</v>
          </cell>
          <cell r="Q12">
            <v>571000</v>
          </cell>
          <cell r="R12">
            <v>34290</v>
          </cell>
          <cell r="S12">
            <v>23760</v>
          </cell>
          <cell r="T12">
            <v>1550</v>
          </cell>
          <cell r="U12">
            <v>3710</v>
          </cell>
          <cell r="V12">
            <v>0</v>
          </cell>
          <cell r="W12">
            <v>0</v>
          </cell>
          <cell r="AA12">
            <v>-15120</v>
          </cell>
          <cell r="AD12">
            <v>48190</v>
          </cell>
        </row>
        <row r="13">
          <cell r="A13">
            <v>8</v>
          </cell>
          <cell r="B13" t="str">
            <v>김봉자</v>
          </cell>
          <cell r="F13">
            <v>1049220</v>
          </cell>
          <cell r="G13">
            <v>168780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96000</v>
          </cell>
          <cell r="M13">
            <v>55080</v>
          </cell>
          <cell r="Q13">
            <v>1369080</v>
          </cell>
          <cell r="R13">
            <v>0</v>
          </cell>
          <cell r="S13">
            <v>30820</v>
          </cell>
          <cell r="T13">
            <v>2010</v>
          </cell>
          <cell r="U13">
            <v>8900</v>
          </cell>
          <cell r="V13">
            <v>0</v>
          </cell>
          <cell r="W13">
            <v>0</v>
          </cell>
          <cell r="AD13">
            <v>41730</v>
          </cell>
        </row>
        <row r="14">
          <cell r="A14">
            <v>9</v>
          </cell>
          <cell r="B14" t="str">
            <v>김삼헌</v>
          </cell>
          <cell r="F14">
            <v>434160</v>
          </cell>
          <cell r="G14">
            <v>69840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108000</v>
          </cell>
          <cell r="Q14">
            <v>612000</v>
          </cell>
          <cell r="R14">
            <v>0</v>
          </cell>
          <cell r="S14">
            <v>17100</v>
          </cell>
          <cell r="T14">
            <v>1120</v>
          </cell>
          <cell r="U14">
            <v>3980</v>
          </cell>
          <cell r="V14">
            <v>0</v>
          </cell>
          <cell r="W14">
            <v>0</v>
          </cell>
          <cell r="AB14">
            <v>41780</v>
          </cell>
          <cell r="AD14">
            <v>63980</v>
          </cell>
        </row>
        <row r="15">
          <cell r="A15">
            <v>10</v>
          </cell>
          <cell r="B15" t="str">
            <v>김선진</v>
          </cell>
          <cell r="F15">
            <v>1061280</v>
          </cell>
          <cell r="G15">
            <v>170720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132000</v>
          </cell>
          <cell r="Q15">
            <v>1364000</v>
          </cell>
          <cell r="R15">
            <v>54720</v>
          </cell>
          <cell r="S15">
            <v>37200</v>
          </cell>
          <cell r="T15">
            <v>2430</v>
          </cell>
          <cell r="U15">
            <v>8870</v>
          </cell>
          <cell r="V15">
            <v>0</v>
          </cell>
          <cell r="W15">
            <v>0</v>
          </cell>
          <cell r="AD15">
            <v>103220</v>
          </cell>
        </row>
        <row r="16">
          <cell r="A16">
            <v>11</v>
          </cell>
          <cell r="B16" t="str">
            <v>김연옥</v>
          </cell>
          <cell r="F16">
            <v>741690</v>
          </cell>
          <cell r="G16">
            <v>148830</v>
          </cell>
          <cell r="H16">
            <v>0</v>
          </cell>
          <cell r="I16">
            <v>54480</v>
          </cell>
          <cell r="J16">
            <v>0</v>
          </cell>
          <cell r="K16">
            <v>0</v>
          </cell>
          <cell r="L16">
            <v>84000</v>
          </cell>
          <cell r="M16">
            <v>27200</v>
          </cell>
          <cell r="Q16">
            <v>1056200</v>
          </cell>
          <cell r="R16">
            <v>40500</v>
          </cell>
          <cell r="S16">
            <v>28110</v>
          </cell>
          <cell r="T16">
            <v>1840</v>
          </cell>
          <cell r="U16">
            <v>6870</v>
          </cell>
          <cell r="V16">
            <v>0</v>
          </cell>
          <cell r="W16">
            <v>0</v>
          </cell>
          <cell r="AD16">
            <v>77320</v>
          </cell>
        </row>
        <row r="17">
          <cell r="A17">
            <v>12</v>
          </cell>
          <cell r="B17" t="str">
            <v>김옥희</v>
          </cell>
          <cell r="F17">
            <v>759780</v>
          </cell>
          <cell r="G17">
            <v>152460</v>
          </cell>
          <cell r="H17">
            <v>0</v>
          </cell>
          <cell r="I17">
            <v>53760</v>
          </cell>
          <cell r="J17">
            <v>0</v>
          </cell>
          <cell r="K17">
            <v>0</v>
          </cell>
          <cell r="L17">
            <v>68000</v>
          </cell>
          <cell r="Q17">
            <v>1034000</v>
          </cell>
          <cell r="R17">
            <v>0</v>
          </cell>
          <cell r="S17">
            <v>29520</v>
          </cell>
          <cell r="T17">
            <v>1930</v>
          </cell>
          <cell r="U17">
            <v>6720</v>
          </cell>
          <cell r="V17">
            <v>0</v>
          </cell>
          <cell r="W17">
            <v>0</v>
          </cell>
          <cell r="AD17">
            <v>38170</v>
          </cell>
        </row>
        <row r="18">
          <cell r="A18">
            <v>13</v>
          </cell>
          <cell r="B18" t="str">
            <v>김용기</v>
          </cell>
          <cell r="F18">
            <v>904500</v>
          </cell>
          <cell r="G18">
            <v>181500</v>
          </cell>
          <cell r="H18">
            <v>0</v>
          </cell>
          <cell r="I18">
            <v>132000</v>
          </cell>
          <cell r="J18">
            <v>0</v>
          </cell>
          <cell r="K18">
            <v>0</v>
          </cell>
          <cell r="L18">
            <v>132000</v>
          </cell>
          <cell r="Q18">
            <v>1350000</v>
          </cell>
          <cell r="R18">
            <v>0</v>
          </cell>
          <cell r="S18">
            <v>17800</v>
          </cell>
          <cell r="T18">
            <v>1160</v>
          </cell>
          <cell r="U18">
            <v>0</v>
          </cell>
          <cell r="V18">
            <v>0</v>
          </cell>
          <cell r="W18">
            <v>0</v>
          </cell>
          <cell r="AD18">
            <v>18960</v>
          </cell>
        </row>
        <row r="19">
          <cell r="A19">
            <v>14</v>
          </cell>
          <cell r="B19" t="str">
            <v>김용순</v>
          </cell>
          <cell r="F19">
            <v>554760</v>
          </cell>
          <cell r="G19">
            <v>111320</v>
          </cell>
          <cell r="H19">
            <v>0</v>
          </cell>
          <cell r="I19">
            <v>40920</v>
          </cell>
          <cell r="J19">
            <v>0</v>
          </cell>
          <cell r="K19">
            <v>0</v>
          </cell>
          <cell r="L19">
            <v>144000</v>
          </cell>
          <cell r="Q19">
            <v>851000</v>
          </cell>
          <cell r="R19">
            <v>33700</v>
          </cell>
          <cell r="S19">
            <v>22910</v>
          </cell>
          <cell r="T19">
            <v>1500</v>
          </cell>
          <cell r="U19">
            <v>5530</v>
          </cell>
          <cell r="V19">
            <v>0</v>
          </cell>
          <cell r="W19">
            <v>0</v>
          </cell>
          <cell r="AD19">
            <v>63640</v>
          </cell>
        </row>
        <row r="20">
          <cell r="A20">
            <v>15</v>
          </cell>
          <cell r="B20" t="str">
            <v>김장식</v>
          </cell>
          <cell r="F20">
            <v>572850</v>
          </cell>
          <cell r="G20">
            <v>92150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72000</v>
          </cell>
          <cell r="Q20">
            <v>737000</v>
          </cell>
          <cell r="R20">
            <v>0</v>
          </cell>
          <cell r="S20">
            <v>23160</v>
          </cell>
          <cell r="T20">
            <v>1510</v>
          </cell>
          <cell r="U20">
            <v>0</v>
          </cell>
          <cell r="V20">
            <v>0</v>
          </cell>
          <cell r="W20">
            <v>0</v>
          </cell>
          <cell r="AD20">
            <v>24670</v>
          </cell>
        </row>
        <row r="21">
          <cell r="A21">
            <v>16</v>
          </cell>
          <cell r="B21" t="str">
            <v>김정희&lt;70&gt;</v>
          </cell>
          <cell r="F21">
            <v>808020</v>
          </cell>
          <cell r="G21">
            <v>162140</v>
          </cell>
          <cell r="H21">
            <v>0</v>
          </cell>
          <cell r="I21">
            <v>217080</v>
          </cell>
          <cell r="J21">
            <v>0</v>
          </cell>
          <cell r="K21">
            <v>2760</v>
          </cell>
          <cell r="L21">
            <v>80000</v>
          </cell>
          <cell r="Q21">
            <v>1270000</v>
          </cell>
          <cell r="R21">
            <v>42030</v>
          </cell>
          <cell r="S21">
            <v>28980</v>
          </cell>
          <cell r="T21">
            <v>1890</v>
          </cell>
          <cell r="U21">
            <v>8260</v>
          </cell>
          <cell r="V21">
            <v>0</v>
          </cell>
          <cell r="W21">
            <v>0</v>
          </cell>
          <cell r="AD21">
            <v>81160</v>
          </cell>
        </row>
        <row r="22">
          <cell r="A22">
            <v>17</v>
          </cell>
          <cell r="B22" t="str">
            <v>김진옥</v>
          </cell>
          <cell r="F22">
            <v>518580</v>
          </cell>
          <cell r="G22">
            <v>104060</v>
          </cell>
          <cell r="H22">
            <v>0</v>
          </cell>
          <cell r="I22">
            <v>21360</v>
          </cell>
          <cell r="J22">
            <v>0</v>
          </cell>
          <cell r="K22">
            <v>0</v>
          </cell>
          <cell r="L22">
            <v>90000</v>
          </cell>
          <cell r="Q22">
            <v>734000</v>
          </cell>
          <cell r="R22">
            <v>29790</v>
          </cell>
          <cell r="S22">
            <v>20560</v>
          </cell>
          <cell r="T22">
            <v>1340</v>
          </cell>
          <cell r="U22">
            <v>4770</v>
          </cell>
          <cell r="V22">
            <v>0</v>
          </cell>
          <cell r="W22">
            <v>0</v>
          </cell>
          <cell r="AD22">
            <v>56460</v>
          </cell>
        </row>
        <row r="23">
          <cell r="A23">
            <v>18</v>
          </cell>
          <cell r="B23" t="str">
            <v>김춘희</v>
          </cell>
          <cell r="F23">
            <v>162810</v>
          </cell>
          <cell r="G23">
            <v>32670</v>
          </cell>
          <cell r="H23">
            <v>0</v>
          </cell>
          <cell r="I23">
            <v>271350</v>
          </cell>
          <cell r="J23">
            <v>0</v>
          </cell>
          <cell r="K23">
            <v>37170</v>
          </cell>
          <cell r="L23">
            <v>36000</v>
          </cell>
          <cell r="Q23">
            <v>540000</v>
          </cell>
          <cell r="R23">
            <v>0</v>
          </cell>
          <cell r="S23">
            <v>16210</v>
          </cell>
          <cell r="T23">
            <v>1060</v>
          </cell>
          <cell r="U23">
            <v>3510</v>
          </cell>
          <cell r="V23">
            <v>0</v>
          </cell>
          <cell r="W23">
            <v>0</v>
          </cell>
          <cell r="AD23">
            <v>20780</v>
          </cell>
        </row>
        <row r="24">
          <cell r="A24">
            <v>19</v>
          </cell>
          <cell r="B24" t="str">
            <v>김필숙</v>
          </cell>
          <cell r="F24">
            <v>669330</v>
          </cell>
          <cell r="G24">
            <v>134310</v>
          </cell>
          <cell r="H24">
            <v>0</v>
          </cell>
          <cell r="I24">
            <v>307530</v>
          </cell>
          <cell r="J24">
            <v>0</v>
          </cell>
          <cell r="K24">
            <v>22830</v>
          </cell>
          <cell r="L24">
            <v>60000</v>
          </cell>
          <cell r="Q24">
            <v>1194000</v>
          </cell>
          <cell r="R24">
            <v>35820</v>
          </cell>
          <cell r="S24">
            <v>22950</v>
          </cell>
          <cell r="T24">
            <v>1500</v>
          </cell>
          <cell r="U24">
            <v>7760</v>
          </cell>
          <cell r="V24">
            <v>0</v>
          </cell>
          <cell r="W24">
            <v>0</v>
          </cell>
          <cell r="AD24">
            <v>68030</v>
          </cell>
        </row>
        <row r="25">
          <cell r="A25">
            <v>20</v>
          </cell>
          <cell r="B25" t="str">
            <v>나가타카오루</v>
          </cell>
          <cell r="F25">
            <v>428130</v>
          </cell>
          <cell r="G25">
            <v>85910</v>
          </cell>
          <cell r="H25">
            <v>0</v>
          </cell>
          <cell r="I25">
            <v>35460</v>
          </cell>
          <cell r="J25">
            <v>0</v>
          </cell>
          <cell r="K25">
            <v>0</v>
          </cell>
          <cell r="L25">
            <v>0</v>
          </cell>
          <cell r="Q25">
            <v>549500</v>
          </cell>
          <cell r="R25">
            <v>24700</v>
          </cell>
          <cell r="S25">
            <v>16790</v>
          </cell>
          <cell r="T25">
            <v>1090</v>
          </cell>
          <cell r="U25">
            <v>3570</v>
          </cell>
          <cell r="V25">
            <v>0</v>
          </cell>
          <cell r="W25">
            <v>0</v>
          </cell>
          <cell r="AD25">
            <v>46150</v>
          </cell>
        </row>
        <row r="26">
          <cell r="A26">
            <v>21</v>
          </cell>
          <cell r="B26" t="str">
            <v>남승구</v>
          </cell>
          <cell r="F26">
            <v>1049220</v>
          </cell>
          <cell r="G26">
            <v>168780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132000</v>
          </cell>
          <cell r="Q26">
            <v>1350000</v>
          </cell>
          <cell r="R26">
            <v>0</v>
          </cell>
          <cell r="S26">
            <v>36720</v>
          </cell>
          <cell r="T26">
            <v>2400</v>
          </cell>
          <cell r="U26">
            <v>0</v>
          </cell>
          <cell r="V26">
            <v>0</v>
          </cell>
          <cell r="W26">
            <v>0</v>
          </cell>
          <cell r="AD26">
            <v>39120</v>
          </cell>
        </row>
        <row r="27">
          <cell r="A27">
            <v>22</v>
          </cell>
          <cell r="B27" t="str">
            <v>문대식</v>
          </cell>
          <cell r="F27">
            <v>663300</v>
          </cell>
          <cell r="G27">
            <v>133100</v>
          </cell>
          <cell r="H27">
            <v>0</v>
          </cell>
          <cell r="I27">
            <v>5100</v>
          </cell>
          <cell r="J27">
            <v>0</v>
          </cell>
          <cell r="K27">
            <v>0</v>
          </cell>
          <cell r="L27">
            <v>0</v>
          </cell>
          <cell r="Q27">
            <v>801500</v>
          </cell>
          <cell r="R27">
            <v>35550</v>
          </cell>
          <cell r="S27">
            <v>24170</v>
          </cell>
          <cell r="T27">
            <v>1580</v>
          </cell>
          <cell r="U27">
            <v>5210</v>
          </cell>
          <cell r="V27">
            <v>0</v>
          </cell>
          <cell r="W27">
            <v>0</v>
          </cell>
          <cell r="AB27">
            <v>34410</v>
          </cell>
          <cell r="AD27">
            <v>100920</v>
          </cell>
        </row>
        <row r="28">
          <cell r="A28">
            <v>23</v>
          </cell>
          <cell r="B28" t="str">
            <v>민창식</v>
          </cell>
          <cell r="F28">
            <v>832140</v>
          </cell>
          <cell r="G28">
            <v>166980</v>
          </cell>
          <cell r="H28">
            <v>0</v>
          </cell>
          <cell r="I28">
            <v>217080</v>
          </cell>
          <cell r="J28">
            <v>0</v>
          </cell>
          <cell r="K28">
            <v>1800</v>
          </cell>
          <cell r="L28">
            <v>100000</v>
          </cell>
          <cell r="Q28">
            <v>1318000</v>
          </cell>
          <cell r="R28">
            <v>58140</v>
          </cell>
          <cell r="S28">
            <v>40090</v>
          </cell>
          <cell r="T28">
            <v>2620</v>
          </cell>
          <cell r="U28">
            <v>8570</v>
          </cell>
          <cell r="V28">
            <v>0</v>
          </cell>
          <cell r="W28">
            <v>0</v>
          </cell>
          <cell r="AD28">
            <v>109420</v>
          </cell>
        </row>
        <row r="29">
          <cell r="A29">
            <v>24</v>
          </cell>
          <cell r="B29" t="str">
            <v>박재목</v>
          </cell>
          <cell r="F29">
            <v>434160</v>
          </cell>
          <cell r="G29">
            <v>69840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36000</v>
          </cell>
          <cell r="Q29">
            <v>540000</v>
          </cell>
          <cell r="R29">
            <v>43290</v>
          </cell>
          <cell r="S29">
            <v>17440</v>
          </cell>
          <cell r="T29">
            <v>1140</v>
          </cell>
          <cell r="U29">
            <v>3510</v>
          </cell>
          <cell r="V29">
            <v>0</v>
          </cell>
          <cell r="W29">
            <v>0</v>
          </cell>
          <cell r="AD29">
            <v>65380</v>
          </cell>
        </row>
        <row r="30">
          <cell r="A30">
            <v>25</v>
          </cell>
          <cell r="B30" t="str">
            <v>박재숙</v>
          </cell>
          <cell r="F30">
            <v>536670</v>
          </cell>
          <cell r="G30">
            <v>86330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78000</v>
          </cell>
          <cell r="Q30">
            <v>701000</v>
          </cell>
          <cell r="R30">
            <v>0</v>
          </cell>
          <cell r="S30">
            <v>22350</v>
          </cell>
          <cell r="T30">
            <v>1460</v>
          </cell>
          <cell r="U30">
            <v>4560</v>
          </cell>
          <cell r="V30">
            <v>0</v>
          </cell>
          <cell r="W30">
            <v>0</v>
          </cell>
          <cell r="AD30">
            <v>28370</v>
          </cell>
        </row>
        <row r="31">
          <cell r="A31">
            <v>26</v>
          </cell>
          <cell r="B31" t="str">
            <v>박정미</v>
          </cell>
          <cell r="F31">
            <v>862290</v>
          </cell>
          <cell r="G31">
            <v>138710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100000</v>
          </cell>
          <cell r="Q31">
            <v>1101000</v>
          </cell>
          <cell r="R31">
            <v>28710</v>
          </cell>
          <cell r="S31">
            <v>33040</v>
          </cell>
          <cell r="T31">
            <v>2160</v>
          </cell>
          <cell r="U31">
            <v>7160</v>
          </cell>
          <cell r="V31">
            <v>0</v>
          </cell>
          <cell r="W31">
            <v>0</v>
          </cell>
          <cell r="AD31">
            <v>71070</v>
          </cell>
        </row>
        <row r="32">
          <cell r="A32">
            <v>27</v>
          </cell>
          <cell r="B32" t="str">
            <v>박화순</v>
          </cell>
          <cell r="F32">
            <v>741690</v>
          </cell>
          <cell r="G32">
            <v>148830</v>
          </cell>
          <cell r="H32">
            <v>0</v>
          </cell>
          <cell r="I32">
            <v>271350</v>
          </cell>
          <cell r="J32">
            <v>0</v>
          </cell>
          <cell r="K32">
            <v>14130</v>
          </cell>
          <cell r="L32">
            <v>156000</v>
          </cell>
          <cell r="Q32">
            <v>1332000</v>
          </cell>
          <cell r="R32">
            <v>58500</v>
          </cell>
          <cell r="S32">
            <v>39780</v>
          </cell>
          <cell r="T32">
            <v>2600</v>
          </cell>
          <cell r="U32">
            <v>8660</v>
          </cell>
          <cell r="V32">
            <v>0</v>
          </cell>
          <cell r="W32">
            <v>0</v>
          </cell>
          <cell r="AD32">
            <v>109540</v>
          </cell>
        </row>
        <row r="33">
          <cell r="A33">
            <v>28</v>
          </cell>
          <cell r="B33" t="str">
            <v>배미숙</v>
          </cell>
          <cell r="F33">
            <v>693450</v>
          </cell>
          <cell r="G33">
            <v>111550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90000</v>
          </cell>
          <cell r="Q33">
            <v>895000</v>
          </cell>
          <cell r="R33">
            <v>40090</v>
          </cell>
          <cell r="S33">
            <v>27260</v>
          </cell>
          <cell r="T33">
            <v>1780</v>
          </cell>
          <cell r="U33">
            <v>5820</v>
          </cell>
          <cell r="V33">
            <v>0</v>
          </cell>
          <cell r="W33">
            <v>0</v>
          </cell>
          <cell r="AD33">
            <v>74950</v>
          </cell>
        </row>
        <row r="34">
          <cell r="A34">
            <v>29</v>
          </cell>
          <cell r="B34" t="str">
            <v>성신자</v>
          </cell>
          <cell r="F34">
            <v>765810</v>
          </cell>
          <cell r="G34">
            <v>123190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102000</v>
          </cell>
          <cell r="Q34">
            <v>991000</v>
          </cell>
          <cell r="R34">
            <v>30420</v>
          </cell>
          <cell r="S34">
            <v>20990</v>
          </cell>
          <cell r="T34">
            <v>1370</v>
          </cell>
          <cell r="U34">
            <v>6440</v>
          </cell>
          <cell r="V34">
            <v>0</v>
          </cell>
          <cell r="W34">
            <v>0</v>
          </cell>
          <cell r="AD34">
            <v>59220</v>
          </cell>
        </row>
        <row r="35">
          <cell r="A35">
            <v>30</v>
          </cell>
          <cell r="B35" t="str">
            <v>소라아</v>
          </cell>
          <cell r="F35">
            <v>711540</v>
          </cell>
          <cell r="G35">
            <v>142780</v>
          </cell>
          <cell r="H35">
            <v>0</v>
          </cell>
          <cell r="I35">
            <v>83680</v>
          </cell>
          <cell r="J35">
            <v>0</v>
          </cell>
          <cell r="K35">
            <v>0</v>
          </cell>
          <cell r="L35">
            <v>0</v>
          </cell>
          <cell r="Q35">
            <v>938000</v>
          </cell>
          <cell r="R35">
            <v>36490</v>
          </cell>
          <cell r="S35">
            <v>22030</v>
          </cell>
          <cell r="T35">
            <v>1440</v>
          </cell>
          <cell r="U35">
            <v>6100</v>
          </cell>
          <cell r="V35">
            <v>0</v>
          </cell>
          <cell r="W35">
            <v>0</v>
          </cell>
          <cell r="AD35">
            <v>66060</v>
          </cell>
        </row>
        <row r="36">
          <cell r="A36">
            <v>31</v>
          </cell>
          <cell r="B36" t="str">
            <v>송금선</v>
          </cell>
          <cell r="F36">
            <v>536670</v>
          </cell>
          <cell r="G36">
            <v>107690</v>
          </cell>
          <cell r="H36">
            <v>0</v>
          </cell>
          <cell r="I36">
            <v>153765</v>
          </cell>
          <cell r="J36">
            <v>0</v>
          </cell>
          <cell r="K36">
            <v>3375</v>
          </cell>
          <cell r="L36">
            <v>68000</v>
          </cell>
          <cell r="Q36">
            <v>869500</v>
          </cell>
          <cell r="R36">
            <v>50760</v>
          </cell>
          <cell r="S36">
            <v>35190</v>
          </cell>
          <cell r="T36">
            <v>2300</v>
          </cell>
          <cell r="U36">
            <v>5650</v>
          </cell>
          <cell r="V36">
            <v>0</v>
          </cell>
          <cell r="W36">
            <v>0</v>
          </cell>
          <cell r="AA36">
            <v>71930</v>
          </cell>
          <cell r="AD36">
            <v>165830</v>
          </cell>
        </row>
        <row r="37">
          <cell r="A37">
            <v>32</v>
          </cell>
          <cell r="B37" t="str">
            <v>안영일</v>
          </cell>
          <cell r="F37">
            <v>566820</v>
          </cell>
          <cell r="G37">
            <v>91180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64000</v>
          </cell>
          <cell r="Q37">
            <v>722000</v>
          </cell>
          <cell r="R37">
            <v>31500</v>
          </cell>
          <cell r="S37">
            <v>21420</v>
          </cell>
          <cell r="T37">
            <v>1400</v>
          </cell>
          <cell r="U37">
            <v>4690</v>
          </cell>
          <cell r="V37">
            <v>0</v>
          </cell>
          <cell r="W37">
            <v>0</v>
          </cell>
          <cell r="AB37">
            <v>194380</v>
          </cell>
          <cell r="AD37">
            <v>253390</v>
          </cell>
        </row>
        <row r="38">
          <cell r="A38">
            <v>33</v>
          </cell>
          <cell r="B38" t="str">
            <v>양승대</v>
          </cell>
          <cell r="F38">
            <v>572850</v>
          </cell>
          <cell r="G38">
            <v>92150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68000</v>
          </cell>
          <cell r="Q38">
            <v>733000</v>
          </cell>
          <cell r="R38">
            <v>0</v>
          </cell>
          <cell r="S38">
            <v>20660</v>
          </cell>
          <cell r="T38">
            <v>1350</v>
          </cell>
          <cell r="U38">
            <v>4760</v>
          </cell>
          <cell r="V38">
            <v>0</v>
          </cell>
          <cell r="W38">
            <v>0</v>
          </cell>
          <cell r="AD38">
            <v>26770</v>
          </cell>
        </row>
        <row r="39">
          <cell r="A39">
            <v>34</v>
          </cell>
          <cell r="B39" t="str">
            <v>오규홍</v>
          </cell>
          <cell r="F39">
            <v>440190</v>
          </cell>
          <cell r="G39">
            <v>70810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72000</v>
          </cell>
          <cell r="Q39">
            <v>583000</v>
          </cell>
          <cell r="R39">
            <v>34060</v>
          </cell>
          <cell r="S39">
            <v>23160</v>
          </cell>
          <cell r="T39">
            <v>1510</v>
          </cell>
          <cell r="U39">
            <v>3790</v>
          </cell>
          <cell r="V39">
            <v>0</v>
          </cell>
          <cell r="W39">
            <v>0</v>
          </cell>
          <cell r="AA39">
            <v>7860</v>
          </cell>
          <cell r="AD39">
            <v>70380</v>
          </cell>
        </row>
        <row r="40">
          <cell r="A40">
            <v>35</v>
          </cell>
          <cell r="B40" t="str">
            <v>오기연</v>
          </cell>
          <cell r="F40">
            <v>988920</v>
          </cell>
          <cell r="G40">
            <v>198440</v>
          </cell>
          <cell r="H40">
            <v>0</v>
          </cell>
          <cell r="I40">
            <v>86640</v>
          </cell>
          <cell r="J40">
            <v>0</v>
          </cell>
          <cell r="K40">
            <v>0</v>
          </cell>
          <cell r="L40">
            <v>100000</v>
          </cell>
          <cell r="Q40">
            <v>1374000</v>
          </cell>
          <cell r="R40">
            <v>39730</v>
          </cell>
          <cell r="S40">
            <v>0</v>
          </cell>
          <cell r="T40">
            <v>0</v>
          </cell>
          <cell r="U40">
            <v>8930</v>
          </cell>
          <cell r="V40">
            <v>0</v>
          </cell>
          <cell r="W40">
            <v>0</v>
          </cell>
          <cell r="AD40">
            <v>48660</v>
          </cell>
        </row>
        <row r="41">
          <cell r="A41">
            <v>36</v>
          </cell>
          <cell r="B41" t="str">
            <v>용미순</v>
          </cell>
          <cell r="F41">
            <v>795960</v>
          </cell>
          <cell r="G41">
            <v>159720</v>
          </cell>
          <cell r="H41">
            <v>0</v>
          </cell>
          <cell r="I41">
            <v>157320</v>
          </cell>
          <cell r="J41">
            <v>0</v>
          </cell>
          <cell r="K41">
            <v>0</v>
          </cell>
          <cell r="L41">
            <v>138000</v>
          </cell>
          <cell r="Q41">
            <v>1251000</v>
          </cell>
          <cell r="R41">
            <v>0</v>
          </cell>
          <cell r="S41">
            <v>37630</v>
          </cell>
          <cell r="T41">
            <v>2460</v>
          </cell>
          <cell r="U41">
            <v>8130</v>
          </cell>
          <cell r="V41">
            <v>0</v>
          </cell>
          <cell r="W41">
            <v>0</v>
          </cell>
          <cell r="AD41">
            <v>48220</v>
          </cell>
        </row>
        <row r="42">
          <cell r="A42">
            <v>37</v>
          </cell>
          <cell r="B42" t="str">
            <v>윤가영</v>
          </cell>
          <cell r="F42">
            <v>723600</v>
          </cell>
          <cell r="G42">
            <v>116400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84000</v>
          </cell>
          <cell r="Q42">
            <v>924000</v>
          </cell>
          <cell r="R42">
            <v>35550</v>
          </cell>
          <cell r="S42">
            <v>24170</v>
          </cell>
          <cell r="T42">
            <v>1580</v>
          </cell>
          <cell r="U42">
            <v>6010</v>
          </cell>
          <cell r="V42">
            <v>0</v>
          </cell>
          <cell r="W42">
            <v>0</v>
          </cell>
          <cell r="AD42">
            <v>67310</v>
          </cell>
        </row>
        <row r="43">
          <cell r="A43">
            <v>38</v>
          </cell>
          <cell r="B43" t="str">
            <v>윤철환</v>
          </cell>
          <cell r="F43">
            <v>663300</v>
          </cell>
          <cell r="G43">
            <v>133100</v>
          </cell>
          <cell r="H43">
            <v>0</v>
          </cell>
          <cell r="I43">
            <v>289440</v>
          </cell>
          <cell r="J43">
            <v>0</v>
          </cell>
          <cell r="K43">
            <v>20160</v>
          </cell>
          <cell r="L43">
            <v>32000</v>
          </cell>
          <cell r="Q43">
            <v>1138000</v>
          </cell>
          <cell r="R43">
            <v>0</v>
          </cell>
          <cell r="S43">
            <v>36720</v>
          </cell>
          <cell r="T43">
            <v>2400</v>
          </cell>
          <cell r="U43">
            <v>7400</v>
          </cell>
          <cell r="V43">
            <v>0</v>
          </cell>
          <cell r="W43">
            <v>0</v>
          </cell>
          <cell r="AD43">
            <v>46520</v>
          </cell>
        </row>
        <row r="44">
          <cell r="A44">
            <v>39</v>
          </cell>
          <cell r="B44" t="str">
            <v>이명순</v>
          </cell>
          <cell r="F44">
            <v>645210</v>
          </cell>
          <cell r="G44">
            <v>129470</v>
          </cell>
          <cell r="H44">
            <v>0</v>
          </cell>
          <cell r="I44">
            <v>217080</v>
          </cell>
          <cell r="J44">
            <v>0</v>
          </cell>
          <cell r="K44">
            <v>9240</v>
          </cell>
          <cell r="L44">
            <v>102000</v>
          </cell>
          <cell r="Q44">
            <v>1103000</v>
          </cell>
          <cell r="R44">
            <v>48190</v>
          </cell>
          <cell r="S44">
            <v>32770</v>
          </cell>
          <cell r="T44">
            <v>2140</v>
          </cell>
          <cell r="U44">
            <v>7170</v>
          </cell>
          <cell r="V44">
            <v>0</v>
          </cell>
          <cell r="W44">
            <v>0</v>
          </cell>
          <cell r="AD44">
            <v>90270</v>
          </cell>
        </row>
        <row r="45">
          <cell r="A45">
            <v>40</v>
          </cell>
          <cell r="B45" t="str">
            <v>이야란</v>
          </cell>
          <cell r="F45">
            <v>729630</v>
          </cell>
          <cell r="G45">
            <v>117370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84000</v>
          </cell>
          <cell r="Q45">
            <v>931000</v>
          </cell>
          <cell r="R45">
            <v>33750</v>
          </cell>
          <cell r="S45">
            <v>22950</v>
          </cell>
          <cell r="T45">
            <v>1500</v>
          </cell>
          <cell r="U45">
            <v>6050</v>
          </cell>
          <cell r="V45">
            <v>0</v>
          </cell>
          <cell r="W45">
            <v>0</v>
          </cell>
          <cell r="AD45">
            <v>64250</v>
          </cell>
        </row>
        <row r="46">
          <cell r="A46">
            <v>41</v>
          </cell>
          <cell r="B46" t="str">
            <v>이영숙</v>
          </cell>
          <cell r="F46">
            <v>759780</v>
          </cell>
          <cell r="G46">
            <v>152460</v>
          </cell>
          <cell r="H46">
            <v>0</v>
          </cell>
          <cell r="I46">
            <v>289440</v>
          </cell>
          <cell r="J46">
            <v>0</v>
          </cell>
          <cell r="K46">
            <v>16320</v>
          </cell>
          <cell r="L46">
            <v>114000</v>
          </cell>
          <cell r="Q46">
            <v>1332000</v>
          </cell>
          <cell r="R46">
            <v>39870</v>
          </cell>
          <cell r="S46">
            <v>27510</v>
          </cell>
          <cell r="T46">
            <v>1800</v>
          </cell>
          <cell r="U46">
            <v>8660</v>
          </cell>
          <cell r="V46">
            <v>0</v>
          </cell>
          <cell r="W46">
            <v>0</v>
          </cell>
          <cell r="AD46">
            <v>77840</v>
          </cell>
        </row>
        <row r="47">
          <cell r="A47">
            <v>42</v>
          </cell>
          <cell r="B47" t="str">
            <v>이영순</v>
          </cell>
          <cell r="F47">
            <v>687420</v>
          </cell>
          <cell r="G47">
            <v>137940</v>
          </cell>
          <cell r="H47">
            <v>0</v>
          </cell>
          <cell r="I47">
            <v>140640</v>
          </cell>
          <cell r="J47">
            <v>0</v>
          </cell>
          <cell r="K47">
            <v>0</v>
          </cell>
          <cell r="L47">
            <v>56000</v>
          </cell>
          <cell r="Q47">
            <v>1022000</v>
          </cell>
          <cell r="R47">
            <v>0</v>
          </cell>
          <cell r="S47">
            <v>28560</v>
          </cell>
          <cell r="T47">
            <v>1870</v>
          </cell>
          <cell r="U47">
            <v>0</v>
          </cell>
          <cell r="V47">
            <v>0</v>
          </cell>
          <cell r="W47">
            <v>0</v>
          </cell>
          <cell r="AD47">
            <v>30430</v>
          </cell>
        </row>
        <row r="48">
          <cell r="A48">
            <v>43</v>
          </cell>
          <cell r="B48" t="str">
            <v>이영오</v>
          </cell>
          <cell r="F48">
            <v>904500</v>
          </cell>
          <cell r="G48">
            <v>181500</v>
          </cell>
          <cell r="H48">
            <v>0</v>
          </cell>
          <cell r="I48">
            <v>132000</v>
          </cell>
          <cell r="J48">
            <v>0</v>
          </cell>
          <cell r="K48">
            <v>0</v>
          </cell>
          <cell r="L48">
            <v>92000</v>
          </cell>
          <cell r="Q48">
            <v>1310000</v>
          </cell>
          <cell r="R48">
            <v>58050</v>
          </cell>
          <cell r="S48">
            <v>40020</v>
          </cell>
          <cell r="T48">
            <v>2620</v>
          </cell>
          <cell r="U48">
            <v>8520</v>
          </cell>
          <cell r="V48">
            <v>0</v>
          </cell>
          <cell r="W48">
            <v>0</v>
          </cell>
          <cell r="AD48">
            <v>109210</v>
          </cell>
        </row>
        <row r="49">
          <cell r="A49">
            <v>44</v>
          </cell>
          <cell r="B49" t="str">
            <v>이춘심</v>
          </cell>
          <cell r="F49">
            <v>289440</v>
          </cell>
          <cell r="G49">
            <v>46560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336000</v>
          </cell>
          <cell r="R49">
            <v>41530</v>
          </cell>
          <cell r="S49">
            <v>9630</v>
          </cell>
          <cell r="T49">
            <v>630</v>
          </cell>
          <cell r="U49">
            <v>2180</v>
          </cell>
          <cell r="V49">
            <v>0</v>
          </cell>
          <cell r="W49">
            <v>0</v>
          </cell>
          <cell r="AD49">
            <v>53970</v>
          </cell>
        </row>
        <row r="50">
          <cell r="A50">
            <v>45</v>
          </cell>
          <cell r="B50" t="str">
            <v>임미옥</v>
          </cell>
          <cell r="F50">
            <v>1007010</v>
          </cell>
          <cell r="G50">
            <v>161990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152000</v>
          </cell>
          <cell r="Q50">
            <v>1321000</v>
          </cell>
          <cell r="R50">
            <v>50620</v>
          </cell>
          <cell r="S50">
            <v>34420</v>
          </cell>
          <cell r="T50">
            <v>2250</v>
          </cell>
          <cell r="U50">
            <v>8590</v>
          </cell>
          <cell r="V50">
            <v>0</v>
          </cell>
          <cell r="W50">
            <v>0</v>
          </cell>
          <cell r="AD50">
            <v>95880</v>
          </cell>
        </row>
        <row r="51">
          <cell r="A51">
            <v>46</v>
          </cell>
          <cell r="B51" t="str">
            <v>장매자</v>
          </cell>
          <cell r="F51">
            <v>795960</v>
          </cell>
          <cell r="G51">
            <v>159720</v>
          </cell>
          <cell r="H51">
            <v>0</v>
          </cell>
          <cell r="I51">
            <v>188820</v>
          </cell>
          <cell r="J51">
            <v>0</v>
          </cell>
          <cell r="K51">
            <v>0</v>
          </cell>
          <cell r="L51">
            <v>84000</v>
          </cell>
          <cell r="Q51">
            <v>1228500</v>
          </cell>
          <cell r="R51">
            <v>0</v>
          </cell>
          <cell r="S51">
            <v>31310</v>
          </cell>
          <cell r="T51">
            <v>2050</v>
          </cell>
          <cell r="U51">
            <v>7990</v>
          </cell>
          <cell r="V51">
            <v>0</v>
          </cell>
          <cell r="W51">
            <v>0</v>
          </cell>
          <cell r="AD51">
            <v>41350</v>
          </cell>
        </row>
        <row r="52">
          <cell r="A52">
            <v>47</v>
          </cell>
          <cell r="B52" t="str">
            <v>장명성</v>
          </cell>
          <cell r="F52">
            <v>633150</v>
          </cell>
          <cell r="G52">
            <v>127050</v>
          </cell>
          <cell r="H52">
            <v>0</v>
          </cell>
          <cell r="I52">
            <v>27300</v>
          </cell>
          <cell r="J52">
            <v>0</v>
          </cell>
          <cell r="K52">
            <v>0</v>
          </cell>
          <cell r="L52">
            <v>54000</v>
          </cell>
          <cell r="Q52">
            <v>841500</v>
          </cell>
          <cell r="R52">
            <v>0</v>
          </cell>
          <cell r="S52">
            <v>14070</v>
          </cell>
          <cell r="T52">
            <v>920</v>
          </cell>
          <cell r="U52">
            <v>5470</v>
          </cell>
          <cell r="V52">
            <v>0</v>
          </cell>
          <cell r="W52">
            <v>0</v>
          </cell>
          <cell r="AD52">
            <v>20460</v>
          </cell>
        </row>
        <row r="53">
          <cell r="A53">
            <v>48</v>
          </cell>
          <cell r="B53" t="str">
            <v>장복현</v>
          </cell>
          <cell r="F53">
            <v>880380</v>
          </cell>
          <cell r="G53">
            <v>141620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92000</v>
          </cell>
          <cell r="Q53">
            <v>1114000</v>
          </cell>
          <cell r="R53">
            <v>38250</v>
          </cell>
          <cell r="S53">
            <v>26010</v>
          </cell>
          <cell r="T53">
            <v>1700</v>
          </cell>
          <cell r="U53">
            <v>7240</v>
          </cell>
          <cell r="V53">
            <v>0</v>
          </cell>
          <cell r="W53">
            <v>0</v>
          </cell>
          <cell r="AD53">
            <v>73200</v>
          </cell>
        </row>
        <row r="54">
          <cell r="A54">
            <v>49</v>
          </cell>
          <cell r="B54" t="str">
            <v>정경옥</v>
          </cell>
          <cell r="F54">
            <v>862290</v>
          </cell>
          <cell r="G54">
            <v>173030</v>
          </cell>
          <cell r="H54">
            <v>0</v>
          </cell>
          <cell r="I54">
            <v>91680</v>
          </cell>
          <cell r="J54">
            <v>0</v>
          </cell>
          <cell r="K54">
            <v>0</v>
          </cell>
          <cell r="L54">
            <v>168000</v>
          </cell>
          <cell r="Q54">
            <v>1295000</v>
          </cell>
          <cell r="R54">
            <v>49900</v>
          </cell>
          <cell r="S54">
            <v>39780</v>
          </cell>
          <cell r="T54">
            <v>2600</v>
          </cell>
          <cell r="U54">
            <v>8420</v>
          </cell>
          <cell r="V54">
            <v>0</v>
          </cell>
          <cell r="W54">
            <v>0</v>
          </cell>
          <cell r="AD54">
            <v>100700</v>
          </cell>
        </row>
        <row r="55">
          <cell r="A55">
            <v>50</v>
          </cell>
          <cell r="B55" t="str">
            <v>정금순</v>
          </cell>
          <cell r="F55">
            <v>1000980</v>
          </cell>
          <cell r="G55">
            <v>161020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Q55">
            <v>1162000</v>
          </cell>
          <cell r="R55">
            <v>112500</v>
          </cell>
          <cell r="S55">
            <v>76500</v>
          </cell>
          <cell r="T55">
            <v>5000</v>
          </cell>
          <cell r="U55">
            <v>7550</v>
          </cell>
          <cell r="V55">
            <v>0</v>
          </cell>
          <cell r="W55">
            <v>0</v>
          </cell>
          <cell r="AB55">
            <v>8260</v>
          </cell>
          <cell r="AD55">
            <v>209810</v>
          </cell>
        </row>
        <row r="56">
          <cell r="A56">
            <v>51</v>
          </cell>
          <cell r="B56" t="str">
            <v>정정숙</v>
          </cell>
          <cell r="F56">
            <v>1049220</v>
          </cell>
          <cell r="G56">
            <v>168780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92000</v>
          </cell>
          <cell r="Q56">
            <v>1310000</v>
          </cell>
          <cell r="R56">
            <v>47380</v>
          </cell>
          <cell r="S56">
            <v>26010</v>
          </cell>
          <cell r="T56">
            <v>1700</v>
          </cell>
          <cell r="U56">
            <v>8520</v>
          </cell>
          <cell r="V56">
            <v>0</v>
          </cell>
          <cell r="W56">
            <v>0</v>
          </cell>
          <cell r="AD56">
            <v>83610</v>
          </cell>
        </row>
        <row r="57">
          <cell r="A57">
            <v>52</v>
          </cell>
          <cell r="B57" t="str">
            <v>정주향</v>
          </cell>
          <cell r="F57">
            <v>832140</v>
          </cell>
          <cell r="G57">
            <v>133860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92000</v>
          </cell>
          <cell r="Q57">
            <v>1058000</v>
          </cell>
          <cell r="R57">
            <v>44460</v>
          </cell>
          <cell r="S57">
            <v>30680</v>
          </cell>
          <cell r="T57">
            <v>2000</v>
          </cell>
          <cell r="U57">
            <v>6880</v>
          </cell>
          <cell r="V57">
            <v>0</v>
          </cell>
          <cell r="W57">
            <v>0</v>
          </cell>
          <cell r="AB57">
            <v>24170</v>
          </cell>
          <cell r="AD57">
            <v>108190</v>
          </cell>
        </row>
        <row r="58">
          <cell r="A58">
            <v>53</v>
          </cell>
          <cell r="B58" t="str">
            <v>정현주</v>
          </cell>
          <cell r="F58">
            <v>651240</v>
          </cell>
          <cell r="G58">
            <v>130680</v>
          </cell>
          <cell r="H58">
            <v>0</v>
          </cell>
          <cell r="I58">
            <v>217080</v>
          </cell>
          <cell r="J58">
            <v>0</v>
          </cell>
          <cell r="K58">
            <v>9000</v>
          </cell>
          <cell r="L58">
            <v>96000</v>
          </cell>
          <cell r="Q58">
            <v>1104000</v>
          </cell>
          <cell r="R58">
            <v>50580</v>
          </cell>
          <cell r="S58">
            <v>34870</v>
          </cell>
          <cell r="T58">
            <v>2280</v>
          </cell>
          <cell r="U58">
            <v>7180</v>
          </cell>
          <cell r="V58">
            <v>0</v>
          </cell>
          <cell r="W58">
            <v>0</v>
          </cell>
          <cell r="AD58">
            <v>94910</v>
          </cell>
        </row>
        <row r="59">
          <cell r="A59">
            <v>54</v>
          </cell>
          <cell r="B59" t="str">
            <v>조길준</v>
          </cell>
          <cell r="F59">
            <v>410040</v>
          </cell>
          <cell r="G59">
            <v>82280</v>
          </cell>
          <cell r="H59">
            <v>0</v>
          </cell>
          <cell r="I59">
            <v>262305</v>
          </cell>
          <cell r="J59">
            <v>0</v>
          </cell>
          <cell r="K59">
            <v>25875</v>
          </cell>
          <cell r="L59">
            <v>78000</v>
          </cell>
          <cell r="Q59">
            <v>858500</v>
          </cell>
          <cell r="R59">
            <v>0</v>
          </cell>
          <cell r="S59">
            <v>31940</v>
          </cell>
          <cell r="T59">
            <v>2090</v>
          </cell>
          <cell r="U59">
            <v>0</v>
          </cell>
          <cell r="V59">
            <v>0</v>
          </cell>
          <cell r="W59">
            <v>0</v>
          </cell>
          <cell r="AD59">
            <v>34030</v>
          </cell>
        </row>
        <row r="60">
          <cell r="A60">
            <v>55</v>
          </cell>
          <cell r="B60" t="str">
            <v>조성운</v>
          </cell>
          <cell r="F60">
            <v>801990</v>
          </cell>
          <cell r="G60">
            <v>160930</v>
          </cell>
          <cell r="H60">
            <v>0</v>
          </cell>
          <cell r="I60">
            <v>167580</v>
          </cell>
          <cell r="J60">
            <v>0</v>
          </cell>
          <cell r="K60">
            <v>0</v>
          </cell>
          <cell r="L60">
            <v>138000</v>
          </cell>
          <cell r="Q60">
            <v>1268500</v>
          </cell>
          <cell r="R60">
            <v>0</v>
          </cell>
          <cell r="S60">
            <v>35080</v>
          </cell>
          <cell r="T60">
            <v>2290</v>
          </cell>
          <cell r="U60">
            <v>8250</v>
          </cell>
          <cell r="V60">
            <v>0</v>
          </cell>
          <cell r="W60">
            <v>0</v>
          </cell>
          <cell r="AD60">
            <v>45620</v>
          </cell>
        </row>
        <row r="61">
          <cell r="A61">
            <v>56</v>
          </cell>
          <cell r="B61" t="str">
            <v>조순자</v>
          </cell>
          <cell r="F61">
            <v>795960</v>
          </cell>
          <cell r="G61">
            <v>159720</v>
          </cell>
          <cell r="H61">
            <v>0</v>
          </cell>
          <cell r="I61">
            <v>31320</v>
          </cell>
          <cell r="J61">
            <v>0</v>
          </cell>
          <cell r="K61">
            <v>0</v>
          </cell>
          <cell r="L61">
            <v>144000</v>
          </cell>
          <cell r="Q61">
            <v>1131000</v>
          </cell>
          <cell r="R61">
            <v>31810</v>
          </cell>
          <cell r="S61">
            <v>21930</v>
          </cell>
          <cell r="T61">
            <v>1430</v>
          </cell>
          <cell r="U61">
            <v>7350</v>
          </cell>
          <cell r="V61">
            <v>0</v>
          </cell>
          <cell r="W61">
            <v>0</v>
          </cell>
          <cell r="AD61">
            <v>62520</v>
          </cell>
        </row>
        <row r="62">
          <cell r="A62">
            <v>57</v>
          </cell>
          <cell r="B62" t="str">
            <v>조순희</v>
          </cell>
          <cell r="F62">
            <v>687420</v>
          </cell>
          <cell r="G62">
            <v>110580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144000</v>
          </cell>
          <cell r="Q62">
            <v>942000</v>
          </cell>
          <cell r="R62">
            <v>40090</v>
          </cell>
          <cell r="S62">
            <v>27260</v>
          </cell>
          <cell r="T62">
            <v>1780</v>
          </cell>
          <cell r="U62">
            <v>6120</v>
          </cell>
          <cell r="V62">
            <v>0</v>
          </cell>
          <cell r="W62">
            <v>0</v>
          </cell>
          <cell r="AD62">
            <v>75250</v>
          </cell>
        </row>
        <row r="63">
          <cell r="A63">
            <v>58</v>
          </cell>
          <cell r="B63" t="str">
            <v>최민석</v>
          </cell>
          <cell r="F63">
            <v>904500</v>
          </cell>
          <cell r="G63">
            <v>181500</v>
          </cell>
          <cell r="H63">
            <v>0</v>
          </cell>
          <cell r="I63">
            <v>111000</v>
          </cell>
          <cell r="J63">
            <v>0</v>
          </cell>
          <cell r="K63">
            <v>0</v>
          </cell>
          <cell r="L63">
            <v>162000</v>
          </cell>
          <cell r="Q63">
            <v>1359000</v>
          </cell>
          <cell r="R63">
            <v>54000</v>
          </cell>
          <cell r="S63">
            <v>36720</v>
          </cell>
          <cell r="T63">
            <v>2400</v>
          </cell>
          <cell r="U63">
            <v>8830</v>
          </cell>
          <cell r="V63">
            <v>0</v>
          </cell>
          <cell r="W63">
            <v>0</v>
          </cell>
          <cell r="AD63">
            <v>101950</v>
          </cell>
        </row>
        <row r="64">
          <cell r="A64">
            <v>59</v>
          </cell>
          <cell r="B64" t="str">
            <v>최은숙</v>
          </cell>
          <cell r="F64">
            <v>554760</v>
          </cell>
          <cell r="G64">
            <v>89240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138000</v>
          </cell>
          <cell r="Q64">
            <v>782000</v>
          </cell>
          <cell r="R64">
            <v>54400</v>
          </cell>
          <cell r="S64">
            <v>23250</v>
          </cell>
          <cell r="T64">
            <v>1520</v>
          </cell>
          <cell r="U64">
            <v>5080</v>
          </cell>
          <cell r="V64">
            <v>0</v>
          </cell>
          <cell r="W64">
            <v>0</v>
          </cell>
          <cell r="AD64">
            <v>84250</v>
          </cell>
        </row>
        <row r="65">
          <cell r="A65">
            <v>60</v>
          </cell>
          <cell r="B65" t="str">
            <v>한덕자</v>
          </cell>
          <cell r="F65">
            <v>48240</v>
          </cell>
          <cell r="G65">
            <v>7760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6000</v>
          </cell>
          <cell r="Q65">
            <v>62000</v>
          </cell>
          <cell r="R65">
            <v>0</v>
          </cell>
          <cell r="S65">
            <v>23250</v>
          </cell>
          <cell r="T65">
            <v>1060</v>
          </cell>
          <cell r="U65">
            <v>0</v>
          </cell>
          <cell r="V65">
            <v>0</v>
          </cell>
          <cell r="W65">
            <v>0</v>
          </cell>
          <cell r="AD65">
            <v>24310</v>
          </cell>
        </row>
        <row r="66">
          <cell r="A66">
            <v>61</v>
          </cell>
          <cell r="B66" t="str">
            <v>한명자</v>
          </cell>
          <cell r="F66">
            <v>434160</v>
          </cell>
          <cell r="G66">
            <v>69840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Q66">
            <v>504000</v>
          </cell>
          <cell r="R66">
            <v>20110</v>
          </cell>
          <cell r="S66">
            <v>14140</v>
          </cell>
          <cell r="T66">
            <v>920</v>
          </cell>
          <cell r="U66">
            <v>3280</v>
          </cell>
          <cell r="V66">
            <v>0</v>
          </cell>
          <cell r="W66">
            <v>0</v>
          </cell>
          <cell r="AD66">
            <v>38450</v>
          </cell>
        </row>
        <row r="67">
          <cell r="A67">
            <v>62</v>
          </cell>
          <cell r="B67" t="str">
            <v>한순덕</v>
          </cell>
          <cell r="F67">
            <v>832140</v>
          </cell>
          <cell r="G67">
            <v>133860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68000</v>
          </cell>
          <cell r="Q67">
            <v>1034000</v>
          </cell>
          <cell r="R67">
            <v>45450</v>
          </cell>
          <cell r="S67">
            <v>30900</v>
          </cell>
          <cell r="T67">
            <v>2020</v>
          </cell>
          <cell r="U67">
            <v>6720</v>
          </cell>
          <cell r="V67">
            <v>0</v>
          </cell>
          <cell r="W67">
            <v>0</v>
          </cell>
          <cell r="AD67">
            <v>85090</v>
          </cell>
        </row>
        <row r="68">
          <cell r="A68">
            <v>63</v>
          </cell>
          <cell r="B68" t="str">
            <v>한순이</v>
          </cell>
          <cell r="F68">
            <v>1055250</v>
          </cell>
          <cell r="G68">
            <v>169750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92000</v>
          </cell>
          <cell r="Q68">
            <v>1317000</v>
          </cell>
          <cell r="R68">
            <v>53100</v>
          </cell>
          <cell r="S68">
            <v>36620</v>
          </cell>
          <cell r="T68">
            <v>2390</v>
          </cell>
          <cell r="U68">
            <v>8560</v>
          </cell>
          <cell r="V68">
            <v>0</v>
          </cell>
          <cell r="W68">
            <v>0</v>
          </cell>
          <cell r="AD68">
            <v>100670</v>
          </cell>
        </row>
        <row r="69">
          <cell r="A69">
            <v>64</v>
          </cell>
          <cell r="B69" t="str">
            <v>한용길</v>
          </cell>
          <cell r="F69">
            <v>729630</v>
          </cell>
          <cell r="G69">
            <v>146410</v>
          </cell>
          <cell r="H69">
            <v>0</v>
          </cell>
          <cell r="I69">
            <v>271350</v>
          </cell>
          <cell r="J69">
            <v>0</v>
          </cell>
          <cell r="K69">
            <v>14610</v>
          </cell>
          <cell r="L69">
            <v>78000</v>
          </cell>
          <cell r="Q69">
            <v>1240000</v>
          </cell>
          <cell r="R69">
            <v>32170</v>
          </cell>
          <cell r="S69">
            <v>0</v>
          </cell>
          <cell r="T69">
            <v>0</v>
          </cell>
          <cell r="U69">
            <v>8060</v>
          </cell>
          <cell r="V69">
            <v>0</v>
          </cell>
          <cell r="W69">
            <v>0</v>
          </cell>
          <cell r="AD69">
            <v>40230</v>
          </cell>
        </row>
        <row r="70">
          <cell r="A70">
            <v>65</v>
          </cell>
          <cell r="B70" t="str">
            <v>황순희</v>
          </cell>
          <cell r="F70">
            <v>1061280</v>
          </cell>
          <cell r="G70">
            <v>170720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132000</v>
          </cell>
          <cell r="Q70">
            <v>1364000</v>
          </cell>
          <cell r="R70">
            <v>55750</v>
          </cell>
          <cell r="S70">
            <v>37910</v>
          </cell>
          <cell r="T70">
            <v>2480</v>
          </cell>
          <cell r="U70">
            <v>8870</v>
          </cell>
          <cell r="V70">
            <v>0</v>
          </cell>
          <cell r="W70">
            <v>0</v>
          </cell>
          <cell r="AD70">
            <v>105010</v>
          </cell>
        </row>
        <row r="71">
          <cell r="A71">
            <v>66</v>
          </cell>
          <cell r="B71" t="str">
            <v>강선희</v>
          </cell>
          <cell r="F71">
            <v>186930</v>
          </cell>
          <cell r="G71">
            <v>37510</v>
          </cell>
          <cell r="H71">
            <v>0</v>
          </cell>
          <cell r="I71">
            <v>434160</v>
          </cell>
          <cell r="J71">
            <v>0</v>
          </cell>
          <cell r="K71">
            <v>6400</v>
          </cell>
          <cell r="L71">
            <v>66000</v>
          </cell>
          <cell r="Q71">
            <v>731000</v>
          </cell>
          <cell r="R71">
            <v>0</v>
          </cell>
          <cell r="S71">
            <v>0</v>
          </cell>
          <cell r="T71">
            <v>0</v>
          </cell>
          <cell r="U71">
            <v>4750</v>
          </cell>
          <cell r="V71">
            <v>0</v>
          </cell>
          <cell r="W71">
            <v>0</v>
          </cell>
          <cell r="AD71">
            <v>4750</v>
          </cell>
        </row>
        <row r="72">
          <cell r="A72">
            <v>67</v>
          </cell>
          <cell r="B72" t="str">
            <v>김철연</v>
          </cell>
          <cell r="F72">
            <v>355770</v>
          </cell>
          <cell r="G72">
            <v>57230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Q72">
            <v>413000</v>
          </cell>
          <cell r="R72">
            <v>0</v>
          </cell>
          <cell r="S72">
            <v>0</v>
          </cell>
          <cell r="T72">
            <v>0</v>
          </cell>
          <cell r="U72">
            <v>2680</v>
          </cell>
          <cell r="V72">
            <v>0</v>
          </cell>
          <cell r="W72">
            <v>0</v>
          </cell>
          <cell r="AD72">
            <v>2680</v>
          </cell>
        </row>
        <row r="73">
          <cell r="A73">
            <v>68</v>
          </cell>
          <cell r="B73" t="str">
            <v>김현옥</v>
          </cell>
          <cell r="F73">
            <v>168840</v>
          </cell>
          <cell r="G73">
            <v>33880</v>
          </cell>
          <cell r="H73">
            <v>0</v>
          </cell>
          <cell r="I73">
            <v>72360</v>
          </cell>
          <cell r="J73">
            <v>0</v>
          </cell>
          <cell r="K73">
            <v>4920</v>
          </cell>
          <cell r="L73">
            <v>60000</v>
          </cell>
          <cell r="Q73">
            <v>340000</v>
          </cell>
          <cell r="R73">
            <v>0</v>
          </cell>
          <cell r="S73">
            <v>0</v>
          </cell>
          <cell r="T73">
            <v>0</v>
          </cell>
          <cell r="U73">
            <v>2210</v>
          </cell>
          <cell r="V73">
            <v>0</v>
          </cell>
          <cell r="W73">
            <v>0</v>
          </cell>
          <cell r="AD73">
            <v>2210</v>
          </cell>
        </row>
        <row r="74">
          <cell r="A74">
            <v>69</v>
          </cell>
          <cell r="B74" t="str">
            <v>박신희</v>
          </cell>
          <cell r="F74">
            <v>289440</v>
          </cell>
          <cell r="G74">
            <v>46560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Q74">
            <v>336000</v>
          </cell>
          <cell r="R74">
            <v>0</v>
          </cell>
          <cell r="S74">
            <v>0</v>
          </cell>
          <cell r="T74">
            <v>0</v>
          </cell>
          <cell r="U74">
            <v>2180</v>
          </cell>
          <cell r="V74">
            <v>0</v>
          </cell>
          <cell r="W74">
            <v>0</v>
          </cell>
          <cell r="AD74">
            <v>2180</v>
          </cell>
        </row>
        <row r="75">
          <cell r="A75">
            <v>70</v>
          </cell>
          <cell r="B75" t="str">
            <v>이동순</v>
          </cell>
          <cell r="F75">
            <v>572850</v>
          </cell>
          <cell r="G75">
            <v>92150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120000</v>
          </cell>
          <cell r="Q75">
            <v>785000</v>
          </cell>
          <cell r="R75">
            <v>0</v>
          </cell>
          <cell r="S75">
            <v>0</v>
          </cell>
          <cell r="T75">
            <v>0</v>
          </cell>
          <cell r="U75">
            <v>5100</v>
          </cell>
          <cell r="V75">
            <v>0</v>
          </cell>
          <cell r="W75">
            <v>0</v>
          </cell>
          <cell r="AD75">
            <v>5100</v>
          </cell>
        </row>
        <row r="76">
          <cell r="A76">
            <v>71</v>
          </cell>
          <cell r="B76" t="str">
            <v>이미화</v>
          </cell>
          <cell r="F76">
            <v>114570</v>
          </cell>
          <cell r="G76">
            <v>18430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36000</v>
          </cell>
          <cell r="Q76">
            <v>169000</v>
          </cell>
          <cell r="R76">
            <v>0</v>
          </cell>
          <cell r="S76">
            <v>0</v>
          </cell>
          <cell r="T76">
            <v>0</v>
          </cell>
          <cell r="U76">
            <v>1100</v>
          </cell>
          <cell r="V76">
            <v>0</v>
          </cell>
          <cell r="W76">
            <v>0</v>
          </cell>
          <cell r="AD76">
            <v>1100</v>
          </cell>
        </row>
        <row r="77">
          <cell r="A77">
            <v>72</v>
          </cell>
          <cell r="B77" t="str">
            <v>이현옥</v>
          </cell>
          <cell r="F77">
            <v>205020</v>
          </cell>
          <cell r="G77">
            <v>41140</v>
          </cell>
          <cell r="H77">
            <v>0</v>
          </cell>
          <cell r="I77">
            <v>235170</v>
          </cell>
          <cell r="J77">
            <v>0</v>
          </cell>
          <cell r="K77">
            <v>29670</v>
          </cell>
          <cell r="L77">
            <v>60000</v>
          </cell>
          <cell r="Q77">
            <v>571000</v>
          </cell>
          <cell r="R77">
            <v>-22900</v>
          </cell>
          <cell r="S77">
            <v>-10800</v>
          </cell>
          <cell r="T77">
            <v>-800</v>
          </cell>
          <cell r="U77">
            <v>0</v>
          </cell>
          <cell r="V77">
            <v>0</v>
          </cell>
          <cell r="W77">
            <v>0</v>
          </cell>
          <cell r="AD77">
            <v>-34500</v>
          </cell>
        </row>
        <row r="78">
          <cell r="A78">
            <v>73</v>
          </cell>
          <cell r="B78" t="str">
            <v>장경선</v>
          </cell>
          <cell r="F78">
            <v>446220</v>
          </cell>
          <cell r="G78">
            <v>89540</v>
          </cell>
          <cell r="H78">
            <v>0</v>
          </cell>
          <cell r="I78">
            <v>34740</v>
          </cell>
          <cell r="J78">
            <v>0</v>
          </cell>
          <cell r="K78">
            <v>0</v>
          </cell>
          <cell r="L78">
            <v>144000</v>
          </cell>
          <cell r="Q78">
            <v>714500</v>
          </cell>
          <cell r="R78">
            <v>0</v>
          </cell>
          <cell r="S78">
            <v>0</v>
          </cell>
          <cell r="T78">
            <v>0</v>
          </cell>
          <cell r="U78">
            <v>4640</v>
          </cell>
          <cell r="V78">
            <v>0</v>
          </cell>
          <cell r="W78">
            <v>0</v>
          </cell>
          <cell r="AD78">
            <v>4640</v>
          </cell>
        </row>
        <row r="79">
          <cell r="A79">
            <v>74</v>
          </cell>
          <cell r="B79" t="str">
            <v>장선애</v>
          </cell>
          <cell r="F79">
            <v>404010</v>
          </cell>
          <cell r="G79">
            <v>64990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68000</v>
          </cell>
          <cell r="Q79">
            <v>537000</v>
          </cell>
          <cell r="R79">
            <v>0</v>
          </cell>
          <cell r="S79">
            <v>0</v>
          </cell>
          <cell r="T79">
            <v>0</v>
          </cell>
          <cell r="U79">
            <v>3490</v>
          </cell>
          <cell r="V79">
            <v>0</v>
          </cell>
          <cell r="W79">
            <v>0</v>
          </cell>
          <cell r="AD79">
            <v>3490</v>
          </cell>
        </row>
        <row r="80">
          <cell r="A80">
            <v>75</v>
          </cell>
          <cell r="B80" t="str">
            <v>정지영</v>
          </cell>
          <cell r="F80">
            <v>355770</v>
          </cell>
          <cell r="G80">
            <v>57230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80000</v>
          </cell>
          <cell r="Q80">
            <v>493000</v>
          </cell>
          <cell r="R80">
            <v>0</v>
          </cell>
          <cell r="S80">
            <v>0</v>
          </cell>
          <cell r="T80">
            <v>0</v>
          </cell>
          <cell r="U80">
            <v>3200</v>
          </cell>
          <cell r="V80">
            <v>0</v>
          </cell>
          <cell r="W80">
            <v>0</v>
          </cell>
          <cell r="AD80">
            <v>3200</v>
          </cell>
        </row>
        <row r="81">
          <cell r="A81">
            <v>76</v>
          </cell>
          <cell r="B81" t="str">
            <v>조희순</v>
          </cell>
          <cell r="F81">
            <v>271350</v>
          </cell>
          <cell r="G81">
            <v>54450</v>
          </cell>
          <cell r="H81">
            <v>0</v>
          </cell>
          <cell r="I81">
            <v>115200</v>
          </cell>
          <cell r="J81">
            <v>0</v>
          </cell>
          <cell r="K81">
            <v>0</v>
          </cell>
          <cell r="L81">
            <v>162000</v>
          </cell>
          <cell r="Q81">
            <v>603000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D81">
            <v>0</v>
          </cell>
        </row>
        <row r="82">
          <cell r="A82">
            <v>77</v>
          </cell>
          <cell r="B82" t="str">
            <v>최태선</v>
          </cell>
          <cell r="F82">
            <v>379890</v>
          </cell>
          <cell r="G82">
            <v>61110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68000</v>
          </cell>
          <cell r="M82">
            <v>30600</v>
          </cell>
          <cell r="Q82">
            <v>539600</v>
          </cell>
          <cell r="R82">
            <v>0</v>
          </cell>
          <cell r="S82">
            <v>0</v>
          </cell>
          <cell r="T82">
            <v>0</v>
          </cell>
          <cell r="U82">
            <v>3510</v>
          </cell>
          <cell r="V82">
            <v>0</v>
          </cell>
          <cell r="W82">
            <v>0</v>
          </cell>
          <cell r="AD82">
            <v>3510</v>
          </cell>
        </row>
        <row r="83">
          <cell r="A83">
            <v>78</v>
          </cell>
          <cell r="B83" t="str">
            <v>백미숙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Q83">
            <v>0</v>
          </cell>
          <cell r="R83">
            <v>0</v>
          </cell>
          <cell r="S83">
            <v>-6380</v>
          </cell>
          <cell r="T83">
            <v>-440</v>
          </cell>
          <cell r="U83">
            <v>0</v>
          </cell>
          <cell r="V83">
            <v>0</v>
          </cell>
          <cell r="W83">
            <v>0</v>
          </cell>
          <cell r="AD83">
            <v>-6820</v>
          </cell>
        </row>
        <row r="84">
          <cell r="A84">
            <v>79</v>
          </cell>
          <cell r="B84" t="str">
            <v>이현영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Q84">
            <v>0</v>
          </cell>
          <cell r="R84">
            <v>0</v>
          </cell>
          <cell r="S84">
            <v>12520</v>
          </cell>
          <cell r="T84">
            <v>810</v>
          </cell>
          <cell r="U84">
            <v>0</v>
          </cell>
          <cell r="V84">
            <v>0</v>
          </cell>
          <cell r="W84">
            <v>0</v>
          </cell>
          <cell r="AD84">
            <v>13330</v>
          </cell>
        </row>
        <row r="85">
          <cell r="A85">
            <v>80</v>
          </cell>
          <cell r="B85" t="str">
            <v>김정희&lt;47&gt;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Q85">
            <v>0</v>
          </cell>
          <cell r="R85">
            <v>0</v>
          </cell>
          <cell r="S85">
            <v>15080</v>
          </cell>
          <cell r="T85">
            <v>930</v>
          </cell>
          <cell r="U85">
            <v>0</v>
          </cell>
          <cell r="V85">
            <v>0</v>
          </cell>
          <cell r="W85">
            <v>0</v>
          </cell>
          <cell r="AD85">
            <v>16010</v>
          </cell>
        </row>
        <row r="86">
          <cell r="A86">
            <v>81</v>
          </cell>
          <cell r="B86" t="str">
            <v>강영애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Q86">
            <v>0</v>
          </cell>
          <cell r="R86">
            <v>0</v>
          </cell>
          <cell r="S86">
            <v>31730</v>
          </cell>
          <cell r="T86">
            <v>2070</v>
          </cell>
          <cell r="U86">
            <v>0</v>
          </cell>
          <cell r="V86">
            <v>0</v>
          </cell>
          <cell r="W86">
            <v>0</v>
          </cell>
          <cell r="AA86">
            <v>-22460</v>
          </cell>
          <cell r="AD86">
            <v>11340</v>
          </cell>
        </row>
        <row r="87">
          <cell r="A87" t="str">
            <v/>
          </cell>
          <cell r="B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AD87" t="str">
            <v/>
          </cell>
        </row>
        <row r="88">
          <cell r="A88" t="str">
            <v/>
          </cell>
          <cell r="B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AD88" t="str">
            <v/>
          </cell>
        </row>
        <row r="89">
          <cell r="A89" t="str">
            <v/>
          </cell>
          <cell r="B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AD89" t="str">
            <v/>
          </cell>
        </row>
        <row r="90">
          <cell r="A90" t="str">
            <v/>
          </cell>
          <cell r="B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AD90" t="str">
            <v/>
          </cell>
        </row>
        <row r="91">
          <cell r="A91" t="str">
            <v/>
          </cell>
          <cell r="B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AD91" t="str">
            <v/>
          </cell>
        </row>
        <row r="92">
          <cell r="A92" t="str">
            <v/>
          </cell>
          <cell r="B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AD92" t="str">
            <v/>
          </cell>
        </row>
        <row r="93">
          <cell r="A93" t="str">
            <v/>
          </cell>
          <cell r="B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AD93" t="str">
            <v/>
          </cell>
        </row>
        <row r="94">
          <cell r="A94" t="str">
            <v/>
          </cell>
          <cell r="B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AD94" t="str">
            <v/>
          </cell>
        </row>
        <row r="95">
          <cell r="A95" t="str">
            <v/>
          </cell>
          <cell r="B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AD95" t="str">
            <v/>
          </cell>
        </row>
        <row r="96">
          <cell r="A96" t="str">
            <v/>
          </cell>
          <cell r="B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AD96" t="str">
            <v/>
          </cell>
        </row>
        <row r="97">
          <cell r="A97" t="str">
            <v/>
          </cell>
          <cell r="B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AD97" t="str">
            <v/>
          </cell>
        </row>
        <row r="98">
          <cell r="A98" t="str">
            <v/>
          </cell>
          <cell r="B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AD98" t="str">
            <v/>
          </cell>
        </row>
        <row r="99">
          <cell r="A99" t="str">
            <v/>
          </cell>
          <cell r="B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AD99" t="str">
            <v/>
          </cell>
        </row>
        <row r="100">
          <cell r="A100" t="str">
            <v/>
          </cell>
          <cell r="B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AD100" t="str">
            <v/>
          </cell>
        </row>
        <row r="101">
          <cell r="A101" t="str">
            <v/>
          </cell>
          <cell r="B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AD101" t="str">
            <v/>
          </cell>
        </row>
        <row r="102">
          <cell r="A102" t="str">
            <v/>
          </cell>
          <cell r="B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AD102" t="str">
            <v/>
          </cell>
        </row>
        <row r="103">
          <cell r="A103" t="str">
            <v/>
          </cell>
          <cell r="B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AD103" t="str">
            <v/>
          </cell>
        </row>
        <row r="104">
          <cell r="A104" t="str">
            <v/>
          </cell>
          <cell r="B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AD104" t="str">
            <v/>
          </cell>
        </row>
        <row r="105">
          <cell r="A105" t="str">
            <v/>
          </cell>
          <cell r="B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AD105" t="str">
            <v/>
          </cell>
        </row>
        <row r="106">
          <cell r="A106" t="str">
            <v/>
          </cell>
          <cell r="B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AD106" t="str">
            <v/>
          </cell>
        </row>
        <row r="107">
          <cell r="A107" t="str">
            <v/>
          </cell>
          <cell r="B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AD107" t="str">
            <v/>
          </cell>
        </row>
        <row r="108">
          <cell r="A108" t="str">
            <v/>
          </cell>
          <cell r="B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AD108" t="str">
            <v/>
          </cell>
        </row>
        <row r="109">
          <cell r="A109" t="str">
            <v/>
          </cell>
          <cell r="B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AD109" t="str">
            <v/>
          </cell>
        </row>
        <row r="110">
          <cell r="A110" t="str">
            <v/>
          </cell>
          <cell r="B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AD110" t="str">
            <v/>
          </cell>
        </row>
        <row r="111">
          <cell r="A111" t="str">
            <v/>
          </cell>
          <cell r="B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AD111" t="str">
            <v/>
          </cell>
        </row>
        <row r="112">
          <cell r="A112" t="str">
            <v/>
          </cell>
          <cell r="B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AD112" t="str">
            <v/>
          </cell>
        </row>
        <row r="113">
          <cell r="A113" t="str">
            <v/>
          </cell>
          <cell r="B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AD113" t="str">
            <v/>
          </cell>
        </row>
        <row r="114">
          <cell r="A114" t="str">
            <v/>
          </cell>
          <cell r="B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AD114" t="str">
            <v/>
          </cell>
        </row>
        <row r="115">
          <cell r="A115" t="str">
            <v/>
          </cell>
          <cell r="B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AD115" t="str">
            <v/>
          </cell>
        </row>
        <row r="116">
          <cell r="A116" t="str">
            <v/>
          </cell>
          <cell r="B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AD116" t="str">
            <v/>
          </cell>
        </row>
        <row r="117">
          <cell r="A117" t="str">
            <v/>
          </cell>
          <cell r="B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AD117" t="str">
            <v/>
          </cell>
        </row>
        <row r="118">
          <cell r="A118" t="str">
            <v/>
          </cell>
          <cell r="B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AD118" t="str">
            <v/>
          </cell>
        </row>
        <row r="119">
          <cell r="A119" t="str">
            <v/>
          </cell>
          <cell r="B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AD119" t="str">
            <v/>
          </cell>
        </row>
        <row r="120">
          <cell r="A120" t="str">
            <v/>
          </cell>
          <cell r="B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AD120" t="str">
            <v/>
          </cell>
        </row>
        <row r="121">
          <cell r="A121" t="str">
            <v/>
          </cell>
          <cell r="B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AD121" t="str">
            <v/>
          </cell>
        </row>
        <row r="122">
          <cell r="A122" t="str">
            <v/>
          </cell>
          <cell r="B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AD122" t="str">
            <v/>
          </cell>
        </row>
        <row r="123">
          <cell r="A123" t="str">
            <v/>
          </cell>
          <cell r="B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AD123" t="str">
            <v/>
          </cell>
        </row>
        <row r="124">
          <cell r="A124" t="str">
            <v/>
          </cell>
          <cell r="B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AD124" t="str">
            <v/>
          </cell>
        </row>
        <row r="125">
          <cell r="A125" t="str">
            <v/>
          </cell>
          <cell r="B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AD125" t="str">
            <v/>
          </cell>
        </row>
        <row r="126">
          <cell r="A126" t="str">
            <v/>
          </cell>
          <cell r="B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AD126" t="str">
            <v/>
          </cell>
        </row>
        <row r="127">
          <cell r="A127" t="str">
            <v/>
          </cell>
          <cell r="B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AD127" t="str">
            <v/>
          </cell>
        </row>
        <row r="128">
          <cell r="A128" t="str">
            <v/>
          </cell>
          <cell r="B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AD128" t="str">
            <v/>
          </cell>
        </row>
        <row r="129">
          <cell r="A129" t="str">
            <v/>
          </cell>
          <cell r="B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AD129" t="str">
            <v/>
          </cell>
        </row>
        <row r="130">
          <cell r="A130" t="str">
            <v/>
          </cell>
          <cell r="B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AD130" t="str">
            <v/>
          </cell>
        </row>
        <row r="131">
          <cell r="A131" t="str">
            <v/>
          </cell>
          <cell r="B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AD131" t="str">
            <v/>
          </cell>
        </row>
        <row r="132">
          <cell r="A132" t="str">
            <v/>
          </cell>
          <cell r="B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AD132" t="str">
            <v/>
          </cell>
        </row>
        <row r="133">
          <cell r="A133" t="str">
            <v/>
          </cell>
          <cell r="B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AD133" t="str">
            <v/>
          </cell>
        </row>
        <row r="134">
          <cell r="A134" t="str">
            <v/>
          </cell>
          <cell r="B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AD134" t="str">
            <v/>
          </cell>
        </row>
        <row r="135">
          <cell r="A135" t="str">
            <v/>
          </cell>
          <cell r="B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AD135" t="str">
            <v/>
          </cell>
        </row>
        <row r="136">
          <cell r="A136" t="str">
            <v/>
          </cell>
          <cell r="B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AD136" t="str">
            <v/>
          </cell>
        </row>
        <row r="137">
          <cell r="A137" t="str">
            <v/>
          </cell>
          <cell r="B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AD137" t="str">
            <v/>
          </cell>
        </row>
        <row r="138">
          <cell r="A138" t="str">
            <v/>
          </cell>
          <cell r="B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AD138" t="str">
            <v/>
          </cell>
        </row>
        <row r="139">
          <cell r="A139" t="str">
            <v/>
          </cell>
          <cell r="B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AD139" t="str">
            <v/>
          </cell>
        </row>
        <row r="140">
          <cell r="A140" t="str">
            <v/>
          </cell>
          <cell r="B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AD140" t="str">
            <v/>
          </cell>
        </row>
        <row r="141">
          <cell r="A141" t="str">
            <v/>
          </cell>
          <cell r="B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AD141" t="str">
            <v/>
          </cell>
        </row>
        <row r="142">
          <cell r="A142" t="str">
            <v/>
          </cell>
          <cell r="B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AD142" t="str">
            <v/>
          </cell>
        </row>
        <row r="143">
          <cell r="A143" t="str">
            <v/>
          </cell>
          <cell r="B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AD143" t="str">
            <v/>
          </cell>
        </row>
        <row r="144">
          <cell r="A144" t="str">
            <v/>
          </cell>
          <cell r="B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AD144" t="str">
            <v/>
          </cell>
        </row>
        <row r="145">
          <cell r="A145" t="str">
            <v/>
          </cell>
          <cell r="B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AD145" t="str">
            <v/>
          </cell>
        </row>
        <row r="146">
          <cell r="A146" t="str">
            <v/>
          </cell>
          <cell r="B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AD146" t="str">
            <v/>
          </cell>
        </row>
        <row r="147">
          <cell r="A147" t="str">
            <v/>
          </cell>
          <cell r="B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AD147" t="str">
            <v/>
          </cell>
        </row>
        <row r="148">
          <cell r="A148" t="str">
            <v/>
          </cell>
          <cell r="B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AD148" t="str">
            <v/>
          </cell>
        </row>
        <row r="149">
          <cell r="A149" t="str">
            <v/>
          </cell>
          <cell r="B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AD149" t="str">
            <v/>
          </cell>
        </row>
        <row r="150">
          <cell r="A150" t="str">
            <v/>
          </cell>
          <cell r="B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AD150" t="str">
            <v/>
          </cell>
        </row>
        <row r="151">
          <cell r="A151" t="str">
            <v/>
          </cell>
          <cell r="B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AD151" t="str">
            <v/>
          </cell>
        </row>
        <row r="152">
          <cell r="A152" t="str">
            <v/>
          </cell>
          <cell r="B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AD152" t="str">
            <v/>
          </cell>
        </row>
        <row r="153">
          <cell r="A153" t="str">
            <v/>
          </cell>
          <cell r="B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AD153" t="str">
            <v/>
          </cell>
        </row>
        <row r="154">
          <cell r="A154" t="str">
            <v/>
          </cell>
          <cell r="B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AD154" t="str">
            <v/>
          </cell>
        </row>
        <row r="155">
          <cell r="A155" t="str">
            <v/>
          </cell>
          <cell r="B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AD155" t="str">
            <v/>
          </cell>
        </row>
        <row r="156">
          <cell r="A156" t="str">
            <v/>
          </cell>
          <cell r="B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AD156" t="str">
            <v/>
          </cell>
        </row>
        <row r="157">
          <cell r="A157" t="str">
            <v/>
          </cell>
          <cell r="B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AD157" t="str">
            <v/>
          </cell>
        </row>
        <row r="158">
          <cell r="A158" t="str">
            <v/>
          </cell>
          <cell r="B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AD158" t="str">
            <v/>
          </cell>
        </row>
        <row r="159">
          <cell r="A159" t="str">
            <v/>
          </cell>
          <cell r="B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AD159" t="str">
            <v/>
          </cell>
        </row>
        <row r="160">
          <cell r="A160" t="str">
            <v/>
          </cell>
          <cell r="B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AD160" t="str">
            <v/>
          </cell>
        </row>
        <row r="161">
          <cell r="A161" t="str">
            <v/>
          </cell>
          <cell r="B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AD161" t="str">
            <v/>
          </cell>
        </row>
        <row r="162">
          <cell r="A162" t="str">
            <v/>
          </cell>
          <cell r="B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AD162" t="str">
            <v/>
          </cell>
        </row>
        <row r="163">
          <cell r="A163" t="str">
            <v/>
          </cell>
          <cell r="B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AD163" t="str">
            <v/>
          </cell>
        </row>
        <row r="164">
          <cell r="A164" t="str">
            <v/>
          </cell>
          <cell r="B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AD164" t="str">
            <v/>
          </cell>
        </row>
        <row r="165">
          <cell r="A165" t="str">
            <v/>
          </cell>
          <cell r="B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AD165" t="str">
            <v/>
          </cell>
        </row>
        <row r="166">
          <cell r="A166" t="str">
            <v/>
          </cell>
          <cell r="B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AD166" t="str">
            <v/>
          </cell>
        </row>
        <row r="167">
          <cell r="A167" t="str">
            <v/>
          </cell>
          <cell r="B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AD167" t="str">
            <v/>
          </cell>
        </row>
        <row r="168">
          <cell r="A168" t="str">
            <v/>
          </cell>
          <cell r="B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AD168" t="str">
            <v/>
          </cell>
        </row>
        <row r="169">
          <cell r="A169" t="str">
            <v/>
          </cell>
          <cell r="B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AD169" t="str">
            <v/>
          </cell>
        </row>
        <row r="170">
          <cell r="A170" t="str">
            <v/>
          </cell>
          <cell r="B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AD170" t="str">
            <v/>
          </cell>
        </row>
        <row r="171">
          <cell r="A171" t="str">
            <v/>
          </cell>
          <cell r="B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AD171" t="str">
            <v/>
          </cell>
        </row>
        <row r="172">
          <cell r="A172" t="str">
            <v/>
          </cell>
          <cell r="B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AD172" t="str">
            <v/>
          </cell>
        </row>
        <row r="173">
          <cell r="A173" t="str">
            <v/>
          </cell>
          <cell r="B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AD173" t="str">
            <v/>
          </cell>
        </row>
        <row r="174">
          <cell r="A174" t="str">
            <v/>
          </cell>
          <cell r="B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AD174" t="str">
            <v/>
          </cell>
        </row>
        <row r="175">
          <cell r="A175" t="str">
            <v/>
          </cell>
          <cell r="B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AD175" t="str">
            <v/>
          </cell>
        </row>
        <row r="176">
          <cell r="A176" t="str">
            <v/>
          </cell>
          <cell r="B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AD176" t="str">
            <v/>
          </cell>
        </row>
        <row r="177">
          <cell r="A177" t="str">
            <v/>
          </cell>
          <cell r="B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AD177" t="str">
            <v/>
          </cell>
        </row>
        <row r="178">
          <cell r="A178" t="str">
            <v/>
          </cell>
          <cell r="B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AD178" t="str">
            <v/>
          </cell>
        </row>
        <row r="179">
          <cell r="A179" t="str">
            <v/>
          </cell>
          <cell r="B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AD179" t="str">
            <v/>
          </cell>
        </row>
        <row r="180">
          <cell r="A180" t="str">
            <v/>
          </cell>
          <cell r="B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AD180" t="str">
            <v/>
          </cell>
        </row>
        <row r="181">
          <cell r="A181" t="str">
            <v/>
          </cell>
          <cell r="B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AD181" t="str">
            <v/>
          </cell>
        </row>
        <row r="182">
          <cell r="A182" t="str">
            <v/>
          </cell>
          <cell r="B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AD182" t="str">
            <v/>
          </cell>
        </row>
        <row r="183">
          <cell r="A183" t="str">
            <v/>
          </cell>
          <cell r="B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AD183" t="str">
            <v/>
          </cell>
        </row>
        <row r="184">
          <cell r="A184" t="str">
            <v/>
          </cell>
          <cell r="B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AD184" t="str">
            <v/>
          </cell>
        </row>
        <row r="185">
          <cell r="A185" t="str">
            <v/>
          </cell>
          <cell r="B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AD185" t="str">
            <v/>
          </cell>
        </row>
        <row r="186">
          <cell r="A186" t="str">
            <v/>
          </cell>
          <cell r="B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AD186" t="str">
            <v/>
          </cell>
        </row>
        <row r="187">
          <cell r="A187" t="str">
            <v/>
          </cell>
          <cell r="B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AD187" t="str">
            <v/>
          </cell>
        </row>
        <row r="188">
          <cell r="A188" t="str">
            <v/>
          </cell>
          <cell r="B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AD188" t="str">
            <v/>
          </cell>
        </row>
        <row r="189">
          <cell r="A189" t="str">
            <v/>
          </cell>
          <cell r="B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AD189" t="str">
            <v/>
          </cell>
        </row>
        <row r="190">
          <cell r="A190" t="str">
            <v/>
          </cell>
          <cell r="B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AD190" t="str">
            <v/>
          </cell>
        </row>
        <row r="191">
          <cell r="A191" t="str">
            <v/>
          </cell>
          <cell r="B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AD191" t="str">
            <v/>
          </cell>
        </row>
        <row r="192">
          <cell r="A192" t="str">
            <v/>
          </cell>
          <cell r="B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AD192" t="str">
            <v/>
          </cell>
        </row>
        <row r="193">
          <cell r="A193" t="str">
            <v/>
          </cell>
          <cell r="B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AD193" t="str">
            <v/>
          </cell>
        </row>
        <row r="194">
          <cell r="A194" t="str">
            <v/>
          </cell>
          <cell r="B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AD194" t="str">
            <v/>
          </cell>
        </row>
        <row r="195">
          <cell r="A195" t="str">
            <v/>
          </cell>
          <cell r="B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AD195" t="str">
            <v/>
          </cell>
        </row>
        <row r="196">
          <cell r="A196" t="str">
            <v/>
          </cell>
          <cell r="B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AD196" t="str">
            <v/>
          </cell>
        </row>
        <row r="197">
          <cell r="A197" t="str">
            <v/>
          </cell>
          <cell r="B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AD197" t="str">
            <v/>
          </cell>
        </row>
        <row r="198">
          <cell r="A198" t="str">
            <v/>
          </cell>
          <cell r="B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AD198" t="str">
            <v/>
          </cell>
        </row>
        <row r="199">
          <cell r="A199" t="str">
            <v/>
          </cell>
          <cell r="B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AD199" t="str">
            <v/>
          </cell>
        </row>
        <row r="200">
          <cell r="A200" t="str">
            <v/>
          </cell>
          <cell r="B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AD200" t="str">
            <v/>
          </cell>
        </row>
        <row r="201">
          <cell r="A201" t="str">
            <v/>
          </cell>
          <cell r="B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AD201" t="str">
            <v/>
          </cell>
        </row>
        <row r="202">
          <cell r="A202" t="str">
            <v/>
          </cell>
          <cell r="B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AD202" t="str">
            <v/>
          </cell>
        </row>
        <row r="203">
          <cell r="A203" t="str">
            <v/>
          </cell>
          <cell r="B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AD203" t="str">
            <v/>
          </cell>
        </row>
        <row r="204">
          <cell r="A204" t="str">
            <v/>
          </cell>
          <cell r="B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AD204" t="str">
            <v/>
          </cell>
        </row>
        <row r="205">
          <cell r="A205" t="str">
            <v/>
          </cell>
          <cell r="B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AD205" t="str">
            <v/>
          </cell>
        </row>
        <row r="206">
          <cell r="A206" t="str">
            <v/>
          </cell>
          <cell r="B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AD206" t="str">
            <v/>
          </cell>
        </row>
        <row r="207">
          <cell r="A207" t="str">
            <v/>
          </cell>
          <cell r="B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AD207" t="str">
            <v/>
          </cell>
        </row>
        <row r="208">
          <cell r="A208" t="str">
            <v/>
          </cell>
          <cell r="B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AD208" t="str">
            <v/>
          </cell>
        </row>
        <row r="209">
          <cell r="A209" t="str">
            <v/>
          </cell>
          <cell r="B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AD209" t="str">
            <v/>
          </cell>
        </row>
        <row r="210">
          <cell r="A210" t="str">
            <v/>
          </cell>
          <cell r="B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AD210" t="str">
            <v/>
          </cell>
        </row>
        <row r="211">
          <cell r="A211" t="str">
            <v/>
          </cell>
          <cell r="B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AD211" t="str">
            <v/>
          </cell>
        </row>
        <row r="212">
          <cell r="A212" t="str">
            <v/>
          </cell>
          <cell r="B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AD212" t="str">
            <v/>
          </cell>
        </row>
        <row r="213">
          <cell r="A213" t="str">
            <v/>
          </cell>
          <cell r="B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AD213" t="str">
            <v/>
          </cell>
        </row>
        <row r="214">
          <cell r="A214" t="str">
            <v/>
          </cell>
          <cell r="B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AD214" t="str">
            <v/>
          </cell>
        </row>
        <row r="215">
          <cell r="A215" t="str">
            <v/>
          </cell>
          <cell r="B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AD215" t="str">
            <v/>
          </cell>
        </row>
        <row r="216">
          <cell r="A216" t="str">
            <v/>
          </cell>
          <cell r="B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AD216" t="str">
            <v/>
          </cell>
        </row>
        <row r="217">
          <cell r="A217" t="str">
            <v/>
          </cell>
          <cell r="B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AD217" t="str">
            <v/>
          </cell>
        </row>
        <row r="218">
          <cell r="A218" t="str">
            <v/>
          </cell>
          <cell r="B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AD218" t="str">
            <v/>
          </cell>
        </row>
        <row r="219">
          <cell r="A219" t="str">
            <v/>
          </cell>
          <cell r="B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AD219" t="str">
            <v/>
          </cell>
        </row>
        <row r="220">
          <cell r="A220" t="str">
            <v/>
          </cell>
          <cell r="B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AD220" t="str">
            <v/>
          </cell>
        </row>
        <row r="221">
          <cell r="A221" t="str">
            <v/>
          </cell>
          <cell r="B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AD221" t="str">
            <v/>
          </cell>
        </row>
        <row r="222">
          <cell r="A222" t="str">
            <v/>
          </cell>
          <cell r="B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AD222" t="str">
            <v/>
          </cell>
        </row>
        <row r="223">
          <cell r="A223" t="str">
            <v/>
          </cell>
          <cell r="B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AD223" t="str">
            <v/>
          </cell>
        </row>
        <row r="224">
          <cell r="A224" t="str">
            <v/>
          </cell>
          <cell r="B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AD224" t="str">
            <v/>
          </cell>
        </row>
        <row r="225">
          <cell r="A225" t="str">
            <v/>
          </cell>
          <cell r="B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AD225" t="str">
            <v/>
          </cell>
        </row>
        <row r="226">
          <cell r="A226" t="str">
            <v/>
          </cell>
          <cell r="B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AD226" t="str">
            <v/>
          </cell>
        </row>
        <row r="227">
          <cell r="A227" t="str">
            <v/>
          </cell>
          <cell r="B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AD227" t="str">
            <v/>
          </cell>
        </row>
        <row r="228">
          <cell r="A228" t="str">
            <v/>
          </cell>
          <cell r="B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AD228" t="str">
            <v/>
          </cell>
        </row>
        <row r="229">
          <cell r="A229" t="str">
            <v/>
          </cell>
          <cell r="B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AD229" t="str">
            <v/>
          </cell>
        </row>
        <row r="230">
          <cell r="A230" t="str">
            <v/>
          </cell>
          <cell r="B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AD230" t="str">
            <v/>
          </cell>
        </row>
        <row r="231">
          <cell r="A231" t="str">
            <v/>
          </cell>
          <cell r="B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AD231" t="str">
            <v/>
          </cell>
        </row>
        <row r="232">
          <cell r="A232" t="str">
            <v/>
          </cell>
          <cell r="B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AD232" t="str">
            <v/>
          </cell>
        </row>
        <row r="233">
          <cell r="A233" t="str">
            <v/>
          </cell>
          <cell r="B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AD233" t="str">
            <v/>
          </cell>
        </row>
        <row r="234">
          <cell r="A234" t="str">
            <v/>
          </cell>
          <cell r="B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AD234" t="str">
            <v/>
          </cell>
        </row>
        <row r="235">
          <cell r="A235" t="str">
            <v/>
          </cell>
          <cell r="B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AD235" t="str">
            <v/>
          </cell>
        </row>
        <row r="236">
          <cell r="A236" t="str">
            <v/>
          </cell>
          <cell r="B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AD236" t="str">
            <v/>
          </cell>
        </row>
        <row r="237">
          <cell r="A237" t="str">
            <v/>
          </cell>
          <cell r="B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AD237" t="str">
            <v/>
          </cell>
        </row>
        <row r="238">
          <cell r="A238" t="str">
            <v/>
          </cell>
          <cell r="B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AD238" t="str">
            <v/>
          </cell>
        </row>
        <row r="239">
          <cell r="A239" t="str">
            <v/>
          </cell>
          <cell r="B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AD239" t="str">
            <v/>
          </cell>
        </row>
        <row r="240">
          <cell r="A240" t="str">
            <v/>
          </cell>
          <cell r="B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AD240" t="str">
            <v/>
          </cell>
        </row>
        <row r="241">
          <cell r="A241" t="str">
            <v/>
          </cell>
          <cell r="B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AD241" t="str">
            <v/>
          </cell>
        </row>
        <row r="242">
          <cell r="A242" t="str">
            <v/>
          </cell>
          <cell r="B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AD242" t="str">
            <v/>
          </cell>
        </row>
        <row r="243">
          <cell r="A243" t="str">
            <v/>
          </cell>
          <cell r="B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AD243" t="str">
            <v/>
          </cell>
        </row>
        <row r="244">
          <cell r="A244" t="str">
            <v/>
          </cell>
          <cell r="B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AD244" t="str">
            <v/>
          </cell>
        </row>
        <row r="245">
          <cell r="A245" t="str">
            <v/>
          </cell>
          <cell r="B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AD245" t="str">
            <v/>
          </cell>
        </row>
        <row r="246">
          <cell r="A246" t="str">
            <v/>
          </cell>
          <cell r="B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AD246" t="str">
            <v/>
          </cell>
        </row>
        <row r="247">
          <cell r="A247" t="str">
            <v/>
          </cell>
          <cell r="B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AD247" t="str">
            <v/>
          </cell>
        </row>
        <row r="248">
          <cell r="A248" t="str">
            <v/>
          </cell>
          <cell r="B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AD248" t="str">
            <v/>
          </cell>
        </row>
        <row r="249">
          <cell r="A249" t="str">
            <v/>
          </cell>
          <cell r="B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AD249" t="str">
            <v/>
          </cell>
        </row>
        <row r="250">
          <cell r="A250" t="str">
            <v/>
          </cell>
          <cell r="B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AD250" t="str">
            <v/>
          </cell>
        </row>
        <row r="251">
          <cell r="A251" t="str">
            <v/>
          </cell>
          <cell r="B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AD251" t="str">
            <v/>
          </cell>
        </row>
        <row r="252">
          <cell r="A252" t="str">
            <v/>
          </cell>
          <cell r="B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AD252" t="str">
            <v/>
          </cell>
        </row>
        <row r="253">
          <cell r="A253" t="str">
            <v/>
          </cell>
          <cell r="B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AD253" t="str">
            <v/>
          </cell>
        </row>
        <row r="254">
          <cell r="A254" t="str">
            <v/>
          </cell>
          <cell r="B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AD254" t="str">
            <v/>
          </cell>
        </row>
        <row r="255">
          <cell r="A255" t="str">
            <v/>
          </cell>
          <cell r="B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 t="str">
            <v/>
          </cell>
          <cell r="AD255" t="str">
            <v/>
          </cell>
        </row>
        <row r="256">
          <cell r="A256" t="str">
            <v/>
          </cell>
          <cell r="B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 t="str">
            <v/>
          </cell>
          <cell r="AD256" t="str">
            <v/>
          </cell>
        </row>
        <row r="257">
          <cell r="A257" t="str">
            <v/>
          </cell>
          <cell r="B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AD257" t="str">
            <v/>
          </cell>
        </row>
        <row r="258">
          <cell r="A258" t="str">
            <v/>
          </cell>
          <cell r="B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AD258" t="str">
            <v/>
          </cell>
        </row>
        <row r="259">
          <cell r="A259" t="str">
            <v/>
          </cell>
          <cell r="B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AD259" t="str">
            <v/>
          </cell>
        </row>
        <row r="260">
          <cell r="A260" t="str">
            <v/>
          </cell>
          <cell r="B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AD260" t="str">
            <v/>
          </cell>
        </row>
        <row r="261">
          <cell r="A261" t="str">
            <v/>
          </cell>
          <cell r="B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 t="str">
            <v/>
          </cell>
          <cell r="AD261" t="str">
            <v/>
          </cell>
        </row>
        <row r="262">
          <cell r="A262" t="str">
            <v/>
          </cell>
          <cell r="B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AD262" t="str">
            <v/>
          </cell>
        </row>
        <row r="263">
          <cell r="A263" t="str">
            <v/>
          </cell>
          <cell r="B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AD263" t="str">
            <v/>
          </cell>
        </row>
        <row r="264">
          <cell r="A264" t="str">
            <v/>
          </cell>
          <cell r="B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AD264" t="str">
            <v/>
          </cell>
        </row>
        <row r="265">
          <cell r="A265" t="str">
            <v/>
          </cell>
          <cell r="B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AD265" t="str">
            <v/>
          </cell>
        </row>
        <row r="266">
          <cell r="A266" t="str">
            <v/>
          </cell>
          <cell r="B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AD266" t="str">
            <v/>
          </cell>
        </row>
        <row r="267">
          <cell r="A267" t="str">
            <v/>
          </cell>
          <cell r="B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AD267" t="str">
            <v/>
          </cell>
        </row>
        <row r="268">
          <cell r="A268" t="str">
            <v/>
          </cell>
          <cell r="B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AD268" t="str">
            <v/>
          </cell>
        </row>
        <row r="269">
          <cell r="A269" t="str">
            <v/>
          </cell>
          <cell r="B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 t="str">
            <v/>
          </cell>
          <cell r="AD269" t="str">
            <v/>
          </cell>
        </row>
        <row r="270">
          <cell r="A270" t="str">
            <v/>
          </cell>
          <cell r="B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AD270" t="str">
            <v/>
          </cell>
        </row>
        <row r="271">
          <cell r="A271" t="str">
            <v/>
          </cell>
          <cell r="B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AD271" t="str">
            <v/>
          </cell>
        </row>
        <row r="272">
          <cell r="A272" t="str">
            <v/>
          </cell>
          <cell r="B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AD272" t="str">
            <v/>
          </cell>
        </row>
        <row r="273">
          <cell r="A273" t="str">
            <v/>
          </cell>
          <cell r="B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AD273" t="str">
            <v/>
          </cell>
        </row>
        <row r="274">
          <cell r="A274" t="str">
            <v/>
          </cell>
          <cell r="B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AD274" t="str">
            <v/>
          </cell>
        </row>
        <row r="275">
          <cell r="A275" t="str">
            <v/>
          </cell>
          <cell r="B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AD275" t="str">
            <v/>
          </cell>
        </row>
        <row r="276">
          <cell r="A276" t="str">
            <v/>
          </cell>
          <cell r="B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AD276" t="str">
            <v/>
          </cell>
        </row>
        <row r="277">
          <cell r="A277" t="str">
            <v/>
          </cell>
          <cell r="B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AD277" t="str">
            <v/>
          </cell>
        </row>
        <row r="278">
          <cell r="A278" t="str">
            <v/>
          </cell>
          <cell r="B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AD278" t="str">
            <v/>
          </cell>
        </row>
        <row r="279">
          <cell r="A279" t="str">
            <v/>
          </cell>
          <cell r="B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AD279" t="str">
            <v/>
          </cell>
        </row>
        <row r="280">
          <cell r="A280" t="str">
            <v/>
          </cell>
          <cell r="B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AD280" t="str">
            <v/>
          </cell>
        </row>
        <row r="281">
          <cell r="A281" t="str">
            <v/>
          </cell>
          <cell r="B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AD281" t="str">
            <v/>
          </cell>
        </row>
        <row r="282">
          <cell r="A282" t="str">
            <v/>
          </cell>
          <cell r="B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AD282" t="str">
            <v/>
          </cell>
        </row>
        <row r="283">
          <cell r="A283" t="str">
            <v/>
          </cell>
          <cell r="B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AD283" t="str">
            <v/>
          </cell>
        </row>
        <row r="284">
          <cell r="A284" t="str">
            <v/>
          </cell>
          <cell r="B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AD284" t="str">
            <v/>
          </cell>
        </row>
        <row r="285">
          <cell r="A285" t="str">
            <v/>
          </cell>
          <cell r="B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AD285" t="str">
            <v/>
          </cell>
        </row>
        <row r="286">
          <cell r="A286" t="str">
            <v/>
          </cell>
          <cell r="B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AD286" t="str">
            <v/>
          </cell>
        </row>
        <row r="287">
          <cell r="A287" t="str">
            <v/>
          </cell>
          <cell r="B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AD287" t="str">
            <v/>
          </cell>
        </row>
        <row r="288">
          <cell r="A288" t="str">
            <v/>
          </cell>
          <cell r="B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AD288" t="str">
            <v/>
          </cell>
        </row>
        <row r="289">
          <cell r="A289" t="str">
            <v/>
          </cell>
          <cell r="B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AD289" t="str">
            <v/>
          </cell>
        </row>
        <row r="290">
          <cell r="A290" t="str">
            <v/>
          </cell>
          <cell r="B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AD290" t="str">
            <v/>
          </cell>
        </row>
        <row r="291">
          <cell r="A291" t="str">
            <v/>
          </cell>
          <cell r="B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AD291" t="str">
            <v/>
          </cell>
        </row>
        <row r="292">
          <cell r="A292" t="str">
            <v/>
          </cell>
          <cell r="B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AD292" t="str">
            <v/>
          </cell>
        </row>
        <row r="293">
          <cell r="A293" t="str">
            <v/>
          </cell>
          <cell r="B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AD293" t="str">
            <v/>
          </cell>
        </row>
        <row r="294">
          <cell r="A294" t="str">
            <v/>
          </cell>
          <cell r="B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AD294" t="str">
            <v/>
          </cell>
        </row>
        <row r="295">
          <cell r="A295" t="str">
            <v/>
          </cell>
          <cell r="B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AD295" t="str">
            <v/>
          </cell>
        </row>
        <row r="296">
          <cell r="A296" t="str">
            <v/>
          </cell>
          <cell r="B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AD296" t="str">
            <v/>
          </cell>
        </row>
        <row r="297">
          <cell r="A297" t="str">
            <v/>
          </cell>
          <cell r="B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AD297" t="str">
            <v/>
          </cell>
        </row>
        <row r="298">
          <cell r="A298" t="str">
            <v/>
          </cell>
          <cell r="B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AD298" t="str">
            <v/>
          </cell>
        </row>
        <row r="299">
          <cell r="A299" t="str">
            <v/>
          </cell>
          <cell r="B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AD299" t="str">
            <v/>
          </cell>
        </row>
        <row r="300">
          <cell r="A300" t="str">
            <v/>
          </cell>
          <cell r="B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AD300" t="str">
            <v/>
          </cell>
        </row>
        <row r="301">
          <cell r="A301" t="str">
            <v/>
          </cell>
          <cell r="B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AD301" t="str">
            <v/>
          </cell>
        </row>
        <row r="302">
          <cell r="A302" t="str">
            <v/>
          </cell>
          <cell r="B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AD302" t="str">
            <v/>
          </cell>
        </row>
        <row r="303">
          <cell r="A303" t="str">
            <v/>
          </cell>
          <cell r="B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AD303" t="str">
            <v/>
          </cell>
        </row>
        <row r="304">
          <cell r="A304" t="str">
            <v/>
          </cell>
          <cell r="B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AD304" t="str">
            <v/>
          </cell>
        </row>
        <row r="305">
          <cell r="A305" t="str">
            <v/>
          </cell>
          <cell r="B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AD305" t="str">
            <v/>
          </cell>
        </row>
        <row r="306">
          <cell r="A306" t="str">
            <v/>
          </cell>
          <cell r="B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AD306" t="str">
            <v/>
          </cell>
        </row>
        <row r="307">
          <cell r="A307" t="str">
            <v/>
          </cell>
          <cell r="B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AD307" t="str">
            <v/>
          </cell>
        </row>
        <row r="308">
          <cell r="A308" t="str">
            <v/>
          </cell>
          <cell r="B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AD308" t="str">
            <v/>
          </cell>
        </row>
        <row r="309">
          <cell r="A309" t="str">
            <v/>
          </cell>
          <cell r="B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AD309" t="str">
            <v/>
          </cell>
        </row>
        <row r="310">
          <cell r="A310" t="str">
            <v/>
          </cell>
          <cell r="B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AD310" t="str">
            <v/>
          </cell>
        </row>
        <row r="311">
          <cell r="A311" t="str">
            <v/>
          </cell>
          <cell r="B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AD311" t="str">
            <v/>
          </cell>
        </row>
        <row r="312">
          <cell r="A312" t="str">
            <v/>
          </cell>
          <cell r="B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AD312" t="str">
            <v/>
          </cell>
        </row>
        <row r="313">
          <cell r="A313" t="str">
            <v/>
          </cell>
          <cell r="B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AD313" t="str">
            <v/>
          </cell>
        </row>
        <row r="314">
          <cell r="A314" t="str">
            <v/>
          </cell>
          <cell r="B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AD314" t="str">
            <v/>
          </cell>
        </row>
        <row r="315">
          <cell r="A315" t="str">
            <v/>
          </cell>
          <cell r="B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AD315" t="str">
            <v/>
          </cell>
        </row>
        <row r="316">
          <cell r="A316" t="str">
            <v/>
          </cell>
          <cell r="B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AD316" t="str">
            <v/>
          </cell>
        </row>
        <row r="317">
          <cell r="A317" t="str">
            <v/>
          </cell>
          <cell r="B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AD317" t="str">
            <v/>
          </cell>
        </row>
        <row r="318">
          <cell r="A318" t="str">
            <v/>
          </cell>
          <cell r="B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AD318" t="str">
            <v/>
          </cell>
        </row>
        <row r="319">
          <cell r="A319" t="str">
            <v/>
          </cell>
          <cell r="B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AD319" t="str">
            <v/>
          </cell>
        </row>
        <row r="320">
          <cell r="A320" t="str">
            <v/>
          </cell>
          <cell r="B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AD320" t="str">
            <v/>
          </cell>
        </row>
        <row r="321">
          <cell r="A321" t="str">
            <v/>
          </cell>
          <cell r="B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AD321" t="str">
            <v/>
          </cell>
        </row>
        <row r="322">
          <cell r="A322" t="str">
            <v/>
          </cell>
          <cell r="B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AD322" t="str">
            <v/>
          </cell>
        </row>
        <row r="323">
          <cell r="A323" t="str">
            <v/>
          </cell>
          <cell r="B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AD323" t="str">
            <v/>
          </cell>
        </row>
        <row r="324">
          <cell r="A324" t="str">
            <v/>
          </cell>
          <cell r="B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AD324" t="str">
            <v/>
          </cell>
        </row>
        <row r="325">
          <cell r="A325" t="str">
            <v/>
          </cell>
          <cell r="B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AD325" t="str">
            <v/>
          </cell>
        </row>
        <row r="326">
          <cell r="A326" t="str">
            <v/>
          </cell>
          <cell r="B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AD326" t="str">
            <v/>
          </cell>
        </row>
        <row r="327">
          <cell r="A327" t="str">
            <v/>
          </cell>
          <cell r="B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AD327" t="str">
            <v/>
          </cell>
        </row>
        <row r="328">
          <cell r="A328" t="str">
            <v/>
          </cell>
          <cell r="B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AD328" t="str">
            <v/>
          </cell>
        </row>
        <row r="329">
          <cell r="A329" t="str">
            <v/>
          </cell>
          <cell r="B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AD329" t="str">
            <v/>
          </cell>
        </row>
        <row r="330">
          <cell r="A330" t="str">
            <v/>
          </cell>
          <cell r="B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AD330" t="str">
            <v/>
          </cell>
        </row>
        <row r="331">
          <cell r="A331" t="str">
            <v/>
          </cell>
          <cell r="B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AD331" t="str">
            <v/>
          </cell>
        </row>
        <row r="332">
          <cell r="A332" t="str">
            <v/>
          </cell>
          <cell r="B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AD332" t="str">
            <v/>
          </cell>
        </row>
        <row r="333">
          <cell r="A333" t="str">
            <v/>
          </cell>
          <cell r="B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AD333" t="str">
            <v/>
          </cell>
        </row>
        <row r="334">
          <cell r="A334" t="str">
            <v/>
          </cell>
          <cell r="B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AD334" t="str">
            <v/>
          </cell>
        </row>
        <row r="335">
          <cell r="A335" t="str">
            <v/>
          </cell>
          <cell r="B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AD335" t="str">
            <v/>
          </cell>
        </row>
        <row r="336">
          <cell r="A336" t="str">
            <v/>
          </cell>
          <cell r="B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AD336" t="str">
            <v/>
          </cell>
        </row>
        <row r="337">
          <cell r="A337" t="str">
            <v/>
          </cell>
          <cell r="B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 t="str">
            <v/>
          </cell>
          <cell r="AD337" t="str">
            <v/>
          </cell>
        </row>
        <row r="338">
          <cell r="A338" t="str">
            <v/>
          </cell>
          <cell r="B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AD338" t="str">
            <v/>
          </cell>
        </row>
        <row r="339">
          <cell r="A339" t="str">
            <v/>
          </cell>
          <cell r="B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AD339" t="str">
            <v/>
          </cell>
        </row>
        <row r="340">
          <cell r="A340" t="str">
            <v/>
          </cell>
          <cell r="B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AD340" t="str">
            <v/>
          </cell>
        </row>
        <row r="341">
          <cell r="A341" t="str">
            <v/>
          </cell>
          <cell r="B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AD341" t="str">
            <v/>
          </cell>
        </row>
        <row r="342">
          <cell r="A342" t="str">
            <v/>
          </cell>
          <cell r="B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AD342" t="str">
            <v/>
          </cell>
        </row>
        <row r="343">
          <cell r="A343" t="str">
            <v/>
          </cell>
          <cell r="B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AD343" t="str">
            <v/>
          </cell>
        </row>
        <row r="344">
          <cell r="A344" t="str">
            <v/>
          </cell>
          <cell r="B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AD344" t="str">
            <v/>
          </cell>
        </row>
        <row r="345">
          <cell r="A345" t="str">
            <v/>
          </cell>
          <cell r="B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AD345" t="str">
            <v/>
          </cell>
        </row>
        <row r="346">
          <cell r="A346" t="str">
            <v/>
          </cell>
          <cell r="B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 t="str">
            <v/>
          </cell>
          <cell r="AD346" t="str">
            <v/>
          </cell>
        </row>
        <row r="347">
          <cell r="A347" t="str">
            <v/>
          </cell>
          <cell r="B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 t="str">
            <v/>
          </cell>
          <cell r="AD347" t="str">
            <v/>
          </cell>
        </row>
        <row r="348">
          <cell r="A348" t="str">
            <v/>
          </cell>
          <cell r="B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AD348" t="str">
            <v/>
          </cell>
        </row>
        <row r="349">
          <cell r="A349" t="str">
            <v/>
          </cell>
          <cell r="B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 t="str">
            <v/>
          </cell>
          <cell r="AD349" t="str">
            <v/>
          </cell>
        </row>
        <row r="350">
          <cell r="A350" t="str">
            <v/>
          </cell>
          <cell r="B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 t="str">
            <v/>
          </cell>
          <cell r="AD350" t="str">
            <v/>
          </cell>
        </row>
        <row r="351">
          <cell r="A351" t="str">
            <v/>
          </cell>
          <cell r="B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AD351" t="str">
            <v/>
          </cell>
        </row>
        <row r="352">
          <cell r="A352" t="str">
            <v/>
          </cell>
          <cell r="B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AD352" t="str">
            <v/>
          </cell>
        </row>
        <row r="353">
          <cell r="A353" t="str">
            <v/>
          </cell>
          <cell r="B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 t="str">
            <v/>
          </cell>
          <cell r="AD353" t="str">
            <v/>
          </cell>
        </row>
        <row r="354">
          <cell r="A354" t="str">
            <v/>
          </cell>
          <cell r="B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AD354" t="str">
            <v/>
          </cell>
        </row>
        <row r="355">
          <cell r="A355" t="str">
            <v/>
          </cell>
          <cell r="B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AD355" t="str">
            <v/>
          </cell>
        </row>
        <row r="356">
          <cell r="A356" t="str">
            <v/>
          </cell>
          <cell r="B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 t="str">
            <v/>
          </cell>
          <cell r="AD356" t="str">
            <v/>
          </cell>
        </row>
        <row r="357">
          <cell r="A357" t="str">
            <v/>
          </cell>
          <cell r="B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AD357" t="str">
            <v/>
          </cell>
        </row>
        <row r="358">
          <cell r="A358" t="str">
            <v/>
          </cell>
          <cell r="B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AD358" t="str">
            <v/>
          </cell>
        </row>
        <row r="359">
          <cell r="A359" t="str">
            <v/>
          </cell>
          <cell r="B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AD359" t="str">
            <v/>
          </cell>
        </row>
        <row r="360">
          <cell r="A360" t="str">
            <v/>
          </cell>
          <cell r="B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AD360" t="str">
            <v/>
          </cell>
        </row>
        <row r="361">
          <cell r="A361" t="str">
            <v/>
          </cell>
          <cell r="B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 t="str">
            <v/>
          </cell>
          <cell r="AD361" t="str">
            <v/>
          </cell>
        </row>
        <row r="362">
          <cell r="A362" t="str">
            <v/>
          </cell>
          <cell r="B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AD362" t="str">
            <v/>
          </cell>
        </row>
        <row r="363">
          <cell r="A363" t="str">
            <v/>
          </cell>
          <cell r="B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AD363" t="str">
            <v/>
          </cell>
        </row>
        <row r="364">
          <cell r="A364" t="str">
            <v/>
          </cell>
          <cell r="B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AD364" t="str">
            <v/>
          </cell>
        </row>
        <row r="365">
          <cell r="A365" t="str">
            <v/>
          </cell>
          <cell r="B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AD365" t="str">
            <v/>
          </cell>
        </row>
        <row r="366">
          <cell r="A366" t="str">
            <v/>
          </cell>
          <cell r="B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AD366" t="str">
            <v/>
          </cell>
        </row>
        <row r="367">
          <cell r="A367" t="str">
            <v/>
          </cell>
          <cell r="B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AD367" t="str">
            <v/>
          </cell>
        </row>
        <row r="368">
          <cell r="A368" t="str">
            <v/>
          </cell>
          <cell r="B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 t="str">
            <v/>
          </cell>
          <cell r="AD368" t="str">
            <v/>
          </cell>
        </row>
        <row r="369">
          <cell r="A369" t="str">
            <v/>
          </cell>
          <cell r="B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AD369" t="str">
            <v/>
          </cell>
        </row>
        <row r="370">
          <cell r="A370" t="str">
            <v/>
          </cell>
          <cell r="B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AD370" t="str">
            <v/>
          </cell>
        </row>
        <row r="371">
          <cell r="A371" t="str">
            <v/>
          </cell>
          <cell r="B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AD371" t="str">
            <v/>
          </cell>
        </row>
        <row r="372">
          <cell r="A372" t="str">
            <v/>
          </cell>
          <cell r="B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AD372" t="str">
            <v/>
          </cell>
        </row>
        <row r="373">
          <cell r="A373" t="str">
            <v/>
          </cell>
          <cell r="B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AD373" t="str">
            <v/>
          </cell>
        </row>
        <row r="374">
          <cell r="A374" t="str">
            <v/>
          </cell>
          <cell r="B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AD374" t="str">
            <v/>
          </cell>
        </row>
        <row r="375">
          <cell r="A375" t="str">
            <v/>
          </cell>
          <cell r="B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AD375" t="str">
            <v/>
          </cell>
        </row>
        <row r="376">
          <cell r="A376" t="str">
            <v/>
          </cell>
          <cell r="B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 t="str">
            <v/>
          </cell>
          <cell r="AD376" t="str">
            <v/>
          </cell>
        </row>
        <row r="377">
          <cell r="A377" t="str">
            <v/>
          </cell>
          <cell r="B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AD377" t="str">
            <v/>
          </cell>
        </row>
        <row r="378">
          <cell r="A378" t="str">
            <v/>
          </cell>
          <cell r="B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AD378" t="str">
            <v/>
          </cell>
        </row>
        <row r="379">
          <cell r="A379" t="str">
            <v/>
          </cell>
          <cell r="B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AD379" t="str">
            <v/>
          </cell>
        </row>
        <row r="380">
          <cell r="A380" t="str">
            <v/>
          </cell>
          <cell r="B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 t="str">
            <v/>
          </cell>
          <cell r="AD380" t="str">
            <v/>
          </cell>
        </row>
        <row r="381">
          <cell r="A381" t="str">
            <v/>
          </cell>
          <cell r="B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AD381" t="str">
            <v/>
          </cell>
        </row>
        <row r="382">
          <cell r="A382" t="str">
            <v/>
          </cell>
          <cell r="B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AD382" t="str">
            <v/>
          </cell>
        </row>
        <row r="383">
          <cell r="A383" t="str">
            <v/>
          </cell>
          <cell r="B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AD383" t="str">
            <v/>
          </cell>
        </row>
        <row r="384">
          <cell r="A384" t="str">
            <v/>
          </cell>
          <cell r="B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 t="str">
            <v/>
          </cell>
          <cell r="AD384" t="str">
            <v/>
          </cell>
        </row>
        <row r="385">
          <cell r="A385" t="str">
            <v/>
          </cell>
          <cell r="B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 t="str">
            <v/>
          </cell>
          <cell r="AD385" t="str">
            <v/>
          </cell>
        </row>
        <row r="386">
          <cell r="A386" t="str">
            <v/>
          </cell>
          <cell r="B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AD386" t="str">
            <v/>
          </cell>
        </row>
        <row r="387">
          <cell r="A387" t="str">
            <v/>
          </cell>
          <cell r="B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AD387" t="str">
            <v/>
          </cell>
        </row>
        <row r="388">
          <cell r="A388" t="str">
            <v/>
          </cell>
          <cell r="B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AD388" t="str">
            <v/>
          </cell>
        </row>
        <row r="389">
          <cell r="A389" t="str">
            <v/>
          </cell>
          <cell r="B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AD389" t="str">
            <v/>
          </cell>
        </row>
        <row r="390">
          <cell r="A390" t="str">
            <v/>
          </cell>
          <cell r="B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AD390" t="str">
            <v/>
          </cell>
        </row>
        <row r="391">
          <cell r="A391" t="str">
            <v/>
          </cell>
          <cell r="B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 t="str">
            <v/>
          </cell>
          <cell r="AD391" t="str">
            <v/>
          </cell>
        </row>
        <row r="392">
          <cell r="A392" t="str">
            <v/>
          </cell>
          <cell r="B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 t="str">
            <v/>
          </cell>
          <cell r="AD392" t="str">
            <v/>
          </cell>
        </row>
        <row r="393">
          <cell r="A393" t="str">
            <v/>
          </cell>
          <cell r="B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 t="str">
            <v/>
          </cell>
          <cell r="AD393" t="str">
            <v/>
          </cell>
        </row>
        <row r="394">
          <cell r="A394" t="str">
            <v/>
          </cell>
          <cell r="B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 t="str">
            <v/>
          </cell>
          <cell r="AD394" t="str">
            <v/>
          </cell>
        </row>
        <row r="395">
          <cell r="A395" t="str">
            <v/>
          </cell>
          <cell r="B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 t="str">
            <v/>
          </cell>
          <cell r="AD395" t="str">
            <v/>
          </cell>
        </row>
        <row r="396">
          <cell r="A396" t="str">
            <v/>
          </cell>
          <cell r="B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 t="str">
            <v/>
          </cell>
          <cell r="AD396" t="str">
            <v/>
          </cell>
        </row>
        <row r="397">
          <cell r="A397" t="str">
            <v/>
          </cell>
          <cell r="B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 t="str">
            <v/>
          </cell>
          <cell r="AD397" t="str">
            <v/>
          </cell>
        </row>
        <row r="398">
          <cell r="A398" t="str">
            <v/>
          </cell>
          <cell r="B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 t="str">
            <v/>
          </cell>
          <cell r="AD398" t="str">
            <v/>
          </cell>
        </row>
        <row r="399">
          <cell r="A399" t="str">
            <v/>
          </cell>
          <cell r="B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 t="str">
            <v/>
          </cell>
          <cell r="AD399" t="str">
            <v/>
          </cell>
        </row>
        <row r="400">
          <cell r="A400" t="str">
            <v/>
          </cell>
          <cell r="B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 t="str">
            <v/>
          </cell>
          <cell r="AD400" t="str">
            <v/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K16" sqref="K16:O16"/>
    </sheetView>
  </sheetViews>
  <sheetFormatPr defaultColWidth="8.875" defaultRowHeight="13.5"/>
  <cols>
    <col min="1" max="1" width="7.625" style="21" customWidth="1"/>
    <col min="2" max="2" width="9.875" style="21" customWidth="1"/>
    <col min="3" max="3" width="6.625" style="21" customWidth="1"/>
    <col min="4" max="5" width="3.75" style="21" customWidth="1"/>
    <col min="6" max="6" width="6.625" style="21" customWidth="1"/>
    <col min="7" max="8" width="4" style="21" customWidth="1"/>
    <col min="9" max="10" width="3.375" style="21" customWidth="1"/>
    <col min="11" max="15" width="2.75" style="21" customWidth="1"/>
    <col min="16" max="16" width="3.75" style="21" customWidth="1"/>
    <col min="17" max="17" width="2.625" style="21" customWidth="1"/>
    <col min="18" max="18" width="4" style="21" customWidth="1"/>
    <col min="19" max="19" width="6.125" style="21" customWidth="1"/>
    <col min="20" max="256" width="8.875" style="21"/>
    <col min="257" max="258" width="5.875" style="21" customWidth="1"/>
    <col min="259" max="259" width="6.625" style="21" customWidth="1"/>
    <col min="260" max="261" width="3.75" style="21" customWidth="1"/>
    <col min="262" max="262" width="6.625" style="21" customWidth="1"/>
    <col min="263" max="266" width="3.375" style="21" customWidth="1"/>
    <col min="267" max="271" width="2.75" style="21" customWidth="1"/>
    <col min="272" max="272" width="3.75" style="21" customWidth="1"/>
    <col min="273" max="273" width="2.625" style="21" customWidth="1"/>
    <col min="274" max="274" width="4" style="21" customWidth="1"/>
    <col min="275" max="275" width="4.75" style="21" customWidth="1"/>
    <col min="276" max="512" width="8.875" style="21"/>
    <col min="513" max="514" width="5.875" style="21" customWidth="1"/>
    <col min="515" max="515" width="6.625" style="21" customWidth="1"/>
    <col min="516" max="517" width="3.75" style="21" customWidth="1"/>
    <col min="518" max="518" width="6.625" style="21" customWidth="1"/>
    <col min="519" max="522" width="3.375" style="21" customWidth="1"/>
    <col min="523" max="527" width="2.75" style="21" customWidth="1"/>
    <col min="528" max="528" width="3.75" style="21" customWidth="1"/>
    <col min="529" max="529" width="2.625" style="21" customWidth="1"/>
    <col min="530" max="530" width="4" style="21" customWidth="1"/>
    <col min="531" max="531" width="4.75" style="21" customWidth="1"/>
    <col min="532" max="768" width="8.875" style="21"/>
    <col min="769" max="770" width="5.875" style="21" customWidth="1"/>
    <col min="771" max="771" width="6.625" style="21" customWidth="1"/>
    <col min="772" max="773" width="3.75" style="21" customWidth="1"/>
    <col min="774" max="774" width="6.625" style="21" customWidth="1"/>
    <col min="775" max="778" width="3.375" style="21" customWidth="1"/>
    <col min="779" max="783" width="2.75" style="21" customWidth="1"/>
    <col min="784" max="784" width="3.75" style="21" customWidth="1"/>
    <col min="785" max="785" width="2.625" style="21" customWidth="1"/>
    <col min="786" max="786" width="4" style="21" customWidth="1"/>
    <col min="787" max="787" width="4.75" style="21" customWidth="1"/>
    <col min="788" max="1024" width="8.875" style="21"/>
    <col min="1025" max="1026" width="5.875" style="21" customWidth="1"/>
    <col min="1027" max="1027" width="6.625" style="21" customWidth="1"/>
    <col min="1028" max="1029" width="3.75" style="21" customWidth="1"/>
    <col min="1030" max="1030" width="6.625" style="21" customWidth="1"/>
    <col min="1031" max="1034" width="3.375" style="21" customWidth="1"/>
    <col min="1035" max="1039" width="2.75" style="21" customWidth="1"/>
    <col min="1040" max="1040" width="3.75" style="21" customWidth="1"/>
    <col min="1041" max="1041" width="2.625" style="21" customWidth="1"/>
    <col min="1042" max="1042" width="4" style="21" customWidth="1"/>
    <col min="1043" max="1043" width="4.75" style="21" customWidth="1"/>
    <col min="1044" max="1280" width="8.875" style="21"/>
    <col min="1281" max="1282" width="5.875" style="21" customWidth="1"/>
    <col min="1283" max="1283" width="6.625" style="21" customWidth="1"/>
    <col min="1284" max="1285" width="3.75" style="21" customWidth="1"/>
    <col min="1286" max="1286" width="6.625" style="21" customWidth="1"/>
    <col min="1287" max="1290" width="3.375" style="21" customWidth="1"/>
    <col min="1291" max="1295" width="2.75" style="21" customWidth="1"/>
    <col min="1296" max="1296" width="3.75" style="21" customWidth="1"/>
    <col min="1297" max="1297" width="2.625" style="21" customWidth="1"/>
    <col min="1298" max="1298" width="4" style="21" customWidth="1"/>
    <col min="1299" max="1299" width="4.75" style="21" customWidth="1"/>
    <col min="1300" max="1536" width="8.875" style="21"/>
    <col min="1537" max="1538" width="5.875" style="21" customWidth="1"/>
    <col min="1539" max="1539" width="6.625" style="21" customWidth="1"/>
    <col min="1540" max="1541" width="3.75" style="21" customWidth="1"/>
    <col min="1542" max="1542" width="6.625" style="21" customWidth="1"/>
    <col min="1543" max="1546" width="3.375" style="21" customWidth="1"/>
    <col min="1547" max="1551" width="2.75" style="21" customWidth="1"/>
    <col min="1552" max="1552" width="3.75" style="21" customWidth="1"/>
    <col min="1553" max="1553" width="2.625" style="21" customWidth="1"/>
    <col min="1554" max="1554" width="4" style="21" customWidth="1"/>
    <col min="1555" max="1555" width="4.75" style="21" customWidth="1"/>
    <col min="1556" max="1792" width="8.875" style="21"/>
    <col min="1793" max="1794" width="5.875" style="21" customWidth="1"/>
    <col min="1795" max="1795" width="6.625" style="21" customWidth="1"/>
    <col min="1796" max="1797" width="3.75" style="21" customWidth="1"/>
    <col min="1798" max="1798" width="6.625" style="21" customWidth="1"/>
    <col min="1799" max="1802" width="3.375" style="21" customWidth="1"/>
    <col min="1803" max="1807" width="2.75" style="21" customWidth="1"/>
    <col min="1808" max="1808" width="3.75" style="21" customWidth="1"/>
    <col min="1809" max="1809" width="2.625" style="21" customWidth="1"/>
    <col min="1810" max="1810" width="4" style="21" customWidth="1"/>
    <col min="1811" max="1811" width="4.75" style="21" customWidth="1"/>
    <col min="1812" max="2048" width="8.875" style="21"/>
    <col min="2049" max="2050" width="5.875" style="21" customWidth="1"/>
    <col min="2051" max="2051" width="6.625" style="21" customWidth="1"/>
    <col min="2052" max="2053" width="3.75" style="21" customWidth="1"/>
    <col min="2054" max="2054" width="6.625" style="21" customWidth="1"/>
    <col min="2055" max="2058" width="3.375" style="21" customWidth="1"/>
    <col min="2059" max="2063" width="2.75" style="21" customWidth="1"/>
    <col min="2064" max="2064" width="3.75" style="21" customWidth="1"/>
    <col min="2065" max="2065" width="2.625" style="21" customWidth="1"/>
    <col min="2066" max="2066" width="4" style="21" customWidth="1"/>
    <col min="2067" max="2067" width="4.75" style="21" customWidth="1"/>
    <col min="2068" max="2304" width="8.875" style="21"/>
    <col min="2305" max="2306" width="5.875" style="21" customWidth="1"/>
    <col min="2307" max="2307" width="6.625" style="21" customWidth="1"/>
    <col min="2308" max="2309" width="3.75" style="21" customWidth="1"/>
    <col min="2310" max="2310" width="6.625" style="21" customWidth="1"/>
    <col min="2311" max="2314" width="3.375" style="21" customWidth="1"/>
    <col min="2315" max="2319" width="2.75" style="21" customWidth="1"/>
    <col min="2320" max="2320" width="3.75" style="21" customWidth="1"/>
    <col min="2321" max="2321" width="2.625" style="21" customWidth="1"/>
    <col min="2322" max="2322" width="4" style="21" customWidth="1"/>
    <col min="2323" max="2323" width="4.75" style="21" customWidth="1"/>
    <col min="2324" max="2560" width="8.875" style="21"/>
    <col min="2561" max="2562" width="5.875" style="21" customWidth="1"/>
    <col min="2563" max="2563" width="6.625" style="21" customWidth="1"/>
    <col min="2564" max="2565" width="3.75" style="21" customWidth="1"/>
    <col min="2566" max="2566" width="6.625" style="21" customWidth="1"/>
    <col min="2567" max="2570" width="3.375" style="21" customWidth="1"/>
    <col min="2571" max="2575" width="2.75" style="21" customWidth="1"/>
    <col min="2576" max="2576" width="3.75" style="21" customWidth="1"/>
    <col min="2577" max="2577" width="2.625" style="21" customWidth="1"/>
    <col min="2578" max="2578" width="4" style="21" customWidth="1"/>
    <col min="2579" max="2579" width="4.75" style="21" customWidth="1"/>
    <col min="2580" max="2816" width="8.875" style="21"/>
    <col min="2817" max="2818" width="5.875" style="21" customWidth="1"/>
    <col min="2819" max="2819" width="6.625" style="21" customWidth="1"/>
    <col min="2820" max="2821" width="3.75" style="21" customWidth="1"/>
    <col min="2822" max="2822" width="6.625" style="21" customWidth="1"/>
    <col min="2823" max="2826" width="3.375" style="21" customWidth="1"/>
    <col min="2827" max="2831" width="2.75" style="21" customWidth="1"/>
    <col min="2832" max="2832" width="3.75" style="21" customWidth="1"/>
    <col min="2833" max="2833" width="2.625" style="21" customWidth="1"/>
    <col min="2834" max="2834" width="4" style="21" customWidth="1"/>
    <col min="2835" max="2835" width="4.75" style="21" customWidth="1"/>
    <col min="2836" max="3072" width="8.875" style="21"/>
    <col min="3073" max="3074" width="5.875" style="21" customWidth="1"/>
    <col min="3075" max="3075" width="6.625" style="21" customWidth="1"/>
    <col min="3076" max="3077" width="3.75" style="21" customWidth="1"/>
    <col min="3078" max="3078" width="6.625" style="21" customWidth="1"/>
    <col min="3079" max="3082" width="3.375" style="21" customWidth="1"/>
    <col min="3083" max="3087" width="2.75" style="21" customWidth="1"/>
    <col min="3088" max="3088" width="3.75" style="21" customWidth="1"/>
    <col min="3089" max="3089" width="2.625" style="21" customWidth="1"/>
    <col min="3090" max="3090" width="4" style="21" customWidth="1"/>
    <col min="3091" max="3091" width="4.75" style="21" customWidth="1"/>
    <col min="3092" max="3328" width="8.875" style="21"/>
    <col min="3329" max="3330" width="5.875" style="21" customWidth="1"/>
    <col min="3331" max="3331" width="6.625" style="21" customWidth="1"/>
    <col min="3332" max="3333" width="3.75" style="21" customWidth="1"/>
    <col min="3334" max="3334" width="6.625" style="21" customWidth="1"/>
    <col min="3335" max="3338" width="3.375" style="21" customWidth="1"/>
    <col min="3339" max="3343" width="2.75" style="21" customWidth="1"/>
    <col min="3344" max="3344" width="3.75" style="21" customWidth="1"/>
    <col min="3345" max="3345" width="2.625" style="21" customWidth="1"/>
    <col min="3346" max="3346" width="4" style="21" customWidth="1"/>
    <col min="3347" max="3347" width="4.75" style="21" customWidth="1"/>
    <col min="3348" max="3584" width="8.875" style="21"/>
    <col min="3585" max="3586" width="5.875" style="21" customWidth="1"/>
    <col min="3587" max="3587" width="6.625" style="21" customWidth="1"/>
    <col min="3588" max="3589" width="3.75" style="21" customWidth="1"/>
    <col min="3590" max="3590" width="6.625" style="21" customWidth="1"/>
    <col min="3591" max="3594" width="3.375" style="21" customWidth="1"/>
    <col min="3595" max="3599" width="2.75" style="21" customWidth="1"/>
    <col min="3600" max="3600" width="3.75" style="21" customWidth="1"/>
    <col min="3601" max="3601" width="2.625" style="21" customWidth="1"/>
    <col min="3602" max="3602" width="4" style="21" customWidth="1"/>
    <col min="3603" max="3603" width="4.75" style="21" customWidth="1"/>
    <col min="3604" max="3840" width="8.875" style="21"/>
    <col min="3841" max="3842" width="5.875" style="21" customWidth="1"/>
    <col min="3843" max="3843" width="6.625" style="21" customWidth="1"/>
    <col min="3844" max="3845" width="3.75" style="21" customWidth="1"/>
    <col min="3846" max="3846" width="6.625" style="21" customWidth="1"/>
    <col min="3847" max="3850" width="3.375" style="21" customWidth="1"/>
    <col min="3851" max="3855" width="2.75" style="21" customWidth="1"/>
    <col min="3856" max="3856" width="3.75" style="21" customWidth="1"/>
    <col min="3857" max="3857" width="2.625" style="21" customWidth="1"/>
    <col min="3858" max="3858" width="4" style="21" customWidth="1"/>
    <col min="3859" max="3859" width="4.75" style="21" customWidth="1"/>
    <col min="3860" max="4096" width="8.875" style="21"/>
    <col min="4097" max="4098" width="5.875" style="21" customWidth="1"/>
    <col min="4099" max="4099" width="6.625" style="21" customWidth="1"/>
    <col min="4100" max="4101" width="3.75" style="21" customWidth="1"/>
    <col min="4102" max="4102" width="6.625" style="21" customWidth="1"/>
    <col min="4103" max="4106" width="3.375" style="21" customWidth="1"/>
    <col min="4107" max="4111" width="2.75" style="21" customWidth="1"/>
    <col min="4112" max="4112" width="3.75" style="21" customWidth="1"/>
    <col min="4113" max="4113" width="2.625" style="21" customWidth="1"/>
    <col min="4114" max="4114" width="4" style="21" customWidth="1"/>
    <col min="4115" max="4115" width="4.75" style="21" customWidth="1"/>
    <col min="4116" max="4352" width="8.875" style="21"/>
    <col min="4353" max="4354" width="5.875" style="21" customWidth="1"/>
    <col min="4355" max="4355" width="6.625" style="21" customWidth="1"/>
    <col min="4356" max="4357" width="3.75" style="21" customWidth="1"/>
    <col min="4358" max="4358" width="6.625" style="21" customWidth="1"/>
    <col min="4359" max="4362" width="3.375" style="21" customWidth="1"/>
    <col min="4363" max="4367" width="2.75" style="21" customWidth="1"/>
    <col min="4368" max="4368" width="3.75" style="21" customWidth="1"/>
    <col min="4369" max="4369" width="2.625" style="21" customWidth="1"/>
    <col min="4370" max="4370" width="4" style="21" customWidth="1"/>
    <col min="4371" max="4371" width="4.75" style="21" customWidth="1"/>
    <col min="4372" max="4608" width="8.875" style="21"/>
    <col min="4609" max="4610" width="5.875" style="21" customWidth="1"/>
    <col min="4611" max="4611" width="6.625" style="21" customWidth="1"/>
    <col min="4612" max="4613" width="3.75" style="21" customWidth="1"/>
    <col min="4614" max="4614" width="6.625" style="21" customWidth="1"/>
    <col min="4615" max="4618" width="3.375" style="21" customWidth="1"/>
    <col min="4619" max="4623" width="2.75" style="21" customWidth="1"/>
    <col min="4624" max="4624" width="3.75" style="21" customWidth="1"/>
    <col min="4625" max="4625" width="2.625" style="21" customWidth="1"/>
    <col min="4626" max="4626" width="4" style="21" customWidth="1"/>
    <col min="4627" max="4627" width="4.75" style="21" customWidth="1"/>
    <col min="4628" max="4864" width="8.875" style="21"/>
    <col min="4865" max="4866" width="5.875" style="21" customWidth="1"/>
    <col min="4867" max="4867" width="6.625" style="21" customWidth="1"/>
    <col min="4868" max="4869" width="3.75" style="21" customWidth="1"/>
    <col min="4870" max="4870" width="6.625" style="21" customWidth="1"/>
    <col min="4871" max="4874" width="3.375" style="21" customWidth="1"/>
    <col min="4875" max="4879" width="2.75" style="21" customWidth="1"/>
    <col min="4880" max="4880" width="3.75" style="21" customWidth="1"/>
    <col min="4881" max="4881" width="2.625" style="21" customWidth="1"/>
    <col min="4882" max="4882" width="4" style="21" customWidth="1"/>
    <col min="4883" max="4883" width="4.75" style="21" customWidth="1"/>
    <col min="4884" max="5120" width="8.875" style="21"/>
    <col min="5121" max="5122" width="5.875" style="21" customWidth="1"/>
    <col min="5123" max="5123" width="6.625" style="21" customWidth="1"/>
    <col min="5124" max="5125" width="3.75" style="21" customWidth="1"/>
    <col min="5126" max="5126" width="6.625" style="21" customWidth="1"/>
    <col min="5127" max="5130" width="3.375" style="21" customWidth="1"/>
    <col min="5131" max="5135" width="2.75" style="21" customWidth="1"/>
    <col min="5136" max="5136" width="3.75" style="21" customWidth="1"/>
    <col min="5137" max="5137" width="2.625" style="21" customWidth="1"/>
    <col min="5138" max="5138" width="4" style="21" customWidth="1"/>
    <col min="5139" max="5139" width="4.75" style="21" customWidth="1"/>
    <col min="5140" max="5376" width="8.875" style="21"/>
    <col min="5377" max="5378" width="5.875" style="21" customWidth="1"/>
    <col min="5379" max="5379" width="6.625" style="21" customWidth="1"/>
    <col min="5380" max="5381" width="3.75" style="21" customWidth="1"/>
    <col min="5382" max="5382" width="6.625" style="21" customWidth="1"/>
    <col min="5383" max="5386" width="3.375" style="21" customWidth="1"/>
    <col min="5387" max="5391" width="2.75" style="21" customWidth="1"/>
    <col min="5392" max="5392" width="3.75" style="21" customWidth="1"/>
    <col min="5393" max="5393" width="2.625" style="21" customWidth="1"/>
    <col min="5394" max="5394" width="4" style="21" customWidth="1"/>
    <col min="5395" max="5395" width="4.75" style="21" customWidth="1"/>
    <col min="5396" max="5632" width="8.875" style="21"/>
    <col min="5633" max="5634" width="5.875" style="21" customWidth="1"/>
    <col min="5635" max="5635" width="6.625" style="21" customWidth="1"/>
    <col min="5636" max="5637" width="3.75" style="21" customWidth="1"/>
    <col min="5638" max="5638" width="6.625" style="21" customWidth="1"/>
    <col min="5639" max="5642" width="3.375" style="21" customWidth="1"/>
    <col min="5643" max="5647" width="2.75" style="21" customWidth="1"/>
    <col min="5648" max="5648" width="3.75" style="21" customWidth="1"/>
    <col min="5649" max="5649" width="2.625" style="21" customWidth="1"/>
    <col min="5650" max="5650" width="4" style="21" customWidth="1"/>
    <col min="5651" max="5651" width="4.75" style="21" customWidth="1"/>
    <col min="5652" max="5888" width="8.875" style="21"/>
    <col min="5889" max="5890" width="5.875" style="21" customWidth="1"/>
    <col min="5891" max="5891" width="6.625" style="21" customWidth="1"/>
    <col min="5892" max="5893" width="3.75" style="21" customWidth="1"/>
    <col min="5894" max="5894" width="6.625" style="21" customWidth="1"/>
    <col min="5895" max="5898" width="3.375" style="21" customWidth="1"/>
    <col min="5899" max="5903" width="2.75" style="21" customWidth="1"/>
    <col min="5904" max="5904" width="3.75" style="21" customWidth="1"/>
    <col min="5905" max="5905" width="2.625" style="21" customWidth="1"/>
    <col min="5906" max="5906" width="4" style="21" customWidth="1"/>
    <col min="5907" max="5907" width="4.75" style="21" customWidth="1"/>
    <col min="5908" max="6144" width="8.875" style="21"/>
    <col min="6145" max="6146" width="5.875" style="21" customWidth="1"/>
    <col min="6147" max="6147" width="6.625" style="21" customWidth="1"/>
    <col min="6148" max="6149" width="3.75" style="21" customWidth="1"/>
    <col min="6150" max="6150" width="6.625" style="21" customWidth="1"/>
    <col min="6151" max="6154" width="3.375" style="21" customWidth="1"/>
    <col min="6155" max="6159" width="2.75" style="21" customWidth="1"/>
    <col min="6160" max="6160" width="3.75" style="21" customWidth="1"/>
    <col min="6161" max="6161" width="2.625" style="21" customWidth="1"/>
    <col min="6162" max="6162" width="4" style="21" customWidth="1"/>
    <col min="6163" max="6163" width="4.75" style="21" customWidth="1"/>
    <col min="6164" max="6400" width="8.875" style="21"/>
    <col min="6401" max="6402" width="5.875" style="21" customWidth="1"/>
    <col min="6403" max="6403" width="6.625" style="21" customWidth="1"/>
    <col min="6404" max="6405" width="3.75" style="21" customWidth="1"/>
    <col min="6406" max="6406" width="6.625" style="21" customWidth="1"/>
    <col min="6407" max="6410" width="3.375" style="21" customWidth="1"/>
    <col min="6411" max="6415" width="2.75" style="21" customWidth="1"/>
    <col min="6416" max="6416" width="3.75" style="21" customWidth="1"/>
    <col min="6417" max="6417" width="2.625" style="21" customWidth="1"/>
    <col min="6418" max="6418" width="4" style="21" customWidth="1"/>
    <col min="6419" max="6419" width="4.75" style="21" customWidth="1"/>
    <col min="6420" max="6656" width="8.875" style="21"/>
    <col min="6657" max="6658" width="5.875" style="21" customWidth="1"/>
    <col min="6659" max="6659" width="6.625" style="21" customWidth="1"/>
    <col min="6660" max="6661" width="3.75" style="21" customWidth="1"/>
    <col min="6662" max="6662" width="6.625" style="21" customWidth="1"/>
    <col min="6663" max="6666" width="3.375" style="21" customWidth="1"/>
    <col min="6667" max="6671" width="2.75" style="21" customWidth="1"/>
    <col min="6672" max="6672" width="3.75" style="21" customWidth="1"/>
    <col min="6673" max="6673" width="2.625" style="21" customWidth="1"/>
    <col min="6674" max="6674" width="4" style="21" customWidth="1"/>
    <col min="6675" max="6675" width="4.75" style="21" customWidth="1"/>
    <col min="6676" max="6912" width="8.875" style="21"/>
    <col min="6913" max="6914" width="5.875" style="21" customWidth="1"/>
    <col min="6915" max="6915" width="6.625" style="21" customWidth="1"/>
    <col min="6916" max="6917" width="3.75" style="21" customWidth="1"/>
    <col min="6918" max="6918" width="6.625" style="21" customWidth="1"/>
    <col min="6919" max="6922" width="3.375" style="21" customWidth="1"/>
    <col min="6923" max="6927" width="2.75" style="21" customWidth="1"/>
    <col min="6928" max="6928" width="3.75" style="21" customWidth="1"/>
    <col min="6929" max="6929" width="2.625" style="21" customWidth="1"/>
    <col min="6930" max="6930" width="4" style="21" customWidth="1"/>
    <col min="6931" max="6931" width="4.75" style="21" customWidth="1"/>
    <col min="6932" max="7168" width="8.875" style="21"/>
    <col min="7169" max="7170" width="5.875" style="21" customWidth="1"/>
    <col min="7171" max="7171" width="6.625" style="21" customWidth="1"/>
    <col min="7172" max="7173" width="3.75" style="21" customWidth="1"/>
    <col min="7174" max="7174" width="6.625" style="21" customWidth="1"/>
    <col min="7175" max="7178" width="3.375" style="21" customWidth="1"/>
    <col min="7179" max="7183" width="2.75" style="21" customWidth="1"/>
    <col min="7184" max="7184" width="3.75" style="21" customWidth="1"/>
    <col min="7185" max="7185" width="2.625" style="21" customWidth="1"/>
    <col min="7186" max="7186" width="4" style="21" customWidth="1"/>
    <col min="7187" max="7187" width="4.75" style="21" customWidth="1"/>
    <col min="7188" max="7424" width="8.875" style="21"/>
    <col min="7425" max="7426" width="5.875" style="21" customWidth="1"/>
    <col min="7427" max="7427" width="6.625" style="21" customWidth="1"/>
    <col min="7428" max="7429" width="3.75" style="21" customWidth="1"/>
    <col min="7430" max="7430" width="6.625" style="21" customWidth="1"/>
    <col min="7431" max="7434" width="3.375" style="21" customWidth="1"/>
    <col min="7435" max="7439" width="2.75" style="21" customWidth="1"/>
    <col min="7440" max="7440" width="3.75" style="21" customWidth="1"/>
    <col min="7441" max="7441" width="2.625" style="21" customWidth="1"/>
    <col min="7442" max="7442" width="4" style="21" customWidth="1"/>
    <col min="7443" max="7443" width="4.75" style="21" customWidth="1"/>
    <col min="7444" max="7680" width="8.875" style="21"/>
    <col min="7681" max="7682" width="5.875" style="21" customWidth="1"/>
    <col min="7683" max="7683" width="6.625" style="21" customWidth="1"/>
    <col min="7684" max="7685" width="3.75" style="21" customWidth="1"/>
    <col min="7686" max="7686" width="6.625" style="21" customWidth="1"/>
    <col min="7687" max="7690" width="3.375" style="21" customWidth="1"/>
    <col min="7691" max="7695" width="2.75" style="21" customWidth="1"/>
    <col min="7696" max="7696" width="3.75" style="21" customWidth="1"/>
    <col min="7697" max="7697" width="2.625" style="21" customWidth="1"/>
    <col min="7698" max="7698" width="4" style="21" customWidth="1"/>
    <col min="7699" max="7699" width="4.75" style="21" customWidth="1"/>
    <col min="7700" max="7936" width="8.875" style="21"/>
    <col min="7937" max="7938" width="5.875" style="21" customWidth="1"/>
    <col min="7939" max="7939" width="6.625" style="21" customWidth="1"/>
    <col min="7940" max="7941" width="3.75" style="21" customWidth="1"/>
    <col min="7942" max="7942" width="6.625" style="21" customWidth="1"/>
    <col min="7943" max="7946" width="3.375" style="21" customWidth="1"/>
    <col min="7947" max="7951" width="2.75" style="21" customWidth="1"/>
    <col min="7952" max="7952" width="3.75" style="21" customWidth="1"/>
    <col min="7953" max="7953" width="2.625" style="21" customWidth="1"/>
    <col min="7954" max="7954" width="4" style="21" customWidth="1"/>
    <col min="7955" max="7955" width="4.75" style="21" customWidth="1"/>
    <col min="7956" max="8192" width="8.875" style="21"/>
    <col min="8193" max="8194" width="5.875" style="21" customWidth="1"/>
    <col min="8195" max="8195" width="6.625" style="21" customWidth="1"/>
    <col min="8196" max="8197" width="3.75" style="21" customWidth="1"/>
    <col min="8198" max="8198" width="6.625" style="21" customWidth="1"/>
    <col min="8199" max="8202" width="3.375" style="21" customWidth="1"/>
    <col min="8203" max="8207" width="2.75" style="21" customWidth="1"/>
    <col min="8208" max="8208" width="3.75" style="21" customWidth="1"/>
    <col min="8209" max="8209" width="2.625" style="21" customWidth="1"/>
    <col min="8210" max="8210" width="4" style="21" customWidth="1"/>
    <col min="8211" max="8211" width="4.75" style="21" customWidth="1"/>
    <col min="8212" max="8448" width="8.875" style="21"/>
    <col min="8449" max="8450" width="5.875" style="21" customWidth="1"/>
    <col min="8451" max="8451" width="6.625" style="21" customWidth="1"/>
    <col min="8452" max="8453" width="3.75" style="21" customWidth="1"/>
    <col min="8454" max="8454" width="6.625" style="21" customWidth="1"/>
    <col min="8455" max="8458" width="3.375" style="21" customWidth="1"/>
    <col min="8459" max="8463" width="2.75" style="21" customWidth="1"/>
    <col min="8464" max="8464" width="3.75" style="21" customWidth="1"/>
    <col min="8465" max="8465" width="2.625" style="21" customWidth="1"/>
    <col min="8466" max="8466" width="4" style="21" customWidth="1"/>
    <col min="8467" max="8467" width="4.75" style="21" customWidth="1"/>
    <col min="8468" max="8704" width="8.875" style="21"/>
    <col min="8705" max="8706" width="5.875" style="21" customWidth="1"/>
    <col min="8707" max="8707" width="6.625" style="21" customWidth="1"/>
    <col min="8708" max="8709" width="3.75" style="21" customWidth="1"/>
    <col min="8710" max="8710" width="6.625" style="21" customWidth="1"/>
    <col min="8711" max="8714" width="3.375" style="21" customWidth="1"/>
    <col min="8715" max="8719" width="2.75" style="21" customWidth="1"/>
    <col min="8720" max="8720" width="3.75" style="21" customWidth="1"/>
    <col min="8721" max="8721" width="2.625" style="21" customWidth="1"/>
    <col min="8722" max="8722" width="4" style="21" customWidth="1"/>
    <col min="8723" max="8723" width="4.75" style="21" customWidth="1"/>
    <col min="8724" max="8960" width="8.875" style="21"/>
    <col min="8961" max="8962" width="5.875" style="21" customWidth="1"/>
    <col min="8963" max="8963" width="6.625" style="21" customWidth="1"/>
    <col min="8964" max="8965" width="3.75" style="21" customWidth="1"/>
    <col min="8966" max="8966" width="6.625" style="21" customWidth="1"/>
    <col min="8967" max="8970" width="3.375" style="21" customWidth="1"/>
    <col min="8971" max="8975" width="2.75" style="21" customWidth="1"/>
    <col min="8976" max="8976" width="3.75" style="21" customWidth="1"/>
    <col min="8977" max="8977" width="2.625" style="21" customWidth="1"/>
    <col min="8978" max="8978" width="4" style="21" customWidth="1"/>
    <col min="8979" max="8979" width="4.75" style="21" customWidth="1"/>
    <col min="8980" max="9216" width="8.875" style="21"/>
    <col min="9217" max="9218" width="5.875" style="21" customWidth="1"/>
    <col min="9219" max="9219" width="6.625" style="21" customWidth="1"/>
    <col min="9220" max="9221" width="3.75" style="21" customWidth="1"/>
    <col min="9222" max="9222" width="6.625" style="21" customWidth="1"/>
    <col min="9223" max="9226" width="3.375" style="21" customWidth="1"/>
    <col min="9227" max="9231" width="2.75" style="21" customWidth="1"/>
    <col min="9232" max="9232" width="3.75" style="21" customWidth="1"/>
    <col min="9233" max="9233" width="2.625" style="21" customWidth="1"/>
    <col min="9234" max="9234" width="4" style="21" customWidth="1"/>
    <col min="9235" max="9235" width="4.75" style="21" customWidth="1"/>
    <col min="9236" max="9472" width="8.875" style="21"/>
    <col min="9473" max="9474" width="5.875" style="21" customWidth="1"/>
    <col min="9475" max="9475" width="6.625" style="21" customWidth="1"/>
    <col min="9476" max="9477" width="3.75" style="21" customWidth="1"/>
    <col min="9478" max="9478" width="6.625" style="21" customWidth="1"/>
    <col min="9479" max="9482" width="3.375" style="21" customWidth="1"/>
    <col min="9483" max="9487" width="2.75" style="21" customWidth="1"/>
    <col min="9488" max="9488" width="3.75" style="21" customWidth="1"/>
    <col min="9489" max="9489" width="2.625" style="21" customWidth="1"/>
    <col min="9490" max="9490" width="4" style="21" customWidth="1"/>
    <col min="9491" max="9491" width="4.75" style="21" customWidth="1"/>
    <col min="9492" max="9728" width="8.875" style="21"/>
    <col min="9729" max="9730" width="5.875" style="21" customWidth="1"/>
    <col min="9731" max="9731" width="6.625" style="21" customWidth="1"/>
    <col min="9732" max="9733" width="3.75" style="21" customWidth="1"/>
    <col min="9734" max="9734" width="6.625" style="21" customWidth="1"/>
    <col min="9735" max="9738" width="3.375" style="21" customWidth="1"/>
    <col min="9739" max="9743" width="2.75" style="21" customWidth="1"/>
    <col min="9744" max="9744" width="3.75" style="21" customWidth="1"/>
    <col min="9745" max="9745" width="2.625" style="21" customWidth="1"/>
    <col min="9746" max="9746" width="4" style="21" customWidth="1"/>
    <col min="9747" max="9747" width="4.75" style="21" customWidth="1"/>
    <col min="9748" max="9984" width="8.875" style="21"/>
    <col min="9985" max="9986" width="5.875" style="21" customWidth="1"/>
    <col min="9987" max="9987" width="6.625" style="21" customWidth="1"/>
    <col min="9988" max="9989" width="3.75" style="21" customWidth="1"/>
    <col min="9990" max="9990" width="6.625" style="21" customWidth="1"/>
    <col min="9991" max="9994" width="3.375" style="21" customWidth="1"/>
    <col min="9995" max="9999" width="2.75" style="21" customWidth="1"/>
    <col min="10000" max="10000" width="3.75" style="21" customWidth="1"/>
    <col min="10001" max="10001" width="2.625" style="21" customWidth="1"/>
    <col min="10002" max="10002" width="4" style="21" customWidth="1"/>
    <col min="10003" max="10003" width="4.75" style="21" customWidth="1"/>
    <col min="10004" max="10240" width="8.875" style="21"/>
    <col min="10241" max="10242" width="5.875" style="21" customWidth="1"/>
    <col min="10243" max="10243" width="6.625" style="21" customWidth="1"/>
    <col min="10244" max="10245" width="3.75" style="21" customWidth="1"/>
    <col min="10246" max="10246" width="6.625" style="21" customWidth="1"/>
    <col min="10247" max="10250" width="3.375" style="21" customWidth="1"/>
    <col min="10251" max="10255" width="2.75" style="21" customWidth="1"/>
    <col min="10256" max="10256" width="3.75" style="21" customWidth="1"/>
    <col min="10257" max="10257" width="2.625" style="21" customWidth="1"/>
    <col min="10258" max="10258" width="4" style="21" customWidth="1"/>
    <col min="10259" max="10259" width="4.75" style="21" customWidth="1"/>
    <col min="10260" max="10496" width="8.875" style="21"/>
    <col min="10497" max="10498" width="5.875" style="21" customWidth="1"/>
    <col min="10499" max="10499" width="6.625" style="21" customWidth="1"/>
    <col min="10500" max="10501" width="3.75" style="21" customWidth="1"/>
    <col min="10502" max="10502" width="6.625" style="21" customWidth="1"/>
    <col min="10503" max="10506" width="3.375" style="21" customWidth="1"/>
    <col min="10507" max="10511" width="2.75" style="21" customWidth="1"/>
    <col min="10512" max="10512" width="3.75" style="21" customWidth="1"/>
    <col min="10513" max="10513" width="2.625" style="21" customWidth="1"/>
    <col min="10514" max="10514" width="4" style="21" customWidth="1"/>
    <col min="10515" max="10515" width="4.75" style="21" customWidth="1"/>
    <col min="10516" max="10752" width="8.875" style="21"/>
    <col min="10753" max="10754" width="5.875" style="21" customWidth="1"/>
    <col min="10755" max="10755" width="6.625" style="21" customWidth="1"/>
    <col min="10756" max="10757" width="3.75" style="21" customWidth="1"/>
    <col min="10758" max="10758" width="6.625" style="21" customWidth="1"/>
    <col min="10759" max="10762" width="3.375" style="21" customWidth="1"/>
    <col min="10763" max="10767" width="2.75" style="21" customWidth="1"/>
    <col min="10768" max="10768" width="3.75" style="21" customWidth="1"/>
    <col min="10769" max="10769" width="2.625" style="21" customWidth="1"/>
    <col min="10770" max="10770" width="4" style="21" customWidth="1"/>
    <col min="10771" max="10771" width="4.75" style="21" customWidth="1"/>
    <col min="10772" max="11008" width="8.875" style="21"/>
    <col min="11009" max="11010" width="5.875" style="21" customWidth="1"/>
    <col min="11011" max="11011" width="6.625" style="21" customWidth="1"/>
    <col min="11012" max="11013" width="3.75" style="21" customWidth="1"/>
    <col min="11014" max="11014" width="6.625" style="21" customWidth="1"/>
    <col min="11015" max="11018" width="3.375" style="21" customWidth="1"/>
    <col min="11019" max="11023" width="2.75" style="21" customWidth="1"/>
    <col min="11024" max="11024" width="3.75" style="21" customWidth="1"/>
    <col min="11025" max="11025" width="2.625" style="21" customWidth="1"/>
    <col min="11026" max="11026" width="4" style="21" customWidth="1"/>
    <col min="11027" max="11027" width="4.75" style="21" customWidth="1"/>
    <col min="11028" max="11264" width="8.875" style="21"/>
    <col min="11265" max="11266" width="5.875" style="21" customWidth="1"/>
    <col min="11267" max="11267" width="6.625" style="21" customWidth="1"/>
    <col min="11268" max="11269" width="3.75" style="21" customWidth="1"/>
    <col min="11270" max="11270" width="6.625" style="21" customWidth="1"/>
    <col min="11271" max="11274" width="3.375" style="21" customWidth="1"/>
    <col min="11275" max="11279" width="2.75" style="21" customWidth="1"/>
    <col min="11280" max="11280" width="3.75" style="21" customWidth="1"/>
    <col min="11281" max="11281" width="2.625" style="21" customWidth="1"/>
    <col min="11282" max="11282" width="4" style="21" customWidth="1"/>
    <col min="11283" max="11283" width="4.75" style="21" customWidth="1"/>
    <col min="11284" max="11520" width="8.875" style="21"/>
    <col min="11521" max="11522" width="5.875" style="21" customWidth="1"/>
    <col min="11523" max="11523" width="6.625" style="21" customWidth="1"/>
    <col min="11524" max="11525" width="3.75" style="21" customWidth="1"/>
    <col min="11526" max="11526" width="6.625" style="21" customWidth="1"/>
    <col min="11527" max="11530" width="3.375" style="21" customWidth="1"/>
    <col min="11531" max="11535" width="2.75" style="21" customWidth="1"/>
    <col min="11536" max="11536" width="3.75" style="21" customWidth="1"/>
    <col min="11537" max="11537" width="2.625" style="21" customWidth="1"/>
    <col min="11538" max="11538" width="4" style="21" customWidth="1"/>
    <col min="11539" max="11539" width="4.75" style="21" customWidth="1"/>
    <col min="11540" max="11776" width="8.875" style="21"/>
    <col min="11777" max="11778" width="5.875" style="21" customWidth="1"/>
    <col min="11779" max="11779" width="6.625" style="21" customWidth="1"/>
    <col min="11780" max="11781" width="3.75" style="21" customWidth="1"/>
    <col min="11782" max="11782" width="6.625" style="21" customWidth="1"/>
    <col min="11783" max="11786" width="3.375" style="21" customWidth="1"/>
    <col min="11787" max="11791" width="2.75" style="21" customWidth="1"/>
    <col min="11792" max="11792" width="3.75" style="21" customWidth="1"/>
    <col min="11793" max="11793" width="2.625" style="21" customWidth="1"/>
    <col min="11794" max="11794" width="4" style="21" customWidth="1"/>
    <col min="11795" max="11795" width="4.75" style="21" customWidth="1"/>
    <col min="11796" max="12032" width="8.875" style="21"/>
    <col min="12033" max="12034" width="5.875" style="21" customWidth="1"/>
    <col min="12035" max="12035" width="6.625" style="21" customWidth="1"/>
    <col min="12036" max="12037" width="3.75" style="21" customWidth="1"/>
    <col min="12038" max="12038" width="6.625" style="21" customWidth="1"/>
    <col min="12039" max="12042" width="3.375" style="21" customWidth="1"/>
    <col min="12043" max="12047" width="2.75" style="21" customWidth="1"/>
    <col min="12048" max="12048" width="3.75" style="21" customWidth="1"/>
    <col min="12049" max="12049" width="2.625" style="21" customWidth="1"/>
    <col min="12050" max="12050" width="4" style="21" customWidth="1"/>
    <col min="12051" max="12051" width="4.75" style="21" customWidth="1"/>
    <col min="12052" max="12288" width="8.875" style="21"/>
    <col min="12289" max="12290" width="5.875" style="21" customWidth="1"/>
    <col min="12291" max="12291" width="6.625" style="21" customWidth="1"/>
    <col min="12292" max="12293" width="3.75" style="21" customWidth="1"/>
    <col min="12294" max="12294" width="6.625" style="21" customWidth="1"/>
    <col min="12295" max="12298" width="3.375" style="21" customWidth="1"/>
    <col min="12299" max="12303" width="2.75" style="21" customWidth="1"/>
    <col min="12304" max="12304" width="3.75" style="21" customWidth="1"/>
    <col min="12305" max="12305" width="2.625" style="21" customWidth="1"/>
    <col min="12306" max="12306" width="4" style="21" customWidth="1"/>
    <col min="12307" max="12307" width="4.75" style="21" customWidth="1"/>
    <col min="12308" max="12544" width="8.875" style="21"/>
    <col min="12545" max="12546" width="5.875" style="21" customWidth="1"/>
    <col min="12547" max="12547" width="6.625" style="21" customWidth="1"/>
    <col min="12548" max="12549" width="3.75" style="21" customWidth="1"/>
    <col min="12550" max="12550" width="6.625" style="21" customWidth="1"/>
    <col min="12551" max="12554" width="3.375" style="21" customWidth="1"/>
    <col min="12555" max="12559" width="2.75" style="21" customWidth="1"/>
    <col min="12560" max="12560" width="3.75" style="21" customWidth="1"/>
    <col min="12561" max="12561" width="2.625" style="21" customWidth="1"/>
    <col min="12562" max="12562" width="4" style="21" customWidth="1"/>
    <col min="12563" max="12563" width="4.75" style="21" customWidth="1"/>
    <col min="12564" max="12800" width="8.875" style="21"/>
    <col min="12801" max="12802" width="5.875" style="21" customWidth="1"/>
    <col min="12803" max="12803" width="6.625" style="21" customWidth="1"/>
    <col min="12804" max="12805" width="3.75" style="21" customWidth="1"/>
    <col min="12806" max="12806" width="6.625" style="21" customWidth="1"/>
    <col min="12807" max="12810" width="3.375" style="21" customWidth="1"/>
    <col min="12811" max="12815" width="2.75" style="21" customWidth="1"/>
    <col min="12816" max="12816" width="3.75" style="21" customWidth="1"/>
    <col min="12817" max="12817" width="2.625" style="21" customWidth="1"/>
    <col min="12818" max="12818" width="4" style="21" customWidth="1"/>
    <col min="12819" max="12819" width="4.75" style="21" customWidth="1"/>
    <col min="12820" max="13056" width="8.875" style="21"/>
    <col min="13057" max="13058" width="5.875" style="21" customWidth="1"/>
    <col min="13059" max="13059" width="6.625" style="21" customWidth="1"/>
    <col min="13060" max="13061" width="3.75" style="21" customWidth="1"/>
    <col min="13062" max="13062" width="6.625" style="21" customWidth="1"/>
    <col min="13063" max="13066" width="3.375" style="21" customWidth="1"/>
    <col min="13067" max="13071" width="2.75" style="21" customWidth="1"/>
    <col min="13072" max="13072" width="3.75" style="21" customWidth="1"/>
    <col min="13073" max="13073" width="2.625" style="21" customWidth="1"/>
    <col min="13074" max="13074" width="4" style="21" customWidth="1"/>
    <col min="13075" max="13075" width="4.75" style="21" customWidth="1"/>
    <col min="13076" max="13312" width="8.875" style="21"/>
    <col min="13313" max="13314" width="5.875" style="21" customWidth="1"/>
    <col min="13315" max="13315" width="6.625" style="21" customWidth="1"/>
    <col min="13316" max="13317" width="3.75" style="21" customWidth="1"/>
    <col min="13318" max="13318" width="6.625" style="21" customWidth="1"/>
    <col min="13319" max="13322" width="3.375" style="21" customWidth="1"/>
    <col min="13323" max="13327" width="2.75" style="21" customWidth="1"/>
    <col min="13328" max="13328" width="3.75" style="21" customWidth="1"/>
    <col min="13329" max="13329" width="2.625" style="21" customWidth="1"/>
    <col min="13330" max="13330" width="4" style="21" customWidth="1"/>
    <col min="13331" max="13331" width="4.75" style="21" customWidth="1"/>
    <col min="13332" max="13568" width="8.875" style="21"/>
    <col min="13569" max="13570" width="5.875" style="21" customWidth="1"/>
    <col min="13571" max="13571" width="6.625" style="21" customWidth="1"/>
    <col min="13572" max="13573" width="3.75" style="21" customWidth="1"/>
    <col min="13574" max="13574" width="6.625" style="21" customWidth="1"/>
    <col min="13575" max="13578" width="3.375" style="21" customWidth="1"/>
    <col min="13579" max="13583" width="2.75" style="21" customWidth="1"/>
    <col min="13584" max="13584" width="3.75" style="21" customWidth="1"/>
    <col min="13585" max="13585" width="2.625" style="21" customWidth="1"/>
    <col min="13586" max="13586" width="4" style="21" customWidth="1"/>
    <col min="13587" max="13587" width="4.75" style="21" customWidth="1"/>
    <col min="13588" max="13824" width="8.875" style="21"/>
    <col min="13825" max="13826" width="5.875" style="21" customWidth="1"/>
    <col min="13827" max="13827" width="6.625" style="21" customWidth="1"/>
    <col min="13828" max="13829" width="3.75" style="21" customWidth="1"/>
    <col min="13830" max="13830" width="6.625" style="21" customWidth="1"/>
    <col min="13831" max="13834" width="3.375" style="21" customWidth="1"/>
    <col min="13835" max="13839" width="2.75" style="21" customWidth="1"/>
    <col min="13840" max="13840" width="3.75" style="21" customWidth="1"/>
    <col min="13841" max="13841" width="2.625" style="21" customWidth="1"/>
    <col min="13842" max="13842" width="4" style="21" customWidth="1"/>
    <col min="13843" max="13843" width="4.75" style="21" customWidth="1"/>
    <col min="13844" max="14080" width="8.875" style="21"/>
    <col min="14081" max="14082" width="5.875" style="21" customWidth="1"/>
    <col min="14083" max="14083" width="6.625" style="21" customWidth="1"/>
    <col min="14084" max="14085" width="3.75" style="21" customWidth="1"/>
    <col min="14086" max="14086" width="6.625" style="21" customWidth="1"/>
    <col min="14087" max="14090" width="3.375" style="21" customWidth="1"/>
    <col min="14091" max="14095" width="2.75" style="21" customWidth="1"/>
    <col min="14096" max="14096" width="3.75" style="21" customWidth="1"/>
    <col min="14097" max="14097" width="2.625" style="21" customWidth="1"/>
    <col min="14098" max="14098" width="4" style="21" customWidth="1"/>
    <col min="14099" max="14099" width="4.75" style="21" customWidth="1"/>
    <col min="14100" max="14336" width="8.875" style="21"/>
    <col min="14337" max="14338" width="5.875" style="21" customWidth="1"/>
    <col min="14339" max="14339" width="6.625" style="21" customWidth="1"/>
    <col min="14340" max="14341" width="3.75" style="21" customWidth="1"/>
    <col min="14342" max="14342" width="6.625" style="21" customWidth="1"/>
    <col min="14343" max="14346" width="3.375" style="21" customWidth="1"/>
    <col min="14347" max="14351" width="2.75" style="21" customWidth="1"/>
    <col min="14352" max="14352" width="3.75" style="21" customWidth="1"/>
    <col min="14353" max="14353" width="2.625" style="21" customWidth="1"/>
    <col min="14354" max="14354" width="4" style="21" customWidth="1"/>
    <col min="14355" max="14355" width="4.75" style="21" customWidth="1"/>
    <col min="14356" max="14592" width="8.875" style="21"/>
    <col min="14593" max="14594" width="5.875" style="21" customWidth="1"/>
    <col min="14595" max="14595" width="6.625" style="21" customWidth="1"/>
    <col min="14596" max="14597" width="3.75" style="21" customWidth="1"/>
    <col min="14598" max="14598" width="6.625" style="21" customWidth="1"/>
    <col min="14599" max="14602" width="3.375" style="21" customWidth="1"/>
    <col min="14603" max="14607" width="2.75" style="21" customWidth="1"/>
    <col min="14608" max="14608" width="3.75" style="21" customWidth="1"/>
    <col min="14609" max="14609" width="2.625" style="21" customWidth="1"/>
    <col min="14610" max="14610" width="4" style="21" customWidth="1"/>
    <col min="14611" max="14611" width="4.75" style="21" customWidth="1"/>
    <col min="14612" max="14848" width="8.875" style="21"/>
    <col min="14849" max="14850" width="5.875" style="21" customWidth="1"/>
    <col min="14851" max="14851" width="6.625" style="21" customWidth="1"/>
    <col min="14852" max="14853" width="3.75" style="21" customWidth="1"/>
    <col min="14854" max="14854" width="6.625" style="21" customWidth="1"/>
    <col min="14855" max="14858" width="3.375" style="21" customWidth="1"/>
    <col min="14859" max="14863" width="2.75" style="21" customWidth="1"/>
    <col min="14864" max="14864" width="3.75" style="21" customWidth="1"/>
    <col min="14865" max="14865" width="2.625" style="21" customWidth="1"/>
    <col min="14866" max="14866" width="4" style="21" customWidth="1"/>
    <col min="14867" max="14867" width="4.75" style="21" customWidth="1"/>
    <col min="14868" max="15104" width="8.875" style="21"/>
    <col min="15105" max="15106" width="5.875" style="21" customWidth="1"/>
    <col min="15107" max="15107" width="6.625" style="21" customWidth="1"/>
    <col min="15108" max="15109" width="3.75" style="21" customWidth="1"/>
    <col min="15110" max="15110" width="6.625" style="21" customWidth="1"/>
    <col min="15111" max="15114" width="3.375" style="21" customWidth="1"/>
    <col min="15115" max="15119" width="2.75" style="21" customWidth="1"/>
    <col min="15120" max="15120" width="3.75" style="21" customWidth="1"/>
    <col min="15121" max="15121" width="2.625" style="21" customWidth="1"/>
    <col min="15122" max="15122" width="4" style="21" customWidth="1"/>
    <col min="15123" max="15123" width="4.75" style="21" customWidth="1"/>
    <col min="15124" max="15360" width="8.875" style="21"/>
    <col min="15361" max="15362" width="5.875" style="21" customWidth="1"/>
    <col min="15363" max="15363" width="6.625" style="21" customWidth="1"/>
    <col min="15364" max="15365" width="3.75" style="21" customWidth="1"/>
    <col min="15366" max="15366" width="6.625" style="21" customWidth="1"/>
    <col min="15367" max="15370" width="3.375" style="21" customWidth="1"/>
    <col min="15371" max="15375" width="2.75" style="21" customWidth="1"/>
    <col min="15376" max="15376" width="3.75" style="21" customWidth="1"/>
    <col min="15377" max="15377" width="2.625" style="21" customWidth="1"/>
    <col min="15378" max="15378" width="4" style="21" customWidth="1"/>
    <col min="15379" max="15379" width="4.75" style="21" customWidth="1"/>
    <col min="15380" max="15616" width="8.875" style="21"/>
    <col min="15617" max="15618" width="5.875" style="21" customWidth="1"/>
    <col min="15619" max="15619" width="6.625" style="21" customWidth="1"/>
    <col min="15620" max="15621" width="3.75" style="21" customWidth="1"/>
    <col min="15622" max="15622" width="6.625" style="21" customWidth="1"/>
    <col min="15623" max="15626" width="3.375" style="21" customWidth="1"/>
    <col min="15627" max="15631" width="2.75" style="21" customWidth="1"/>
    <col min="15632" max="15632" width="3.75" style="21" customWidth="1"/>
    <col min="15633" max="15633" width="2.625" style="21" customWidth="1"/>
    <col min="15634" max="15634" width="4" style="21" customWidth="1"/>
    <col min="15635" max="15635" width="4.75" style="21" customWidth="1"/>
    <col min="15636" max="15872" width="8.875" style="21"/>
    <col min="15873" max="15874" width="5.875" style="21" customWidth="1"/>
    <col min="15875" max="15875" width="6.625" style="21" customWidth="1"/>
    <col min="15876" max="15877" width="3.75" style="21" customWidth="1"/>
    <col min="15878" max="15878" width="6.625" style="21" customWidth="1"/>
    <col min="15879" max="15882" width="3.375" style="21" customWidth="1"/>
    <col min="15883" max="15887" width="2.75" style="21" customWidth="1"/>
    <col min="15888" max="15888" width="3.75" style="21" customWidth="1"/>
    <col min="15889" max="15889" width="2.625" style="21" customWidth="1"/>
    <col min="15890" max="15890" width="4" style="21" customWidth="1"/>
    <col min="15891" max="15891" width="4.75" style="21" customWidth="1"/>
    <col min="15892" max="16128" width="8.875" style="21"/>
    <col min="16129" max="16130" width="5.875" style="21" customWidth="1"/>
    <col min="16131" max="16131" width="6.625" style="21" customWidth="1"/>
    <col min="16132" max="16133" width="3.75" style="21" customWidth="1"/>
    <col min="16134" max="16134" width="6.625" style="21" customWidth="1"/>
    <col min="16135" max="16138" width="3.375" style="21" customWidth="1"/>
    <col min="16139" max="16143" width="2.75" style="21" customWidth="1"/>
    <col min="16144" max="16144" width="3.75" style="21" customWidth="1"/>
    <col min="16145" max="16145" width="2.625" style="21" customWidth="1"/>
    <col min="16146" max="16146" width="4" style="21" customWidth="1"/>
    <col min="16147" max="16147" width="4.75" style="21" customWidth="1"/>
    <col min="16148" max="16384" width="8.875" style="21"/>
  </cols>
  <sheetData>
    <row r="1" spans="1:19" ht="39" customHeight="1">
      <c r="A1" s="242" t="s">
        <v>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22.5" customHeight="1">
      <c r="A2" s="243" t="s">
        <v>276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15.75" customHeight="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</row>
    <row r="4" spans="1:19" ht="22.15" customHeight="1" thickBot="1">
      <c r="A4" s="245" t="s">
        <v>23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</row>
    <row r="5" spans="1:19" ht="21.75" customHeight="1">
      <c r="A5" s="246" t="s">
        <v>24</v>
      </c>
      <c r="B5" s="247"/>
      <c r="C5" s="248" t="s">
        <v>25</v>
      </c>
      <c r="D5" s="249"/>
      <c r="E5" s="249"/>
      <c r="F5" s="247"/>
      <c r="G5" s="248" t="s">
        <v>26</v>
      </c>
      <c r="H5" s="247"/>
      <c r="I5" s="248" t="s">
        <v>27</v>
      </c>
      <c r="J5" s="249"/>
      <c r="K5" s="249"/>
      <c r="L5" s="249"/>
      <c r="M5" s="247"/>
      <c r="N5" s="248" t="s">
        <v>28</v>
      </c>
      <c r="O5" s="249"/>
      <c r="P5" s="249"/>
      <c r="Q5" s="247"/>
      <c r="R5" s="248" t="s">
        <v>29</v>
      </c>
      <c r="S5" s="250"/>
    </row>
    <row r="6" spans="1:19" ht="21.75" customHeight="1" thickBot="1">
      <c r="A6" s="233" t="s">
        <v>275</v>
      </c>
      <c r="B6" s="234"/>
      <c r="C6" s="235" t="s">
        <v>30</v>
      </c>
      <c r="D6" s="236"/>
      <c r="E6" s="236"/>
      <c r="F6" s="234"/>
      <c r="G6" s="235" t="s">
        <v>512</v>
      </c>
      <c r="H6" s="234"/>
      <c r="I6" s="235" t="s">
        <v>31</v>
      </c>
      <c r="J6" s="236"/>
      <c r="K6" s="236"/>
      <c r="L6" s="236"/>
      <c r="M6" s="234"/>
      <c r="N6" s="237"/>
      <c r="O6" s="238"/>
      <c r="P6" s="238"/>
      <c r="Q6" s="239"/>
      <c r="R6" s="240"/>
      <c r="S6" s="241"/>
    </row>
    <row r="7" spans="1:19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2"/>
      <c r="S7" s="22"/>
    </row>
    <row r="8" spans="1:19" ht="22.35" customHeight="1" thickBot="1">
      <c r="A8" s="217" t="s">
        <v>32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</row>
    <row r="9" spans="1:19" ht="24">
      <c r="A9" s="231" t="s">
        <v>24</v>
      </c>
      <c r="B9" s="232"/>
      <c r="C9" s="24" t="s">
        <v>25</v>
      </c>
      <c r="D9" s="232" t="s">
        <v>26</v>
      </c>
      <c r="E9" s="232"/>
      <c r="F9" s="232" t="s">
        <v>27</v>
      </c>
      <c r="G9" s="232"/>
      <c r="H9" s="232"/>
      <c r="I9" s="232"/>
      <c r="J9" s="232" t="s">
        <v>33</v>
      </c>
      <c r="K9" s="232"/>
      <c r="L9" s="232" t="s">
        <v>34</v>
      </c>
      <c r="M9" s="232"/>
      <c r="N9" s="232"/>
      <c r="O9" s="232"/>
      <c r="P9" s="232" t="s">
        <v>35</v>
      </c>
      <c r="Q9" s="232"/>
      <c r="R9" s="232"/>
      <c r="S9" s="25" t="s">
        <v>36</v>
      </c>
    </row>
    <row r="10" spans="1:19" ht="17.25">
      <c r="A10" s="228"/>
      <c r="B10" s="204"/>
      <c r="C10" s="101"/>
      <c r="D10" s="204"/>
      <c r="E10" s="204"/>
      <c r="F10" s="229"/>
      <c r="G10" s="229"/>
      <c r="H10" s="229"/>
      <c r="I10" s="229"/>
      <c r="J10" s="229"/>
      <c r="K10" s="229"/>
      <c r="L10" s="230"/>
      <c r="M10" s="229"/>
      <c r="N10" s="229"/>
      <c r="O10" s="229"/>
      <c r="P10" s="229"/>
      <c r="Q10" s="229"/>
      <c r="R10" s="229"/>
      <c r="S10" s="26"/>
    </row>
    <row r="11" spans="1:19" ht="18" thickBot="1">
      <c r="A11" s="225"/>
      <c r="B11" s="211"/>
      <c r="C11" s="27"/>
      <c r="D11" s="211"/>
      <c r="E11" s="211"/>
      <c r="F11" s="226"/>
      <c r="G11" s="226"/>
      <c r="H11" s="226"/>
      <c r="I11" s="226"/>
      <c r="J11" s="226"/>
      <c r="K11" s="226"/>
      <c r="L11" s="227"/>
      <c r="M11" s="226"/>
      <c r="N11" s="226"/>
      <c r="O11" s="226"/>
      <c r="P11" s="226"/>
      <c r="Q11" s="226"/>
      <c r="R11" s="226"/>
      <c r="S11" s="28"/>
    </row>
    <row r="12" spans="1:19" ht="14.25">
      <c r="A12" s="102"/>
      <c r="B12" s="102"/>
      <c r="C12" s="29"/>
      <c r="D12" s="29"/>
      <c r="E12" s="29"/>
      <c r="F12" s="30"/>
      <c r="G12" s="30"/>
      <c r="H12" s="30"/>
      <c r="I12" s="30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22.35" customHeight="1" thickBot="1">
      <c r="A13" s="217" t="s">
        <v>37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</row>
    <row r="14" spans="1:19" ht="17.25">
      <c r="A14" s="31" t="s">
        <v>38</v>
      </c>
      <c r="B14" s="196" t="s">
        <v>39</v>
      </c>
      <c r="C14" s="196"/>
      <c r="D14" s="196"/>
      <c r="E14" s="196"/>
      <c r="F14" s="196"/>
      <c r="G14" s="196" t="s">
        <v>28</v>
      </c>
      <c r="H14" s="196"/>
      <c r="I14" s="196"/>
      <c r="J14" s="196"/>
      <c r="K14" s="196" t="s">
        <v>40</v>
      </c>
      <c r="L14" s="196"/>
      <c r="M14" s="196"/>
      <c r="N14" s="196"/>
      <c r="O14" s="196"/>
      <c r="P14" s="196" t="s">
        <v>36</v>
      </c>
      <c r="Q14" s="196"/>
      <c r="R14" s="196"/>
      <c r="S14" s="197"/>
    </row>
    <row r="15" spans="1:19" ht="18" customHeight="1">
      <c r="A15" s="32"/>
      <c r="B15" s="224"/>
      <c r="C15" s="224"/>
      <c r="D15" s="224"/>
      <c r="E15" s="224"/>
      <c r="F15" s="224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3"/>
    </row>
    <row r="16" spans="1:19" ht="18" customHeight="1">
      <c r="A16" s="3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3"/>
    </row>
    <row r="17" spans="1:19" ht="18" customHeight="1">
      <c r="A17" s="33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20"/>
    </row>
    <row r="18" spans="1:19" ht="18" customHeight="1">
      <c r="A18" s="33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</row>
    <row r="19" spans="1:19" ht="18" customHeight="1">
      <c r="A19" s="33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20"/>
    </row>
    <row r="20" spans="1:19" ht="18" customHeight="1">
      <c r="A20" s="33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20"/>
    </row>
    <row r="21" spans="1:19" ht="18" customHeight="1">
      <c r="A21" s="33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20"/>
    </row>
    <row r="22" spans="1:19" ht="18" customHeight="1">
      <c r="A22" s="33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20"/>
    </row>
    <row r="23" spans="1:19" ht="18" customHeight="1">
      <c r="A23" s="33"/>
      <c r="B23" s="221"/>
      <c r="C23" s="221"/>
      <c r="D23" s="221"/>
      <c r="E23" s="221"/>
      <c r="F23" s="221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20"/>
    </row>
    <row r="24" spans="1:19" ht="18" customHeight="1" thickBot="1">
      <c r="A24" s="34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6"/>
    </row>
    <row r="25" spans="1:19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spans="1:19" ht="22.35" customHeight="1" thickBot="1">
      <c r="A26" s="217" t="s">
        <v>41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</row>
    <row r="27" spans="1:19" ht="22.5" customHeight="1">
      <c r="A27" s="103" t="s">
        <v>38</v>
      </c>
      <c r="B27" s="196" t="s">
        <v>39</v>
      </c>
      <c r="C27" s="196"/>
      <c r="D27" s="196"/>
      <c r="E27" s="196"/>
      <c r="F27" s="196"/>
      <c r="G27" s="218" t="s">
        <v>42</v>
      </c>
      <c r="H27" s="218"/>
      <c r="I27" s="196" t="s">
        <v>34</v>
      </c>
      <c r="J27" s="196"/>
      <c r="K27" s="196"/>
      <c r="L27" s="196"/>
      <c r="M27" s="196" t="s">
        <v>35</v>
      </c>
      <c r="N27" s="196"/>
      <c r="O27" s="196"/>
      <c r="P27" s="196"/>
      <c r="Q27" s="196" t="s">
        <v>36</v>
      </c>
      <c r="R27" s="196"/>
      <c r="S27" s="197"/>
    </row>
    <row r="28" spans="1:19" ht="22.5" customHeight="1" thickBot="1">
      <c r="A28" s="35"/>
      <c r="B28" s="211"/>
      <c r="C28" s="211"/>
      <c r="D28" s="211"/>
      <c r="E28" s="211"/>
      <c r="F28" s="211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3"/>
    </row>
    <row r="29" spans="1:19" ht="14.25">
      <c r="A29" s="102"/>
      <c r="B29" s="29"/>
      <c r="C29" s="29"/>
      <c r="D29" s="29"/>
      <c r="E29" s="29"/>
      <c r="F29" s="29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spans="1:19" ht="22.35" customHeight="1" thickBot="1">
      <c r="A30" s="214" t="s">
        <v>43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</row>
    <row r="31" spans="1:19" ht="27" customHeight="1">
      <c r="A31" s="195" t="s">
        <v>44</v>
      </c>
      <c r="B31" s="196"/>
      <c r="C31" s="196"/>
      <c r="D31" s="196"/>
      <c r="E31" s="196" t="s">
        <v>45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 t="s">
        <v>46</v>
      </c>
      <c r="P31" s="196"/>
      <c r="Q31" s="196"/>
      <c r="R31" s="196"/>
      <c r="S31" s="197"/>
    </row>
    <row r="32" spans="1:19" ht="27" customHeight="1">
      <c r="A32" s="198" t="s">
        <v>112</v>
      </c>
      <c r="B32" s="199"/>
      <c r="C32" s="199"/>
      <c r="D32" s="200"/>
      <c r="E32" s="204" t="s">
        <v>113</v>
      </c>
      <c r="F32" s="204"/>
      <c r="G32" s="204"/>
      <c r="H32" s="204"/>
      <c r="I32" s="204"/>
      <c r="J32" s="204"/>
      <c r="K32" s="204"/>
      <c r="L32" s="204"/>
      <c r="M32" s="204"/>
      <c r="N32" s="204"/>
      <c r="O32" s="205" t="s">
        <v>47</v>
      </c>
      <c r="P32" s="206"/>
      <c r="Q32" s="206"/>
      <c r="R32" s="206"/>
      <c r="S32" s="207"/>
    </row>
    <row r="33" spans="1:19" ht="26.25" customHeight="1" thickBot="1">
      <c r="A33" s="201"/>
      <c r="B33" s="202"/>
      <c r="C33" s="202"/>
      <c r="D33" s="203"/>
      <c r="E33" s="211" t="s">
        <v>114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08"/>
      <c r="P33" s="209"/>
      <c r="Q33" s="209"/>
      <c r="R33" s="209"/>
      <c r="S33" s="210"/>
    </row>
    <row r="34" spans="1:19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</sheetData>
  <mergeCells count="101">
    <mergeCell ref="A1:S1"/>
    <mergeCell ref="A2:S2"/>
    <mergeCell ref="A3:S3"/>
    <mergeCell ref="A4:S4"/>
    <mergeCell ref="A5:B5"/>
    <mergeCell ref="C5:F5"/>
    <mergeCell ref="G5:H5"/>
    <mergeCell ref="I5:M5"/>
    <mergeCell ref="N5:Q5"/>
    <mergeCell ref="R5:S5"/>
    <mergeCell ref="A8:S8"/>
    <mergeCell ref="A9:B9"/>
    <mergeCell ref="D9:E9"/>
    <mergeCell ref="F9:I9"/>
    <mergeCell ref="J9:K9"/>
    <mergeCell ref="L9:O9"/>
    <mergeCell ref="P9:R9"/>
    <mergeCell ref="A6:B6"/>
    <mergeCell ref="C6:F6"/>
    <mergeCell ref="G6:H6"/>
    <mergeCell ref="I6:M6"/>
    <mergeCell ref="N6:Q6"/>
    <mergeCell ref="R6:S6"/>
    <mergeCell ref="A11:B11"/>
    <mergeCell ref="D11:E11"/>
    <mergeCell ref="F11:I11"/>
    <mergeCell ref="J11:K11"/>
    <mergeCell ref="L11:O11"/>
    <mergeCell ref="P11:R11"/>
    <mergeCell ref="A10:B10"/>
    <mergeCell ref="D10:E10"/>
    <mergeCell ref="F10:I10"/>
    <mergeCell ref="J10:K10"/>
    <mergeCell ref="L10:O10"/>
    <mergeCell ref="P10:R10"/>
    <mergeCell ref="A13:S13"/>
    <mergeCell ref="B14:F14"/>
    <mergeCell ref="G14:J14"/>
    <mergeCell ref="K14:O14"/>
    <mergeCell ref="P14:S14"/>
    <mergeCell ref="B15:F15"/>
    <mergeCell ref="G15:J15"/>
    <mergeCell ref="K15:O15"/>
    <mergeCell ref="P15:S15"/>
    <mergeCell ref="B18:F18"/>
    <mergeCell ref="G18:J18"/>
    <mergeCell ref="K18:O18"/>
    <mergeCell ref="P18:S18"/>
    <mergeCell ref="B19:F19"/>
    <mergeCell ref="G19:J19"/>
    <mergeCell ref="K19:O19"/>
    <mergeCell ref="P19:S19"/>
    <mergeCell ref="B16:F16"/>
    <mergeCell ref="G16:J16"/>
    <mergeCell ref="K16:O16"/>
    <mergeCell ref="P16:S16"/>
    <mergeCell ref="B17:F17"/>
    <mergeCell ref="G17:J17"/>
    <mergeCell ref="K17:O17"/>
    <mergeCell ref="P17:S17"/>
    <mergeCell ref="B22:F22"/>
    <mergeCell ref="G22:J22"/>
    <mergeCell ref="K22:O22"/>
    <mergeCell ref="P22:S22"/>
    <mergeCell ref="B23:F23"/>
    <mergeCell ref="G23:J23"/>
    <mergeCell ref="K23:O23"/>
    <mergeCell ref="P23:S23"/>
    <mergeCell ref="B20:F20"/>
    <mergeCell ref="G20:J20"/>
    <mergeCell ref="K20:O20"/>
    <mergeCell ref="P20:S20"/>
    <mergeCell ref="B21:F21"/>
    <mergeCell ref="G21:J21"/>
    <mergeCell ref="K21:O21"/>
    <mergeCell ref="P21:S21"/>
    <mergeCell ref="B28:F28"/>
    <mergeCell ref="G28:H28"/>
    <mergeCell ref="I28:L28"/>
    <mergeCell ref="M28:P28"/>
    <mergeCell ref="Q28:S28"/>
    <mergeCell ref="A30:S30"/>
    <mergeCell ref="B24:F24"/>
    <mergeCell ref="G24:J24"/>
    <mergeCell ref="K24:O24"/>
    <mergeCell ref="P24:S24"/>
    <mergeCell ref="A26:S26"/>
    <mergeCell ref="B27:F27"/>
    <mergeCell ref="G27:H27"/>
    <mergeCell ref="I27:L27"/>
    <mergeCell ref="M27:P27"/>
    <mergeCell ref="Q27:S27"/>
    <mergeCell ref="A34:G34"/>
    <mergeCell ref="H34:S34"/>
    <mergeCell ref="A31:D31"/>
    <mergeCell ref="E31:N31"/>
    <mergeCell ref="O31:S31"/>
    <mergeCell ref="A32:D33"/>
    <mergeCell ref="E32:N32"/>
    <mergeCell ref="O32:S33"/>
    <mergeCell ref="E33:N33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I13" sqref="I13"/>
    </sheetView>
  </sheetViews>
  <sheetFormatPr defaultRowHeight="13.5"/>
  <cols>
    <col min="1" max="1" width="8.25" style="62" customWidth="1"/>
    <col min="2" max="2" width="9.25" style="62" customWidth="1"/>
    <col min="3" max="3" width="14.5" style="62" customWidth="1"/>
    <col min="4" max="4" width="9.25" style="62" customWidth="1"/>
    <col min="5" max="5" width="9" style="62"/>
    <col min="6" max="6" width="14.125" style="62" customWidth="1"/>
    <col min="7" max="7" width="17.25" style="62" customWidth="1"/>
    <col min="8" max="8" width="9" style="62"/>
    <col min="9" max="9" width="15.625" style="62" bestFit="1" customWidth="1"/>
    <col min="10" max="16384" width="9" style="62"/>
  </cols>
  <sheetData>
    <row r="1" spans="1:9" ht="34.5" customHeight="1">
      <c r="A1" s="280" t="s">
        <v>384</v>
      </c>
      <c r="B1" s="280"/>
      <c r="C1" s="280"/>
      <c r="D1" s="280"/>
      <c r="E1" s="280"/>
      <c r="F1" s="280"/>
      <c r="G1" s="280"/>
    </row>
    <row r="2" spans="1:9" ht="20.25">
      <c r="A2" s="63"/>
      <c r="B2" s="63"/>
      <c r="C2" s="63"/>
      <c r="D2" s="63"/>
      <c r="E2" s="63"/>
      <c r="F2" s="63"/>
      <c r="G2" s="63"/>
    </row>
    <row r="3" spans="1:9" ht="14.25">
      <c r="A3" s="281"/>
      <c r="B3" s="281"/>
      <c r="C3" s="281"/>
      <c r="D3" s="281"/>
      <c r="E3" s="281"/>
      <c r="F3" s="281"/>
      <c r="G3" s="281"/>
    </row>
    <row r="4" spans="1:9" ht="20.100000000000001" customHeight="1">
      <c r="A4" s="282" t="s">
        <v>61</v>
      </c>
      <c r="B4" s="282"/>
      <c r="C4" s="282"/>
      <c r="D4" s="282"/>
      <c r="E4" s="282"/>
      <c r="F4" s="282"/>
      <c r="G4" s="282"/>
    </row>
    <row r="5" spans="1:9" ht="20.100000000000001" customHeight="1">
      <c r="A5" s="282" t="s">
        <v>514</v>
      </c>
      <c r="B5" s="282"/>
      <c r="C5" s="282"/>
      <c r="D5" s="282"/>
      <c r="E5" s="282"/>
      <c r="F5" s="282"/>
      <c r="G5" s="282"/>
    </row>
    <row r="6" spans="1:9" ht="20.100000000000001" customHeight="1"/>
    <row r="7" spans="1:9" ht="14.25" thickBot="1">
      <c r="A7" s="283" t="s">
        <v>62</v>
      </c>
      <c r="B7" s="283"/>
      <c r="C7" s="283"/>
      <c r="D7" s="283"/>
      <c r="E7" s="283"/>
      <c r="F7" s="283"/>
      <c r="G7" s="283"/>
    </row>
    <row r="8" spans="1:9" ht="34.5" customHeight="1">
      <c r="A8" s="277" t="s">
        <v>385</v>
      </c>
      <c r="B8" s="278"/>
      <c r="C8" s="278"/>
      <c r="D8" s="278" t="s">
        <v>386</v>
      </c>
      <c r="E8" s="278"/>
      <c r="F8" s="278"/>
      <c r="G8" s="279"/>
    </row>
    <row r="9" spans="1:9" ht="34.5" customHeight="1">
      <c r="A9" s="256" t="s">
        <v>387</v>
      </c>
      <c r="B9" s="257"/>
      <c r="C9" s="64">
        <v>28123354</v>
      </c>
      <c r="D9" s="258" t="s">
        <v>387</v>
      </c>
      <c r="E9" s="258"/>
      <c r="F9" s="258"/>
      <c r="G9" s="65">
        <v>11814230</v>
      </c>
    </row>
    <row r="10" spans="1:9" ht="34.5" customHeight="1">
      <c r="A10" s="259" t="s">
        <v>388</v>
      </c>
      <c r="B10" s="260"/>
      <c r="C10" s="66">
        <v>4416094</v>
      </c>
      <c r="D10" s="252" t="s">
        <v>389</v>
      </c>
      <c r="E10" s="255" t="s">
        <v>390</v>
      </c>
      <c r="F10" s="255"/>
      <c r="G10" s="114">
        <v>11578920</v>
      </c>
    </row>
    <row r="11" spans="1:9" ht="34.5" customHeight="1">
      <c r="A11" s="261" t="s">
        <v>391</v>
      </c>
      <c r="B11" s="262"/>
      <c r="C11" s="66">
        <v>10340</v>
      </c>
      <c r="D11" s="253"/>
      <c r="E11" s="263" t="s">
        <v>392</v>
      </c>
      <c r="F11" s="67" t="s">
        <v>393</v>
      </c>
      <c r="G11" s="115">
        <v>6514830</v>
      </c>
    </row>
    <row r="12" spans="1:9" ht="34.5" customHeight="1">
      <c r="A12" s="265" t="s">
        <v>394</v>
      </c>
      <c r="B12" s="266"/>
      <c r="C12" s="271">
        <v>23696920</v>
      </c>
      <c r="D12" s="253"/>
      <c r="E12" s="264"/>
      <c r="F12" s="67" t="s">
        <v>395</v>
      </c>
      <c r="G12" s="115">
        <v>272240</v>
      </c>
    </row>
    <row r="13" spans="1:9" ht="34.5" customHeight="1">
      <c r="A13" s="267"/>
      <c r="B13" s="268"/>
      <c r="C13" s="272"/>
      <c r="D13" s="253"/>
      <c r="E13" s="263" t="s">
        <v>396</v>
      </c>
      <c r="F13" s="68" t="s">
        <v>397</v>
      </c>
      <c r="G13" s="116">
        <v>2100000</v>
      </c>
    </row>
    <row r="14" spans="1:9" ht="34.5" customHeight="1">
      <c r="A14" s="267"/>
      <c r="B14" s="268"/>
      <c r="C14" s="272"/>
      <c r="D14" s="253"/>
      <c r="E14" s="274"/>
      <c r="F14" s="68" t="s">
        <v>398</v>
      </c>
      <c r="G14" s="116">
        <v>2022120</v>
      </c>
    </row>
    <row r="15" spans="1:9" ht="34.5" customHeight="1">
      <c r="A15" s="267"/>
      <c r="B15" s="268"/>
      <c r="C15" s="272"/>
      <c r="D15" s="253"/>
      <c r="E15" s="274"/>
      <c r="F15" s="68" t="s">
        <v>399</v>
      </c>
      <c r="G15" s="116">
        <v>669730</v>
      </c>
    </row>
    <row r="16" spans="1:9" ht="34.5" customHeight="1">
      <c r="A16" s="267"/>
      <c r="B16" s="268"/>
      <c r="C16" s="272"/>
      <c r="D16" s="252" t="s">
        <v>400</v>
      </c>
      <c r="E16" s="255" t="s">
        <v>401</v>
      </c>
      <c r="F16" s="255"/>
      <c r="G16" s="114">
        <v>235310</v>
      </c>
      <c r="I16" s="71"/>
    </row>
    <row r="17" spans="1:9" ht="34.5" customHeight="1">
      <c r="A17" s="267"/>
      <c r="B17" s="268"/>
      <c r="C17" s="272"/>
      <c r="D17" s="253"/>
      <c r="E17" s="113" t="s">
        <v>160</v>
      </c>
      <c r="F17" s="68" t="s">
        <v>161</v>
      </c>
      <c r="G17" s="116">
        <v>181310</v>
      </c>
      <c r="I17" s="72"/>
    </row>
    <row r="18" spans="1:9" ht="34.5" customHeight="1">
      <c r="A18" s="267"/>
      <c r="B18" s="268"/>
      <c r="C18" s="272"/>
      <c r="D18" s="254"/>
      <c r="E18" s="190" t="s">
        <v>402</v>
      </c>
      <c r="F18" s="68" t="s">
        <v>403</v>
      </c>
      <c r="G18" s="116">
        <v>54000</v>
      </c>
      <c r="I18" s="72"/>
    </row>
    <row r="19" spans="1:9" ht="34.5" customHeight="1" thickBot="1">
      <c r="A19" s="269"/>
      <c r="B19" s="270"/>
      <c r="C19" s="273"/>
      <c r="D19" s="275" t="s">
        <v>404</v>
      </c>
      <c r="E19" s="276"/>
      <c r="F19" s="276"/>
      <c r="G19" s="117">
        <v>16309124</v>
      </c>
    </row>
    <row r="20" spans="1:9" ht="18" customHeight="1">
      <c r="A20" s="69"/>
      <c r="B20" s="69"/>
      <c r="C20" s="154"/>
      <c r="D20" s="69"/>
    </row>
    <row r="21" spans="1:9" ht="18" customHeight="1">
      <c r="G21" s="72"/>
    </row>
    <row r="22" spans="1:9" ht="18" hidden="1" customHeight="1">
      <c r="G22" s="72"/>
    </row>
    <row r="23" spans="1:9" ht="18" hidden="1" customHeight="1">
      <c r="G23" s="72"/>
    </row>
    <row r="24" spans="1:9" ht="18" customHeight="1"/>
    <row r="25" spans="1:9" ht="27" customHeight="1">
      <c r="A25" s="251" t="s">
        <v>405</v>
      </c>
      <c r="B25" s="251"/>
      <c r="C25" s="251"/>
      <c r="D25" s="251"/>
      <c r="E25" s="251"/>
      <c r="F25" s="251"/>
      <c r="G25" s="251"/>
    </row>
    <row r="26" spans="1:9" ht="18" customHeight="1">
      <c r="A26" s="251" t="s">
        <v>406</v>
      </c>
      <c r="B26" s="251"/>
      <c r="C26" s="251"/>
      <c r="D26" s="251"/>
      <c r="E26" s="251"/>
      <c r="F26" s="251"/>
      <c r="G26" s="251"/>
    </row>
    <row r="27" spans="1:9" ht="18" customHeight="1"/>
    <row r="28" spans="1:9" ht="18" customHeight="1"/>
    <row r="29" spans="1:9">
      <c r="A29" s="69"/>
      <c r="B29" s="69"/>
      <c r="C29" s="69"/>
    </row>
  </sheetData>
  <mergeCells count="22">
    <mergeCell ref="A8:C8"/>
    <mergeCell ref="D8:G8"/>
    <mergeCell ref="A1:G1"/>
    <mergeCell ref="A3:G3"/>
    <mergeCell ref="A4:G4"/>
    <mergeCell ref="A5:G5"/>
    <mergeCell ref="A7:G7"/>
    <mergeCell ref="A25:G25"/>
    <mergeCell ref="A26:G26"/>
    <mergeCell ref="D16:D18"/>
    <mergeCell ref="E16:F16"/>
    <mergeCell ref="A9:B9"/>
    <mergeCell ref="D9:F9"/>
    <mergeCell ref="A10:B10"/>
    <mergeCell ref="D10:D15"/>
    <mergeCell ref="E10:F10"/>
    <mergeCell ref="A11:B11"/>
    <mergeCell ref="E11:E12"/>
    <mergeCell ref="A12:B19"/>
    <mergeCell ref="C12:C19"/>
    <mergeCell ref="E13:E15"/>
    <mergeCell ref="D19:F19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0"/>
  <sheetViews>
    <sheetView workbookViewId="0">
      <selection activeCell="I4" sqref="I4"/>
    </sheetView>
  </sheetViews>
  <sheetFormatPr defaultColWidth="8.875" defaultRowHeight="12"/>
  <cols>
    <col min="1" max="1" width="4.25" style="37" bestFit="1" customWidth="1"/>
    <col min="2" max="2" width="15.25" style="37" bestFit="1" customWidth="1"/>
    <col min="3" max="3" width="13.125" style="37" bestFit="1" customWidth="1"/>
    <col min="4" max="4" width="3" style="37" bestFit="1" customWidth="1"/>
    <col min="5" max="5" width="8" style="37" bestFit="1" customWidth="1"/>
    <col min="6" max="6" width="10.25" style="37" bestFit="1" customWidth="1"/>
    <col min="7" max="7" width="5" style="37" bestFit="1" customWidth="1"/>
    <col min="8" max="8" width="11.625" style="44" bestFit="1" customWidth="1"/>
    <col min="9" max="9" width="10.625" style="37" bestFit="1" customWidth="1"/>
    <col min="10" max="10" width="11.625" style="36" customWidth="1"/>
    <col min="11" max="11" width="12.25" style="37" bestFit="1" customWidth="1"/>
    <col min="12" max="16384" width="8.875" style="37"/>
  </cols>
  <sheetData>
    <row r="1" spans="1:11" ht="33" customHeight="1">
      <c r="A1" s="284" t="s">
        <v>97</v>
      </c>
      <c r="B1" s="284"/>
      <c r="C1" s="284"/>
      <c r="D1" s="284"/>
      <c r="E1" s="284"/>
      <c r="F1" s="284"/>
      <c r="G1" s="284"/>
      <c r="H1" s="284"/>
      <c r="I1" s="284"/>
    </row>
    <row r="2" spans="1:11" ht="39" customHeight="1">
      <c r="A2" s="285" t="s">
        <v>63</v>
      </c>
      <c r="B2" s="286"/>
      <c r="C2" s="286"/>
      <c r="D2" s="38"/>
      <c r="E2" s="38"/>
      <c r="F2" s="287" t="s">
        <v>133</v>
      </c>
      <c r="G2" s="287"/>
      <c r="H2" s="287"/>
      <c r="I2" s="287"/>
      <c r="K2" s="39"/>
    </row>
    <row r="3" spans="1:11" ht="30.75" customHeight="1">
      <c r="A3" s="59" t="s">
        <v>48</v>
      </c>
      <c r="B3" s="40" t="s">
        <v>49</v>
      </c>
      <c r="C3" s="40" t="s">
        <v>111</v>
      </c>
      <c r="D3" s="290" t="s">
        <v>50</v>
      </c>
      <c r="E3" s="291"/>
      <c r="F3" s="292"/>
      <c r="G3" s="41" t="s">
        <v>51</v>
      </c>
      <c r="H3" s="40" t="s">
        <v>52</v>
      </c>
      <c r="I3" s="42" t="s">
        <v>53</v>
      </c>
      <c r="K3" s="39"/>
    </row>
    <row r="4" spans="1:11" ht="27">
      <c r="A4" s="288" t="s">
        <v>54</v>
      </c>
      <c r="B4" s="289"/>
      <c r="C4" s="289"/>
      <c r="D4" s="293" t="s">
        <v>513</v>
      </c>
      <c r="E4" s="293"/>
      <c r="F4" s="293"/>
      <c r="G4" s="43" t="s">
        <v>56</v>
      </c>
      <c r="H4" s="192">
        <f>SUM(H5:H143)</f>
        <v>23696920</v>
      </c>
      <c r="I4" s="192" t="s">
        <v>410</v>
      </c>
      <c r="K4" s="39"/>
    </row>
    <row r="5" spans="1:11" ht="16.5" customHeight="1">
      <c r="A5" s="118">
        <v>1</v>
      </c>
      <c r="B5" s="119" t="s">
        <v>134</v>
      </c>
      <c r="C5" s="119" t="s">
        <v>55</v>
      </c>
      <c r="D5" s="120">
        <v>1</v>
      </c>
      <c r="E5" s="120" t="s">
        <v>58</v>
      </c>
      <c r="F5" s="120" t="s">
        <v>278</v>
      </c>
      <c r="G5" s="121" t="s">
        <v>56</v>
      </c>
      <c r="H5" s="122">
        <v>100000</v>
      </c>
      <c r="I5" s="123"/>
      <c r="K5" s="39"/>
    </row>
    <row r="6" spans="1:11" ht="16.5" customHeight="1">
      <c r="A6" s="124">
        <f>A5+1</f>
        <v>2</v>
      </c>
      <c r="B6" s="125" t="s">
        <v>134</v>
      </c>
      <c r="C6" s="125" t="s">
        <v>55</v>
      </c>
      <c r="D6" s="126">
        <v>1</v>
      </c>
      <c r="E6" s="126" t="s">
        <v>58</v>
      </c>
      <c r="F6" s="126" t="s">
        <v>279</v>
      </c>
      <c r="G6" s="127" t="s">
        <v>56</v>
      </c>
      <c r="H6" s="128">
        <v>60000</v>
      </c>
      <c r="I6" s="129"/>
      <c r="K6" s="39"/>
    </row>
    <row r="7" spans="1:11" ht="16.5" customHeight="1">
      <c r="A7" s="124">
        <f t="shared" ref="A7:A73" si="0">A6+1</f>
        <v>3</v>
      </c>
      <c r="B7" s="125" t="s">
        <v>134</v>
      </c>
      <c r="C7" s="125" t="s">
        <v>55</v>
      </c>
      <c r="D7" s="126">
        <v>1</v>
      </c>
      <c r="E7" s="126" t="s">
        <v>58</v>
      </c>
      <c r="F7" s="126" t="s">
        <v>280</v>
      </c>
      <c r="G7" s="127" t="s">
        <v>56</v>
      </c>
      <c r="H7" s="128">
        <v>240000</v>
      </c>
      <c r="I7" s="129"/>
      <c r="K7" s="39"/>
    </row>
    <row r="8" spans="1:11" ht="16.5" customHeight="1">
      <c r="A8" s="124">
        <f t="shared" si="0"/>
        <v>4</v>
      </c>
      <c r="B8" s="125" t="s">
        <v>134</v>
      </c>
      <c r="C8" s="125" t="s">
        <v>55</v>
      </c>
      <c r="D8" s="126">
        <v>1</v>
      </c>
      <c r="E8" s="126" t="s">
        <v>58</v>
      </c>
      <c r="F8" s="126" t="s">
        <v>280</v>
      </c>
      <c r="G8" s="127" t="s">
        <v>56</v>
      </c>
      <c r="H8" s="128">
        <v>120000</v>
      </c>
      <c r="I8" s="129"/>
      <c r="K8" s="39"/>
    </row>
    <row r="9" spans="1:11" ht="16.5" customHeight="1">
      <c r="A9" s="124">
        <f t="shared" si="0"/>
        <v>5</v>
      </c>
      <c r="B9" s="125" t="s">
        <v>134</v>
      </c>
      <c r="C9" s="125" t="s">
        <v>55</v>
      </c>
      <c r="D9" s="126">
        <v>1</v>
      </c>
      <c r="E9" s="126" t="s">
        <v>58</v>
      </c>
      <c r="F9" s="126" t="s">
        <v>280</v>
      </c>
      <c r="G9" s="127" t="s">
        <v>56</v>
      </c>
      <c r="H9" s="128">
        <v>100000</v>
      </c>
      <c r="I9" s="129"/>
      <c r="K9" s="39"/>
    </row>
    <row r="10" spans="1:11" ht="16.5" customHeight="1">
      <c r="A10" s="124">
        <f t="shared" si="0"/>
        <v>6</v>
      </c>
      <c r="B10" s="125" t="s">
        <v>134</v>
      </c>
      <c r="C10" s="125" t="s">
        <v>55</v>
      </c>
      <c r="D10" s="126">
        <v>1</v>
      </c>
      <c r="E10" s="126" t="s">
        <v>58</v>
      </c>
      <c r="F10" s="126" t="s">
        <v>280</v>
      </c>
      <c r="G10" s="127" t="s">
        <v>56</v>
      </c>
      <c r="H10" s="128">
        <v>90000</v>
      </c>
      <c r="I10" s="129"/>
      <c r="K10" s="39"/>
    </row>
    <row r="11" spans="1:11" ht="16.5" customHeight="1">
      <c r="A11" s="124">
        <f t="shared" si="0"/>
        <v>7</v>
      </c>
      <c r="B11" s="125" t="s">
        <v>134</v>
      </c>
      <c r="C11" s="125" t="s">
        <v>55</v>
      </c>
      <c r="D11" s="126">
        <v>1</v>
      </c>
      <c r="E11" s="126" t="s">
        <v>58</v>
      </c>
      <c r="F11" s="126" t="s">
        <v>280</v>
      </c>
      <c r="G11" s="127" t="s">
        <v>56</v>
      </c>
      <c r="H11" s="128">
        <v>240000</v>
      </c>
      <c r="I11" s="129"/>
      <c r="K11" s="39"/>
    </row>
    <row r="12" spans="1:11" ht="16.5" customHeight="1">
      <c r="A12" s="124">
        <f t="shared" si="0"/>
        <v>8</v>
      </c>
      <c r="B12" s="125" t="s">
        <v>134</v>
      </c>
      <c r="C12" s="125" t="s">
        <v>55</v>
      </c>
      <c r="D12" s="126">
        <v>1</v>
      </c>
      <c r="E12" s="126" t="s">
        <v>58</v>
      </c>
      <c r="F12" s="126" t="s">
        <v>280</v>
      </c>
      <c r="G12" s="127" t="s">
        <v>56</v>
      </c>
      <c r="H12" s="128">
        <v>200000</v>
      </c>
      <c r="I12" s="129"/>
      <c r="K12" s="39"/>
    </row>
    <row r="13" spans="1:11" ht="16.5" customHeight="1">
      <c r="A13" s="124">
        <f t="shared" si="0"/>
        <v>9</v>
      </c>
      <c r="B13" s="125" t="s">
        <v>134</v>
      </c>
      <c r="C13" s="125" t="s">
        <v>55</v>
      </c>
      <c r="D13" s="126">
        <v>1</v>
      </c>
      <c r="E13" s="126" t="s">
        <v>58</v>
      </c>
      <c r="F13" s="126" t="s">
        <v>280</v>
      </c>
      <c r="G13" s="127" t="s">
        <v>56</v>
      </c>
      <c r="H13" s="128">
        <v>270000</v>
      </c>
      <c r="I13" s="129"/>
      <c r="K13" s="39"/>
    </row>
    <row r="14" spans="1:11" ht="16.5" customHeight="1">
      <c r="A14" s="124">
        <f t="shared" si="0"/>
        <v>10</v>
      </c>
      <c r="B14" s="125" t="s">
        <v>134</v>
      </c>
      <c r="C14" s="125" t="s">
        <v>55</v>
      </c>
      <c r="D14" s="126">
        <v>1</v>
      </c>
      <c r="E14" s="126" t="s">
        <v>58</v>
      </c>
      <c r="F14" s="126" t="s">
        <v>318</v>
      </c>
      <c r="G14" s="127" t="s">
        <v>56</v>
      </c>
      <c r="H14" s="128">
        <v>30000</v>
      </c>
      <c r="I14" s="129"/>
      <c r="K14" s="39"/>
    </row>
    <row r="15" spans="1:11" ht="16.5" customHeight="1">
      <c r="A15" s="124">
        <f t="shared" si="0"/>
        <v>11</v>
      </c>
      <c r="B15" s="125" t="s">
        <v>134</v>
      </c>
      <c r="C15" s="125" t="s">
        <v>55</v>
      </c>
      <c r="D15" s="126">
        <v>1</v>
      </c>
      <c r="E15" s="126" t="s">
        <v>58</v>
      </c>
      <c r="F15" s="126" t="s">
        <v>319</v>
      </c>
      <c r="G15" s="127" t="s">
        <v>56</v>
      </c>
      <c r="H15" s="128">
        <v>120000</v>
      </c>
      <c r="I15" s="129"/>
      <c r="K15" s="39"/>
    </row>
    <row r="16" spans="1:11" ht="16.5" customHeight="1">
      <c r="A16" s="124">
        <f t="shared" si="0"/>
        <v>12</v>
      </c>
      <c r="B16" s="125" t="s">
        <v>134</v>
      </c>
      <c r="C16" s="125" t="s">
        <v>55</v>
      </c>
      <c r="D16" s="126">
        <v>1</v>
      </c>
      <c r="E16" s="126" t="s">
        <v>58</v>
      </c>
      <c r="F16" s="126" t="s">
        <v>280</v>
      </c>
      <c r="G16" s="127" t="s">
        <v>56</v>
      </c>
      <c r="H16" s="128">
        <v>240000</v>
      </c>
      <c r="I16" s="129"/>
      <c r="K16" s="39"/>
    </row>
    <row r="17" spans="1:11" ht="16.5" customHeight="1">
      <c r="A17" s="124">
        <f ca="1">A17+1</f>
        <v>0</v>
      </c>
      <c r="B17" s="125" t="s">
        <v>134</v>
      </c>
      <c r="C17" s="125" t="s">
        <v>55</v>
      </c>
      <c r="D17" s="126">
        <v>1</v>
      </c>
      <c r="E17" s="126" t="s">
        <v>58</v>
      </c>
      <c r="F17" s="126" t="s">
        <v>280</v>
      </c>
      <c r="G17" s="127" t="s">
        <v>56</v>
      </c>
      <c r="H17" s="128">
        <v>100000</v>
      </c>
      <c r="I17" s="129"/>
      <c r="K17" s="39"/>
    </row>
    <row r="18" spans="1:11" ht="16.5" customHeight="1">
      <c r="A18" s="124">
        <f t="shared" ca="1" si="0"/>
        <v>14</v>
      </c>
      <c r="B18" s="125" t="s">
        <v>134</v>
      </c>
      <c r="C18" s="125" t="s">
        <v>55</v>
      </c>
      <c r="D18" s="126">
        <v>1</v>
      </c>
      <c r="E18" s="126" t="s">
        <v>58</v>
      </c>
      <c r="F18" s="126" t="s">
        <v>280</v>
      </c>
      <c r="G18" s="127" t="s">
        <v>56</v>
      </c>
      <c r="H18" s="128">
        <v>40000</v>
      </c>
      <c r="I18" s="129"/>
      <c r="K18" s="39"/>
    </row>
    <row r="19" spans="1:11" ht="16.5" customHeight="1">
      <c r="A19" s="124">
        <f t="shared" ca="1" si="0"/>
        <v>15</v>
      </c>
      <c r="B19" s="125" t="s">
        <v>134</v>
      </c>
      <c r="C19" s="125" t="s">
        <v>55</v>
      </c>
      <c r="D19" s="126">
        <v>1</v>
      </c>
      <c r="E19" s="126" t="s">
        <v>58</v>
      </c>
      <c r="F19" s="126" t="s">
        <v>280</v>
      </c>
      <c r="G19" s="127" t="s">
        <v>56</v>
      </c>
      <c r="H19" s="128">
        <v>120000</v>
      </c>
      <c r="I19" s="129"/>
      <c r="K19" s="39"/>
    </row>
    <row r="20" spans="1:11" ht="16.5" customHeight="1">
      <c r="A20" s="124">
        <f t="shared" ca="1" si="0"/>
        <v>16</v>
      </c>
      <c r="B20" s="125" t="s">
        <v>134</v>
      </c>
      <c r="C20" s="125" t="s">
        <v>55</v>
      </c>
      <c r="D20" s="126">
        <v>1</v>
      </c>
      <c r="E20" s="126" t="s">
        <v>58</v>
      </c>
      <c r="F20" s="126" t="s">
        <v>280</v>
      </c>
      <c r="G20" s="127" t="s">
        <v>56</v>
      </c>
      <c r="H20" s="128">
        <v>240000</v>
      </c>
      <c r="I20" s="129"/>
      <c r="K20" s="39"/>
    </row>
    <row r="21" spans="1:11" ht="16.5" customHeight="1">
      <c r="A21" s="124">
        <f t="shared" ca="1" si="0"/>
        <v>17</v>
      </c>
      <c r="B21" s="125" t="s">
        <v>134</v>
      </c>
      <c r="C21" s="125" t="s">
        <v>55</v>
      </c>
      <c r="D21" s="126">
        <v>1</v>
      </c>
      <c r="E21" s="126" t="s">
        <v>58</v>
      </c>
      <c r="F21" s="126" t="s">
        <v>280</v>
      </c>
      <c r="G21" s="127" t="s">
        <v>56</v>
      </c>
      <c r="H21" s="128">
        <v>120000</v>
      </c>
      <c r="I21" s="129"/>
      <c r="K21" s="39"/>
    </row>
    <row r="22" spans="1:11" ht="16.5" customHeight="1">
      <c r="A22" s="124">
        <f t="shared" ca="1" si="0"/>
        <v>18</v>
      </c>
      <c r="B22" s="125" t="s">
        <v>134</v>
      </c>
      <c r="C22" s="125" t="s">
        <v>55</v>
      </c>
      <c r="D22" s="126">
        <v>1</v>
      </c>
      <c r="E22" s="126" t="s">
        <v>58</v>
      </c>
      <c r="F22" s="126" t="s">
        <v>280</v>
      </c>
      <c r="G22" s="127" t="s">
        <v>56</v>
      </c>
      <c r="H22" s="128">
        <v>250000</v>
      </c>
      <c r="I22" s="129"/>
      <c r="K22" s="39"/>
    </row>
    <row r="23" spans="1:11" ht="16.5" customHeight="1">
      <c r="A23" s="124">
        <f t="shared" ca="1" si="0"/>
        <v>19</v>
      </c>
      <c r="B23" s="125" t="s">
        <v>134</v>
      </c>
      <c r="C23" s="125" t="s">
        <v>55</v>
      </c>
      <c r="D23" s="126">
        <v>1</v>
      </c>
      <c r="E23" s="126" t="s">
        <v>58</v>
      </c>
      <c r="F23" s="126" t="s">
        <v>280</v>
      </c>
      <c r="G23" s="127" t="s">
        <v>56</v>
      </c>
      <c r="H23" s="128">
        <v>7000</v>
      </c>
      <c r="I23" s="129"/>
      <c r="K23" s="39"/>
    </row>
    <row r="24" spans="1:11" ht="16.5" customHeight="1">
      <c r="A24" s="124">
        <f t="shared" ca="1" si="0"/>
        <v>20</v>
      </c>
      <c r="B24" s="125" t="s">
        <v>134</v>
      </c>
      <c r="C24" s="125" t="s">
        <v>55</v>
      </c>
      <c r="D24" s="126">
        <v>1</v>
      </c>
      <c r="E24" s="126" t="s">
        <v>58</v>
      </c>
      <c r="F24" s="126" t="s">
        <v>280</v>
      </c>
      <c r="G24" s="127" t="s">
        <v>56</v>
      </c>
      <c r="H24" s="128">
        <v>240000</v>
      </c>
      <c r="I24" s="129"/>
      <c r="K24" s="39"/>
    </row>
    <row r="25" spans="1:11" ht="16.5" customHeight="1">
      <c r="A25" s="124">
        <f t="shared" ca="1" si="0"/>
        <v>21</v>
      </c>
      <c r="B25" s="125" t="s">
        <v>134</v>
      </c>
      <c r="C25" s="125" t="s">
        <v>55</v>
      </c>
      <c r="D25" s="126">
        <v>1</v>
      </c>
      <c r="E25" s="126" t="s">
        <v>58</v>
      </c>
      <c r="F25" s="126" t="s">
        <v>280</v>
      </c>
      <c r="G25" s="127" t="s">
        <v>56</v>
      </c>
      <c r="H25" s="128">
        <v>8600</v>
      </c>
      <c r="I25" s="129"/>
      <c r="K25" s="39"/>
    </row>
    <row r="26" spans="1:11" ht="16.5" customHeight="1">
      <c r="A26" s="124">
        <f t="shared" ca="1" si="0"/>
        <v>22</v>
      </c>
      <c r="B26" s="125" t="s">
        <v>134</v>
      </c>
      <c r="C26" s="125" t="s">
        <v>55</v>
      </c>
      <c r="D26" s="126">
        <v>1</v>
      </c>
      <c r="E26" s="126" t="s">
        <v>58</v>
      </c>
      <c r="F26" s="126" t="s">
        <v>280</v>
      </c>
      <c r="G26" s="127" t="s">
        <v>56</v>
      </c>
      <c r="H26" s="128">
        <v>120000</v>
      </c>
      <c r="I26" s="129"/>
      <c r="K26" s="39"/>
    </row>
    <row r="27" spans="1:11" ht="16.5" customHeight="1">
      <c r="A27" s="124">
        <f t="shared" ca="1" si="0"/>
        <v>23</v>
      </c>
      <c r="B27" s="125" t="s">
        <v>134</v>
      </c>
      <c r="C27" s="125" t="s">
        <v>55</v>
      </c>
      <c r="D27" s="126">
        <v>1</v>
      </c>
      <c r="E27" s="126" t="s">
        <v>58</v>
      </c>
      <c r="F27" s="126" t="s">
        <v>281</v>
      </c>
      <c r="G27" s="127" t="s">
        <v>56</v>
      </c>
      <c r="H27" s="128">
        <v>240000</v>
      </c>
      <c r="I27" s="129"/>
      <c r="K27" s="39"/>
    </row>
    <row r="28" spans="1:11" ht="16.5" customHeight="1">
      <c r="A28" s="124">
        <f t="shared" ca="1" si="0"/>
        <v>24</v>
      </c>
      <c r="B28" s="125" t="s">
        <v>134</v>
      </c>
      <c r="C28" s="125" t="s">
        <v>55</v>
      </c>
      <c r="D28" s="126">
        <v>1</v>
      </c>
      <c r="E28" s="126" t="s">
        <v>58</v>
      </c>
      <c r="F28" s="126" t="s">
        <v>282</v>
      </c>
      <c r="G28" s="127" t="s">
        <v>56</v>
      </c>
      <c r="H28" s="128">
        <v>120000</v>
      </c>
      <c r="I28" s="129"/>
      <c r="K28" s="39"/>
    </row>
    <row r="29" spans="1:11" ht="16.5" customHeight="1">
      <c r="A29" s="124">
        <f t="shared" ca="1" si="0"/>
        <v>25</v>
      </c>
      <c r="B29" s="125" t="s">
        <v>134</v>
      </c>
      <c r="C29" s="125" t="s">
        <v>55</v>
      </c>
      <c r="D29" s="126">
        <v>1</v>
      </c>
      <c r="E29" s="126" t="s">
        <v>58</v>
      </c>
      <c r="F29" s="126" t="s">
        <v>282</v>
      </c>
      <c r="G29" s="127" t="s">
        <v>56</v>
      </c>
      <c r="H29" s="128">
        <v>240000</v>
      </c>
      <c r="I29" s="129"/>
      <c r="K29" s="39"/>
    </row>
    <row r="30" spans="1:11" ht="16.5" customHeight="1">
      <c r="A30" s="124">
        <f t="shared" ca="1" si="0"/>
        <v>26</v>
      </c>
      <c r="B30" s="125" t="s">
        <v>134</v>
      </c>
      <c r="C30" s="125" t="s">
        <v>55</v>
      </c>
      <c r="D30" s="126">
        <v>1</v>
      </c>
      <c r="E30" s="126" t="s">
        <v>58</v>
      </c>
      <c r="F30" s="126" t="s">
        <v>282</v>
      </c>
      <c r="G30" s="127" t="s">
        <v>56</v>
      </c>
      <c r="H30" s="128">
        <v>240000</v>
      </c>
      <c r="I30" s="129"/>
      <c r="K30" s="39"/>
    </row>
    <row r="31" spans="1:11" ht="16.5" customHeight="1">
      <c r="A31" s="124">
        <f t="shared" ca="1" si="0"/>
        <v>27</v>
      </c>
      <c r="B31" s="125" t="s">
        <v>134</v>
      </c>
      <c r="C31" s="125" t="s">
        <v>55</v>
      </c>
      <c r="D31" s="126">
        <v>1</v>
      </c>
      <c r="E31" s="126" t="s">
        <v>58</v>
      </c>
      <c r="F31" s="126" t="s">
        <v>320</v>
      </c>
      <c r="G31" s="127" t="s">
        <v>56</v>
      </c>
      <c r="H31" s="128">
        <v>30000</v>
      </c>
      <c r="I31" s="129"/>
      <c r="K31" s="39"/>
    </row>
    <row r="32" spans="1:11" ht="16.5" customHeight="1">
      <c r="A32" s="124">
        <f t="shared" ca="1" si="0"/>
        <v>28</v>
      </c>
      <c r="B32" s="125" t="s">
        <v>134</v>
      </c>
      <c r="C32" s="125" t="s">
        <v>55</v>
      </c>
      <c r="D32" s="126">
        <v>1</v>
      </c>
      <c r="E32" s="126" t="s">
        <v>58</v>
      </c>
      <c r="F32" s="126" t="s">
        <v>321</v>
      </c>
      <c r="G32" s="127" t="s">
        <v>56</v>
      </c>
      <c r="H32" s="128">
        <v>120000</v>
      </c>
      <c r="I32" s="129"/>
      <c r="K32" s="39"/>
    </row>
    <row r="33" spans="1:11" ht="16.5" customHeight="1">
      <c r="A33" s="124">
        <f t="shared" ca="1" si="0"/>
        <v>29</v>
      </c>
      <c r="B33" s="125" t="s">
        <v>134</v>
      </c>
      <c r="C33" s="125" t="s">
        <v>55</v>
      </c>
      <c r="D33" s="126">
        <v>1</v>
      </c>
      <c r="E33" s="126" t="s">
        <v>58</v>
      </c>
      <c r="F33" s="126" t="s">
        <v>322</v>
      </c>
      <c r="G33" s="127" t="s">
        <v>56</v>
      </c>
      <c r="H33" s="128">
        <v>390000</v>
      </c>
      <c r="I33" s="129"/>
      <c r="K33" s="39"/>
    </row>
    <row r="34" spans="1:11" ht="16.5" customHeight="1">
      <c r="A34" s="124">
        <f t="shared" ca="1" si="0"/>
        <v>30</v>
      </c>
      <c r="B34" s="125" t="s">
        <v>134</v>
      </c>
      <c r="C34" s="125" t="s">
        <v>55</v>
      </c>
      <c r="D34" s="126">
        <v>1</v>
      </c>
      <c r="E34" s="126" t="s">
        <v>58</v>
      </c>
      <c r="F34" s="126" t="s">
        <v>283</v>
      </c>
      <c r="G34" s="127" t="s">
        <v>56</v>
      </c>
      <c r="H34" s="128">
        <v>100000</v>
      </c>
      <c r="I34" s="129"/>
      <c r="K34" s="39"/>
    </row>
    <row r="35" spans="1:11" ht="16.5" customHeight="1">
      <c r="A35" s="124">
        <v>31</v>
      </c>
      <c r="B35" s="125" t="s">
        <v>134</v>
      </c>
      <c r="C35" s="125" t="s">
        <v>55</v>
      </c>
      <c r="D35" s="126">
        <v>2</v>
      </c>
      <c r="E35" s="126" t="s">
        <v>58</v>
      </c>
      <c r="F35" s="126" t="s">
        <v>408</v>
      </c>
      <c r="G35" s="127" t="s">
        <v>409</v>
      </c>
      <c r="H35" s="128">
        <v>4000</v>
      </c>
      <c r="I35" s="129"/>
      <c r="K35" s="39"/>
    </row>
    <row r="36" spans="1:11" ht="16.5" customHeight="1">
      <c r="A36" s="124">
        <v>32</v>
      </c>
      <c r="B36" s="125" t="s">
        <v>134</v>
      </c>
      <c r="C36" s="125" t="s">
        <v>55</v>
      </c>
      <c r="D36" s="126">
        <v>1</v>
      </c>
      <c r="E36" s="126" t="s">
        <v>58</v>
      </c>
      <c r="F36" s="126" t="s">
        <v>284</v>
      </c>
      <c r="G36" s="130" t="s">
        <v>64</v>
      </c>
      <c r="H36" s="131">
        <v>240000</v>
      </c>
      <c r="I36" s="129"/>
      <c r="K36" s="39"/>
    </row>
    <row r="37" spans="1:11" ht="16.5" customHeight="1">
      <c r="A37" s="124">
        <f t="shared" si="0"/>
        <v>33</v>
      </c>
      <c r="B37" s="125" t="s">
        <v>134</v>
      </c>
      <c r="C37" s="125" t="s">
        <v>55</v>
      </c>
      <c r="D37" s="126">
        <v>1</v>
      </c>
      <c r="E37" s="126" t="s">
        <v>58</v>
      </c>
      <c r="F37" s="126" t="s">
        <v>285</v>
      </c>
      <c r="G37" s="130" t="s">
        <v>64</v>
      </c>
      <c r="H37" s="131">
        <v>70000</v>
      </c>
      <c r="I37" s="129"/>
      <c r="K37" s="39"/>
    </row>
    <row r="38" spans="1:11" ht="16.5" customHeight="1">
      <c r="A38" s="124">
        <f t="shared" si="0"/>
        <v>34</v>
      </c>
      <c r="B38" s="125" t="s">
        <v>134</v>
      </c>
      <c r="C38" s="125" t="s">
        <v>55</v>
      </c>
      <c r="D38" s="126">
        <v>1</v>
      </c>
      <c r="E38" s="126" t="s">
        <v>58</v>
      </c>
      <c r="F38" s="126" t="s">
        <v>285</v>
      </c>
      <c r="G38" s="130" t="s">
        <v>64</v>
      </c>
      <c r="H38" s="131">
        <v>240000</v>
      </c>
      <c r="I38" s="129"/>
      <c r="K38" s="39"/>
    </row>
    <row r="39" spans="1:11" ht="16.5" customHeight="1">
      <c r="A39" s="124">
        <f t="shared" si="0"/>
        <v>35</v>
      </c>
      <c r="B39" s="125" t="s">
        <v>134</v>
      </c>
      <c r="C39" s="125" t="s">
        <v>55</v>
      </c>
      <c r="D39" s="126">
        <v>1</v>
      </c>
      <c r="E39" s="126" t="s">
        <v>58</v>
      </c>
      <c r="F39" s="132" t="s">
        <v>285</v>
      </c>
      <c r="G39" s="130" t="s">
        <v>65</v>
      </c>
      <c r="H39" s="131">
        <v>1180000</v>
      </c>
      <c r="I39" s="129"/>
      <c r="K39" s="39"/>
    </row>
    <row r="40" spans="1:11" ht="16.5" customHeight="1">
      <c r="A40" s="124">
        <f t="shared" si="0"/>
        <v>36</v>
      </c>
      <c r="B40" s="125" t="s">
        <v>134</v>
      </c>
      <c r="C40" s="125" t="s">
        <v>55</v>
      </c>
      <c r="D40" s="126">
        <v>1</v>
      </c>
      <c r="E40" s="126" t="s">
        <v>58</v>
      </c>
      <c r="F40" s="132" t="s">
        <v>285</v>
      </c>
      <c r="G40" s="130" t="s">
        <v>66</v>
      </c>
      <c r="H40" s="131">
        <v>4500</v>
      </c>
      <c r="I40" s="129"/>
      <c r="K40" s="39"/>
    </row>
    <row r="41" spans="1:11" ht="16.5" customHeight="1">
      <c r="A41" s="124">
        <f t="shared" si="0"/>
        <v>37</v>
      </c>
      <c r="B41" s="125" t="s">
        <v>134</v>
      </c>
      <c r="C41" s="125" t="s">
        <v>55</v>
      </c>
      <c r="D41" s="126">
        <v>1</v>
      </c>
      <c r="E41" s="126" t="s">
        <v>58</v>
      </c>
      <c r="F41" s="132" t="s">
        <v>285</v>
      </c>
      <c r="G41" s="130" t="s">
        <v>67</v>
      </c>
      <c r="H41" s="131">
        <v>120000</v>
      </c>
      <c r="I41" s="129"/>
      <c r="K41" s="39"/>
    </row>
    <row r="42" spans="1:11" ht="16.5" customHeight="1">
      <c r="A42" s="124">
        <f t="shared" si="0"/>
        <v>38</v>
      </c>
      <c r="B42" s="125" t="s">
        <v>134</v>
      </c>
      <c r="C42" s="125" t="s">
        <v>55</v>
      </c>
      <c r="D42" s="126">
        <v>1</v>
      </c>
      <c r="E42" s="126" t="s">
        <v>58</v>
      </c>
      <c r="F42" s="132" t="s">
        <v>285</v>
      </c>
      <c r="G42" s="130" t="s">
        <v>67</v>
      </c>
      <c r="H42" s="131">
        <v>180000</v>
      </c>
      <c r="I42" s="129"/>
      <c r="K42" s="39"/>
    </row>
    <row r="43" spans="1:11" ht="16.5" customHeight="1">
      <c r="A43" s="124">
        <f t="shared" si="0"/>
        <v>39</v>
      </c>
      <c r="B43" s="125" t="s">
        <v>134</v>
      </c>
      <c r="C43" s="125" t="s">
        <v>55</v>
      </c>
      <c r="D43" s="126">
        <v>1</v>
      </c>
      <c r="E43" s="126" t="s">
        <v>58</v>
      </c>
      <c r="F43" s="132" t="s">
        <v>285</v>
      </c>
      <c r="G43" s="130" t="s">
        <v>68</v>
      </c>
      <c r="H43" s="131">
        <v>140000</v>
      </c>
      <c r="I43" s="129"/>
      <c r="K43" s="39"/>
    </row>
    <row r="44" spans="1:11" ht="16.5" customHeight="1">
      <c r="A44" s="124">
        <f t="shared" si="0"/>
        <v>40</v>
      </c>
      <c r="B44" s="125" t="s">
        <v>134</v>
      </c>
      <c r="C44" s="125" t="s">
        <v>55</v>
      </c>
      <c r="D44" s="126">
        <v>1</v>
      </c>
      <c r="E44" s="126" t="s">
        <v>58</v>
      </c>
      <c r="F44" s="132" t="s">
        <v>285</v>
      </c>
      <c r="G44" s="130" t="s">
        <v>69</v>
      </c>
      <c r="H44" s="131">
        <v>200000</v>
      </c>
      <c r="I44" s="129"/>
      <c r="K44" s="39"/>
    </row>
    <row r="45" spans="1:11" ht="16.5" customHeight="1">
      <c r="A45" s="124">
        <f t="shared" si="0"/>
        <v>41</v>
      </c>
      <c r="B45" s="125" t="s">
        <v>134</v>
      </c>
      <c r="C45" s="125" t="s">
        <v>55</v>
      </c>
      <c r="D45" s="126">
        <v>1</v>
      </c>
      <c r="E45" s="126" t="s">
        <v>58</v>
      </c>
      <c r="F45" s="132" t="s">
        <v>285</v>
      </c>
      <c r="G45" s="130" t="s">
        <v>67</v>
      </c>
      <c r="H45" s="131">
        <v>110000</v>
      </c>
      <c r="I45" s="129"/>
      <c r="K45" s="39"/>
    </row>
    <row r="46" spans="1:11" ht="16.5" customHeight="1">
      <c r="A46" s="124">
        <f t="shared" si="0"/>
        <v>42</v>
      </c>
      <c r="B46" s="125" t="s">
        <v>134</v>
      </c>
      <c r="C46" s="125" t="s">
        <v>55</v>
      </c>
      <c r="D46" s="126">
        <v>1</v>
      </c>
      <c r="E46" s="126" t="s">
        <v>58</v>
      </c>
      <c r="F46" s="132" t="s">
        <v>285</v>
      </c>
      <c r="G46" s="130" t="s">
        <v>56</v>
      </c>
      <c r="H46" s="131">
        <v>120000</v>
      </c>
      <c r="I46" s="129"/>
      <c r="K46" s="39"/>
    </row>
    <row r="47" spans="1:11" ht="16.5" customHeight="1">
      <c r="A47" s="124">
        <f t="shared" si="0"/>
        <v>43</v>
      </c>
      <c r="B47" s="125" t="s">
        <v>134</v>
      </c>
      <c r="C47" s="125" t="s">
        <v>55</v>
      </c>
      <c r="D47" s="126">
        <v>1</v>
      </c>
      <c r="E47" s="126" t="s">
        <v>58</v>
      </c>
      <c r="F47" s="132" t="s">
        <v>285</v>
      </c>
      <c r="G47" s="130" t="s">
        <v>70</v>
      </c>
      <c r="H47" s="131">
        <v>110000</v>
      </c>
      <c r="I47" s="129"/>
      <c r="K47" s="39"/>
    </row>
    <row r="48" spans="1:11" ht="16.5" customHeight="1">
      <c r="A48" s="124">
        <f t="shared" si="0"/>
        <v>44</v>
      </c>
      <c r="B48" s="125" t="s">
        <v>134</v>
      </c>
      <c r="C48" s="125" t="s">
        <v>55</v>
      </c>
      <c r="D48" s="126">
        <v>1</v>
      </c>
      <c r="E48" s="126" t="s">
        <v>58</v>
      </c>
      <c r="F48" s="132" t="s">
        <v>285</v>
      </c>
      <c r="G48" s="130" t="s">
        <v>71</v>
      </c>
      <c r="H48" s="131">
        <v>30000</v>
      </c>
      <c r="I48" s="129"/>
      <c r="K48" s="39"/>
    </row>
    <row r="49" spans="1:11" ht="16.5" customHeight="1">
      <c r="A49" s="124">
        <f t="shared" si="0"/>
        <v>45</v>
      </c>
      <c r="B49" s="125" t="s">
        <v>134</v>
      </c>
      <c r="C49" s="125" t="s">
        <v>55</v>
      </c>
      <c r="D49" s="126">
        <v>1</v>
      </c>
      <c r="E49" s="126" t="s">
        <v>58</v>
      </c>
      <c r="F49" s="132" t="s">
        <v>285</v>
      </c>
      <c r="G49" s="130" t="s">
        <v>67</v>
      </c>
      <c r="H49" s="131">
        <v>210000</v>
      </c>
      <c r="I49" s="129"/>
      <c r="K49" s="39"/>
    </row>
    <row r="50" spans="1:11" ht="16.5" customHeight="1">
      <c r="A50" s="124">
        <f t="shared" si="0"/>
        <v>46</v>
      </c>
      <c r="B50" s="125" t="s">
        <v>134</v>
      </c>
      <c r="C50" s="125" t="s">
        <v>55</v>
      </c>
      <c r="D50" s="126">
        <v>1</v>
      </c>
      <c r="E50" s="126" t="s">
        <v>58</v>
      </c>
      <c r="F50" s="132" t="s">
        <v>285</v>
      </c>
      <c r="G50" s="130" t="s">
        <v>72</v>
      </c>
      <c r="H50" s="131">
        <v>120000</v>
      </c>
      <c r="I50" s="129"/>
      <c r="K50" s="39"/>
    </row>
    <row r="51" spans="1:11" ht="16.5" customHeight="1">
      <c r="A51" s="124">
        <f t="shared" si="0"/>
        <v>47</v>
      </c>
      <c r="B51" s="125" t="s">
        <v>134</v>
      </c>
      <c r="C51" s="125" t="s">
        <v>55</v>
      </c>
      <c r="D51" s="126">
        <v>1</v>
      </c>
      <c r="E51" s="126" t="s">
        <v>58</v>
      </c>
      <c r="F51" s="132" t="s">
        <v>285</v>
      </c>
      <c r="G51" s="130" t="s">
        <v>68</v>
      </c>
      <c r="H51" s="131">
        <v>10000</v>
      </c>
      <c r="I51" s="129"/>
      <c r="K51" s="39"/>
    </row>
    <row r="52" spans="1:11" ht="16.5" customHeight="1">
      <c r="A52" s="124">
        <f t="shared" si="0"/>
        <v>48</v>
      </c>
      <c r="B52" s="125" t="s">
        <v>134</v>
      </c>
      <c r="C52" s="125" t="s">
        <v>55</v>
      </c>
      <c r="D52" s="126">
        <v>1</v>
      </c>
      <c r="E52" s="126" t="s">
        <v>58</v>
      </c>
      <c r="F52" s="132" t="s">
        <v>285</v>
      </c>
      <c r="G52" s="130" t="s">
        <v>65</v>
      </c>
      <c r="H52" s="131">
        <v>30000</v>
      </c>
      <c r="I52" s="129"/>
      <c r="K52" s="39"/>
    </row>
    <row r="53" spans="1:11" ht="16.5" customHeight="1">
      <c r="A53" s="124">
        <f t="shared" si="0"/>
        <v>49</v>
      </c>
      <c r="B53" s="125" t="s">
        <v>134</v>
      </c>
      <c r="C53" s="125" t="s">
        <v>55</v>
      </c>
      <c r="D53" s="126">
        <v>1</v>
      </c>
      <c r="E53" s="126" t="s">
        <v>58</v>
      </c>
      <c r="F53" s="132" t="s">
        <v>286</v>
      </c>
      <c r="G53" s="130" t="s">
        <v>66</v>
      </c>
      <c r="H53" s="131">
        <v>480000</v>
      </c>
      <c r="I53" s="129"/>
      <c r="K53" s="39"/>
    </row>
    <row r="54" spans="1:11" ht="16.5" customHeight="1">
      <c r="A54" s="124">
        <f t="shared" si="0"/>
        <v>50</v>
      </c>
      <c r="B54" s="125" t="s">
        <v>134</v>
      </c>
      <c r="C54" s="125" t="s">
        <v>55</v>
      </c>
      <c r="D54" s="126">
        <v>1</v>
      </c>
      <c r="E54" s="126" t="s">
        <v>58</v>
      </c>
      <c r="F54" s="132" t="s">
        <v>286</v>
      </c>
      <c r="G54" s="130" t="s">
        <v>66</v>
      </c>
      <c r="H54" s="131">
        <v>60000</v>
      </c>
      <c r="I54" s="129"/>
      <c r="K54" s="39"/>
    </row>
    <row r="55" spans="1:11" ht="16.5" customHeight="1">
      <c r="A55" s="124">
        <f t="shared" si="0"/>
        <v>51</v>
      </c>
      <c r="B55" s="125" t="s">
        <v>134</v>
      </c>
      <c r="C55" s="125" t="s">
        <v>55</v>
      </c>
      <c r="D55" s="126">
        <v>1</v>
      </c>
      <c r="E55" s="126" t="s">
        <v>58</v>
      </c>
      <c r="F55" s="132" t="s">
        <v>287</v>
      </c>
      <c r="G55" s="130" t="s">
        <v>65</v>
      </c>
      <c r="H55" s="131">
        <v>80000</v>
      </c>
      <c r="I55" s="129"/>
      <c r="K55" s="39"/>
    </row>
    <row r="56" spans="1:11" ht="16.5" customHeight="1">
      <c r="A56" s="124">
        <f t="shared" si="0"/>
        <v>52</v>
      </c>
      <c r="B56" s="125" t="s">
        <v>134</v>
      </c>
      <c r="C56" s="125" t="s">
        <v>55</v>
      </c>
      <c r="D56" s="126">
        <v>1</v>
      </c>
      <c r="E56" s="126" t="s">
        <v>58</v>
      </c>
      <c r="F56" s="132" t="s">
        <v>288</v>
      </c>
      <c r="G56" s="130" t="s">
        <v>66</v>
      </c>
      <c r="H56" s="131">
        <v>60000</v>
      </c>
      <c r="I56" s="129"/>
      <c r="K56" s="39"/>
    </row>
    <row r="57" spans="1:11" ht="16.5" customHeight="1">
      <c r="A57" s="124">
        <f t="shared" si="0"/>
        <v>53</v>
      </c>
      <c r="B57" s="125" t="s">
        <v>134</v>
      </c>
      <c r="C57" s="125" t="s">
        <v>55</v>
      </c>
      <c r="D57" s="126">
        <v>1</v>
      </c>
      <c r="E57" s="126" t="s">
        <v>58</v>
      </c>
      <c r="F57" s="132" t="s">
        <v>323</v>
      </c>
      <c r="G57" s="130" t="s">
        <v>67</v>
      </c>
      <c r="H57" s="131">
        <v>50000</v>
      </c>
      <c r="I57" s="129"/>
      <c r="K57" s="39"/>
    </row>
    <row r="58" spans="1:11" ht="16.5" customHeight="1">
      <c r="A58" s="124">
        <f t="shared" si="0"/>
        <v>54</v>
      </c>
      <c r="B58" s="125" t="s">
        <v>134</v>
      </c>
      <c r="C58" s="125" t="s">
        <v>55</v>
      </c>
      <c r="D58" s="126">
        <v>1</v>
      </c>
      <c r="E58" s="126" t="s">
        <v>58</v>
      </c>
      <c r="F58" s="132" t="s">
        <v>289</v>
      </c>
      <c r="G58" s="130" t="s">
        <v>67</v>
      </c>
      <c r="H58" s="131">
        <v>120000</v>
      </c>
      <c r="I58" s="129"/>
      <c r="K58" s="39"/>
    </row>
    <row r="59" spans="1:11" ht="16.5" customHeight="1">
      <c r="A59" s="124">
        <f t="shared" si="0"/>
        <v>55</v>
      </c>
      <c r="B59" s="125" t="s">
        <v>134</v>
      </c>
      <c r="C59" s="125" t="s">
        <v>55</v>
      </c>
      <c r="D59" s="126">
        <v>1</v>
      </c>
      <c r="E59" s="126" t="s">
        <v>58</v>
      </c>
      <c r="F59" s="132" t="s">
        <v>289</v>
      </c>
      <c r="G59" s="130" t="s">
        <v>67</v>
      </c>
      <c r="H59" s="131">
        <v>300000</v>
      </c>
      <c r="I59" s="129"/>
      <c r="K59" s="39"/>
    </row>
    <row r="60" spans="1:11" ht="16.5" customHeight="1">
      <c r="A60" s="124">
        <f t="shared" si="0"/>
        <v>56</v>
      </c>
      <c r="B60" s="125" t="s">
        <v>134</v>
      </c>
      <c r="C60" s="125" t="s">
        <v>55</v>
      </c>
      <c r="D60" s="126">
        <v>1</v>
      </c>
      <c r="E60" s="126" t="s">
        <v>58</v>
      </c>
      <c r="F60" s="132" t="s">
        <v>289</v>
      </c>
      <c r="G60" s="130" t="s">
        <v>56</v>
      </c>
      <c r="H60" s="131">
        <v>210000</v>
      </c>
      <c r="I60" s="129"/>
      <c r="K60" s="39"/>
    </row>
    <row r="61" spans="1:11" ht="16.5" customHeight="1">
      <c r="A61" s="124">
        <f t="shared" si="0"/>
        <v>57</v>
      </c>
      <c r="B61" s="125" t="s">
        <v>134</v>
      </c>
      <c r="C61" s="125" t="s">
        <v>55</v>
      </c>
      <c r="D61" s="126">
        <v>1</v>
      </c>
      <c r="E61" s="126" t="s">
        <v>58</v>
      </c>
      <c r="F61" s="132" t="s">
        <v>289</v>
      </c>
      <c r="G61" s="130" t="s">
        <v>67</v>
      </c>
      <c r="H61" s="131">
        <v>120000</v>
      </c>
      <c r="I61" s="129"/>
      <c r="K61" s="39"/>
    </row>
    <row r="62" spans="1:11" ht="16.5" customHeight="1">
      <c r="A62" s="124">
        <f t="shared" si="0"/>
        <v>58</v>
      </c>
      <c r="B62" s="125" t="s">
        <v>134</v>
      </c>
      <c r="C62" s="125" t="s">
        <v>55</v>
      </c>
      <c r="D62" s="126">
        <v>1</v>
      </c>
      <c r="E62" s="126" t="s">
        <v>58</v>
      </c>
      <c r="F62" s="132" t="s">
        <v>290</v>
      </c>
      <c r="G62" s="130" t="s">
        <v>67</v>
      </c>
      <c r="H62" s="131">
        <v>260000</v>
      </c>
      <c r="I62" s="129"/>
      <c r="K62" s="39"/>
    </row>
    <row r="63" spans="1:11" ht="16.5" customHeight="1">
      <c r="A63" s="124">
        <f t="shared" si="0"/>
        <v>59</v>
      </c>
      <c r="B63" s="125" t="s">
        <v>134</v>
      </c>
      <c r="C63" s="125" t="s">
        <v>55</v>
      </c>
      <c r="D63" s="126">
        <v>1</v>
      </c>
      <c r="E63" s="126" t="s">
        <v>58</v>
      </c>
      <c r="F63" s="132" t="s">
        <v>291</v>
      </c>
      <c r="G63" s="130" t="s">
        <v>67</v>
      </c>
      <c r="H63" s="131">
        <v>120000</v>
      </c>
      <c r="I63" s="129"/>
    </row>
    <row r="64" spans="1:11" ht="16.5" customHeight="1">
      <c r="A64" s="124">
        <f t="shared" si="0"/>
        <v>60</v>
      </c>
      <c r="B64" s="125" t="s">
        <v>134</v>
      </c>
      <c r="C64" s="125" t="s">
        <v>55</v>
      </c>
      <c r="D64" s="126">
        <v>1</v>
      </c>
      <c r="E64" s="126" t="s">
        <v>58</v>
      </c>
      <c r="F64" s="132" t="s">
        <v>292</v>
      </c>
      <c r="G64" s="130" t="s">
        <v>73</v>
      </c>
      <c r="H64" s="131">
        <v>160000</v>
      </c>
      <c r="I64" s="129"/>
    </row>
    <row r="65" spans="1:9" ht="16.5" customHeight="1">
      <c r="A65" s="124">
        <f t="shared" si="0"/>
        <v>61</v>
      </c>
      <c r="B65" s="125" t="s">
        <v>134</v>
      </c>
      <c r="C65" s="125" t="s">
        <v>55</v>
      </c>
      <c r="D65" s="126">
        <v>1</v>
      </c>
      <c r="E65" s="126" t="s">
        <v>58</v>
      </c>
      <c r="F65" s="132" t="s">
        <v>292</v>
      </c>
      <c r="G65" s="130" t="s">
        <v>74</v>
      </c>
      <c r="H65" s="131">
        <v>120000</v>
      </c>
      <c r="I65" s="129"/>
    </row>
    <row r="66" spans="1:9" ht="16.5" customHeight="1">
      <c r="A66" s="124">
        <f t="shared" si="0"/>
        <v>62</v>
      </c>
      <c r="B66" s="125" t="s">
        <v>134</v>
      </c>
      <c r="C66" s="125" t="s">
        <v>55</v>
      </c>
      <c r="D66" s="126">
        <v>1</v>
      </c>
      <c r="E66" s="126" t="s">
        <v>58</v>
      </c>
      <c r="F66" s="132" t="s">
        <v>293</v>
      </c>
      <c r="G66" s="130" t="s">
        <v>73</v>
      </c>
      <c r="H66" s="131">
        <v>240000</v>
      </c>
      <c r="I66" s="129"/>
    </row>
    <row r="67" spans="1:9" ht="16.5" customHeight="1">
      <c r="A67" s="124">
        <f t="shared" si="0"/>
        <v>63</v>
      </c>
      <c r="B67" s="125" t="s">
        <v>134</v>
      </c>
      <c r="C67" s="125" t="s">
        <v>55</v>
      </c>
      <c r="D67" s="126">
        <v>1</v>
      </c>
      <c r="E67" s="126" t="s">
        <v>58</v>
      </c>
      <c r="F67" s="132" t="s">
        <v>293</v>
      </c>
      <c r="G67" s="130" t="s">
        <v>73</v>
      </c>
      <c r="H67" s="131">
        <v>240000</v>
      </c>
      <c r="I67" s="129"/>
    </row>
    <row r="68" spans="1:9" ht="16.5" customHeight="1">
      <c r="A68" s="124">
        <f t="shared" si="0"/>
        <v>64</v>
      </c>
      <c r="B68" s="125" t="s">
        <v>134</v>
      </c>
      <c r="C68" s="125" t="s">
        <v>55</v>
      </c>
      <c r="D68" s="126">
        <v>1</v>
      </c>
      <c r="E68" s="126" t="s">
        <v>58</v>
      </c>
      <c r="F68" s="132" t="s">
        <v>294</v>
      </c>
      <c r="G68" s="130" t="s">
        <v>70</v>
      </c>
      <c r="H68" s="131">
        <v>10000</v>
      </c>
      <c r="I68" s="129"/>
    </row>
    <row r="69" spans="1:9" ht="16.5" customHeight="1">
      <c r="A69" s="124">
        <f t="shared" si="0"/>
        <v>65</v>
      </c>
      <c r="B69" s="125" t="s">
        <v>134</v>
      </c>
      <c r="C69" s="125" t="s">
        <v>55</v>
      </c>
      <c r="D69" s="126">
        <v>1</v>
      </c>
      <c r="E69" s="126" t="s">
        <v>58</v>
      </c>
      <c r="F69" s="132" t="s">
        <v>294</v>
      </c>
      <c r="G69" s="130" t="s">
        <v>75</v>
      </c>
      <c r="H69" s="131">
        <v>80000</v>
      </c>
      <c r="I69" s="129"/>
    </row>
    <row r="70" spans="1:9" ht="16.5" customHeight="1">
      <c r="A70" s="124">
        <f t="shared" si="0"/>
        <v>66</v>
      </c>
      <c r="B70" s="125" t="s">
        <v>134</v>
      </c>
      <c r="C70" s="125" t="s">
        <v>55</v>
      </c>
      <c r="D70" s="126">
        <v>1</v>
      </c>
      <c r="E70" s="126" t="s">
        <v>58</v>
      </c>
      <c r="F70" s="132" t="s">
        <v>295</v>
      </c>
      <c r="G70" s="130" t="s">
        <v>76</v>
      </c>
      <c r="H70" s="131">
        <v>240000</v>
      </c>
      <c r="I70" s="129"/>
    </row>
    <row r="71" spans="1:9" ht="16.5" customHeight="1">
      <c r="A71" s="124">
        <f t="shared" si="0"/>
        <v>67</v>
      </c>
      <c r="B71" s="125" t="s">
        <v>134</v>
      </c>
      <c r="C71" s="125" t="s">
        <v>55</v>
      </c>
      <c r="D71" s="126">
        <v>1</v>
      </c>
      <c r="E71" s="126" t="s">
        <v>58</v>
      </c>
      <c r="F71" s="132" t="s">
        <v>296</v>
      </c>
      <c r="G71" s="130" t="s">
        <v>77</v>
      </c>
      <c r="H71" s="131">
        <v>8900</v>
      </c>
      <c r="I71" s="129"/>
    </row>
    <row r="72" spans="1:9" ht="16.5" customHeight="1">
      <c r="A72" s="124">
        <f t="shared" si="0"/>
        <v>68</v>
      </c>
      <c r="B72" s="125" t="s">
        <v>134</v>
      </c>
      <c r="C72" s="125" t="s">
        <v>55</v>
      </c>
      <c r="D72" s="126">
        <v>1</v>
      </c>
      <c r="E72" s="126" t="s">
        <v>58</v>
      </c>
      <c r="F72" s="132" t="s">
        <v>297</v>
      </c>
      <c r="G72" s="130" t="s">
        <v>77</v>
      </c>
      <c r="H72" s="133">
        <v>280000</v>
      </c>
      <c r="I72" s="134"/>
    </row>
    <row r="73" spans="1:9" ht="16.5" customHeight="1">
      <c r="A73" s="124">
        <f t="shared" si="0"/>
        <v>69</v>
      </c>
      <c r="B73" s="125" t="s">
        <v>134</v>
      </c>
      <c r="C73" s="125" t="s">
        <v>55</v>
      </c>
      <c r="D73" s="126">
        <v>1</v>
      </c>
      <c r="E73" s="126" t="s">
        <v>58</v>
      </c>
      <c r="F73" s="132" t="s">
        <v>298</v>
      </c>
      <c r="G73" s="130" t="s">
        <v>68</v>
      </c>
      <c r="H73" s="133">
        <v>240000</v>
      </c>
      <c r="I73" s="134"/>
    </row>
    <row r="74" spans="1:9" ht="16.5" customHeight="1">
      <c r="A74" s="124">
        <f t="shared" ref="A74:A137" si="1">A73+1</f>
        <v>70</v>
      </c>
      <c r="B74" s="125" t="s">
        <v>134</v>
      </c>
      <c r="C74" s="125" t="s">
        <v>55</v>
      </c>
      <c r="D74" s="126">
        <v>1</v>
      </c>
      <c r="E74" s="126" t="s">
        <v>59</v>
      </c>
      <c r="F74" s="132" t="s">
        <v>298</v>
      </c>
      <c r="G74" s="130" t="s">
        <v>78</v>
      </c>
      <c r="H74" s="131">
        <v>240000</v>
      </c>
      <c r="I74" s="129"/>
    </row>
    <row r="75" spans="1:9" ht="16.5" customHeight="1">
      <c r="A75" s="124">
        <f t="shared" si="1"/>
        <v>71</v>
      </c>
      <c r="B75" s="125" t="s">
        <v>134</v>
      </c>
      <c r="C75" s="125" t="s">
        <v>55</v>
      </c>
      <c r="D75" s="126">
        <v>1</v>
      </c>
      <c r="E75" s="126" t="s">
        <v>58</v>
      </c>
      <c r="F75" s="132" t="s">
        <v>299</v>
      </c>
      <c r="G75" s="130" t="s">
        <v>77</v>
      </c>
      <c r="H75" s="131">
        <v>120000</v>
      </c>
      <c r="I75" s="129"/>
    </row>
    <row r="76" spans="1:9" ht="16.5" customHeight="1">
      <c r="A76" s="124">
        <f t="shared" si="1"/>
        <v>72</v>
      </c>
      <c r="B76" s="125" t="s">
        <v>134</v>
      </c>
      <c r="C76" s="125" t="s">
        <v>55</v>
      </c>
      <c r="D76" s="126">
        <v>1</v>
      </c>
      <c r="E76" s="126" t="s">
        <v>58</v>
      </c>
      <c r="F76" s="132" t="s">
        <v>299</v>
      </c>
      <c r="G76" s="130" t="s">
        <v>79</v>
      </c>
      <c r="H76" s="133">
        <v>40000</v>
      </c>
      <c r="I76" s="134"/>
    </row>
    <row r="77" spans="1:9" ht="16.5" customHeight="1">
      <c r="A77" s="124">
        <f t="shared" si="1"/>
        <v>73</v>
      </c>
      <c r="B77" s="125" t="s">
        <v>134</v>
      </c>
      <c r="C77" s="125" t="s">
        <v>55</v>
      </c>
      <c r="D77" s="126">
        <v>1</v>
      </c>
      <c r="E77" s="126" t="s">
        <v>58</v>
      </c>
      <c r="F77" s="132" t="s">
        <v>299</v>
      </c>
      <c r="G77" s="130" t="s">
        <v>80</v>
      </c>
      <c r="H77" s="133">
        <v>12120</v>
      </c>
      <c r="I77" s="134"/>
    </row>
    <row r="78" spans="1:9" ht="16.5" customHeight="1">
      <c r="A78" s="124">
        <f t="shared" si="1"/>
        <v>74</v>
      </c>
      <c r="B78" s="125" t="s">
        <v>134</v>
      </c>
      <c r="C78" s="125" t="s">
        <v>55</v>
      </c>
      <c r="D78" s="126">
        <v>1</v>
      </c>
      <c r="E78" s="126" t="s">
        <v>58</v>
      </c>
      <c r="F78" s="132" t="s">
        <v>299</v>
      </c>
      <c r="G78" s="130" t="s">
        <v>72</v>
      </c>
      <c r="H78" s="131">
        <v>240000</v>
      </c>
      <c r="I78" s="129"/>
    </row>
    <row r="79" spans="1:9" ht="16.5" customHeight="1">
      <c r="A79" s="124">
        <f t="shared" si="1"/>
        <v>75</v>
      </c>
      <c r="B79" s="125" t="s">
        <v>134</v>
      </c>
      <c r="C79" s="125" t="s">
        <v>55</v>
      </c>
      <c r="D79" s="126">
        <v>1</v>
      </c>
      <c r="E79" s="126" t="s">
        <v>58</v>
      </c>
      <c r="F79" s="132" t="s">
        <v>324</v>
      </c>
      <c r="G79" s="130" t="s">
        <v>56</v>
      </c>
      <c r="H79" s="131">
        <v>30000</v>
      </c>
      <c r="I79" s="129"/>
    </row>
    <row r="80" spans="1:9" ht="16.5" customHeight="1">
      <c r="A80" s="124">
        <f t="shared" si="1"/>
        <v>76</v>
      </c>
      <c r="B80" s="125" t="s">
        <v>134</v>
      </c>
      <c r="C80" s="125" t="s">
        <v>55</v>
      </c>
      <c r="D80" s="126">
        <v>1</v>
      </c>
      <c r="E80" s="126" t="s">
        <v>58</v>
      </c>
      <c r="F80" s="132" t="s">
        <v>300</v>
      </c>
      <c r="G80" s="130" t="s">
        <v>65</v>
      </c>
      <c r="H80" s="133">
        <v>140000</v>
      </c>
      <c r="I80" s="134"/>
    </row>
    <row r="81" spans="1:9" ht="16.5" customHeight="1">
      <c r="A81" s="124">
        <f t="shared" si="1"/>
        <v>77</v>
      </c>
      <c r="B81" s="125" t="s">
        <v>134</v>
      </c>
      <c r="C81" s="125" t="s">
        <v>55</v>
      </c>
      <c r="D81" s="126">
        <v>1</v>
      </c>
      <c r="E81" s="126" t="s">
        <v>58</v>
      </c>
      <c r="F81" s="132" t="s">
        <v>300</v>
      </c>
      <c r="G81" s="130" t="s">
        <v>67</v>
      </c>
      <c r="H81" s="131">
        <v>240000</v>
      </c>
      <c r="I81" s="129"/>
    </row>
    <row r="82" spans="1:9" ht="16.5" customHeight="1">
      <c r="A82" s="124">
        <f t="shared" si="1"/>
        <v>78</v>
      </c>
      <c r="B82" s="125" t="s">
        <v>134</v>
      </c>
      <c r="C82" s="125" t="s">
        <v>55</v>
      </c>
      <c r="D82" s="126">
        <v>1</v>
      </c>
      <c r="E82" s="126" t="s">
        <v>58</v>
      </c>
      <c r="F82" s="132" t="s">
        <v>300</v>
      </c>
      <c r="G82" s="130" t="s">
        <v>81</v>
      </c>
      <c r="H82" s="131">
        <v>240000</v>
      </c>
      <c r="I82" s="129"/>
    </row>
    <row r="83" spans="1:9" ht="16.5" customHeight="1">
      <c r="A83" s="124">
        <f t="shared" si="1"/>
        <v>79</v>
      </c>
      <c r="B83" s="125" t="s">
        <v>134</v>
      </c>
      <c r="C83" s="125" t="s">
        <v>55</v>
      </c>
      <c r="D83" s="126">
        <v>1</v>
      </c>
      <c r="E83" s="126" t="s">
        <v>58</v>
      </c>
      <c r="F83" s="132" t="s">
        <v>300</v>
      </c>
      <c r="G83" s="130" t="s">
        <v>72</v>
      </c>
      <c r="H83" s="133">
        <v>120000</v>
      </c>
      <c r="I83" s="134"/>
    </row>
    <row r="84" spans="1:9" ht="16.5" customHeight="1">
      <c r="A84" s="124">
        <f t="shared" si="1"/>
        <v>80</v>
      </c>
      <c r="B84" s="125" t="s">
        <v>134</v>
      </c>
      <c r="C84" s="125" t="s">
        <v>55</v>
      </c>
      <c r="D84" s="126">
        <v>1</v>
      </c>
      <c r="E84" s="126" t="s">
        <v>58</v>
      </c>
      <c r="F84" s="132" t="s">
        <v>300</v>
      </c>
      <c r="G84" s="130" t="s">
        <v>82</v>
      </c>
      <c r="H84" s="133">
        <v>110000</v>
      </c>
      <c r="I84" s="134"/>
    </row>
    <row r="85" spans="1:9" ht="16.5" customHeight="1">
      <c r="A85" s="124">
        <f t="shared" si="1"/>
        <v>81</v>
      </c>
      <c r="B85" s="125" t="s">
        <v>134</v>
      </c>
      <c r="C85" s="125" t="s">
        <v>55</v>
      </c>
      <c r="D85" s="126">
        <v>1</v>
      </c>
      <c r="E85" s="126" t="s">
        <v>58</v>
      </c>
      <c r="F85" s="132" t="s">
        <v>300</v>
      </c>
      <c r="G85" s="130" t="s">
        <v>72</v>
      </c>
      <c r="H85" s="131">
        <v>120000</v>
      </c>
      <c r="I85" s="129"/>
    </row>
    <row r="86" spans="1:9" ht="16.5" customHeight="1">
      <c r="A86" s="124">
        <f t="shared" si="1"/>
        <v>82</v>
      </c>
      <c r="B86" s="125" t="s">
        <v>134</v>
      </c>
      <c r="C86" s="125" t="s">
        <v>55</v>
      </c>
      <c r="D86" s="126">
        <v>1</v>
      </c>
      <c r="E86" s="126" t="s">
        <v>58</v>
      </c>
      <c r="F86" s="132" t="s">
        <v>300</v>
      </c>
      <c r="G86" s="130" t="s">
        <v>72</v>
      </c>
      <c r="H86" s="131">
        <v>120000</v>
      </c>
      <c r="I86" s="129"/>
    </row>
    <row r="87" spans="1:9" ht="16.5" customHeight="1">
      <c r="A87" s="124">
        <f t="shared" si="1"/>
        <v>83</v>
      </c>
      <c r="B87" s="125" t="s">
        <v>134</v>
      </c>
      <c r="C87" s="125" t="s">
        <v>55</v>
      </c>
      <c r="D87" s="126">
        <v>1</v>
      </c>
      <c r="E87" s="126" t="s">
        <v>58</v>
      </c>
      <c r="F87" s="132" t="s">
        <v>300</v>
      </c>
      <c r="G87" s="130" t="s">
        <v>65</v>
      </c>
      <c r="H87" s="133">
        <v>240000</v>
      </c>
      <c r="I87" s="134"/>
    </row>
    <row r="88" spans="1:9" ht="16.5" customHeight="1">
      <c r="A88" s="124">
        <f t="shared" si="1"/>
        <v>84</v>
      </c>
      <c r="B88" s="125" t="s">
        <v>134</v>
      </c>
      <c r="C88" s="125" t="s">
        <v>55</v>
      </c>
      <c r="D88" s="126">
        <v>1</v>
      </c>
      <c r="E88" s="126" t="s">
        <v>59</v>
      </c>
      <c r="F88" s="132" t="s">
        <v>300</v>
      </c>
      <c r="G88" s="130" t="s">
        <v>83</v>
      </c>
      <c r="H88" s="131">
        <v>240000</v>
      </c>
      <c r="I88" s="129"/>
    </row>
    <row r="89" spans="1:9" ht="16.5" customHeight="1">
      <c r="A89" s="124">
        <f t="shared" si="1"/>
        <v>85</v>
      </c>
      <c r="B89" s="125" t="s">
        <v>134</v>
      </c>
      <c r="C89" s="125" t="s">
        <v>55</v>
      </c>
      <c r="D89" s="126">
        <v>1</v>
      </c>
      <c r="E89" s="126" t="s">
        <v>58</v>
      </c>
      <c r="F89" s="132" t="s">
        <v>325</v>
      </c>
      <c r="G89" s="130" t="s">
        <v>84</v>
      </c>
      <c r="H89" s="131">
        <v>240000</v>
      </c>
      <c r="I89" s="129"/>
    </row>
    <row r="90" spans="1:9" ht="16.5" customHeight="1">
      <c r="A90" s="124">
        <f t="shared" si="1"/>
        <v>86</v>
      </c>
      <c r="B90" s="125" t="s">
        <v>134</v>
      </c>
      <c r="C90" s="125" t="s">
        <v>55</v>
      </c>
      <c r="D90" s="126">
        <v>1</v>
      </c>
      <c r="E90" s="126" t="s">
        <v>58</v>
      </c>
      <c r="F90" s="132" t="s">
        <v>300</v>
      </c>
      <c r="G90" s="130" t="s">
        <v>75</v>
      </c>
      <c r="H90" s="131">
        <v>740000</v>
      </c>
      <c r="I90" s="129"/>
    </row>
    <row r="91" spans="1:9" ht="16.5" customHeight="1">
      <c r="A91" s="124">
        <f t="shared" si="1"/>
        <v>87</v>
      </c>
      <c r="B91" s="125" t="s">
        <v>134</v>
      </c>
      <c r="C91" s="125" t="s">
        <v>55</v>
      </c>
      <c r="D91" s="126">
        <v>1</v>
      </c>
      <c r="E91" s="126" t="s">
        <v>58</v>
      </c>
      <c r="F91" s="132" t="s">
        <v>300</v>
      </c>
      <c r="G91" s="130" t="s">
        <v>71</v>
      </c>
      <c r="H91" s="131">
        <v>200000</v>
      </c>
      <c r="I91" s="129"/>
    </row>
    <row r="92" spans="1:9" ht="16.5" customHeight="1">
      <c r="A92" s="124">
        <f t="shared" si="1"/>
        <v>88</v>
      </c>
      <c r="B92" s="125" t="s">
        <v>134</v>
      </c>
      <c r="C92" s="125" t="s">
        <v>55</v>
      </c>
      <c r="D92" s="126">
        <v>1</v>
      </c>
      <c r="E92" s="126" t="s">
        <v>58</v>
      </c>
      <c r="F92" s="132" t="s">
        <v>300</v>
      </c>
      <c r="G92" s="130" t="s">
        <v>85</v>
      </c>
      <c r="H92" s="131">
        <v>7000</v>
      </c>
      <c r="I92" s="129"/>
    </row>
    <row r="93" spans="1:9" ht="16.5" customHeight="1">
      <c r="A93" s="124">
        <f t="shared" si="1"/>
        <v>89</v>
      </c>
      <c r="B93" s="125" t="s">
        <v>134</v>
      </c>
      <c r="C93" s="125" t="s">
        <v>55</v>
      </c>
      <c r="D93" s="126">
        <v>1</v>
      </c>
      <c r="E93" s="126" t="s">
        <v>58</v>
      </c>
      <c r="F93" s="132" t="s">
        <v>300</v>
      </c>
      <c r="G93" s="130" t="s">
        <v>86</v>
      </c>
      <c r="H93" s="131">
        <v>10000</v>
      </c>
      <c r="I93" s="129"/>
    </row>
    <row r="94" spans="1:9" ht="16.5" customHeight="1">
      <c r="A94" s="124">
        <f t="shared" si="1"/>
        <v>90</v>
      </c>
      <c r="B94" s="125" t="s">
        <v>134</v>
      </c>
      <c r="C94" s="125" t="s">
        <v>55</v>
      </c>
      <c r="D94" s="126">
        <v>1</v>
      </c>
      <c r="E94" s="126" t="s">
        <v>58</v>
      </c>
      <c r="F94" s="132" t="s">
        <v>300</v>
      </c>
      <c r="G94" s="130" t="s">
        <v>67</v>
      </c>
      <c r="H94" s="131">
        <v>240000</v>
      </c>
      <c r="I94" s="135"/>
    </row>
    <row r="95" spans="1:9" ht="16.5" customHeight="1">
      <c r="A95" s="124">
        <f t="shared" si="1"/>
        <v>91</v>
      </c>
      <c r="B95" s="125" t="s">
        <v>134</v>
      </c>
      <c r="C95" s="125" t="s">
        <v>55</v>
      </c>
      <c r="D95" s="126">
        <v>1</v>
      </c>
      <c r="E95" s="126" t="s">
        <v>58</v>
      </c>
      <c r="F95" s="132" t="s">
        <v>300</v>
      </c>
      <c r="G95" s="130" t="s">
        <v>67</v>
      </c>
      <c r="H95" s="136">
        <v>240000</v>
      </c>
      <c r="I95" s="137"/>
    </row>
    <row r="96" spans="1:9" ht="16.5" customHeight="1">
      <c r="A96" s="124">
        <f t="shared" si="1"/>
        <v>92</v>
      </c>
      <c r="B96" s="125" t="s">
        <v>134</v>
      </c>
      <c r="C96" s="125" t="s">
        <v>55</v>
      </c>
      <c r="D96" s="126">
        <v>1</v>
      </c>
      <c r="E96" s="126" t="s">
        <v>58</v>
      </c>
      <c r="F96" s="132" t="s">
        <v>300</v>
      </c>
      <c r="G96" s="130" t="s">
        <v>67</v>
      </c>
      <c r="H96" s="136">
        <v>120000</v>
      </c>
      <c r="I96" s="137"/>
    </row>
    <row r="97" spans="1:9" ht="16.5" customHeight="1">
      <c r="A97" s="124">
        <f t="shared" si="1"/>
        <v>93</v>
      </c>
      <c r="B97" s="125" t="s">
        <v>134</v>
      </c>
      <c r="C97" s="125" t="s">
        <v>55</v>
      </c>
      <c r="D97" s="126">
        <v>1</v>
      </c>
      <c r="E97" s="126" t="s">
        <v>58</v>
      </c>
      <c r="F97" s="132" t="s">
        <v>300</v>
      </c>
      <c r="G97" s="130" t="s">
        <v>87</v>
      </c>
      <c r="H97" s="136">
        <v>240000</v>
      </c>
      <c r="I97" s="137"/>
    </row>
    <row r="98" spans="1:9" ht="16.5" customHeight="1">
      <c r="A98" s="124">
        <f t="shared" si="1"/>
        <v>94</v>
      </c>
      <c r="B98" s="125" t="s">
        <v>134</v>
      </c>
      <c r="C98" s="125" t="s">
        <v>55</v>
      </c>
      <c r="D98" s="126">
        <v>1</v>
      </c>
      <c r="E98" s="126" t="s">
        <v>58</v>
      </c>
      <c r="F98" s="132" t="s">
        <v>300</v>
      </c>
      <c r="G98" s="130" t="s">
        <v>88</v>
      </c>
      <c r="H98" s="136">
        <v>220000</v>
      </c>
      <c r="I98" s="137"/>
    </row>
    <row r="99" spans="1:9" ht="16.5" customHeight="1">
      <c r="A99" s="124">
        <f t="shared" si="1"/>
        <v>95</v>
      </c>
      <c r="B99" s="125" t="s">
        <v>134</v>
      </c>
      <c r="C99" s="125" t="s">
        <v>55</v>
      </c>
      <c r="D99" s="126">
        <v>1</v>
      </c>
      <c r="E99" s="126" t="s">
        <v>58</v>
      </c>
      <c r="F99" s="132" t="s">
        <v>300</v>
      </c>
      <c r="G99" s="130" t="s">
        <v>89</v>
      </c>
      <c r="H99" s="136">
        <v>420000</v>
      </c>
      <c r="I99" s="137"/>
    </row>
    <row r="100" spans="1:9" ht="16.5" customHeight="1">
      <c r="A100" s="124">
        <f t="shared" si="1"/>
        <v>96</v>
      </c>
      <c r="B100" s="125" t="s">
        <v>134</v>
      </c>
      <c r="C100" s="125" t="s">
        <v>55</v>
      </c>
      <c r="D100" s="126">
        <v>1</v>
      </c>
      <c r="E100" s="126" t="s">
        <v>58</v>
      </c>
      <c r="F100" s="132" t="s">
        <v>301</v>
      </c>
      <c r="G100" s="130" t="s">
        <v>90</v>
      </c>
      <c r="H100" s="136">
        <v>240000</v>
      </c>
      <c r="I100" s="137"/>
    </row>
    <row r="101" spans="1:9" ht="16.5" customHeight="1">
      <c r="A101" s="124">
        <f t="shared" si="1"/>
        <v>97</v>
      </c>
      <c r="B101" s="125" t="s">
        <v>134</v>
      </c>
      <c r="C101" s="125" t="s">
        <v>55</v>
      </c>
      <c r="D101" s="126">
        <v>1</v>
      </c>
      <c r="E101" s="126" t="s">
        <v>58</v>
      </c>
      <c r="F101" s="132" t="s">
        <v>302</v>
      </c>
      <c r="G101" s="130" t="s">
        <v>91</v>
      </c>
      <c r="H101" s="136">
        <v>100000</v>
      </c>
      <c r="I101" s="137"/>
    </row>
    <row r="102" spans="1:9" ht="16.5" customHeight="1">
      <c r="A102" s="124">
        <f t="shared" si="1"/>
        <v>98</v>
      </c>
      <c r="B102" s="125" t="s">
        <v>134</v>
      </c>
      <c r="C102" s="125" t="s">
        <v>55</v>
      </c>
      <c r="D102" s="126">
        <v>1</v>
      </c>
      <c r="E102" s="126" t="s">
        <v>58</v>
      </c>
      <c r="F102" s="132" t="s">
        <v>303</v>
      </c>
      <c r="G102" s="130" t="s">
        <v>92</v>
      </c>
      <c r="H102" s="136">
        <v>40000</v>
      </c>
      <c r="I102" s="137"/>
    </row>
    <row r="103" spans="1:9" ht="16.5" customHeight="1">
      <c r="A103" s="124">
        <f t="shared" si="1"/>
        <v>99</v>
      </c>
      <c r="B103" s="125" t="s">
        <v>134</v>
      </c>
      <c r="C103" s="125" t="s">
        <v>55</v>
      </c>
      <c r="D103" s="126">
        <v>1</v>
      </c>
      <c r="E103" s="126" t="s">
        <v>58</v>
      </c>
      <c r="F103" s="132" t="s">
        <v>302</v>
      </c>
      <c r="G103" s="130" t="s">
        <v>93</v>
      </c>
      <c r="H103" s="136">
        <v>110000</v>
      </c>
      <c r="I103" s="137"/>
    </row>
    <row r="104" spans="1:9" ht="16.5" customHeight="1">
      <c r="A104" s="124">
        <f t="shared" si="1"/>
        <v>100</v>
      </c>
      <c r="B104" s="125" t="s">
        <v>134</v>
      </c>
      <c r="C104" s="125" t="s">
        <v>55</v>
      </c>
      <c r="D104" s="126">
        <v>1</v>
      </c>
      <c r="E104" s="126" t="s">
        <v>58</v>
      </c>
      <c r="F104" s="132" t="s">
        <v>302</v>
      </c>
      <c r="G104" s="130" t="s">
        <v>94</v>
      </c>
      <c r="H104" s="136">
        <v>220000</v>
      </c>
      <c r="I104" s="137"/>
    </row>
    <row r="105" spans="1:9" ht="16.5" customHeight="1">
      <c r="A105" s="124">
        <f t="shared" si="1"/>
        <v>101</v>
      </c>
      <c r="B105" s="125" t="s">
        <v>134</v>
      </c>
      <c r="C105" s="125" t="s">
        <v>55</v>
      </c>
      <c r="D105" s="126">
        <v>1</v>
      </c>
      <c r="E105" s="126" t="s">
        <v>58</v>
      </c>
      <c r="F105" s="132" t="s">
        <v>302</v>
      </c>
      <c r="G105" s="130" t="s">
        <v>95</v>
      </c>
      <c r="H105" s="136">
        <v>180000</v>
      </c>
      <c r="I105" s="137"/>
    </row>
    <row r="106" spans="1:9" ht="16.5" customHeight="1">
      <c r="A106" s="124">
        <f t="shared" si="1"/>
        <v>102</v>
      </c>
      <c r="B106" s="125" t="s">
        <v>134</v>
      </c>
      <c r="C106" s="125" t="s">
        <v>55</v>
      </c>
      <c r="D106" s="126">
        <v>1</v>
      </c>
      <c r="E106" s="126" t="s">
        <v>58</v>
      </c>
      <c r="F106" s="132" t="s">
        <v>302</v>
      </c>
      <c r="G106" s="130" t="s">
        <v>65</v>
      </c>
      <c r="H106" s="136">
        <v>240000</v>
      </c>
      <c r="I106" s="137"/>
    </row>
    <row r="107" spans="1:9" ht="16.5" customHeight="1">
      <c r="A107" s="124">
        <f t="shared" si="1"/>
        <v>103</v>
      </c>
      <c r="B107" s="125" t="s">
        <v>134</v>
      </c>
      <c r="C107" s="125" t="s">
        <v>55</v>
      </c>
      <c r="D107" s="126">
        <v>1</v>
      </c>
      <c r="E107" s="126" t="s">
        <v>58</v>
      </c>
      <c r="F107" s="132" t="s">
        <v>302</v>
      </c>
      <c r="G107" s="130" t="s">
        <v>93</v>
      </c>
      <c r="H107" s="136">
        <v>120000</v>
      </c>
      <c r="I107" s="137"/>
    </row>
    <row r="108" spans="1:9" ht="16.5" customHeight="1">
      <c r="A108" s="124">
        <f t="shared" si="1"/>
        <v>104</v>
      </c>
      <c r="B108" s="125" t="s">
        <v>134</v>
      </c>
      <c r="C108" s="125" t="s">
        <v>55</v>
      </c>
      <c r="D108" s="126">
        <v>1</v>
      </c>
      <c r="E108" s="126" t="s">
        <v>58</v>
      </c>
      <c r="F108" s="132" t="s">
        <v>302</v>
      </c>
      <c r="G108" s="130" t="s">
        <v>67</v>
      </c>
      <c r="H108" s="136">
        <v>240000</v>
      </c>
      <c r="I108" s="137"/>
    </row>
    <row r="109" spans="1:9" ht="16.5" customHeight="1">
      <c r="A109" s="124">
        <f t="shared" si="1"/>
        <v>105</v>
      </c>
      <c r="B109" s="125" t="s">
        <v>134</v>
      </c>
      <c r="C109" s="125" t="s">
        <v>55</v>
      </c>
      <c r="D109" s="126">
        <v>1</v>
      </c>
      <c r="E109" s="126" t="s">
        <v>58</v>
      </c>
      <c r="F109" s="132" t="s">
        <v>304</v>
      </c>
      <c r="G109" s="130" t="s">
        <v>67</v>
      </c>
      <c r="H109" s="136">
        <v>120000</v>
      </c>
      <c r="I109" s="137"/>
    </row>
    <row r="110" spans="1:9" ht="16.5" customHeight="1">
      <c r="A110" s="124">
        <f t="shared" si="1"/>
        <v>106</v>
      </c>
      <c r="B110" s="125" t="s">
        <v>134</v>
      </c>
      <c r="C110" s="125" t="s">
        <v>55</v>
      </c>
      <c r="D110" s="126">
        <v>1</v>
      </c>
      <c r="E110" s="126" t="s">
        <v>58</v>
      </c>
      <c r="F110" s="132" t="s">
        <v>303</v>
      </c>
      <c r="G110" s="130" t="s">
        <v>73</v>
      </c>
      <c r="H110" s="136">
        <v>120000</v>
      </c>
      <c r="I110" s="137"/>
    </row>
    <row r="111" spans="1:9" ht="16.5" customHeight="1">
      <c r="A111" s="124">
        <f t="shared" si="1"/>
        <v>107</v>
      </c>
      <c r="B111" s="125" t="s">
        <v>134</v>
      </c>
      <c r="C111" s="125" t="s">
        <v>55</v>
      </c>
      <c r="D111" s="126">
        <v>1</v>
      </c>
      <c r="E111" s="126" t="s">
        <v>58</v>
      </c>
      <c r="F111" s="132" t="s">
        <v>303</v>
      </c>
      <c r="G111" s="130" t="s">
        <v>65</v>
      </c>
      <c r="H111" s="136">
        <v>120000</v>
      </c>
      <c r="I111" s="137"/>
    </row>
    <row r="112" spans="1:9" ht="16.5" customHeight="1">
      <c r="A112" s="124">
        <f t="shared" si="1"/>
        <v>108</v>
      </c>
      <c r="B112" s="125" t="s">
        <v>134</v>
      </c>
      <c r="C112" s="125" t="s">
        <v>55</v>
      </c>
      <c r="D112" s="126">
        <v>1</v>
      </c>
      <c r="E112" s="126" t="s">
        <v>58</v>
      </c>
      <c r="F112" s="132" t="s">
        <v>303</v>
      </c>
      <c r="G112" s="130" t="s">
        <v>90</v>
      </c>
      <c r="H112" s="136">
        <v>240000</v>
      </c>
      <c r="I112" s="137"/>
    </row>
    <row r="113" spans="1:9" ht="16.5" customHeight="1">
      <c r="A113" s="124">
        <f t="shared" si="1"/>
        <v>109</v>
      </c>
      <c r="B113" s="125" t="s">
        <v>134</v>
      </c>
      <c r="C113" s="125" t="s">
        <v>55</v>
      </c>
      <c r="D113" s="126">
        <v>1</v>
      </c>
      <c r="E113" s="126" t="s">
        <v>58</v>
      </c>
      <c r="F113" s="132" t="s">
        <v>303</v>
      </c>
      <c r="G113" s="130" t="s">
        <v>96</v>
      </c>
      <c r="H113" s="136">
        <v>340000</v>
      </c>
      <c r="I113" s="137"/>
    </row>
    <row r="114" spans="1:9" ht="16.5" customHeight="1">
      <c r="A114" s="124">
        <f t="shared" si="1"/>
        <v>110</v>
      </c>
      <c r="B114" s="125" t="s">
        <v>134</v>
      </c>
      <c r="C114" s="125" t="s">
        <v>55</v>
      </c>
      <c r="D114" s="126">
        <v>1</v>
      </c>
      <c r="E114" s="126" t="s">
        <v>58</v>
      </c>
      <c r="F114" s="132" t="s">
        <v>303</v>
      </c>
      <c r="G114" s="130" t="s">
        <v>96</v>
      </c>
      <c r="H114" s="138">
        <v>240000</v>
      </c>
      <c r="I114" s="137"/>
    </row>
    <row r="115" spans="1:9" ht="16.5" customHeight="1">
      <c r="A115" s="124">
        <f t="shared" si="1"/>
        <v>111</v>
      </c>
      <c r="B115" s="125" t="s">
        <v>134</v>
      </c>
      <c r="C115" s="125" t="s">
        <v>55</v>
      </c>
      <c r="D115" s="126">
        <v>1</v>
      </c>
      <c r="E115" s="126" t="s">
        <v>58</v>
      </c>
      <c r="F115" s="132" t="s">
        <v>303</v>
      </c>
      <c r="G115" s="130" t="s">
        <v>96</v>
      </c>
      <c r="H115" s="138">
        <v>240000</v>
      </c>
      <c r="I115" s="137"/>
    </row>
    <row r="116" spans="1:9" ht="16.5" customHeight="1">
      <c r="A116" s="124">
        <f t="shared" si="1"/>
        <v>112</v>
      </c>
      <c r="B116" s="125" t="s">
        <v>134</v>
      </c>
      <c r="C116" s="125" t="s">
        <v>55</v>
      </c>
      <c r="D116" s="126">
        <v>1</v>
      </c>
      <c r="E116" s="126" t="s">
        <v>58</v>
      </c>
      <c r="F116" s="132" t="s">
        <v>305</v>
      </c>
      <c r="G116" s="130" t="s">
        <v>96</v>
      </c>
      <c r="H116" s="138">
        <v>210000</v>
      </c>
      <c r="I116" s="137"/>
    </row>
    <row r="117" spans="1:9" ht="16.5" customHeight="1">
      <c r="A117" s="124">
        <f t="shared" si="1"/>
        <v>113</v>
      </c>
      <c r="B117" s="125" t="s">
        <v>134</v>
      </c>
      <c r="C117" s="125" t="s">
        <v>55</v>
      </c>
      <c r="D117" s="126">
        <v>1</v>
      </c>
      <c r="E117" s="126" t="s">
        <v>58</v>
      </c>
      <c r="F117" s="132" t="s">
        <v>306</v>
      </c>
      <c r="G117" s="130" t="s">
        <v>96</v>
      </c>
      <c r="H117" s="138">
        <v>240000</v>
      </c>
      <c r="I117" s="137"/>
    </row>
    <row r="118" spans="1:9" ht="16.5" customHeight="1">
      <c r="A118" s="124">
        <f ca="1">A118+1</f>
        <v>0</v>
      </c>
      <c r="B118" s="125" t="s">
        <v>134</v>
      </c>
      <c r="C118" s="125" t="s">
        <v>55</v>
      </c>
      <c r="D118" s="126">
        <v>1</v>
      </c>
      <c r="E118" s="126" t="s">
        <v>58</v>
      </c>
      <c r="F118" s="132" t="s">
        <v>306</v>
      </c>
      <c r="G118" s="130" t="s">
        <v>96</v>
      </c>
      <c r="H118" s="138">
        <v>20000</v>
      </c>
      <c r="I118" s="137"/>
    </row>
    <row r="119" spans="1:9" ht="16.5" customHeight="1">
      <c r="A119" s="124">
        <f t="shared" ca="1" si="1"/>
        <v>114</v>
      </c>
      <c r="B119" s="125" t="s">
        <v>134</v>
      </c>
      <c r="C119" s="125" t="s">
        <v>55</v>
      </c>
      <c r="D119" s="126">
        <v>1</v>
      </c>
      <c r="E119" s="126" t="s">
        <v>58</v>
      </c>
      <c r="F119" s="132" t="s">
        <v>306</v>
      </c>
      <c r="G119" s="130" t="s">
        <v>96</v>
      </c>
      <c r="H119" s="138">
        <v>360000</v>
      </c>
      <c r="I119" s="137"/>
    </row>
    <row r="120" spans="1:9" ht="16.5" customHeight="1">
      <c r="A120" s="124">
        <f t="shared" ca="1" si="1"/>
        <v>115</v>
      </c>
      <c r="B120" s="125" t="s">
        <v>134</v>
      </c>
      <c r="C120" s="125" t="s">
        <v>55</v>
      </c>
      <c r="D120" s="126">
        <v>1</v>
      </c>
      <c r="E120" s="126" t="s">
        <v>58</v>
      </c>
      <c r="F120" s="132" t="s">
        <v>306</v>
      </c>
      <c r="G120" s="130" t="s">
        <v>96</v>
      </c>
      <c r="H120" s="138">
        <v>220000</v>
      </c>
      <c r="I120" s="137"/>
    </row>
    <row r="121" spans="1:9" ht="16.5" customHeight="1">
      <c r="A121" s="124">
        <f t="shared" ca="1" si="1"/>
        <v>116</v>
      </c>
      <c r="B121" s="125" t="s">
        <v>134</v>
      </c>
      <c r="C121" s="125" t="s">
        <v>55</v>
      </c>
      <c r="D121" s="126">
        <v>1</v>
      </c>
      <c r="E121" s="126" t="s">
        <v>58</v>
      </c>
      <c r="F121" s="132" t="s">
        <v>306</v>
      </c>
      <c r="G121" s="130" t="s">
        <v>96</v>
      </c>
      <c r="H121" s="138">
        <v>110000</v>
      </c>
      <c r="I121" s="137"/>
    </row>
    <row r="122" spans="1:9" ht="16.5" customHeight="1">
      <c r="A122" s="124">
        <f t="shared" ca="1" si="1"/>
        <v>117</v>
      </c>
      <c r="B122" s="125" t="s">
        <v>134</v>
      </c>
      <c r="C122" s="125" t="s">
        <v>55</v>
      </c>
      <c r="D122" s="126">
        <v>1</v>
      </c>
      <c r="E122" s="126" t="s">
        <v>60</v>
      </c>
      <c r="F122" s="132" t="s">
        <v>317</v>
      </c>
      <c r="G122" s="130" t="s">
        <v>96</v>
      </c>
      <c r="H122" s="138">
        <v>360000</v>
      </c>
      <c r="I122" s="137"/>
    </row>
    <row r="123" spans="1:9" ht="16.5" customHeight="1">
      <c r="A123" s="124">
        <f t="shared" ca="1" si="1"/>
        <v>118</v>
      </c>
      <c r="B123" s="125" t="s">
        <v>134</v>
      </c>
      <c r="C123" s="125" t="s">
        <v>55</v>
      </c>
      <c r="D123" s="126">
        <v>1</v>
      </c>
      <c r="E123" s="126" t="s">
        <v>58</v>
      </c>
      <c r="F123" s="132" t="s">
        <v>307</v>
      </c>
      <c r="G123" s="130" t="s">
        <v>96</v>
      </c>
      <c r="H123" s="138">
        <v>120000</v>
      </c>
      <c r="I123" s="137"/>
    </row>
    <row r="124" spans="1:9" ht="16.5" customHeight="1">
      <c r="A124" s="124">
        <f t="shared" ca="1" si="1"/>
        <v>119</v>
      </c>
      <c r="B124" s="125" t="s">
        <v>134</v>
      </c>
      <c r="C124" s="125" t="s">
        <v>55</v>
      </c>
      <c r="D124" s="126">
        <v>1</v>
      </c>
      <c r="E124" s="126" t="s">
        <v>58</v>
      </c>
      <c r="F124" s="132" t="s">
        <v>308</v>
      </c>
      <c r="G124" s="130" t="s">
        <v>96</v>
      </c>
      <c r="H124" s="138">
        <v>5000</v>
      </c>
      <c r="I124" s="137"/>
    </row>
    <row r="125" spans="1:9" ht="16.5" customHeight="1">
      <c r="A125" s="124">
        <f t="shared" ca="1" si="1"/>
        <v>120</v>
      </c>
      <c r="B125" s="125" t="s">
        <v>134</v>
      </c>
      <c r="C125" s="125" t="s">
        <v>55</v>
      </c>
      <c r="D125" s="126">
        <v>1</v>
      </c>
      <c r="E125" s="126" t="s">
        <v>58</v>
      </c>
      <c r="F125" s="132" t="s">
        <v>309</v>
      </c>
      <c r="G125" s="130" t="s">
        <v>56</v>
      </c>
      <c r="H125" s="138">
        <v>60000</v>
      </c>
      <c r="I125" s="137"/>
    </row>
    <row r="126" spans="1:9" ht="16.5" customHeight="1">
      <c r="A126" s="124">
        <f t="shared" ca="1" si="1"/>
        <v>121</v>
      </c>
      <c r="B126" s="125" t="s">
        <v>134</v>
      </c>
      <c r="C126" s="125" t="s">
        <v>55</v>
      </c>
      <c r="D126" s="126">
        <v>1</v>
      </c>
      <c r="E126" s="126" t="s">
        <v>58</v>
      </c>
      <c r="F126" s="132" t="s">
        <v>309</v>
      </c>
      <c r="G126" s="130" t="s">
        <v>96</v>
      </c>
      <c r="H126" s="138">
        <v>5500</v>
      </c>
      <c r="I126" s="137"/>
    </row>
    <row r="127" spans="1:9" ht="16.5" customHeight="1">
      <c r="A127" s="124">
        <f t="shared" ca="1" si="1"/>
        <v>122</v>
      </c>
      <c r="B127" s="125" t="s">
        <v>134</v>
      </c>
      <c r="C127" s="125" t="s">
        <v>55</v>
      </c>
      <c r="D127" s="126">
        <v>1</v>
      </c>
      <c r="E127" s="126" t="s">
        <v>58</v>
      </c>
      <c r="F127" s="132" t="s">
        <v>309</v>
      </c>
      <c r="G127" s="130" t="s">
        <v>96</v>
      </c>
      <c r="H127" s="138">
        <v>240000</v>
      </c>
      <c r="I127" s="137"/>
    </row>
    <row r="128" spans="1:9" ht="16.5" customHeight="1">
      <c r="A128" s="124">
        <f t="shared" ca="1" si="1"/>
        <v>123</v>
      </c>
      <c r="B128" s="125" t="s">
        <v>134</v>
      </c>
      <c r="C128" s="125" t="s">
        <v>55</v>
      </c>
      <c r="D128" s="126">
        <v>1</v>
      </c>
      <c r="E128" s="126" t="s">
        <v>58</v>
      </c>
      <c r="F128" s="132" t="s">
        <v>309</v>
      </c>
      <c r="G128" s="130" t="s">
        <v>96</v>
      </c>
      <c r="H128" s="138">
        <v>360000</v>
      </c>
      <c r="I128" s="137"/>
    </row>
    <row r="129" spans="1:10" ht="16.5" customHeight="1">
      <c r="A129" s="124">
        <f t="shared" ca="1" si="1"/>
        <v>124</v>
      </c>
      <c r="B129" s="125" t="s">
        <v>134</v>
      </c>
      <c r="C129" s="125" t="s">
        <v>55</v>
      </c>
      <c r="D129" s="126">
        <v>1</v>
      </c>
      <c r="E129" s="126" t="s">
        <v>58</v>
      </c>
      <c r="F129" s="132" t="s">
        <v>309</v>
      </c>
      <c r="G129" s="130" t="s">
        <v>96</v>
      </c>
      <c r="H129" s="138">
        <v>200000</v>
      </c>
      <c r="I129" s="137"/>
    </row>
    <row r="130" spans="1:10" ht="16.5" customHeight="1">
      <c r="A130" s="124">
        <f t="shared" ca="1" si="1"/>
        <v>125</v>
      </c>
      <c r="B130" s="125" t="s">
        <v>134</v>
      </c>
      <c r="C130" s="125" t="s">
        <v>55</v>
      </c>
      <c r="D130" s="126">
        <v>1</v>
      </c>
      <c r="E130" s="126" t="s">
        <v>58</v>
      </c>
      <c r="F130" s="132" t="s">
        <v>312</v>
      </c>
      <c r="G130" s="130" t="s">
        <v>96</v>
      </c>
      <c r="H130" s="138">
        <v>74300</v>
      </c>
      <c r="I130" s="137"/>
    </row>
    <row r="131" spans="1:10" ht="16.5" customHeight="1">
      <c r="A131" s="124">
        <f t="shared" ca="1" si="1"/>
        <v>126</v>
      </c>
      <c r="B131" s="125" t="s">
        <v>134</v>
      </c>
      <c r="C131" s="125" t="s">
        <v>55</v>
      </c>
      <c r="D131" s="126">
        <v>1</v>
      </c>
      <c r="E131" s="126" t="s">
        <v>58</v>
      </c>
      <c r="F131" s="132" t="s">
        <v>310</v>
      </c>
      <c r="G131" s="130" t="s">
        <v>96</v>
      </c>
      <c r="H131" s="138">
        <v>240000</v>
      </c>
      <c r="I131" s="137"/>
    </row>
    <row r="132" spans="1:10" ht="16.5" customHeight="1">
      <c r="A132" s="124">
        <f t="shared" ca="1" si="1"/>
        <v>127</v>
      </c>
      <c r="B132" s="125" t="s">
        <v>134</v>
      </c>
      <c r="C132" s="125" t="s">
        <v>55</v>
      </c>
      <c r="D132" s="126">
        <v>1</v>
      </c>
      <c r="E132" s="126" t="s">
        <v>58</v>
      </c>
      <c r="F132" s="132" t="s">
        <v>310</v>
      </c>
      <c r="G132" s="130" t="s">
        <v>96</v>
      </c>
      <c r="H132" s="138">
        <v>240000</v>
      </c>
      <c r="I132" s="137"/>
    </row>
    <row r="133" spans="1:10" ht="16.5" customHeight="1">
      <c r="A133" s="124">
        <f t="shared" ca="1" si="1"/>
        <v>128</v>
      </c>
      <c r="B133" s="125" t="s">
        <v>134</v>
      </c>
      <c r="C133" s="125" t="s">
        <v>55</v>
      </c>
      <c r="D133" s="126">
        <v>1</v>
      </c>
      <c r="E133" s="126" t="s">
        <v>58</v>
      </c>
      <c r="F133" s="132" t="s">
        <v>310</v>
      </c>
      <c r="G133" s="130" t="s">
        <v>96</v>
      </c>
      <c r="H133" s="138">
        <v>240000</v>
      </c>
      <c r="I133" s="137"/>
    </row>
    <row r="134" spans="1:10" ht="16.5" customHeight="1">
      <c r="A134" s="124">
        <f t="shared" ca="1" si="1"/>
        <v>129</v>
      </c>
      <c r="B134" s="125" t="s">
        <v>134</v>
      </c>
      <c r="C134" s="125" t="s">
        <v>55</v>
      </c>
      <c r="D134" s="126">
        <v>1</v>
      </c>
      <c r="E134" s="126" t="s">
        <v>58</v>
      </c>
      <c r="F134" s="132" t="s">
        <v>326</v>
      </c>
      <c r="G134" s="130" t="s">
        <v>96</v>
      </c>
      <c r="H134" s="138">
        <v>30000</v>
      </c>
      <c r="I134" s="137"/>
    </row>
    <row r="135" spans="1:10" ht="16.5" customHeight="1">
      <c r="A135" s="124">
        <f t="shared" ca="1" si="1"/>
        <v>130</v>
      </c>
      <c r="B135" s="125" t="s">
        <v>134</v>
      </c>
      <c r="C135" s="125" t="s">
        <v>55</v>
      </c>
      <c r="D135" s="126">
        <v>1</v>
      </c>
      <c r="E135" s="126" t="s">
        <v>58</v>
      </c>
      <c r="F135" s="132" t="s">
        <v>313</v>
      </c>
      <c r="G135" s="130" t="s">
        <v>96</v>
      </c>
      <c r="H135" s="138">
        <v>120000</v>
      </c>
      <c r="I135" s="137"/>
    </row>
    <row r="136" spans="1:10" ht="16.5" customHeight="1">
      <c r="A136" s="124">
        <f t="shared" ca="1" si="1"/>
        <v>131</v>
      </c>
      <c r="B136" s="125" t="s">
        <v>134</v>
      </c>
      <c r="C136" s="125" t="s">
        <v>55</v>
      </c>
      <c r="D136" s="126">
        <v>1</v>
      </c>
      <c r="E136" s="126" t="s">
        <v>58</v>
      </c>
      <c r="F136" s="132" t="s">
        <v>314</v>
      </c>
      <c r="G136" s="130" t="s">
        <v>96</v>
      </c>
      <c r="H136" s="138">
        <v>100000</v>
      </c>
      <c r="I136" s="137"/>
    </row>
    <row r="137" spans="1:10" ht="16.5" customHeight="1">
      <c r="A137" s="124">
        <f t="shared" ca="1" si="1"/>
        <v>132</v>
      </c>
      <c r="B137" s="125" t="s">
        <v>134</v>
      </c>
      <c r="C137" s="125" t="s">
        <v>55</v>
      </c>
      <c r="D137" s="126">
        <v>1</v>
      </c>
      <c r="E137" s="126" t="s">
        <v>58</v>
      </c>
      <c r="F137" s="132" t="s">
        <v>311</v>
      </c>
      <c r="G137" s="130" t="s">
        <v>96</v>
      </c>
      <c r="H137" s="138">
        <v>220000</v>
      </c>
      <c r="I137" s="137"/>
    </row>
    <row r="138" spans="1:10" ht="16.5" customHeight="1">
      <c r="A138" s="124">
        <v>133</v>
      </c>
      <c r="B138" s="125" t="s">
        <v>134</v>
      </c>
      <c r="C138" s="125" t="s">
        <v>55</v>
      </c>
      <c r="D138" s="126">
        <v>1</v>
      </c>
      <c r="E138" s="126" t="s">
        <v>60</v>
      </c>
      <c r="F138" s="132" t="s">
        <v>315</v>
      </c>
      <c r="G138" s="130" t="s">
        <v>96</v>
      </c>
      <c r="H138" s="138">
        <v>200000</v>
      </c>
      <c r="I138" s="137"/>
    </row>
    <row r="139" spans="1:10" ht="16.5" customHeight="1">
      <c r="A139" s="124">
        <f t="shared" ref="A139:A143" si="2">A138+1</f>
        <v>134</v>
      </c>
      <c r="B139" s="125" t="s">
        <v>134</v>
      </c>
      <c r="C139" s="125" t="s">
        <v>55</v>
      </c>
      <c r="D139" s="126">
        <v>1</v>
      </c>
      <c r="E139" s="126" t="s">
        <v>58</v>
      </c>
      <c r="F139" s="132" t="s">
        <v>293</v>
      </c>
      <c r="G139" s="130" t="s">
        <v>96</v>
      </c>
      <c r="H139" s="138">
        <v>300000</v>
      </c>
      <c r="I139" s="137"/>
    </row>
    <row r="140" spans="1:10" ht="16.5" customHeight="1">
      <c r="A140" s="124">
        <f t="shared" si="2"/>
        <v>135</v>
      </c>
      <c r="B140" s="125" t="s">
        <v>134</v>
      </c>
      <c r="C140" s="125" t="s">
        <v>55</v>
      </c>
      <c r="D140" s="126">
        <v>1</v>
      </c>
      <c r="E140" s="126" t="s">
        <v>58</v>
      </c>
      <c r="F140" s="132" t="s">
        <v>303</v>
      </c>
      <c r="G140" s="130" t="s">
        <v>96</v>
      </c>
      <c r="H140" s="138">
        <v>110000</v>
      </c>
      <c r="I140" s="137"/>
    </row>
    <row r="141" spans="1:10" ht="16.5" customHeight="1">
      <c r="A141" s="124">
        <f t="shared" si="2"/>
        <v>136</v>
      </c>
      <c r="B141" s="125" t="s">
        <v>134</v>
      </c>
      <c r="C141" s="125" t="s">
        <v>55</v>
      </c>
      <c r="D141" s="126">
        <v>1</v>
      </c>
      <c r="E141" s="126" t="s">
        <v>58</v>
      </c>
      <c r="F141" s="132" t="s">
        <v>285</v>
      </c>
      <c r="G141" s="130" t="s">
        <v>96</v>
      </c>
      <c r="H141" s="138">
        <v>110000</v>
      </c>
      <c r="I141" s="137"/>
    </row>
    <row r="142" spans="1:10" ht="16.5" customHeight="1">
      <c r="A142" s="124">
        <f t="shared" si="2"/>
        <v>137</v>
      </c>
      <c r="B142" s="125" t="s">
        <v>134</v>
      </c>
      <c r="C142" s="125" t="s">
        <v>55</v>
      </c>
      <c r="D142" s="147">
        <v>1</v>
      </c>
      <c r="E142" s="126" t="s">
        <v>58</v>
      </c>
      <c r="F142" s="132" t="s">
        <v>287</v>
      </c>
      <c r="G142" s="130" t="s">
        <v>96</v>
      </c>
      <c r="H142" s="138">
        <v>120000</v>
      </c>
      <c r="I142" s="137"/>
    </row>
    <row r="143" spans="1:10" ht="16.5" customHeight="1">
      <c r="A143" s="124">
        <f t="shared" si="2"/>
        <v>138</v>
      </c>
      <c r="B143" s="139" t="s">
        <v>134</v>
      </c>
      <c r="C143" s="145" t="s">
        <v>55</v>
      </c>
      <c r="D143" s="140">
        <v>1</v>
      </c>
      <c r="E143" s="146" t="s">
        <v>58</v>
      </c>
      <c r="F143" s="141" t="s">
        <v>316</v>
      </c>
      <c r="G143" s="142" t="s">
        <v>96</v>
      </c>
      <c r="H143" s="143">
        <v>110000</v>
      </c>
      <c r="I143" s="144"/>
    </row>
    <row r="144" spans="1:10">
      <c r="H144" s="39"/>
      <c r="J144" s="37"/>
    </row>
    <row r="145" spans="8:10">
      <c r="H145" s="37"/>
      <c r="J145" s="37"/>
    </row>
    <row r="146" spans="8:10">
      <c r="H146" s="37"/>
      <c r="J146" s="37"/>
    </row>
    <row r="147" spans="8:10">
      <c r="H147" s="37"/>
      <c r="J147" s="37"/>
    </row>
    <row r="148" spans="8:10">
      <c r="H148" s="37"/>
      <c r="J148" s="37"/>
    </row>
    <row r="149" spans="8:10">
      <c r="H149" s="37"/>
      <c r="J149" s="37"/>
    </row>
    <row r="150" spans="8:10">
      <c r="H150" s="37"/>
      <c r="J150" s="37"/>
    </row>
  </sheetData>
  <mergeCells count="6">
    <mergeCell ref="A1:I1"/>
    <mergeCell ref="A2:C2"/>
    <mergeCell ref="F2:I2"/>
    <mergeCell ref="A4:C4"/>
    <mergeCell ref="D3:F3"/>
    <mergeCell ref="D4:F4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I3" sqref="I3"/>
    </sheetView>
  </sheetViews>
  <sheetFormatPr defaultColWidth="8.875" defaultRowHeight="12"/>
  <cols>
    <col min="1" max="1" width="4.25" style="37" customWidth="1"/>
    <col min="2" max="2" width="12.25" style="37" customWidth="1"/>
    <col min="3" max="3" width="11.625" style="37" customWidth="1"/>
    <col min="4" max="4" width="4.5" style="37" customWidth="1"/>
    <col min="5" max="5" width="7.875" style="37" customWidth="1"/>
    <col min="6" max="6" width="8.75" style="37" bestFit="1" customWidth="1"/>
    <col min="7" max="7" width="12.25" style="37" bestFit="1" customWidth="1"/>
    <col min="8" max="8" width="10.375" style="37" customWidth="1"/>
    <col min="9" max="9" width="11.625" style="36" bestFit="1" customWidth="1"/>
    <col min="10" max="10" width="6.125" style="37" customWidth="1"/>
    <col min="11" max="14" width="8.875" style="37"/>
    <col min="15" max="15" width="11.5" style="37" customWidth="1"/>
    <col min="16" max="16384" width="8.875" style="37"/>
  </cols>
  <sheetData>
    <row r="1" spans="1:10" ht="33" customHeight="1">
      <c r="A1" s="294" t="s">
        <v>110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s="80" customFormat="1" ht="41.45" customHeight="1">
      <c r="A2" s="56" t="s">
        <v>100</v>
      </c>
      <c r="B2" s="57" t="s">
        <v>109</v>
      </c>
      <c r="C2" s="57" t="s">
        <v>25</v>
      </c>
      <c r="D2" s="298" t="s">
        <v>101</v>
      </c>
      <c r="E2" s="299"/>
      <c r="F2" s="57" t="s">
        <v>102</v>
      </c>
      <c r="G2" s="57" t="s">
        <v>103</v>
      </c>
      <c r="H2" s="47" t="s">
        <v>104</v>
      </c>
      <c r="I2" s="47" t="s">
        <v>105</v>
      </c>
      <c r="J2" s="57" t="s">
        <v>106</v>
      </c>
    </row>
    <row r="3" spans="1:10" s="80" customFormat="1" ht="29.25" customHeight="1">
      <c r="A3" s="295" t="s">
        <v>332</v>
      </c>
      <c r="B3" s="296"/>
      <c r="C3" s="297"/>
      <c r="D3" s="300"/>
      <c r="E3" s="301"/>
      <c r="F3" s="188"/>
      <c r="G3" s="188"/>
      <c r="H3" s="189" t="s">
        <v>333</v>
      </c>
      <c r="I3" s="189">
        <f>SUM(I4:I8)</f>
        <v>14031120</v>
      </c>
      <c r="J3" s="187"/>
    </row>
    <row r="4" spans="1:10" s="80" customFormat="1" ht="29.25" customHeight="1">
      <c r="A4" s="87">
        <v>1</v>
      </c>
      <c r="B4" s="81" t="s">
        <v>162</v>
      </c>
      <c r="C4" s="82" t="s">
        <v>107</v>
      </c>
      <c r="D4" s="60">
        <v>2</v>
      </c>
      <c r="E4" s="78" t="s">
        <v>327</v>
      </c>
      <c r="F4" s="83" t="s">
        <v>108</v>
      </c>
      <c r="G4" s="75" t="s">
        <v>163</v>
      </c>
      <c r="H4" s="173">
        <v>4840</v>
      </c>
      <c r="I4" s="84">
        <v>988800</v>
      </c>
      <c r="J4" s="58"/>
    </row>
    <row r="5" spans="1:10" s="80" customFormat="1" ht="29.25" customHeight="1">
      <c r="A5" s="87">
        <v>2</v>
      </c>
      <c r="B5" s="81">
        <v>43038</v>
      </c>
      <c r="C5" s="82" t="s">
        <v>107</v>
      </c>
      <c r="D5" s="60">
        <v>1</v>
      </c>
      <c r="E5" s="78" t="s">
        <v>328</v>
      </c>
      <c r="F5" s="83" t="s">
        <v>277</v>
      </c>
      <c r="G5" s="75" t="s">
        <v>274</v>
      </c>
      <c r="H5" s="173">
        <v>200</v>
      </c>
      <c r="I5" s="84">
        <v>2880000</v>
      </c>
      <c r="J5" s="58"/>
    </row>
    <row r="6" spans="1:10" s="80" customFormat="1" ht="29.25" customHeight="1">
      <c r="A6" s="87">
        <v>3</v>
      </c>
      <c r="B6" s="81">
        <v>43067</v>
      </c>
      <c r="C6" s="82" t="s">
        <v>107</v>
      </c>
      <c r="D6" s="60">
        <v>1</v>
      </c>
      <c r="E6" s="78" t="s">
        <v>329</v>
      </c>
      <c r="F6" s="83" t="s">
        <v>108</v>
      </c>
      <c r="G6" s="78" t="s">
        <v>135</v>
      </c>
      <c r="H6" s="79">
        <v>2500</v>
      </c>
      <c r="I6" s="85">
        <v>5000000</v>
      </c>
      <c r="J6" s="58"/>
    </row>
    <row r="7" spans="1:10" s="80" customFormat="1" ht="29.25" customHeight="1">
      <c r="A7" s="87">
        <v>4</v>
      </c>
      <c r="B7" s="86">
        <v>43067</v>
      </c>
      <c r="C7" s="82" t="s">
        <v>107</v>
      </c>
      <c r="D7" s="60">
        <v>1</v>
      </c>
      <c r="E7" s="78" t="s">
        <v>330</v>
      </c>
      <c r="F7" s="83" t="s">
        <v>108</v>
      </c>
      <c r="G7" s="78" t="s">
        <v>135</v>
      </c>
      <c r="H7" s="79">
        <v>2500</v>
      </c>
      <c r="I7" s="85">
        <v>5000000</v>
      </c>
      <c r="J7" s="58"/>
    </row>
    <row r="8" spans="1:10" s="80" customFormat="1" ht="29.25" customHeight="1">
      <c r="A8" s="87">
        <v>5</v>
      </c>
      <c r="B8" s="150" t="s">
        <v>270</v>
      </c>
      <c r="C8" s="82" t="s">
        <v>107</v>
      </c>
      <c r="D8" s="60">
        <v>1</v>
      </c>
      <c r="E8" s="151" t="s">
        <v>331</v>
      </c>
      <c r="F8" s="83" t="s">
        <v>108</v>
      </c>
      <c r="G8" s="75" t="s">
        <v>271</v>
      </c>
      <c r="H8" s="174">
        <v>99</v>
      </c>
      <c r="I8" s="84">
        <v>162320</v>
      </c>
      <c r="J8" s="58"/>
    </row>
    <row r="9" spans="1:10" s="80" customFormat="1" ht="29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s="80" customFormat="1" ht="29.25" customHeight="1">
      <c r="A10" s="37"/>
      <c r="B10" s="37"/>
      <c r="C10" s="37"/>
      <c r="D10" s="37"/>
      <c r="E10" s="37"/>
      <c r="F10" s="37"/>
      <c r="G10" s="37"/>
      <c r="H10" s="37"/>
      <c r="I10" s="36"/>
      <c r="J10" s="37"/>
    </row>
    <row r="11" spans="1:10" ht="27.75" customHeight="1"/>
    <row r="12" spans="1:10" ht="23.25" customHeight="1"/>
    <row r="13" spans="1:10" ht="26.25" customHeight="1"/>
  </sheetData>
  <autoFilter ref="A2:J2"/>
  <mergeCells count="4">
    <mergeCell ref="A1:J1"/>
    <mergeCell ref="A3:C3"/>
    <mergeCell ref="D2:E2"/>
    <mergeCell ref="D3:E3"/>
  </mergeCells>
  <phoneticPr fontId="1" type="noConversion"/>
  <printOptions horizontalCentered="1"/>
  <pageMargins left="0.25" right="0.23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318"/>
  <sheetViews>
    <sheetView workbookViewId="0">
      <pane ySplit="2" topLeftCell="A3" activePane="bottomLeft" state="frozen"/>
      <selection pane="bottomLeft" activeCell="D24" sqref="D24"/>
    </sheetView>
  </sheetViews>
  <sheetFormatPr defaultRowHeight="16.5"/>
  <cols>
    <col min="1" max="1" width="5.75" customWidth="1"/>
    <col min="2" max="2" width="12" customWidth="1"/>
    <col min="3" max="3" width="23.25" customWidth="1"/>
    <col min="4" max="4" width="11.875" style="169" bestFit="1" customWidth="1"/>
    <col min="5" max="5" width="12" style="169" customWidth="1"/>
    <col min="6" max="6" width="11.875" style="20" bestFit="1" customWidth="1"/>
    <col min="7" max="7" width="7.875" customWidth="1"/>
    <col min="8" max="10" width="11.875" bestFit="1" customWidth="1"/>
  </cols>
  <sheetData>
    <row r="1" spans="1:7" ht="58.15" customHeight="1">
      <c r="A1" s="306" t="s">
        <v>98</v>
      </c>
      <c r="B1" s="307"/>
      <c r="C1" s="307"/>
      <c r="D1" s="307"/>
      <c r="E1" s="307"/>
      <c r="F1" s="307"/>
      <c r="G1" s="307"/>
    </row>
    <row r="2" spans="1:7">
      <c r="A2" s="11" t="s">
        <v>4</v>
      </c>
      <c r="B2" s="11" t="s">
        <v>5</v>
      </c>
      <c r="C2" s="11" t="s">
        <v>0</v>
      </c>
      <c r="D2" s="155" t="s">
        <v>1</v>
      </c>
      <c r="E2" s="155" t="s">
        <v>2</v>
      </c>
      <c r="F2" s="17" t="s">
        <v>6</v>
      </c>
      <c r="G2" s="12" t="s">
        <v>7</v>
      </c>
    </row>
    <row r="3" spans="1:7">
      <c r="A3" s="1">
        <v>1</v>
      </c>
      <c r="B3" s="8">
        <v>42370</v>
      </c>
      <c r="C3" s="2" t="s">
        <v>3</v>
      </c>
      <c r="D3" s="156">
        <v>3925880</v>
      </c>
      <c r="E3" s="157">
        <v>0</v>
      </c>
      <c r="F3" s="18">
        <f>D3+E3</f>
        <v>3925880</v>
      </c>
      <c r="G3" s="13"/>
    </row>
    <row r="4" spans="1:7">
      <c r="A4" s="3">
        <f>A3+1</f>
        <v>2</v>
      </c>
      <c r="B4" s="106" t="s">
        <v>136</v>
      </c>
      <c r="C4" s="148" t="s">
        <v>365</v>
      </c>
      <c r="D4" s="158">
        <v>110000</v>
      </c>
      <c r="E4" s="158"/>
      <c r="F4" s="18">
        <f>F3+D4-E4</f>
        <v>4035880</v>
      </c>
      <c r="G4" s="13"/>
    </row>
    <row r="5" spans="1:7">
      <c r="A5" s="3">
        <f t="shared" ref="A5:A23" si="0">A4+1</f>
        <v>3</v>
      </c>
      <c r="B5" s="106" t="s">
        <v>137</v>
      </c>
      <c r="C5" s="5" t="s">
        <v>366</v>
      </c>
      <c r="D5" s="159">
        <v>60000</v>
      </c>
      <c r="E5" s="160"/>
      <c r="F5" s="18">
        <f t="shared" ref="F5:F23" si="1">F4+D5-E5</f>
        <v>4095880</v>
      </c>
      <c r="G5" s="13"/>
    </row>
    <row r="6" spans="1:7">
      <c r="A6" s="3">
        <v>4</v>
      </c>
      <c r="B6" s="106" t="s">
        <v>138</v>
      </c>
      <c r="C6" s="5" t="s">
        <v>367</v>
      </c>
      <c r="D6" s="159">
        <v>100000</v>
      </c>
      <c r="E6" s="160"/>
      <c r="F6" s="18">
        <f t="shared" si="1"/>
        <v>4195880</v>
      </c>
      <c r="G6" s="13"/>
    </row>
    <row r="7" spans="1:7">
      <c r="A7" s="3">
        <f t="shared" si="0"/>
        <v>5</v>
      </c>
      <c r="B7" s="107">
        <v>42745</v>
      </c>
      <c r="C7" s="5" t="s">
        <v>368</v>
      </c>
      <c r="D7" s="159">
        <v>290000</v>
      </c>
      <c r="E7" s="160"/>
      <c r="F7" s="18">
        <f t="shared" si="1"/>
        <v>4485880</v>
      </c>
      <c r="G7" s="13"/>
    </row>
    <row r="8" spans="1:7">
      <c r="A8" s="3">
        <v>5</v>
      </c>
      <c r="B8" s="107">
        <v>42746</v>
      </c>
      <c r="C8" s="4" t="s">
        <v>369</v>
      </c>
      <c r="D8" s="158">
        <v>130000</v>
      </c>
      <c r="E8" s="158"/>
      <c r="F8" s="18">
        <f t="shared" si="1"/>
        <v>4615880</v>
      </c>
      <c r="G8" s="13"/>
    </row>
    <row r="9" spans="1:7">
      <c r="A9" s="3">
        <f t="shared" si="0"/>
        <v>6</v>
      </c>
      <c r="B9" s="107">
        <v>42747</v>
      </c>
      <c r="C9" s="4" t="s">
        <v>370</v>
      </c>
      <c r="D9" s="161">
        <v>80000</v>
      </c>
      <c r="E9" s="162"/>
      <c r="F9" s="18">
        <f t="shared" si="1"/>
        <v>4695880</v>
      </c>
      <c r="G9" s="13"/>
    </row>
    <row r="10" spans="1:7">
      <c r="A10" s="3">
        <v>6</v>
      </c>
      <c r="B10" s="107">
        <v>42748</v>
      </c>
      <c r="C10" s="5" t="s">
        <v>371</v>
      </c>
      <c r="D10" s="159">
        <v>240000</v>
      </c>
      <c r="E10" s="160"/>
      <c r="F10" s="18">
        <f t="shared" si="1"/>
        <v>4935880</v>
      </c>
      <c r="G10" s="13"/>
    </row>
    <row r="11" spans="1:7" ht="21.6" customHeight="1">
      <c r="A11" s="3">
        <f t="shared" si="0"/>
        <v>7</v>
      </c>
      <c r="B11" s="107">
        <v>42751</v>
      </c>
      <c r="C11" s="4" t="s">
        <v>372</v>
      </c>
      <c r="D11" s="161">
        <v>190000</v>
      </c>
      <c r="E11" s="162"/>
      <c r="F11" s="18">
        <f t="shared" si="1"/>
        <v>5125880</v>
      </c>
      <c r="G11" s="13"/>
    </row>
    <row r="12" spans="1:7">
      <c r="A12" s="3">
        <v>7</v>
      </c>
      <c r="B12" s="107">
        <v>42752</v>
      </c>
      <c r="C12" s="5" t="s">
        <v>373</v>
      </c>
      <c r="D12" s="159">
        <v>10000</v>
      </c>
      <c r="E12" s="160"/>
      <c r="F12" s="18">
        <f t="shared" si="1"/>
        <v>5135880</v>
      </c>
      <c r="G12" s="13"/>
    </row>
    <row r="13" spans="1:7">
      <c r="A13" s="3">
        <v>8</v>
      </c>
      <c r="B13" s="107">
        <v>42753</v>
      </c>
      <c r="C13" s="5" t="s">
        <v>374</v>
      </c>
      <c r="D13" s="159">
        <v>20000</v>
      </c>
      <c r="E13" s="160"/>
      <c r="F13" s="18">
        <f t="shared" si="1"/>
        <v>5155880</v>
      </c>
      <c r="G13" s="13"/>
    </row>
    <row r="14" spans="1:7">
      <c r="A14" s="3">
        <v>9</v>
      </c>
      <c r="B14" s="107">
        <v>42753</v>
      </c>
      <c r="C14" s="4" t="s">
        <v>375</v>
      </c>
      <c r="D14" s="163"/>
      <c r="E14" s="160">
        <v>2022120</v>
      </c>
      <c r="F14" s="18">
        <f t="shared" si="1"/>
        <v>3133760</v>
      </c>
      <c r="G14" s="13"/>
    </row>
    <row r="15" spans="1:7">
      <c r="A15" s="3">
        <f t="shared" si="0"/>
        <v>10</v>
      </c>
      <c r="B15" s="107">
        <v>42754</v>
      </c>
      <c r="C15" s="4" t="s">
        <v>376</v>
      </c>
      <c r="D15" s="161">
        <v>80000</v>
      </c>
      <c r="E15" s="161"/>
      <c r="F15" s="18">
        <f t="shared" si="1"/>
        <v>3213760</v>
      </c>
      <c r="G15" s="13"/>
    </row>
    <row r="16" spans="1:7">
      <c r="A16" s="3">
        <v>9</v>
      </c>
      <c r="B16" s="107">
        <v>42755</v>
      </c>
      <c r="C16" s="5" t="s">
        <v>377</v>
      </c>
      <c r="D16" s="164">
        <v>300000</v>
      </c>
      <c r="E16" s="160"/>
      <c r="F16" s="18">
        <f t="shared" si="1"/>
        <v>3513760</v>
      </c>
      <c r="G16" s="13"/>
    </row>
    <row r="17" spans="1:7">
      <c r="A17" s="3">
        <f t="shared" si="0"/>
        <v>10</v>
      </c>
      <c r="B17" s="107">
        <v>42758</v>
      </c>
      <c r="C17" s="4" t="s">
        <v>378</v>
      </c>
      <c r="D17" s="161">
        <v>70000</v>
      </c>
      <c r="E17" s="161"/>
      <c r="F17" s="18">
        <f t="shared" si="1"/>
        <v>3583760</v>
      </c>
      <c r="G17" s="13"/>
    </row>
    <row r="18" spans="1:7">
      <c r="A18" s="3">
        <v>10</v>
      </c>
      <c r="B18" s="107">
        <v>42759</v>
      </c>
      <c r="C18" s="5" t="s">
        <v>379</v>
      </c>
      <c r="D18" s="159">
        <v>20000</v>
      </c>
      <c r="E18" s="160"/>
      <c r="F18" s="18">
        <f t="shared" si="1"/>
        <v>3603760</v>
      </c>
      <c r="G18" s="13"/>
    </row>
    <row r="19" spans="1:7">
      <c r="A19" s="3">
        <f t="shared" si="0"/>
        <v>11</v>
      </c>
      <c r="B19" s="107">
        <v>42760</v>
      </c>
      <c r="C19" s="4" t="s">
        <v>380</v>
      </c>
      <c r="D19" s="158">
        <v>155000</v>
      </c>
      <c r="E19" s="158"/>
      <c r="F19" s="18">
        <f t="shared" si="1"/>
        <v>3758760</v>
      </c>
      <c r="G19" s="13"/>
    </row>
    <row r="20" spans="1:7">
      <c r="A20" s="3">
        <v>11</v>
      </c>
      <c r="B20" s="107">
        <v>42760</v>
      </c>
      <c r="C20" s="5" t="s">
        <v>383</v>
      </c>
      <c r="D20" s="159"/>
      <c r="E20" s="160">
        <v>669730</v>
      </c>
      <c r="F20" s="18">
        <f t="shared" si="1"/>
        <v>3089030</v>
      </c>
      <c r="G20" s="13"/>
    </row>
    <row r="21" spans="1:7">
      <c r="A21" s="3">
        <f t="shared" si="0"/>
        <v>12</v>
      </c>
      <c r="B21" s="107">
        <v>42760</v>
      </c>
      <c r="C21" s="4" t="s">
        <v>139</v>
      </c>
      <c r="D21" s="158"/>
      <c r="E21" s="161">
        <v>117160</v>
      </c>
      <c r="F21" s="18">
        <f t="shared" si="1"/>
        <v>2971870</v>
      </c>
      <c r="G21" s="13"/>
    </row>
    <row r="22" spans="1:7">
      <c r="A22" s="3">
        <v>12</v>
      </c>
      <c r="B22" s="107">
        <v>42761</v>
      </c>
      <c r="C22" s="5" t="s">
        <v>381</v>
      </c>
      <c r="D22" s="164">
        <v>40000</v>
      </c>
      <c r="E22" s="164"/>
      <c r="F22" s="18">
        <f t="shared" si="1"/>
        <v>3011870</v>
      </c>
      <c r="G22" s="13"/>
    </row>
    <row r="23" spans="1:7">
      <c r="A23" s="3">
        <f t="shared" si="0"/>
        <v>13</v>
      </c>
      <c r="B23" s="107">
        <v>42766</v>
      </c>
      <c r="C23" s="4" t="s">
        <v>382</v>
      </c>
      <c r="D23" s="158">
        <v>160000</v>
      </c>
      <c r="E23" s="158"/>
      <c r="F23" s="18">
        <f t="shared" si="1"/>
        <v>3171870</v>
      </c>
      <c r="G23" s="13"/>
    </row>
    <row r="24" spans="1:7">
      <c r="A24" s="302" t="s">
        <v>10</v>
      </c>
      <c r="B24" s="303"/>
      <c r="C24" s="14" t="s">
        <v>8</v>
      </c>
      <c r="D24" s="165">
        <f>SUM(D3:D23)</f>
        <v>5980880</v>
      </c>
      <c r="E24" s="166">
        <f>SUM(E3:E23)</f>
        <v>2809010</v>
      </c>
      <c r="F24" s="19">
        <f>D24-E24</f>
        <v>3171870</v>
      </c>
      <c r="G24" s="15"/>
    </row>
    <row r="25" spans="1:7">
      <c r="A25" s="304"/>
      <c r="B25" s="305"/>
      <c r="C25" s="14" t="s">
        <v>9</v>
      </c>
      <c r="D25" s="165">
        <f>D24</f>
        <v>5980880</v>
      </c>
      <c r="E25" s="166">
        <f>E24</f>
        <v>2809010</v>
      </c>
      <c r="F25" s="19">
        <f>D25-E25</f>
        <v>3171870</v>
      </c>
      <c r="G25" s="15"/>
    </row>
    <row r="26" spans="1:7">
      <c r="A26" s="3">
        <v>1</v>
      </c>
      <c r="B26" s="9">
        <v>42401</v>
      </c>
      <c r="C26" s="193" t="s">
        <v>509</v>
      </c>
      <c r="D26" s="161">
        <v>50000</v>
      </c>
      <c r="E26" s="162"/>
      <c r="F26" s="191">
        <f>F23+D26-E26</f>
        <v>3221870</v>
      </c>
      <c r="G26" s="13"/>
    </row>
    <row r="27" spans="1:7">
      <c r="A27" s="3">
        <v>2</v>
      </c>
      <c r="B27" s="10">
        <v>42401</v>
      </c>
      <c r="C27" s="5" t="s">
        <v>411</v>
      </c>
      <c r="D27" s="164">
        <v>20000</v>
      </c>
      <c r="E27" s="164"/>
      <c r="F27" s="191">
        <f>F26+D27-E27</f>
        <v>3241870</v>
      </c>
      <c r="G27" s="13"/>
    </row>
    <row r="28" spans="1:7">
      <c r="A28" s="3">
        <f t="shared" ref="A28:A44" si="2">A27+1</f>
        <v>3</v>
      </c>
      <c r="B28" s="9">
        <v>42402</v>
      </c>
      <c r="C28" s="4" t="s">
        <v>412</v>
      </c>
      <c r="D28" s="158">
        <v>30000</v>
      </c>
      <c r="E28" s="162"/>
      <c r="F28" s="191">
        <f t="shared" ref="F28:F44" si="3">F27+D28-E28</f>
        <v>3271870</v>
      </c>
      <c r="G28" s="13"/>
    </row>
    <row r="29" spans="1:7">
      <c r="A29" s="3">
        <f t="shared" si="2"/>
        <v>4</v>
      </c>
      <c r="B29" s="10">
        <v>42402</v>
      </c>
      <c r="C29" s="5" t="s">
        <v>140</v>
      </c>
      <c r="D29" s="159"/>
      <c r="E29" s="160">
        <v>10100</v>
      </c>
      <c r="F29" s="191">
        <f t="shared" si="3"/>
        <v>3261770</v>
      </c>
      <c r="G29" s="13"/>
    </row>
    <row r="30" spans="1:7">
      <c r="A30" s="3">
        <f t="shared" si="2"/>
        <v>5</v>
      </c>
      <c r="B30" s="9">
        <v>42405</v>
      </c>
      <c r="C30" s="4" t="s">
        <v>413</v>
      </c>
      <c r="D30" s="161">
        <v>30000</v>
      </c>
      <c r="E30" s="162"/>
      <c r="F30" s="191">
        <f t="shared" si="3"/>
        <v>3291770</v>
      </c>
      <c r="G30" s="13"/>
    </row>
    <row r="31" spans="1:7">
      <c r="A31" s="3">
        <f t="shared" si="2"/>
        <v>6</v>
      </c>
      <c r="B31" s="10">
        <v>42406</v>
      </c>
      <c r="C31" s="5" t="s">
        <v>414</v>
      </c>
      <c r="D31" s="159">
        <v>120000</v>
      </c>
      <c r="E31" s="160"/>
      <c r="F31" s="191">
        <f t="shared" si="3"/>
        <v>3411770</v>
      </c>
      <c r="G31" s="13"/>
    </row>
    <row r="32" spans="1:7">
      <c r="A32" s="3">
        <f t="shared" si="2"/>
        <v>7</v>
      </c>
      <c r="B32" s="9">
        <v>42406</v>
      </c>
      <c r="C32" s="4" t="s">
        <v>141</v>
      </c>
      <c r="D32" s="161"/>
      <c r="E32" s="162">
        <v>20500</v>
      </c>
      <c r="F32" s="191">
        <f t="shared" si="3"/>
        <v>3391270</v>
      </c>
      <c r="G32" s="13"/>
    </row>
    <row r="33" spans="1:7">
      <c r="A33" s="3">
        <f t="shared" si="2"/>
        <v>8</v>
      </c>
      <c r="B33" s="10">
        <v>42410</v>
      </c>
      <c r="C33" s="5" t="s">
        <v>415</v>
      </c>
      <c r="D33" s="164">
        <v>290000</v>
      </c>
      <c r="E33" s="160"/>
      <c r="F33" s="191">
        <f t="shared" si="3"/>
        <v>3681270</v>
      </c>
      <c r="G33" s="13"/>
    </row>
    <row r="34" spans="1:7">
      <c r="A34" s="3">
        <f t="shared" si="2"/>
        <v>9</v>
      </c>
      <c r="B34" s="9">
        <v>42411</v>
      </c>
      <c r="C34" s="4" t="s">
        <v>411</v>
      </c>
      <c r="D34" s="161">
        <v>20000</v>
      </c>
      <c r="E34" s="162"/>
      <c r="F34" s="191">
        <f t="shared" si="3"/>
        <v>3701270</v>
      </c>
      <c r="G34" s="13"/>
    </row>
    <row r="35" spans="1:7">
      <c r="A35" s="3">
        <f t="shared" si="2"/>
        <v>10</v>
      </c>
      <c r="B35" s="10">
        <v>42413</v>
      </c>
      <c r="C35" s="5" t="s">
        <v>416</v>
      </c>
      <c r="D35" s="159">
        <v>180000</v>
      </c>
      <c r="E35" s="160"/>
      <c r="F35" s="191">
        <f t="shared" si="3"/>
        <v>3881270</v>
      </c>
      <c r="G35" s="13"/>
    </row>
    <row r="36" spans="1:7">
      <c r="A36" s="3">
        <f t="shared" si="2"/>
        <v>11</v>
      </c>
      <c r="B36" s="9">
        <v>42415</v>
      </c>
      <c r="C36" s="4" t="s">
        <v>417</v>
      </c>
      <c r="D36" s="161">
        <v>220000</v>
      </c>
      <c r="E36" s="162"/>
      <c r="F36" s="191">
        <f t="shared" si="3"/>
        <v>4101270</v>
      </c>
      <c r="G36" s="13"/>
    </row>
    <row r="37" spans="1:7">
      <c r="A37" s="3">
        <f t="shared" si="2"/>
        <v>12</v>
      </c>
      <c r="B37" s="10">
        <v>42419</v>
      </c>
      <c r="C37" s="5" t="s">
        <v>418</v>
      </c>
      <c r="D37" s="159">
        <v>10000</v>
      </c>
      <c r="E37" s="160"/>
      <c r="F37" s="191">
        <f t="shared" si="3"/>
        <v>4111270</v>
      </c>
      <c r="G37" s="13"/>
    </row>
    <row r="38" spans="1:7">
      <c r="A38" s="3">
        <f t="shared" si="2"/>
        <v>13</v>
      </c>
      <c r="B38" s="9">
        <v>42420</v>
      </c>
      <c r="C38" s="4" t="s">
        <v>419</v>
      </c>
      <c r="D38" s="161">
        <v>330000</v>
      </c>
      <c r="E38" s="162"/>
      <c r="F38" s="191">
        <f t="shared" si="3"/>
        <v>4441270</v>
      </c>
      <c r="G38" s="13"/>
    </row>
    <row r="39" spans="1:7">
      <c r="A39" s="3">
        <f t="shared" si="2"/>
        <v>14</v>
      </c>
      <c r="B39" s="10">
        <v>42421</v>
      </c>
      <c r="C39" s="5" t="s">
        <v>420</v>
      </c>
      <c r="D39" s="159">
        <v>30000</v>
      </c>
      <c r="E39" s="160"/>
      <c r="F39" s="191">
        <f t="shared" si="3"/>
        <v>4471270</v>
      </c>
      <c r="G39" s="13"/>
    </row>
    <row r="40" spans="1:7">
      <c r="A40" s="3">
        <f t="shared" si="2"/>
        <v>15</v>
      </c>
      <c r="B40" s="9">
        <v>42422</v>
      </c>
      <c r="C40" s="4" t="s">
        <v>421</v>
      </c>
      <c r="D40" s="158">
        <v>40000</v>
      </c>
      <c r="E40" s="162"/>
      <c r="F40" s="191">
        <f t="shared" si="3"/>
        <v>4511270</v>
      </c>
      <c r="G40" s="13"/>
    </row>
    <row r="41" spans="1:7">
      <c r="A41" s="3">
        <f t="shared" si="2"/>
        <v>16</v>
      </c>
      <c r="B41" s="10">
        <v>42425</v>
      </c>
      <c r="C41" s="5" t="s">
        <v>422</v>
      </c>
      <c r="D41" s="159">
        <v>40000</v>
      </c>
      <c r="E41" s="160"/>
      <c r="F41" s="191">
        <f t="shared" si="3"/>
        <v>4551270</v>
      </c>
      <c r="G41" s="13"/>
    </row>
    <row r="42" spans="1:7">
      <c r="A42" s="3">
        <f t="shared" si="2"/>
        <v>17</v>
      </c>
      <c r="B42" s="9">
        <v>42426</v>
      </c>
      <c r="C42" s="4" t="s">
        <v>423</v>
      </c>
      <c r="D42" s="161">
        <v>20000</v>
      </c>
      <c r="E42" s="162"/>
      <c r="F42" s="191">
        <f t="shared" si="3"/>
        <v>4571270</v>
      </c>
      <c r="G42" s="13"/>
    </row>
    <row r="43" spans="1:7">
      <c r="A43" s="3">
        <f t="shared" si="2"/>
        <v>18</v>
      </c>
      <c r="B43" s="10">
        <v>42426</v>
      </c>
      <c r="C43" s="5" t="s">
        <v>424</v>
      </c>
      <c r="D43" s="159">
        <v>255000</v>
      </c>
      <c r="E43" s="160"/>
      <c r="F43" s="191">
        <f t="shared" si="3"/>
        <v>4826270</v>
      </c>
      <c r="G43" s="13"/>
    </row>
    <row r="44" spans="1:7">
      <c r="A44" s="3">
        <f t="shared" si="2"/>
        <v>19</v>
      </c>
      <c r="B44" s="9">
        <v>42428</v>
      </c>
      <c r="C44" s="4" t="s">
        <v>425</v>
      </c>
      <c r="D44" s="158">
        <v>150000</v>
      </c>
      <c r="E44" s="158"/>
      <c r="F44" s="191">
        <f t="shared" si="3"/>
        <v>4976270</v>
      </c>
      <c r="G44" s="13"/>
    </row>
    <row r="45" spans="1:7">
      <c r="A45" s="302" t="s">
        <v>11</v>
      </c>
      <c r="B45" s="303"/>
      <c r="C45" s="14" t="s">
        <v>8</v>
      </c>
      <c r="D45" s="165">
        <f>SUM(D26:D44)</f>
        <v>1835000</v>
      </c>
      <c r="E45" s="165">
        <f>SUM(E26:E44)</f>
        <v>30600</v>
      </c>
      <c r="F45" s="19">
        <f t="shared" ref="F45" si="4">D45-E45</f>
        <v>1804400</v>
      </c>
      <c r="G45" s="15"/>
    </row>
    <row r="46" spans="1:7">
      <c r="A46" s="304"/>
      <c r="B46" s="305"/>
      <c r="C46" s="14" t="s">
        <v>9</v>
      </c>
      <c r="D46" s="165">
        <f>D25+D45</f>
        <v>7815880</v>
      </c>
      <c r="E46" s="165">
        <f>E25+E45</f>
        <v>2839610</v>
      </c>
      <c r="F46" s="19">
        <f>D46-E46</f>
        <v>4976270</v>
      </c>
      <c r="G46" s="15"/>
    </row>
    <row r="47" spans="1:7">
      <c r="A47" s="3">
        <v>1</v>
      </c>
      <c r="B47" s="9">
        <v>42430</v>
      </c>
      <c r="C47" s="4" t="s">
        <v>411</v>
      </c>
      <c r="D47" s="161">
        <v>20000</v>
      </c>
      <c r="E47" s="162"/>
      <c r="F47" s="18">
        <f>F44+D47-E47</f>
        <v>4996270</v>
      </c>
      <c r="G47" s="13"/>
    </row>
    <row r="48" spans="1:7">
      <c r="A48" s="3">
        <f>A47+1</f>
        <v>2</v>
      </c>
      <c r="B48" s="10">
        <v>42431</v>
      </c>
      <c r="C48" s="5" t="s">
        <v>426</v>
      </c>
      <c r="D48" s="164">
        <v>50000</v>
      </c>
      <c r="E48" s="160"/>
      <c r="F48" s="18">
        <f>F47+D48-E48</f>
        <v>5046270</v>
      </c>
      <c r="G48" s="13"/>
    </row>
    <row r="49" spans="1:7">
      <c r="A49" s="3">
        <f t="shared" ref="A49:A63" si="5">A48+1</f>
        <v>3</v>
      </c>
      <c r="B49" s="9">
        <v>42432</v>
      </c>
      <c r="C49" s="4" t="s">
        <v>412</v>
      </c>
      <c r="D49" s="162">
        <v>30000</v>
      </c>
      <c r="E49" s="162"/>
      <c r="F49" s="18">
        <f t="shared" ref="F49:F68" si="6">F48+D49-E49</f>
        <v>5076270</v>
      </c>
      <c r="G49" s="13"/>
    </row>
    <row r="50" spans="1:7">
      <c r="A50" s="3">
        <f t="shared" si="5"/>
        <v>4</v>
      </c>
      <c r="B50" s="10">
        <v>42435</v>
      </c>
      <c r="C50" s="6" t="s">
        <v>427</v>
      </c>
      <c r="D50" s="163">
        <v>120000</v>
      </c>
      <c r="E50" s="160"/>
      <c r="F50" s="18">
        <f t="shared" si="6"/>
        <v>5196270</v>
      </c>
      <c r="G50" s="13"/>
    </row>
    <row r="51" spans="1:7">
      <c r="A51" s="3">
        <f t="shared" si="5"/>
        <v>5</v>
      </c>
      <c r="B51" s="9">
        <v>42438</v>
      </c>
      <c r="C51" s="4" t="s">
        <v>428</v>
      </c>
      <c r="D51" s="162">
        <v>45000</v>
      </c>
      <c r="E51" s="162"/>
      <c r="F51" s="18">
        <f t="shared" si="6"/>
        <v>5241270</v>
      </c>
      <c r="G51" s="13"/>
    </row>
    <row r="52" spans="1:7">
      <c r="A52" s="3">
        <f t="shared" si="5"/>
        <v>6</v>
      </c>
      <c r="B52" s="10">
        <v>42439</v>
      </c>
      <c r="C52" s="6" t="s">
        <v>429</v>
      </c>
      <c r="D52" s="163">
        <v>290000</v>
      </c>
      <c r="E52" s="160"/>
      <c r="F52" s="18">
        <f t="shared" si="6"/>
        <v>5531270</v>
      </c>
      <c r="G52" s="13"/>
    </row>
    <row r="53" spans="1:7">
      <c r="A53" s="3">
        <f t="shared" si="5"/>
        <v>7</v>
      </c>
      <c r="B53" s="9">
        <v>42440</v>
      </c>
      <c r="C53" s="4" t="s">
        <v>411</v>
      </c>
      <c r="D53" s="162">
        <v>20000</v>
      </c>
      <c r="E53" s="162"/>
      <c r="F53" s="18">
        <f t="shared" si="6"/>
        <v>5551270</v>
      </c>
      <c r="G53" s="13"/>
    </row>
    <row r="54" spans="1:7">
      <c r="A54" s="3">
        <f t="shared" si="5"/>
        <v>8</v>
      </c>
      <c r="B54" s="10">
        <v>42442</v>
      </c>
      <c r="C54" s="5" t="s">
        <v>416</v>
      </c>
      <c r="D54" s="163">
        <v>180000</v>
      </c>
      <c r="E54" s="160"/>
      <c r="F54" s="18">
        <f t="shared" si="6"/>
        <v>5731270</v>
      </c>
      <c r="G54" s="13"/>
    </row>
    <row r="55" spans="1:7">
      <c r="A55" s="3">
        <f t="shared" si="5"/>
        <v>9</v>
      </c>
      <c r="B55" s="9">
        <v>42443</v>
      </c>
      <c r="C55" s="70" t="s">
        <v>430</v>
      </c>
      <c r="D55" s="162">
        <v>20000</v>
      </c>
      <c r="E55" s="162"/>
      <c r="F55" s="18">
        <f t="shared" si="6"/>
        <v>5751270</v>
      </c>
      <c r="G55" s="13"/>
    </row>
    <row r="56" spans="1:7">
      <c r="A56" s="3">
        <f t="shared" si="5"/>
        <v>10</v>
      </c>
      <c r="B56" s="10">
        <v>42444</v>
      </c>
      <c r="C56" s="6" t="s">
        <v>417</v>
      </c>
      <c r="D56" s="163">
        <v>210000</v>
      </c>
      <c r="E56" s="160"/>
      <c r="F56" s="18">
        <f t="shared" si="6"/>
        <v>5961270</v>
      </c>
      <c r="G56" s="13"/>
    </row>
    <row r="57" spans="1:7">
      <c r="A57" s="3">
        <f t="shared" si="5"/>
        <v>11</v>
      </c>
      <c r="B57" s="9">
        <v>42449</v>
      </c>
      <c r="C57" s="4" t="s">
        <v>431</v>
      </c>
      <c r="D57" s="162">
        <v>320000</v>
      </c>
      <c r="E57" s="162"/>
      <c r="F57" s="18">
        <f t="shared" si="6"/>
        <v>6281270</v>
      </c>
      <c r="G57" s="13"/>
    </row>
    <row r="58" spans="1:7">
      <c r="A58" s="3">
        <f t="shared" si="5"/>
        <v>12</v>
      </c>
      <c r="B58" s="10">
        <v>42449</v>
      </c>
      <c r="C58" s="5" t="s">
        <v>142</v>
      </c>
      <c r="D58" s="164">
        <v>0</v>
      </c>
      <c r="E58" s="160">
        <v>131350</v>
      </c>
      <c r="F58" s="18">
        <f t="shared" si="6"/>
        <v>6149920</v>
      </c>
      <c r="G58" s="13"/>
    </row>
    <row r="59" spans="1:7">
      <c r="A59" s="3">
        <f t="shared" si="5"/>
        <v>13</v>
      </c>
      <c r="B59" s="9">
        <v>42450</v>
      </c>
      <c r="C59" s="4" t="s">
        <v>420</v>
      </c>
      <c r="D59" s="162">
        <v>30000</v>
      </c>
      <c r="E59" s="162"/>
      <c r="F59" s="18">
        <f t="shared" si="6"/>
        <v>6179920</v>
      </c>
      <c r="G59" s="13"/>
    </row>
    <row r="60" spans="1:7">
      <c r="A60" s="3">
        <f t="shared" si="5"/>
        <v>14</v>
      </c>
      <c r="B60" s="10">
        <v>42451</v>
      </c>
      <c r="C60" s="6" t="s">
        <v>421</v>
      </c>
      <c r="D60" s="163">
        <v>40000</v>
      </c>
      <c r="E60" s="160"/>
      <c r="F60" s="18">
        <f t="shared" si="6"/>
        <v>6219920</v>
      </c>
      <c r="G60" s="13"/>
    </row>
    <row r="61" spans="1:7">
      <c r="A61" s="3">
        <f t="shared" si="5"/>
        <v>15</v>
      </c>
      <c r="B61" s="9">
        <v>42452</v>
      </c>
      <c r="C61" s="70" t="s">
        <v>510</v>
      </c>
      <c r="D61" s="162">
        <v>30000</v>
      </c>
      <c r="E61" s="162"/>
      <c r="F61" s="18">
        <f t="shared" si="6"/>
        <v>6249920</v>
      </c>
      <c r="G61" s="13"/>
    </row>
    <row r="62" spans="1:7">
      <c r="A62" s="3">
        <f t="shared" si="5"/>
        <v>16</v>
      </c>
      <c r="B62" s="10">
        <v>42456</v>
      </c>
      <c r="C62" s="6" t="s">
        <v>424</v>
      </c>
      <c r="D62" s="163">
        <v>255000</v>
      </c>
      <c r="E62" s="160"/>
      <c r="F62" s="18">
        <f t="shared" si="6"/>
        <v>6504920</v>
      </c>
      <c r="G62" s="13"/>
    </row>
    <row r="63" spans="1:7">
      <c r="A63" s="3">
        <f t="shared" si="5"/>
        <v>17</v>
      </c>
      <c r="B63" s="9">
        <v>42457</v>
      </c>
      <c r="C63" s="70" t="s">
        <v>433</v>
      </c>
      <c r="D63" s="162">
        <v>30000</v>
      </c>
      <c r="E63" s="162"/>
      <c r="F63" s="18">
        <f t="shared" si="6"/>
        <v>6534920</v>
      </c>
      <c r="G63" s="13"/>
    </row>
    <row r="64" spans="1:7">
      <c r="A64" s="3">
        <v>18</v>
      </c>
      <c r="B64" s="9">
        <v>42458</v>
      </c>
      <c r="C64" s="70" t="s">
        <v>434</v>
      </c>
      <c r="D64" s="162">
        <v>123720</v>
      </c>
      <c r="E64" s="162"/>
      <c r="F64" s="18">
        <f t="shared" si="6"/>
        <v>6658640</v>
      </c>
      <c r="G64" s="13"/>
    </row>
    <row r="65" spans="1:8">
      <c r="A65" s="3">
        <v>19</v>
      </c>
      <c r="B65" s="9">
        <v>42459</v>
      </c>
      <c r="C65" s="70" t="s">
        <v>407</v>
      </c>
      <c r="D65" s="162">
        <v>4000</v>
      </c>
      <c r="E65" s="162"/>
      <c r="F65" s="18">
        <f t="shared" si="6"/>
        <v>6662640</v>
      </c>
      <c r="G65" s="13"/>
    </row>
    <row r="66" spans="1:8">
      <c r="A66" s="3">
        <v>20</v>
      </c>
      <c r="B66" s="9">
        <v>42459</v>
      </c>
      <c r="C66" s="70" t="s">
        <v>436</v>
      </c>
      <c r="D66" s="162">
        <v>60000</v>
      </c>
      <c r="E66" s="162"/>
      <c r="F66" s="18">
        <f t="shared" si="6"/>
        <v>6722640</v>
      </c>
      <c r="G66" s="13"/>
    </row>
    <row r="67" spans="1:8">
      <c r="A67" s="3">
        <v>21</v>
      </c>
      <c r="B67" s="10">
        <v>42459</v>
      </c>
      <c r="C67" s="5" t="s">
        <v>143</v>
      </c>
      <c r="D67" s="162"/>
      <c r="E67" s="162">
        <v>108480</v>
      </c>
      <c r="F67" s="18">
        <f t="shared" si="6"/>
        <v>6614160</v>
      </c>
      <c r="G67" s="13"/>
    </row>
    <row r="68" spans="1:8">
      <c r="A68" s="3">
        <v>22</v>
      </c>
      <c r="B68" s="10">
        <v>42459</v>
      </c>
      <c r="C68" s="5" t="s">
        <v>435</v>
      </c>
      <c r="D68" s="163">
        <v>30000</v>
      </c>
      <c r="E68" s="160"/>
      <c r="F68" s="18">
        <f t="shared" si="6"/>
        <v>6644160</v>
      </c>
      <c r="G68" s="13"/>
      <c r="H68" s="7"/>
    </row>
    <row r="69" spans="1:8">
      <c r="A69" s="302" t="s">
        <v>12</v>
      </c>
      <c r="B69" s="303"/>
      <c r="C69" s="14" t="s">
        <v>8</v>
      </c>
      <c r="D69" s="165">
        <f>SUM(D47:D68)</f>
        <v>1907720</v>
      </c>
      <c r="E69" s="165">
        <f>SUM(E47:E68)</f>
        <v>239830</v>
      </c>
      <c r="F69" s="19">
        <f>D69-E69</f>
        <v>1667890</v>
      </c>
      <c r="G69" s="15"/>
    </row>
    <row r="70" spans="1:8">
      <c r="A70" s="304"/>
      <c r="B70" s="305"/>
      <c r="C70" s="14" t="s">
        <v>9</v>
      </c>
      <c r="D70" s="165">
        <f>D69+D46</f>
        <v>9723600</v>
      </c>
      <c r="E70" s="165">
        <f>E69+E46</f>
        <v>3079440</v>
      </c>
      <c r="F70" s="19">
        <f>D70-E70</f>
        <v>6644160</v>
      </c>
      <c r="G70" s="15"/>
    </row>
    <row r="71" spans="1:8">
      <c r="A71" s="3">
        <v>1</v>
      </c>
      <c r="B71" s="9">
        <v>42463</v>
      </c>
      <c r="C71" s="4" t="s">
        <v>437</v>
      </c>
      <c r="D71" s="162">
        <v>100000</v>
      </c>
      <c r="E71" s="162"/>
      <c r="F71" s="18">
        <f>F68+D71-E71</f>
        <v>6744160</v>
      </c>
      <c r="G71" s="13"/>
    </row>
    <row r="72" spans="1:8">
      <c r="A72" s="3">
        <f>A71+1</f>
        <v>2</v>
      </c>
      <c r="B72" s="10">
        <v>42464</v>
      </c>
      <c r="C72" s="5" t="s">
        <v>438</v>
      </c>
      <c r="D72" s="164">
        <v>30000</v>
      </c>
      <c r="E72" s="160"/>
      <c r="F72" s="18">
        <f>F71+D72-E72</f>
        <v>6774160</v>
      </c>
      <c r="G72" s="13"/>
    </row>
    <row r="73" spans="1:8">
      <c r="A73" s="3">
        <f t="shared" ref="A73:A87" si="7">A72+1</f>
        <v>3</v>
      </c>
      <c r="B73" s="9">
        <v>42465</v>
      </c>
      <c r="C73" s="4" t="s">
        <v>439</v>
      </c>
      <c r="D73" s="162">
        <v>80000</v>
      </c>
      <c r="E73" s="162"/>
      <c r="F73" s="18">
        <f t="shared" ref="F73:F89" si="8">F72+D73-E73</f>
        <v>6854160</v>
      </c>
      <c r="G73" s="13"/>
    </row>
    <row r="74" spans="1:8">
      <c r="A74" s="3">
        <f t="shared" si="7"/>
        <v>4</v>
      </c>
      <c r="B74" s="10">
        <v>42470</v>
      </c>
      <c r="C74" s="5" t="s">
        <v>440</v>
      </c>
      <c r="D74" s="163">
        <v>335000</v>
      </c>
      <c r="E74" s="160"/>
      <c r="F74" s="18">
        <f t="shared" si="8"/>
        <v>7189160</v>
      </c>
      <c r="G74" s="13"/>
    </row>
    <row r="75" spans="1:8">
      <c r="A75" s="3">
        <f t="shared" si="7"/>
        <v>5</v>
      </c>
      <c r="B75" s="9">
        <v>42471</v>
      </c>
      <c r="C75" s="4" t="s">
        <v>441</v>
      </c>
      <c r="D75" s="162">
        <v>180000</v>
      </c>
      <c r="E75" s="162"/>
      <c r="F75" s="18">
        <f t="shared" si="8"/>
        <v>7369160</v>
      </c>
      <c r="G75" s="13"/>
    </row>
    <row r="76" spans="1:8">
      <c r="A76" s="3">
        <f t="shared" si="7"/>
        <v>6</v>
      </c>
      <c r="B76" s="10">
        <v>42472</v>
      </c>
      <c r="C76" s="6" t="s">
        <v>428</v>
      </c>
      <c r="D76" s="163">
        <v>30000</v>
      </c>
      <c r="E76" s="160"/>
      <c r="F76" s="18">
        <f t="shared" si="8"/>
        <v>7399160</v>
      </c>
      <c r="G76" s="13"/>
    </row>
    <row r="77" spans="1:8">
      <c r="A77" s="3">
        <f t="shared" si="7"/>
        <v>7</v>
      </c>
      <c r="B77" s="9">
        <v>42472</v>
      </c>
      <c r="C77" s="4" t="s">
        <v>140</v>
      </c>
      <c r="D77" s="162"/>
      <c r="E77" s="162">
        <v>13720</v>
      </c>
      <c r="F77" s="18">
        <f t="shared" si="8"/>
        <v>7385440</v>
      </c>
      <c r="G77" s="13"/>
    </row>
    <row r="78" spans="1:8">
      <c r="A78" s="3">
        <f t="shared" si="7"/>
        <v>8</v>
      </c>
      <c r="B78" s="10">
        <v>42473</v>
      </c>
      <c r="C78" s="5" t="s">
        <v>411</v>
      </c>
      <c r="D78" s="163">
        <v>20000</v>
      </c>
      <c r="E78" s="160"/>
      <c r="F78" s="18">
        <f t="shared" si="8"/>
        <v>7405440</v>
      </c>
      <c r="G78" s="13"/>
    </row>
    <row r="79" spans="1:8">
      <c r="A79" s="3">
        <f t="shared" si="7"/>
        <v>9</v>
      </c>
      <c r="B79" s="9">
        <v>42476</v>
      </c>
      <c r="C79" s="4" t="s">
        <v>430</v>
      </c>
      <c r="D79" s="162">
        <v>20000</v>
      </c>
      <c r="E79" s="162"/>
      <c r="F79" s="18">
        <f t="shared" si="8"/>
        <v>7425440</v>
      </c>
      <c r="G79" s="13"/>
    </row>
    <row r="80" spans="1:8">
      <c r="A80" s="3">
        <f t="shared" si="7"/>
        <v>10</v>
      </c>
      <c r="B80" s="10">
        <v>42477</v>
      </c>
      <c r="C80" s="6" t="s">
        <v>442</v>
      </c>
      <c r="D80" s="163">
        <v>190000</v>
      </c>
      <c r="E80" s="160"/>
      <c r="F80" s="18">
        <f t="shared" si="8"/>
        <v>7615440</v>
      </c>
      <c r="G80" s="13"/>
    </row>
    <row r="81" spans="1:7">
      <c r="A81" s="3">
        <f t="shared" si="7"/>
        <v>11</v>
      </c>
      <c r="B81" s="9">
        <v>42478</v>
      </c>
      <c r="C81" s="4" t="s">
        <v>443</v>
      </c>
      <c r="D81" s="162">
        <v>20000</v>
      </c>
      <c r="E81" s="162"/>
      <c r="F81" s="18">
        <f t="shared" si="8"/>
        <v>7635440</v>
      </c>
      <c r="G81" s="13"/>
    </row>
    <row r="82" spans="1:7">
      <c r="A82" s="3">
        <f t="shared" si="7"/>
        <v>12</v>
      </c>
      <c r="B82" s="10">
        <v>42479</v>
      </c>
      <c r="C82" s="5" t="s">
        <v>430</v>
      </c>
      <c r="D82" s="164">
        <v>20000</v>
      </c>
      <c r="E82" s="160"/>
      <c r="F82" s="18">
        <f t="shared" si="8"/>
        <v>7655440</v>
      </c>
      <c r="G82" s="13"/>
    </row>
    <row r="83" spans="1:7">
      <c r="A83" s="3">
        <f t="shared" si="7"/>
        <v>13</v>
      </c>
      <c r="B83" s="9">
        <v>42480</v>
      </c>
      <c r="C83" s="4" t="s">
        <v>444</v>
      </c>
      <c r="D83" s="162">
        <v>290000</v>
      </c>
      <c r="E83" s="162"/>
      <c r="F83" s="18">
        <f t="shared" si="8"/>
        <v>7945440</v>
      </c>
      <c r="G83" s="13"/>
    </row>
    <row r="84" spans="1:7">
      <c r="A84" s="3">
        <f t="shared" si="7"/>
        <v>14</v>
      </c>
      <c r="B84" s="10">
        <v>42481</v>
      </c>
      <c r="C84" s="5" t="s">
        <v>426</v>
      </c>
      <c r="D84" s="163">
        <v>60000</v>
      </c>
      <c r="E84" s="160"/>
      <c r="F84" s="18">
        <f t="shared" si="8"/>
        <v>8005440</v>
      </c>
      <c r="G84" s="13"/>
    </row>
    <row r="85" spans="1:7">
      <c r="A85" s="3">
        <f t="shared" si="7"/>
        <v>15</v>
      </c>
      <c r="B85" s="9">
        <v>42484</v>
      </c>
      <c r="C85" s="4" t="s">
        <v>421</v>
      </c>
      <c r="D85" s="162">
        <v>40000</v>
      </c>
      <c r="E85" s="162"/>
      <c r="F85" s="18">
        <f t="shared" si="8"/>
        <v>8045440</v>
      </c>
      <c r="G85" s="13"/>
    </row>
    <row r="86" spans="1:7">
      <c r="A86" s="3">
        <f t="shared" si="7"/>
        <v>16</v>
      </c>
      <c r="B86" s="10">
        <v>42485</v>
      </c>
      <c r="C86" s="6" t="s">
        <v>445</v>
      </c>
      <c r="D86" s="163">
        <v>165000</v>
      </c>
      <c r="E86" s="160"/>
      <c r="F86" s="18">
        <f t="shared" si="8"/>
        <v>8210440</v>
      </c>
      <c r="G86" s="13"/>
    </row>
    <row r="87" spans="1:7">
      <c r="A87" s="3">
        <f t="shared" si="7"/>
        <v>17</v>
      </c>
      <c r="B87" s="9">
        <v>42486</v>
      </c>
      <c r="C87" s="70" t="s">
        <v>446</v>
      </c>
      <c r="D87" s="162">
        <v>50000</v>
      </c>
      <c r="E87" s="162"/>
      <c r="F87" s="18">
        <f t="shared" si="8"/>
        <v>8260440</v>
      </c>
      <c r="G87" s="13"/>
    </row>
    <row r="88" spans="1:7">
      <c r="A88" s="3">
        <v>18</v>
      </c>
      <c r="B88" s="9">
        <v>42487</v>
      </c>
      <c r="C88" s="70" t="s">
        <v>447</v>
      </c>
      <c r="D88" s="162">
        <v>50000</v>
      </c>
      <c r="E88" s="162"/>
      <c r="F88" s="18">
        <f t="shared" si="8"/>
        <v>8310440</v>
      </c>
      <c r="G88" s="13"/>
    </row>
    <row r="89" spans="1:7">
      <c r="A89" s="3">
        <v>19</v>
      </c>
      <c r="B89" s="9">
        <v>42488</v>
      </c>
      <c r="C89" s="70" t="s">
        <v>430</v>
      </c>
      <c r="D89" s="162">
        <v>10000</v>
      </c>
      <c r="E89" s="162"/>
      <c r="F89" s="18">
        <f t="shared" si="8"/>
        <v>8320440</v>
      </c>
      <c r="G89" s="13"/>
    </row>
    <row r="90" spans="1:7">
      <c r="A90" s="302" t="s">
        <v>13</v>
      </c>
      <c r="B90" s="303"/>
      <c r="C90" s="14"/>
      <c r="D90" s="165">
        <f>SUM(D71:D89)</f>
        <v>1690000</v>
      </c>
      <c r="E90" s="165">
        <f>SUM(E71:E89)</f>
        <v>13720</v>
      </c>
      <c r="F90" s="19">
        <f>D90-E90</f>
        <v>1676280</v>
      </c>
      <c r="G90" s="15"/>
    </row>
    <row r="91" spans="1:7">
      <c r="A91" s="304"/>
      <c r="B91" s="305"/>
      <c r="C91" s="14"/>
      <c r="D91" s="165">
        <f>D90+D70</f>
        <v>11413600</v>
      </c>
      <c r="E91" s="165">
        <f>E90+E70</f>
        <v>3093160</v>
      </c>
      <c r="F91" s="19">
        <f>D91-E91</f>
        <v>8320440</v>
      </c>
      <c r="G91" s="15"/>
    </row>
    <row r="92" spans="1:7">
      <c r="A92" s="3">
        <v>1</v>
      </c>
      <c r="B92" s="9">
        <v>42491</v>
      </c>
      <c r="C92" s="4" t="s">
        <v>422</v>
      </c>
      <c r="D92" s="162">
        <v>40000</v>
      </c>
      <c r="E92" s="162"/>
      <c r="F92" s="18">
        <f>F89+D92-E92</f>
        <v>8360440</v>
      </c>
      <c r="G92" s="13"/>
    </row>
    <row r="93" spans="1:7">
      <c r="A93" s="3">
        <f>A92+1</f>
        <v>2</v>
      </c>
      <c r="B93" s="10">
        <v>42492</v>
      </c>
      <c r="C93" s="5" t="s">
        <v>448</v>
      </c>
      <c r="D93" s="163">
        <v>140000</v>
      </c>
      <c r="E93" s="160"/>
      <c r="F93" s="18">
        <f>F92+D93-E93</f>
        <v>8500440</v>
      </c>
      <c r="G93" s="13"/>
    </row>
    <row r="94" spans="1:7">
      <c r="A94" s="3">
        <f t="shared" ref="A94:A110" si="9">A93+1</f>
        <v>3</v>
      </c>
      <c r="B94" s="9">
        <v>42494</v>
      </c>
      <c r="C94" s="4" t="s">
        <v>446</v>
      </c>
      <c r="D94" s="162">
        <v>50000</v>
      </c>
      <c r="E94" s="162"/>
      <c r="F94" s="18">
        <f t="shared" ref="F94:F110" si="10">F93+D94-E94</f>
        <v>8550440</v>
      </c>
      <c r="G94" s="13"/>
    </row>
    <row r="95" spans="1:7">
      <c r="A95" s="3">
        <f t="shared" si="9"/>
        <v>4</v>
      </c>
      <c r="B95" s="10">
        <v>42494</v>
      </c>
      <c r="C95" s="6" t="s">
        <v>144</v>
      </c>
      <c r="D95" s="163"/>
      <c r="E95" s="160">
        <v>52240</v>
      </c>
      <c r="F95" s="18">
        <f t="shared" si="10"/>
        <v>8498200</v>
      </c>
      <c r="G95" s="13"/>
    </row>
    <row r="96" spans="1:7">
      <c r="A96" s="3">
        <f t="shared" si="9"/>
        <v>5</v>
      </c>
      <c r="B96" s="9">
        <v>42498</v>
      </c>
      <c r="C96" s="4" t="s">
        <v>439</v>
      </c>
      <c r="D96" s="162">
        <v>90000</v>
      </c>
      <c r="E96" s="162"/>
      <c r="F96" s="18">
        <f t="shared" si="10"/>
        <v>8588200</v>
      </c>
      <c r="G96" s="13"/>
    </row>
    <row r="97" spans="1:7">
      <c r="A97" s="3">
        <f t="shared" si="9"/>
        <v>6</v>
      </c>
      <c r="B97" s="10">
        <v>42501</v>
      </c>
      <c r="C97" s="5" t="s">
        <v>449</v>
      </c>
      <c r="D97" s="163">
        <v>355000</v>
      </c>
      <c r="E97" s="160"/>
      <c r="F97" s="18">
        <f t="shared" si="10"/>
        <v>8943200</v>
      </c>
      <c r="G97" s="13"/>
    </row>
    <row r="98" spans="1:7">
      <c r="A98" s="3">
        <f t="shared" si="9"/>
        <v>7</v>
      </c>
      <c r="B98" s="9">
        <v>42501</v>
      </c>
      <c r="C98" s="70" t="s">
        <v>450</v>
      </c>
      <c r="D98" s="162">
        <v>180000</v>
      </c>
      <c r="E98" s="162"/>
      <c r="F98" s="18">
        <f t="shared" si="10"/>
        <v>9123200</v>
      </c>
      <c r="G98" s="13"/>
    </row>
    <row r="99" spans="1:7">
      <c r="A99" s="3">
        <f t="shared" si="9"/>
        <v>8</v>
      </c>
      <c r="B99" s="10">
        <v>42502</v>
      </c>
      <c r="C99" s="6" t="s">
        <v>433</v>
      </c>
      <c r="D99" s="163">
        <v>30000</v>
      </c>
      <c r="E99" s="160"/>
      <c r="F99" s="18">
        <f t="shared" si="10"/>
        <v>9153200</v>
      </c>
      <c r="G99" s="13"/>
    </row>
    <row r="100" spans="1:7">
      <c r="A100" s="3">
        <f t="shared" ref="A100:A105" si="11">A99+1</f>
        <v>9</v>
      </c>
      <c r="B100" s="9">
        <v>42503</v>
      </c>
      <c r="C100" s="4" t="s">
        <v>433</v>
      </c>
      <c r="D100" s="162">
        <v>40000</v>
      </c>
      <c r="E100" s="162"/>
      <c r="F100" s="18">
        <f t="shared" si="10"/>
        <v>9193200</v>
      </c>
      <c r="G100" s="13"/>
    </row>
    <row r="101" spans="1:7">
      <c r="A101" s="3">
        <f t="shared" si="11"/>
        <v>10</v>
      </c>
      <c r="B101" s="10">
        <v>42505</v>
      </c>
      <c r="C101" s="6" t="s">
        <v>451</v>
      </c>
      <c r="D101" s="163">
        <v>180000</v>
      </c>
      <c r="E101" s="160"/>
      <c r="F101" s="18">
        <f t="shared" si="10"/>
        <v>9373200</v>
      </c>
      <c r="G101" s="13"/>
    </row>
    <row r="102" spans="1:7">
      <c r="A102" s="3">
        <f t="shared" si="11"/>
        <v>11</v>
      </c>
      <c r="B102" s="9">
        <v>42509</v>
      </c>
      <c r="C102" s="4" t="s">
        <v>510</v>
      </c>
      <c r="D102" s="162">
        <v>30000</v>
      </c>
      <c r="E102" s="162"/>
      <c r="F102" s="18">
        <f t="shared" si="10"/>
        <v>9403200</v>
      </c>
      <c r="G102" s="13"/>
    </row>
    <row r="103" spans="1:7">
      <c r="A103" s="3">
        <f t="shared" si="11"/>
        <v>12</v>
      </c>
      <c r="B103" s="10">
        <v>42508</v>
      </c>
      <c r="C103" s="5" t="s">
        <v>443</v>
      </c>
      <c r="D103" s="163">
        <v>20000</v>
      </c>
      <c r="E103" s="160"/>
      <c r="F103" s="18">
        <f t="shared" si="10"/>
        <v>9423200</v>
      </c>
      <c r="G103" s="13"/>
    </row>
    <row r="104" spans="1:7">
      <c r="A104" s="3">
        <f t="shared" si="11"/>
        <v>13</v>
      </c>
      <c r="B104" s="9">
        <v>42509</v>
      </c>
      <c r="C104" s="70" t="s">
        <v>430</v>
      </c>
      <c r="D104" s="162">
        <v>20000</v>
      </c>
      <c r="E104" s="162"/>
      <c r="F104" s="18">
        <f t="shared" si="10"/>
        <v>9443200</v>
      </c>
      <c r="G104" s="13"/>
    </row>
    <row r="105" spans="1:7">
      <c r="A105" s="3">
        <f t="shared" si="11"/>
        <v>14</v>
      </c>
      <c r="B105" s="10">
        <v>42512</v>
      </c>
      <c r="C105" s="6" t="s">
        <v>452</v>
      </c>
      <c r="D105" s="163">
        <v>340000</v>
      </c>
      <c r="E105" s="160"/>
      <c r="F105" s="18">
        <f t="shared" si="10"/>
        <v>9783200</v>
      </c>
      <c r="G105" s="13"/>
    </row>
    <row r="106" spans="1:7">
      <c r="A106" s="3">
        <f t="shared" si="9"/>
        <v>15</v>
      </c>
      <c r="B106" s="9">
        <v>42515</v>
      </c>
      <c r="C106" s="70" t="s">
        <v>445</v>
      </c>
      <c r="D106" s="162">
        <v>165000</v>
      </c>
      <c r="E106" s="162"/>
      <c r="F106" s="18">
        <f t="shared" si="10"/>
        <v>9948200</v>
      </c>
      <c r="G106" s="13"/>
    </row>
    <row r="107" spans="1:7">
      <c r="A107" s="3">
        <f t="shared" si="9"/>
        <v>16</v>
      </c>
      <c r="B107" s="10">
        <v>42516</v>
      </c>
      <c r="C107" s="6" t="s">
        <v>453</v>
      </c>
      <c r="D107" s="163">
        <v>50000</v>
      </c>
      <c r="E107" s="160"/>
      <c r="F107" s="18">
        <f t="shared" si="10"/>
        <v>9998200</v>
      </c>
      <c r="G107" s="13"/>
    </row>
    <row r="108" spans="1:7">
      <c r="A108" s="3">
        <f t="shared" si="9"/>
        <v>17</v>
      </c>
      <c r="B108" s="9">
        <v>42519</v>
      </c>
      <c r="C108" s="4" t="s">
        <v>454</v>
      </c>
      <c r="D108" s="162">
        <v>119200</v>
      </c>
      <c r="E108" s="162"/>
      <c r="F108" s="18">
        <f t="shared" si="10"/>
        <v>10117400</v>
      </c>
      <c r="G108" s="13"/>
    </row>
    <row r="109" spans="1:7">
      <c r="A109" s="3">
        <f t="shared" si="9"/>
        <v>18</v>
      </c>
      <c r="B109" s="10">
        <v>42520</v>
      </c>
      <c r="C109" s="6" t="s">
        <v>436</v>
      </c>
      <c r="D109" s="163">
        <v>110000</v>
      </c>
      <c r="E109" s="160"/>
      <c r="F109" s="18">
        <f t="shared" si="10"/>
        <v>10227400</v>
      </c>
      <c r="G109" s="13"/>
    </row>
    <row r="110" spans="1:7">
      <c r="A110" s="3">
        <f t="shared" si="9"/>
        <v>19</v>
      </c>
      <c r="B110" s="9">
        <v>42521</v>
      </c>
      <c r="C110" s="4" t="s">
        <v>435</v>
      </c>
      <c r="D110" s="162">
        <v>30000</v>
      </c>
      <c r="E110" s="162"/>
      <c r="F110" s="18">
        <f t="shared" si="10"/>
        <v>10257400</v>
      </c>
      <c r="G110" s="13"/>
    </row>
    <row r="111" spans="1:7">
      <c r="A111" s="302" t="s">
        <v>14</v>
      </c>
      <c r="B111" s="303"/>
      <c r="C111" s="14" t="s">
        <v>8</v>
      </c>
      <c r="D111" s="165">
        <f>SUM(D92:D110)</f>
        <v>1989200</v>
      </c>
      <c r="E111" s="165">
        <f>SUM(E92:E110)</f>
        <v>52240</v>
      </c>
      <c r="F111" s="19">
        <f>D111-E111</f>
        <v>1936960</v>
      </c>
      <c r="G111" s="15"/>
    </row>
    <row r="112" spans="1:7">
      <c r="A112" s="304"/>
      <c r="B112" s="305"/>
      <c r="C112" s="14" t="s">
        <v>9</v>
      </c>
      <c r="D112" s="165">
        <f>D111+D91</f>
        <v>13402800</v>
      </c>
      <c r="E112" s="165">
        <f>E111+E91</f>
        <v>3145400</v>
      </c>
      <c r="F112" s="19">
        <f>D112-E112</f>
        <v>10257400</v>
      </c>
      <c r="G112" s="15"/>
    </row>
    <row r="113" spans="1:7">
      <c r="A113" s="3">
        <v>1</v>
      </c>
      <c r="B113" s="9">
        <v>42522</v>
      </c>
      <c r="C113" s="4" t="s">
        <v>426</v>
      </c>
      <c r="D113" s="162">
        <v>50000</v>
      </c>
      <c r="E113" s="162"/>
      <c r="F113" s="18">
        <f>F110+D113-E113</f>
        <v>10307400</v>
      </c>
      <c r="G113" s="13"/>
    </row>
    <row r="114" spans="1:7">
      <c r="A114" s="3">
        <f>A113+1</f>
        <v>2</v>
      </c>
      <c r="B114" s="10">
        <v>42523</v>
      </c>
      <c r="C114" s="6" t="s">
        <v>411</v>
      </c>
      <c r="D114" s="163">
        <v>20000</v>
      </c>
      <c r="E114" s="160"/>
      <c r="F114" s="18">
        <f>F113+D114-E114</f>
        <v>10327400</v>
      </c>
      <c r="G114" s="13"/>
    </row>
    <row r="115" spans="1:7">
      <c r="A115" s="3">
        <f t="shared" ref="A115:A130" si="12">A114+1</f>
        <v>3</v>
      </c>
      <c r="B115" s="9">
        <v>42526</v>
      </c>
      <c r="C115" s="4" t="s">
        <v>455</v>
      </c>
      <c r="D115" s="162">
        <v>100000</v>
      </c>
      <c r="E115" s="162"/>
      <c r="F115" s="18">
        <f t="shared" ref="F115:F132" si="13">F114+D115-E115</f>
        <v>10427400</v>
      </c>
      <c r="G115" s="13"/>
    </row>
    <row r="116" spans="1:7">
      <c r="A116" s="3">
        <f t="shared" si="12"/>
        <v>4</v>
      </c>
      <c r="B116" s="10">
        <v>42528</v>
      </c>
      <c r="C116" s="5" t="s">
        <v>438</v>
      </c>
      <c r="D116" s="164">
        <v>20000</v>
      </c>
      <c r="E116" s="160"/>
      <c r="F116" s="18">
        <f t="shared" si="13"/>
        <v>10447400</v>
      </c>
      <c r="G116" s="13"/>
    </row>
    <row r="117" spans="1:7">
      <c r="A117" s="3">
        <f t="shared" si="12"/>
        <v>5</v>
      </c>
      <c r="B117" s="9">
        <v>42529</v>
      </c>
      <c r="C117" s="4" t="s">
        <v>456</v>
      </c>
      <c r="D117" s="162">
        <v>25000</v>
      </c>
      <c r="E117" s="162"/>
      <c r="F117" s="18">
        <f t="shared" si="13"/>
        <v>10472400</v>
      </c>
      <c r="G117" s="13"/>
    </row>
    <row r="118" spans="1:7">
      <c r="A118" s="3">
        <f t="shared" si="12"/>
        <v>6</v>
      </c>
      <c r="B118" s="10">
        <v>42531</v>
      </c>
      <c r="C118" s="5" t="s">
        <v>430</v>
      </c>
      <c r="D118" s="163">
        <v>20000</v>
      </c>
      <c r="E118" s="160"/>
      <c r="F118" s="18">
        <f t="shared" si="13"/>
        <v>10492400</v>
      </c>
      <c r="G118" s="13"/>
    </row>
    <row r="119" spans="1:7">
      <c r="A119" s="3">
        <f t="shared" si="12"/>
        <v>7</v>
      </c>
      <c r="B119" s="9">
        <v>42532</v>
      </c>
      <c r="C119" s="70" t="s">
        <v>423</v>
      </c>
      <c r="D119" s="162">
        <v>40000</v>
      </c>
      <c r="E119" s="162"/>
      <c r="F119" s="18">
        <f t="shared" si="13"/>
        <v>10532400</v>
      </c>
      <c r="G119" s="13"/>
    </row>
    <row r="120" spans="1:7">
      <c r="A120" s="3">
        <f t="shared" si="12"/>
        <v>8</v>
      </c>
      <c r="B120" s="10">
        <v>42533</v>
      </c>
      <c r="C120" s="6" t="s">
        <v>457</v>
      </c>
      <c r="D120" s="163">
        <v>540000</v>
      </c>
      <c r="E120" s="160"/>
      <c r="F120" s="18">
        <f t="shared" si="13"/>
        <v>11072400</v>
      </c>
      <c r="G120" s="13"/>
    </row>
    <row r="121" spans="1:7">
      <c r="A121" s="3">
        <f t="shared" si="12"/>
        <v>9</v>
      </c>
      <c r="B121" s="9">
        <v>42534</v>
      </c>
      <c r="C121" s="4" t="s">
        <v>423</v>
      </c>
      <c r="D121" s="162">
        <v>40000</v>
      </c>
      <c r="E121" s="162"/>
      <c r="F121" s="18">
        <f t="shared" si="13"/>
        <v>11112400</v>
      </c>
      <c r="G121" s="13"/>
    </row>
    <row r="122" spans="1:7">
      <c r="A122" s="3">
        <f t="shared" si="12"/>
        <v>10</v>
      </c>
      <c r="B122" s="10">
        <v>42536</v>
      </c>
      <c r="C122" s="5" t="s">
        <v>458</v>
      </c>
      <c r="D122" s="164">
        <v>180000</v>
      </c>
      <c r="E122" s="160"/>
      <c r="F122" s="18">
        <f t="shared" si="13"/>
        <v>11292400</v>
      </c>
      <c r="G122" s="13"/>
    </row>
    <row r="123" spans="1:7">
      <c r="A123" s="3">
        <f t="shared" si="12"/>
        <v>11</v>
      </c>
      <c r="B123" s="9">
        <v>42539</v>
      </c>
      <c r="C123" s="4" t="s">
        <v>422</v>
      </c>
      <c r="D123" s="162">
        <v>40000</v>
      </c>
      <c r="E123" s="162"/>
      <c r="F123" s="18">
        <f t="shared" si="13"/>
        <v>11332400</v>
      </c>
      <c r="G123" s="13"/>
    </row>
    <row r="124" spans="1:7">
      <c r="A124" s="3">
        <f t="shared" si="12"/>
        <v>12</v>
      </c>
      <c r="B124" s="10">
        <v>42540</v>
      </c>
      <c r="C124" s="5" t="s">
        <v>459</v>
      </c>
      <c r="D124" s="164">
        <v>60000</v>
      </c>
      <c r="E124" s="160"/>
      <c r="F124" s="18">
        <f t="shared" si="13"/>
        <v>11392400</v>
      </c>
      <c r="G124" s="13"/>
    </row>
    <row r="125" spans="1:7">
      <c r="A125" s="3">
        <f t="shared" si="12"/>
        <v>13</v>
      </c>
      <c r="B125" s="9">
        <v>42541</v>
      </c>
      <c r="C125" s="4" t="s">
        <v>434</v>
      </c>
      <c r="D125" s="158">
        <v>270000</v>
      </c>
      <c r="E125" s="158"/>
      <c r="F125" s="18">
        <f t="shared" si="13"/>
        <v>11662400</v>
      </c>
      <c r="G125" s="13"/>
    </row>
    <row r="126" spans="1:7">
      <c r="A126" s="3">
        <f t="shared" si="12"/>
        <v>14</v>
      </c>
      <c r="B126" s="10">
        <v>42542</v>
      </c>
      <c r="C126" s="5" t="s">
        <v>460</v>
      </c>
      <c r="D126" s="164">
        <v>30000</v>
      </c>
      <c r="E126" s="160"/>
      <c r="F126" s="18">
        <f t="shared" si="13"/>
        <v>11692400</v>
      </c>
      <c r="G126" s="13"/>
    </row>
    <row r="127" spans="1:7">
      <c r="A127" s="3">
        <f t="shared" si="12"/>
        <v>15</v>
      </c>
      <c r="B127" s="9">
        <v>42543</v>
      </c>
      <c r="C127" s="4" t="s">
        <v>461</v>
      </c>
      <c r="D127" s="158">
        <v>70000</v>
      </c>
      <c r="E127" s="160"/>
      <c r="F127" s="18">
        <f t="shared" si="13"/>
        <v>11762400</v>
      </c>
      <c r="G127" s="13"/>
    </row>
    <row r="128" spans="1:7">
      <c r="A128" s="3">
        <f t="shared" si="12"/>
        <v>16</v>
      </c>
      <c r="B128" s="9">
        <v>42546</v>
      </c>
      <c r="C128" s="70" t="s">
        <v>145</v>
      </c>
      <c r="D128" s="162">
        <v>3352</v>
      </c>
      <c r="E128" s="162"/>
      <c r="F128" s="18">
        <f t="shared" si="13"/>
        <v>11765752</v>
      </c>
      <c r="G128" s="13"/>
    </row>
    <row r="129" spans="1:7">
      <c r="A129" s="3">
        <f t="shared" si="12"/>
        <v>17</v>
      </c>
      <c r="B129" s="10">
        <v>42547</v>
      </c>
      <c r="C129" s="6" t="s">
        <v>462</v>
      </c>
      <c r="D129" s="163">
        <v>235000</v>
      </c>
      <c r="E129" s="160"/>
      <c r="F129" s="18">
        <f t="shared" si="13"/>
        <v>12000752</v>
      </c>
      <c r="G129" s="13"/>
    </row>
    <row r="130" spans="1:7">
      <c r="A130" s="3">
        <f t="shared" si="12"/>
        <v>18</v>
      </c>
      <c r="B130" s="9">
        <v>42548</v>
      </c>
      <c r="C130" s="70" t="s">
        <v>447</v>
      </c>
      <c r="D130" s="162">
        <v>50000</v>
      </c>
      <c r="E130" s="162"/>
      <c r="F130" s="18">
        <f t="shared" si="13"/>
        <v>12050752</v>
      </c>
      <c r="G130" s="13"/>
    </row>
    <row r="131" spans="1:7">
      <c r="A131" s="3">
        <v>19</v>
      </c>
      <c r="B131" s="9">
        <v>42549</v>
      </c>
      <c r="C131" s="70" t="s">
        <v>453</v>
      </c>
      <c r="D131" s="162">
        <v>50000</v>
      </c>
      <c r="E131" s="162"/>
      <c r="F131" s="18">
        <f t="shared" si="13"/>
        <v>12100752</v>
      </c>
      <c r="G131" s="13"/>
    </row>
    <row r="132" spans="1:7">
      <c r="A132" s="3">
        <v>20</v>
      </c>
      <c r="B132" s="10">
        <v>42551</v>
      </c>
      <c r="C132" s="6" t="s">
        <v>463</v>
      </c>
      <c r="D132" s="163">
        <v>90000</v>
      </c>
      <c r="E132" s="160"/>
      <c r="F132" s="18">
        <f t="shared" si="13"/>
        <v>12190752</v>
      </c>
      <c r="G132" s="13"/>
    </row>
    <row r="133" spans="1:7">
      <c r="A133" s="302" t="s">
        <v>15</v>
      </c>
      <c r="B133" s="303"/>
      <c r="C133" s="14" t="s">
        <v>8</v>
      </c>
      <c r="D133" s="165">
        <f>SUM(D113:D132)</f>
        <v>1933352</v>
      </c>
      <c r="E133" s="165">
        <f>SUM(E113:E132)</f>
        <v>0</v>
      </c>
      <c r="F133" s="19">
        <f>D133-E133</f>
        <v>1933352</v>
      </c>
      <c r="G133" s="15"/>
    </row>
    <row r="134" spans="1:7">
      <c r="A134" s="304"/>
      <c r="B134" s="305"/>
      <c r="C134" s="14" t="s">
        <v>9</v>
      </c>
      <c r="D134" s="165">
        <f>D133+D112</f>
        <v>15336152</v>
      </c>
      <c r="E134" s="165">
        <f>E133+E112</f>
        <v>3145400</v>
      </c>
      <c r="F134" s="19">
        <f>D134-E134</f>
        <v>12190752</v>
      </c>
      <c r="G134" s="15"/>
    </row>
    <row r="135" spans="1:7">
      <c r="A135" s="3">
        <f>A132+1</f>
        <v>21</v>
      </c>
      <c r="B135" s="9">
        <v>42554</v>
      </c>
      <c r="C135" s="4" t="s">
        <v>414</v>
      </c>
      <c r="D135" s="162">
        <v>130000</v>
      </c>
      <c r="E135" s="162"/>
      <c r="F135" s="18">
        <f>F132+D135-E135</f>
        <v>12320752</v>
      </c>
      <c r="G135" s="13"/>
    </row>
    <row r="136" spans="1:7">
      <c r="A136" s="3">
        <f>A135+1</f>
        <v>22</v>
      </c>
      <c r="B136" s="10">
        <v>42556</v>
      </c>
      <c r="C136" s="6" t="s">
        <v>464</v>
      </c>
      <c r="D136" s="163">
        <v>60000</v>
      </c>
      <c r="E136" s="160"/>
      <c r="F136" s="18">
        <f>F135+D136-E136</f>
        <v>12380752</v>
      </c>
      <c r="G136" s="13"/>
    </row>
    <row r="137" spans="1:7">
      <c r="A137" s="3">
        <f t="shared" ref="A137:A152" si="14">A136+1</f>
        <v>23</v>
      </c>
      <c r="B137" s="10">
        <v>42560</v>
      </c>
      <c r="C137" s="5" t="s">
        <v>411</v>
      </c>
      <c r="D137" s="163">
        <v>20000</v>
      </c>
      <c r="E137" s="160"/>
      <c r="F137" s="18">
        <f t="shared" ref="F137:F152" si="15">F136+D137-E137</f>
        <v>12400752</v>
      </c>
      <c r="G137" s="13"/>
    </row>
    <row r="138" spans="1:7">
      <c r="A138" s="3">
        <f t="shared" si="14"/>
        <v>24</v>
      </c>
      <c r="B138" s="9">
        <v>42561</v>
      </c>
      <c r="C138" s="4" t="s">
        <v>465</v>
      </c>
      <c r="D138" s="162">
        <v>265000</v>
      </c>
      <c r="E138" s="162"/>
      <c r="F138" s="18">
        <f t="shared" si="15"/>
        <v>12665752</v>
      </c>
      <c r="G138" s="13"/>
    </row>
    <row r="139" spans="1:7">
      <c r="A139" s="3">
        <f t="shared" si="14"/>
        <v>25</v>
      </c>
      <c r="B139" s="10">
        <v>42562</v>
      </c>
      <c r="C139" s="5" t="s">
        <v>466</v>
      </c>
      <c r="D139" s="163">
        <v>315000</v>
      </c>
      <c r="E139" s="160"/>
      <c r="F139" s="18">
        <f t="shared" si="15"/>
        <v>12980752</v>
      </c>
      <c r="G139" s="13"/>
    </row>
    <row r="140" spans="1:7">
      <c r="A140" s="3">
        <f t="shared" si="14"/>
        <v>26</v>
      </c>
      <c r="B140" s="9">
        <v>42563</v>
      </c>
      <c r="C140" s="4" t="s">
        <v>428</v>
      </c>
      <c r="D140" s="162">
        <v>30000</v>
      </c>
      <c r="E140" s="162"/>
      <c r="F140" s="18">
        <f t="shared" si="15"/>
        <v>13010752</v>
      </c>
      <c r="G140" s="13"/>
    </row>
    <row r="141" spans="1:7">
      <c r="A141" s="3">
        <f t="shared" si="14"/>
        <v>27</v>
      </c>
      <c r="B141" s="10">
        <v>42568</v>
      </c>
      <c r="C141" s="6" t="s">
        <v>467</v>
      </c>
      <c r="D141" s="163">
        <v>220000</v>
      </c>
      <c r="E141" s="160"/>
      <c r="F141" s="18">
        <f t="shared" si="15"/>
        <v>13230752</v>
      </c>
      <c r="G141" s="13"/>
    </row>
    <row r="142" spans="1:7">
      <c r="A142" s="3">
        <f t="shared" si="14"/>
        <v>28</v>
      </c>
      <c r="B142" s="9">
        <v>42569</v>
      </c>
      <c r="C142" s="4" t="s">
        <v>443</v>
      </c>
      <c r="D142" s="162">
        <v>20000</v>
      </c>
      <c r="E142" s="162"/>
      <c r="F142" s="18">
        <f t="shared" si="15"/>
        <v>13250752</v>
      </c>
      <c r="G142" s="13"/>
    </row>
    <row r="143" spans="1:7">
      <c r="A143" s="3">
        <f t="shared" si="14"/>
        <v>29</v>
      </c>
      <c r="B143" s="10">
        <v>42570</v>
      </c>
      <c r="C143" s="6" t="s">
        <v>453</v>
      </c>
      <c r="D143" s="163">
        <v>180000</v>
      </c>
      <c r="E143" s="160"/>
      <c r="F143" s="18">
        <f t="shared" si="15"/>
        <v>13430752</v>
      </c>
      <c r="G143" s="13"/>
    </row>
    <row r="144" spans="1:7">
      <c r="A144" s="3">
        <f t="shared" si="14"/>
        <v>30</v>
      </c>
      <c r="B144" s="9">
        <v>42571</v>
      </c>
      <c r="C144" s="4" t="s">
        <v>466</v>
      </c>
      <c r="D144" s="162">
        <v>250000</v>
      </c>
      <c r="E144" s="162"/>
      <c r="F144" s="18">
        <f t="shared" si="15"/>
        <v>13680752</v>
      </c>
      <c r="G144" s="13"/>
    </row>
    <row r="145" spans="1:7">
      <c r="A145" s="3">
        <f t="shared" si="14"/>
        <v>31</v>
      </c>
      <c r="B145" s="10">
        <v>42572</v>
      </c>
      <c r="C145" s="6" t="s">
        <v>420</v>
      </c>
      <c r="D145" s="163">
        <v>30000</v>
      </c>
      <c r="E145" s="160"/>
      <c r="F145" s="18">
        <f t="shared" si="15"/>
        <v>13710752</v>
      </c>
      <c r="G145" s="13"/>
    </row>
    <row r="146" spans="1:7">
      <c r="A146" s="3">
        <f t="shared" si="14"/>
        <v>32</v>
      </c>
      <c r="B146" s="9">
        <v>42575</v>
      </c>
      <c r="C146" s="4" t="s">
        <v>421</v>
      </c>
      <c r="D146" s="162">
        <v>40000</v>
      </c>
      <c r="E146" s="162"/>
      <c r="F146" s="18">
        <f t="shared" si="15"/>
        <v>13750752</v>
      </c>
      <c r="G146" s="13"/>
    </row>
    <row r="147" spans="1:7">
      <c r="A147" s="3">
        <f t="shared" si="14"/>
        <v>33</v>
      </c>
      <c r="B147" s="10">
        <v>42576</v>
      </c>
      <c r="C147" s="5" t="s">
        <v>442</v>
      </c>
      <c r="D147" s="163">
        <v>175000</v>
      </c>
      <c r="E147" s="160"/>
      <c r="F147" s="18">
        <f t="shared" si="15"/>
        <v>13925752</v>
      </c>
      <c r="G147" s="13"/>
    </row>
    <row r="148" spans="1:7">
      <c r="A148" s="3">
        <f t="shared" si="14"/>
        <v>34</v>
      </c>
      <c r="B148" s="9">
        <v>42577</v>
      </c>
      <c r="C148" s="4" t="s">
        <v>433</v>
      </c>
      <c r="D148" s="162">
        <v>30000</v>
      </c>
      <c r="E148" s="162"/>
      <c r="F148" s="18">
        <f t="shared" si="15"/>
        <v>13955752</v>
      </c>
      <c r="G148" s="13"/>
    </row>
    <row r="149" spans="1:7">
      <c r="A149" s="3">
        <f t="shared" si="14"/>
        <v>35</v>
      </c>
      <c r="B149" s="10">
        <v>42578</v>
      </c>
      <c r="C149" s="6" t="s">
        <v>447</v>
      </c>
      <c r="D149" s="163">
        <v>50000</v>
      </c>
      <c r="E149" s="160"/>
      <c r="F149" s="18">
        <f t="shared" si="15"/>
        <v>14005752</v>
      </c>
      <c r="G149" s="13"/>
    </row>
    <row r="150" spans="1:7">
      <c r="A150" s="3">
        <f t="shared" si="14"/>
        <v>36</v>
      </c>
      <c r="B150" s="9">
        <v>42579</v>
      </c>
      <c r="C150" s="4" t="s">
        <v>430</v>
      </c>
      <c r="D150" s="162">
        <v>10000</v>
      </c>
      <c r="E150" s="162"/>
      <c r="F150" s="18">
        <f t="shared" si="15"/>
        <v>14015752</v>
      </c>
      <c r="G150" s="13"/>
    </row>
    <row r="151" spans="1:7">
      <c r="A151" s="3">
        <f t="shared" si="14"/>
        <v>37</v>
      </c>
      <c r="B151" s="10">
        <v>42581</v>
      </c>
      <c r="C151" s="6" t="s">
        <v>146</v>
      </c>
      <c r="D151" s="163"/>
      <c r="E151" s="160">
        <v>2100000</v>
      </c>
      <c r="F151" s="18">
        <f t="shared" si="15"/>
        <v>11915752</v>
      </c>
      <c r="G151" s="13"/>
    </row>
    <row r="152" spans="1:7">
      <c r="A152" s="3">
        <f t="shared" si="14"/>
        <v>38</v>
      </c>
      <c r="B152" s="9">
        <v>42582</v>
      </c>
      <c r="C152" s="4" t="s">
        <v>468</v>
      </c>
      <c r="D152" s="162">
        <v>300000</v>
      </c>
      <c r="E152" s="162"/>
      <c r="F152" s="18">
        <f t="shared" si="15"/>
        <v>12215752</v>
      </c>
      <c r="G152" s="13"/>
    </row>
    <row r="153" spans="1:7">
      <c r="A153" s="302" t="s">
        <v>16</v>
      </c>
      <c r="B153" s="303"/>
      <c r="C153" s="14" t="s">
        <v>8</v>
      </c>
      <c r="D153" s="165">
        <f>SUM(D135:D152)</f>
        <v>2125000</v>
      </c>
      <c r="E153" s="165">
        <f>SUM(E135:E152)</f>
        <v>2100000</v>
      </c>
      <c r="F153" s="19">
        <f>D153-E153</f>
        <v>25000</v>
      </c>
      <c r="G153" s="15"/>
    </row>
    <row r="154" spans="1:7">
      <c r="A154" s="304"/>
      <c r="B154" s="305"/>
      <c r="C154" s="14" t="s">
        <v>9</v>
      </c>
      <c r="D154" s="165">
        <f>D153+D134</f>
        <v>17461152</v>
      </c>
      <c r="E154" s="165">
        <f>E153+E134</f>
        <v>5245400</v>
      </c>
      <c r="F154" s="19">
        <f>D154-E154</f>
        <v>12215752</v>
      </c>
      <c r="G154" s="15"/>
    </row>
    <row r="155" spans="1:7">
      <c r="A155" s="3">
        <v>1</v>
      </c>
      <c r="B155" s="10">
        <v>42583</v>
      </c>
      <c r="C155" s="6" t="s">
        <v>426</v>
      </c>
      <c r="D155" s="163">
        <v>50000</v>
      </c>
      <c r="E155" s="160"/>
      <c r="F155" s="18">
        <f>F152+D155-E155</f>
        <v>12265752</v>
      </c>
      <c r="G155" s="13"/>
    </row>
    <row r="156" spans="1:7">
      <c r="A156" s="3">
        <f>A155+1</f>
        <v>2</v>
      </c>
      <c r="B156" s="9">
        <v>42585</v>
      </c>
      <c r="C156" s="4" t="s">
        <v>469</v>
      </c>
      <c r="D156" s="158">
        <v>160000</v>
      </c>
      <c r="E156" s="162"/>
      <c r="F156" s="18">
        <f>F155+D156-E156</f>
        <v>12425752</v>
      </c>
      <c r="G156" s="13"/>
    </row>
    <row r="157" spans="1:7">
      <c r="A157" s="3">
        <f t="shared" ref="A157:A174" si="16">A156+1</f>
        <v>3</v>
      </c>
      <c r="B157" s="10">
        <v>42586</v>
      </c>
      <c r="C157" s="5" t="s">
        <v>428</v>
      </c>
      <c r="D157" s="164">
        <v>50000</v>
      </c>
      <c r="E157" s="160"/>
      <c r="F157" s="18">
        <f t="shared" ref="F157:F176" si="17">F156+D157-E157</f>
        <v>12475752</v>
      </c>
      <c r="G157" s="13"/>
    </row>
    <row r="158" spans="1:7">
      <c r="A158" s="3">
        <f t="shared" si="16"/>
        <v>4</v>
      </c>
      <c r="B158" s="9">
        <v>42588</v>
      </c>
      <c r="C158" s="4" t="s">
        <v>470</v>
      </c>
      <c r="D158" s="162">
        <v>100000</v>
      </c>
      <c r="E158" s="162"/>
      <c r="F158" s="18">
        <f t="shared" si="17"/>
        <v>12575752</v>
      </c>
      <c r="G158" s="13"/>
    </row>
    <row r="159" spans="1:7">
      <c r="A159" s="3">
        <f t="shared" si="16"/>
        <v>5</v>
      </c>
      <c r="B159" s="10">
        <v>42589</v>
      </c>
      <c r="C159" s="5" t="s">
        <v>439</v>
      </c>
      <c r="D159" s="163">
        <v>80000</v>
      </c>
      <c r="E159" s="160"/>
      <c r="F159" s="18">
        <f t="shared" si="17"/>
        <v>12655752</v>
      </c>
      <c r="G159" s="13"/>
    </row>
    <row r="160" spans="1:7">
      <c r="A160" s="3">
        <f t="shared" si="16"/>
        <v>6</v>
      </c>
      <c r="B160" s="9">
        <v>42591</v>
      </c>
      <c r="C160" s="70" t="s">
        <v>456</v>
      </c>
      <c r="D160" s="162">
        <v>25000</v>
      </c>
      <c r="E160" s="162"/>
      <c r="F160" s="18">
        <f t="shared" si="17"/>
        <v>12680752</v>
      </c>
      <c r="G160" s="13"/>
    </row>
    <row r="161" spans="1:7">
      <c r="A161" s="3">
        <f t="shared" si="16"/>
        <v>7</v>
      </c>
      <c r="B161" s="10">
        <v>42592</v>
      </c>
      <c r="C161" s="6" t="s">
        <v>471</v>
      </c>
      <c r="D161" s="163">
        <v>245000</v>
      </c>
      <c r="E161" s="160"/>
      <c r="F161" s="18">
        <f t="shared" si="17"/>
        <v>12925752</v>
      </c>
      <c r="G161" s="13"/>
    </row>
    <row r="162" spans="1:7">
      <c r="A162" s="3">
        <f t="shared" si="16"/>
        <v>8</v>
      </c>
      <c r="B162" s="9">
        <v>42592</v>
      </c>
      <c r="C162" s="4" t="s">
        <v>472</v>
      </c>
      <c r="D162" s="162"/>
      <c r="E162" s="162">
        <v>873920</v>
      </c>
      <c r="F162" s="18">
        <f t="shared" si="17"/>
        <v>12051832</v>
      </c>
      <c r="G162" s="13"/>
    </row>
    <row r="163" spans="1:7">
      <c r="A163" s="3">
        <f t="shared" si="16"/>
        <v>9</v>
      </c>
      <c r="B163" s="10">
        <v>42592</v>
      </c>
      <c r="C163" s="5" t="s">
        <v>473</v>
      </c>
      <c r="D163" s="164"/>
      <c r="E163" s="160">
        <v>1425310</v>
      </c>
      <c r="F163" s="18">
        <f t="shared" si="17"/>
        <v>10626522</v>
      </c>
      <c r="G163" s="13"/>
    </row>
    <row r="164" spans="1:7">
      <c r="A164" s="3">
        <f t="shared" si="16"/>
        <v>10</v>
      </c>
      <c r="B164" s="9">
        <v>42593</v>
      </c>
      <c r="C164" s="4" t="s">
        <v>474</v>
      </c>
      <c r="D164" s="158">
        <v>270000</v>
      </c>
      <c r="E164" s="162"/>
      <c r="F164" s="18">
        <f t="shared" si="17"/>
        <v>10896522</v>
      </c>
      <c r="G164" s="13"/>
    </row>
    <row r="165" spans="1:7">
      <c r="A165" s="3">
        <f t="shared" si="16"/>
        <v>11</v>
      </c>
      <c r="B165" s="10">
        <v>42596</v>
      </c>
      <c r="C165" s="5" t="s">
        <v>428</v>
      </c>
      <c r="D165" s="163">
        <v>30000</v>
      </c>
      <c r="E165" s="160"/>
      <c r="F165" s="18">
        <f t="shared" si="17"/>
        <v>10926522</v>
      </c>
      <c r="G165" s="13"/>
    </row>
    <row r="166" spans="1:7">
      <c r="A166" s="3">
        <f t="shared" si="16"/>
        <v>12</v>
      </c>
      <c r="B166" s="9">
        <v>42598</v>
      </c>
      <c r="C166" s="70" t="s">
        <v>458</v>
      </c>
      <c r="D166" s="162">
        <v>180000</v>
      </c>
      <c r="E166" s="162"/>
      <c r="F166" s="18">
        <f t="shared" si="17"/>
        <v>11106522</v>
      </c>
      <c r="G166" s="13"/>
    </row>
    <row r="167" spans="1:7">
      <c r="A167" s="3">
        <f t="shared" si="16"/>
        <v>13</v>
      </c>
      <c r="B167" s="10">
        <v>42599</v>
      </c>
      <c r="C167" s="6" t="s">
        <v>147</v>
      </c>
      <c r="D167" s="163"/>
      <c r="E167" s="160">
        <v>179920</v>
      </c>
      <c r="F167" s="18">
        <f t="shared" si="17"/>
        <v>10926602</v>
      </c>
      <c r="G167" s="13"/>
    </row>
    <row r="168" spans="1:7">
      <c r="A168" s="3">
        <f t="shared" si="16"/>
        <v>14</v>
      </c>
      <c r="B168" s="9">
        <v>42600</v>
      </c>
      <c r="C168" s="4" t="s">
        <v>443</v>
      </c>
      <c r="D168" s="158">
        <v>20000</v>
      </c>
      <c r="E168" s="162"/>
      <c r="F168" s="18">
        <f t="shared" si="17"/>
        <v>10946602</v>
      </c>
      <c r="G168" s="13"/>
    </row>
    <row r="169" spans="1:7">
      <c r="A169" s="3">
        <f t="shared" si="16"/>
        <v>15</v>
      </c>
      <c r="B169" s="10">
        <v>42602</v>
      </c>
      <c r="C169" s="5" t="s">
        <v>418</v>
      </c>
      <c r="D169" s="163">
        <v>20000</v>
      </c>
      <c r="E169" s="160"/>
      <c r="F169" s="18">
        <f t="shared" si="17"/>
        <v>10966602</v>
      </c>
      <c r="G169" s="13"/>
    </row>
    <row r="170" spans="1:7">
      <c r="A170" s="3">
        <f t="shared" si="16"/>
        <v>16</v>
      </c>
      <c r="B170" s="9">
        <v>42603</v>
      </c>
      <c r="C170" s="4" t="s">
        <v>475</v>
      </c>
      <c r="D170" s="158">
        <v>300000</v>
      </c>
      <c r="E170" s="158"/>
      <c r="F170" s="18">
        <f t="shared" si="17"/>
        <v>11266602</v>
      </c>
      <c r="G170" s="13"/>
    </row>
    <row r="171" spans="1:7">
      <c r="A171" s="3">
        <f t="shared" si="16"/>
        <v>17</v>
      </c>
      <c r="B171" s="10">
        <v>42604</v>
      </c>
      <c r="C171" s="5" t="s">
        <v>461</v>
      </c>
      <c r="D171" s="163">
        <v>50000</v>
      </c>
      <c r="E171" s="160"/>
      <c r="F171" s="18">
        <f t="shared" si="17"/>
        <v>11316602</v>
      </c>
      <c r="G171" s="13"/>
    </row>
    <row r="172" spans="1:7">
      <c r="A172" s="3">
        <f t="shared" si="16"/>
        <v>18</v>
      </c>
      <c r="B172" s="9">
        <v>42607</v>
      </c>
      <c r="C172" s="4" t="s">
        <v>476</v>
      </c>
      <c r="D172" s="162">
        <v>175000</v>
      </c>
      <c r="E172" s="162"/>
      <c r="F172" s="18">
        <f t="shared" si="17"/>
        <v>11491602</v>
      </c>
      <c r="G172" s="13"/>
    </row>
    <row r="173" spans="1:7">
      <c r="A173" s="3">
        <f t="shared" si="16"/>
        <v>19</v>
      </c>
      <c r="B173" s="10">
        <v>42610</v>
      </c>
      <c r="C173" s="6" t="s">
        <v>477</v>
      </c>
      <c r="D173" s="163">
        <v>130000</v>
      </c>
      <c r="E173" s="160"/>
      <c r="F173" s="18">
        <f t="shared" si="17"/>
        <v>11621602</v>
      </c>
      <c r="G173" s="13"/>
    </row>
    <row r="174" spans="1:7">
      <c r="A174" s="3">
        <f t="shared" si="16"/>
        <v>20</v>
      </c>
      <c r="B174" s="9">
        <v>42611</v>
      </c>
      <c r="C174" s="70" t="s">
        <v>511</v>
      </c>
      <c r="D174" s="162">
        <v>50000</v>
      </c>
      <c r="E174" s="162"/>
      <c r="F174" s="18">
        <f t="shared" si="17"/>
        <v>11671602</v>
      </c>
      <c r="G174" s="13"/>
    </row>
    <row r="175" spans="1:7">
      <c r="A175" s="3">
        <v>21</v>
      </c>
      <c r="B175" s="9">
        <v>42612</v>
      </c>
      <c r="C175" s="70" t="s">
        <v>478</v>
      </c>
      <c r="D175" s="162">
        <v>50000</v>
      </c>
      <c r="E175" s="162"/>
      <c r="F175" s="18">
        <f t="shared" si="17"/>
        <v>11721602</v>
      </c>
      <c r="G175" s="13"/>
    </row>
    <row r="176" spans="1:7">
      <c r="A176" s="3">
        <v>22</v>
      </c>
      <c r="B176" s="10">
        <v>42613</v>
      </c>
      <c r="C176" s="6" t="s">
        <v>479</v>
      </c>
      <c r="D176" s="163">
        <v>50000</v>
      </c>
      <c r="E176" s="160"/>
      <c r="F176" s="18">
        <f t="shared" si="17"/>
        <v>11771602</v>
      </c>
      <c r="G176" s="13"/>
    </row>
    <row r="177" spans="1:7">
      <c r="A177" s="302" t="s">
        <v>17</v>
      </c>
      <c r="B177" s="303"/>
      <c r="C177" s="14" t="s">
        <v>8</v>
      </c>
      <c r="D177" s="165">
        <f>SUM(D155:D176)</f>
        <v>2035000</v>
      </c>
      <c r="E177" s="165">
        <f>SUM(E155:E176)</f>
        <v>2479150</v>
      </c>
      <c r="F177" s="19">
        <f>D177-E177</f>
        <v>-444150</v>
      </c>
      <c r="G177" s="15"/>
    </row>
    <row r="178" spans="1:7">
      <c r="A178" s="304"/>
      <c r="B178" s="305"/>
      <c r="C178" s="14" t="s">
        <v>9</v>
      </c>
      <c r="D178" s="165">
        <f>D154+D177</f>
        <v>19496152</v>
      </c>
      <c r="E178" s="165">
        <f>E154+E177</f>
        <v>7724550</v>
      </c>
      <c r="F178" s="19">
        <f>D178-E178</f>
        <v>11771602</v>
      </c>
      <c r="G178" s="15"/>
    </row>
    <row r="179" spans="1:7">
      <c r="A179" s="3">
        <f>A176+1</f>
        <v>23</v>
      </c>
      <c r="B179" s="10">
        <v>42614</v>
      </c>
      <c r="C179" s="5" t="s">
        <v>480</v>
      </c>
      <c r="D179" s="163">
        <v>80000</v>
      </c>
      <c r="E179" s="160"/>
      <c r="F179" s="18">
        <f>F176+D179-E179</f>
        <v>11851602</v>
      </c>
      <c r="G179" s="13"/>
    </row>
    <row r="180" spans="1:7">
      <c r="A180" s="3">
        <f>A179+1</f>
        <v>24</v>
      </c>
      <c r="B180" s="9">
        <v>42615</v>
      </c>
      <c r="C180" s="4" t="s">
        <v>423</v>
      </c>
      <c r="D180" s="158">
        <v>60000</v>
      </c>
      <c r="E180" s="162"/>
      <c r="F180" s="18">
        <f>F179+D180-E180</f>
        <v>11911602</v>
      </c>
      <c r="G180" s="13"/>
    </row>
    <row r="181" spans="1:7">
      <c r="A181" s="3">
        <f t="shared" ref="A181:A194" si="18">A180+1</f>
        <v>25</v>
      </c>
      <c r="B181" s="10">
        <v>42617</v>
      </c>
      <c r="C181" s="5" t="s">
        <v>446</v>
      </c>
      <c r="D181" s="163">
        <v>50000</v>
      </c>
      <c r="E181" s="160"/>
      <c r="F181" s="18">
        <f t="shared" ref="F181:F199" si="19">F180+D181-E181</f>
        <v>11961602</v>
      </c>
      <c r="G181" s="13"/>
    </row>
    <row r="182" spans="1:7">
      <c r="A182" s="3">
        <f t="shared" si="18"/>
        <v>26</v>
      </c>
      <c r="B182" s="9">
        <v>42618</v>
      </c>
      <c r="C182" s="4" t="s">
        <v>427</v>
      </c>
      <c r="D182" s="162">
        <v>160000</v>
      </c>
      <c r="E182" s="162"/>
      <c r="F182" s="18">
        <f t="shared" si="19"/>
        <v>12121602</v>
      </c>
      <c r="G182" s="13"/>
    </row>
    <row r="183" spans="1:7">
      <c r="A183" s="3">
        <f t="shared" si="18"/>
        <v>27</v>
      </c>
      <c r="B183" s="10">
        <v>42621</v>
      </c>
      <c r="C183" s="5" t="s">
        <v>456</v>
      </c>
      <c r="D183" s="163">
        <v>25000</v>
      </c>
      <c r="E183" s="160"/>
      <c r="F183" s="18">
        <f t="shared" si="19"/>
        <v>12146602</v>
      </c>
      <c r="G183" s="13"/>
    </row>
    <row r="184" spans="1:7">
      <c r="A184" s="3">
        <f t="shared" si="18"/>
        <v>28</v>
      </c>
      <c r="B184" s="9">
        <v>42623</v>
      </c>
      <c r="C184" s="70" t="s">
        <v>472</v>
      </c>
      <c r="D184" s="162"/>
      <c r="E184" s="162">
        <v>873920</v>
      </c>
      <c r="F184" s="18">
        <f t="shared" si="19"/>
        <v>11272682</v>
      </c>
      <c r="G184" s="13"/>
    </row>
    <row r="185" spans="1:7">
      <c r="A185" s="3">
        <f t="shared" si="18"/>
        <v>29</v>
      </c>
      <c r="B185" s="10">
        <v>42624</v>
      </c>
      <c r="C185" s="5" t="s">
        <v>481</v>
      </c>
      <c r="D185" s="164">
        <v>495000</v>
      </c>
      <c r="E185" s="160"/>
      <c r="F185" s="18">
        <f t="shared" si="19"/>
        <v>11767682</v>
      </c>
      <c r="G185" s="13"/>
    </row>
    <row r="186" spans="1:7">
      <c r="A186" s="3">
        <f t="shared" si="18"/>
        <v>30</v>
      </c>
      <c r="B186" s="9">
        <v>42625</v>
      </c>
      <c r="C186" s="4" t="s">
        <v>439</v>
      </c>
      <c r="D186" s="162">
        <v>70000</v>
      </c>
      <c r="E186" s="162"/>
      <c r="F186" s="18">
        <f t="shared" si="19"/>
        <v>11837682</v>
      </c>
      <c r="G186" s="13"/>
    </row>
    <row r="187" spans="1:7">
      <c r="A187" s="3">
        <f t="shared" si="18"/>
        <v>31</v>
      </c>
      <c r="B187" s="10">
        <v>42625</v>
      </c>
      <c r="C187" s="5" t="s">
        <v>148</v>
      </c>
      <c r="D187" s="164"/>
      <c r="E187" s="164">
        <v>54000</v>
      </c>
      <c r="F187" s="18">
        <f t="shared" si="19"/>
        <v>11783682</v>
      </c>
      <c r="G187" s="13"/>
    </row>
    <row r="188" spans="1:7">
      <c r="A188" s="3">
        <f t="shared" si="18"/>
        <v>32</v>
      </c>
      <c r="B188" s="9">
        <v>42628</v>
      </c>
      <c r="C188" s="4" t="s">
        <v>482</v>
      </c>
      <c r="D188" s="162">
        <v>180000</v>
      </c>
      <c r="E188" s="162"/>
      <c r="F188" s="18">
        <f t="shared" si="19"/>
        <v>11963682</v>
      </c>
      <c r="G188" s="13"/>
    </row>
    <row r="189" spans="1:7">
      <c r="A189" s="3">
        <f t="shared" si="18"/>
        <v>33</v>
      </c>
      <c r="B189" s="10">
        <v>42631</v>
      </c>
      <c r="C189" s="6" t="s">
        <v>443</v>
      </c>
      <c r="D189" s="163">
        <v>20000</v>
      </c>
      <c r="E189" s="160"/>
      <c r="F189" s="18">
        <f t="shared" si="19"/>
        <v>11983682</v>
      </c>
      <c r="G189" s="13"/>
    </row>
    <row r="190" spans="1:7">
      <c r="A190" s="3">
        <f t="shared" si="18"/>
        <v>34</v>
      </c>
      <c r="B190" s="9">
        <v>42632</v>
      </c>
      <c r="C190" s="4" t="s">
        <v>433</v>
      </c>
      <c r="D190" s="162">
        <v>40000</v>
      </c>
      <c r="E190" s="162"/>
      <c r="F190" s="18">
        <f t="shared" si="19"/>
        <v>12023682</v>
      </c>
      <c r="G190" s="13"/>
    </row>
    <row r="191" spans="1:7">
      <c r="A191" s="3">
        <f t="shared" si="18"/>
        <v>35</v>
      </c>
      <c r="B191" s="10">
        <v>42633</v>
      </c>
      <c r="C191" s="6" t="s">
        <v>483</v>
      </c>
      <c r="D191" s="163">
        <v>260000</v>
      </c>
      <c r="E191" s="160"/>
      <c r="F191" s="18">
        <f t="shared" si="19"/>
        <v>12283682</v>
      </c>
      <c r="G191" s="13"/>
    </row>
    <row r="192" spans="1:7">
      <c r="A192" s="3">
        <f t="shared" si="18"/>
        <v>36</v>
      </c>
      <c r="B192" s="9">
        <v>42634</v>
      </c>
      <c r="C192" s="4" t="s">
        <v>446</v>
      </c>
      <c r="D192" s="162">
        <v>60000</v>
      </c>
      <c r="E192" s="162"/>
      <c r="F192" s="18">
        <f t="shared" si="19"/>
        <v>12343682</v>
      </c>
      <c r="G192" s="13"/>
    </row>
    <row r="193" spans="1:7">
      <c r="A193" s="3">
        <f t="shared" si="18"/>
        <v>37</v>
      </c>
      <c r="B193" s="10">
        <v>42635</v>
      </c>
      <c r="C193" s="6" t="s">
        <v>421</v>
      </c>
      <c r="D193" s="163">
        <v>40000</v>
      </c>
      <c r="E193" s="160"/>
      <c r="F193" s="18">
        <f t="shared" si="19"/>
        <v>12383682</v>
      </c>
      <c r="G193" s="13"/>
    </row>
    <row r="194" spans="1:7">
      <c r="A194" s="3">
        <f t="shared" si="18"/>
        <v>38</v>
      </c>
      <c r="B194" s="9">
        <v>42638</v>
      </c>
      <c r="C194" s="4" t="s">
        <v>471</v>
      </c>
      <c r="D194" s="162">
        <v>195000</v>
      </c>
      <c r="E194" s="162"/>
      <c r="F194" s="18">
        <f t="shared" si="19"/>
        <v>12578682</v>
      </c>
      <c r="G194" s="13"/>
    </row>
    <row r="195" spans="1:7">
      <c r="A195" s="3">
        <v>39</v>
      </c>
      <c r="B195" s="9">
        <v>42639</v>
      </c>
      <c r="C195" s="4" t="s">
        <v>420</v>
      </c>
      <c r="D195" s="162">
        <v>20000</v>
      </c>
      <c r="E195" s="162"/>
      <c r="F195" s="18">
        <f t="shared" si="19"/>
        <v>12598682</v>
      </c>
      <c r="G195" s="13"/>
    </row>
    <row r="196" spans="1:7">
      <c r="A196" s="3">
        <v>40</v>
      </c>
      <c r="B196" s="10">
        <v>42640</v>
      </c>
      <c r="C196" s="5" t="s">
        <v>447</v>
      </c>
      <c r="D196" s="164">
        <v>50000</v>
      </c>
      <c r="E196" s="160"/>
      <c r="F196" s="18">
        <f t="shared" si="19"/>
        <v>12648682</v>
      </c>
      <c r="G196" s="13"/>
    </row>
    <row r="197" spans="1:7">
      <c r="A197" s="3">
        <v>41</v>
      </c>
      <c r="B197" s="10">
        <v>42641</v>
      </c>
      <c r="C197" s="5" t="s">
        <v>430</v>
      </c>
      <c r="D197" s="167">
        <v>10000</v>
      </c>
      <c r="E197" s="160"/>
      <c r="F197" s="18">
        <f t="shared" si="19"/>
        <v>12658682</v>
      </c>
      <c r="G197" s="13"/>
    </row>
    <row r="198" spans="1:7">
      <c r="A198" s="3">
        <v>42</v>
      </c>
      <c r="B198" s="10">
        <v>42642</v>
      </c>
      <c r="C198" s="5" t="s">
        <v>420</v>
      </c>
      <c r="D198" s="167">
        <v>40000</v>
      </c>
      <c r="E198" s="160"/>
      <c r="F198" s="18">
        <f t="shared" si="19"/>
        <v>12698682</v>
      </c>
      <c r="G198" s="13"/>
    </row>
    <row r="199" spans="1:7">
      <c r="A199" s="3">
        <v>43</v>
      </c>
      <c r="B199" s="10">
        <v>42643</v>
      </c>
      <c r="C199" s="5" t="s">
        <v>472</v>
      </c>
      <c r="D199" s="167"/>
      <c r="E199" s="160">
        <v>1413920</v>
      </c>
      <c r="F199" s="18">
        <f t="shared" si="19"/>
        <v>11284762</v>
      </c>
      <c r="G199" s="13"/>
    </row>
    <row r="200" spans="1:7">
      <c r="A200" s="302" t="s">
        <v>18</v>
      </c>
      <c r="B200" s="303"/>
      <c r="C200" s="14" t="s">
        <v>8</v>
      </c>
      <c r="D200" s="165">
        <f>SUM(D179:D199)</f>
        <v>1855000</v>
      </c>
      <c r="E200" s="165">
        <f>SUM(E179:E199)</f>
        <v>2341840</v>
      </c>
      <c r="F200" s="19">
        <f>D200-E200</f>
        <v>-486840</v>
      </c>
      <c r="G200" s="15"/>
    </row>
    <row r="201" spans="1:7">
      <c r="A201" s="304"/>
      <c r="B201" s="305"/>
      <c r="C201" s="14" t="s">
        <v>9</v>
      </c>
      <c r="D201" s="165">
        <f>D200+D178</f>
        <v>21351152</v>
      </c>
      <c r="E201" s="165">
        <f>E200+E178</f>
        <v>10066390</v>
      </c>
      <c r="F201" s="19">
        <f>D201-E201</f>
        <v>11284762</v>
      </c>
      <c r="G201" s="15"/>
    </row>
    <row r="202" spans="1:7">
      <c r="A202" s="3">
        <v>1</v>
      </c>
      <c r="B202" s="10">
        <v>42653</v>
      </c>
      <c r="C202" s="6" t="s">
        <v>484</v>
      </c>
      <c r="D202" s="163">
        <v>475000</v>
      </c>
      <c r="E202" s="160"/>
      <c r="F202" s="18">
        <f>F199+D202-E202</f>
        <v>11759762</v>
      </c>
      <c r="G202" s="13"/>
    </row>
    <row r="203" spans="1:7">
      <c r="A203" s="3">
        <f>A202+1</f>
        <v>2</v>
      </c>
      <c r="B203" s="9">
        <v>42654</v>
      </c>
      <c r="C203" s="4" t="s">
        <v>482</v>
      </c>
      <c r="D203" s="162">
        <v>610000</v>
      </c>
      <c r="E203" s="162"/>
      <c r="F203" s="18">
        <f>F202+D203-E203</f>
        <v>12369762</v>
      </c>
      <c r="G203" s="13"/>
    </row>
    <row r="204" spans="1:7">
      <c r="A204" s="3">
        <f t="shared" ref="A204:A215" si="20">A203+1</f>
        <v>3</v>
      </c>
      <c r="B204" s="10">
        <v>42655</v>
      </c>
      <c r="C204" s="6" t="s">
        <v>485</v>
      </c>
      <c r="D204" s="163">
        <v>55000</v>
      </c>
      <c r="E204" s="160"/>
      <c r="F204" s="18">
        <f t="shared" ref="F204:F215" si="21">F203+D204-E204</f>
        <v>12424762</v>
      </c>
      <c r="G204" s="13"/>
    </row>
    <row r="205" spans="1:7">
      <c r="A205" s="3">
        <f t="shared" si="20"/>
        <v>4</v>
      </c>
      <c r="B205" s="9">
        <v>42659</v>
      </c>
      <c r="C205" s="4" t="s">
        <v>417</v>
      </c>
      <c r="D205" s="162">
        <v>210000</v>
      </c>
      <c r="E205" s="162"/>
      <c r="F205" s="18">
        <f t="shared" si="21"/>
        <v>12634762</v>
      </c>
      <c r="G205" s="13"/>
    </row>
    <row r="206" spans="1:7">
      <c r="A206" s="3">
        <f t="shared" si="20"/>
        <v>5</v>
      </c>
      <c r="B206" s="10">
        <v>42661</v>
      </c>
      <c r="C206" s="5" t="s">
        <v>443</v>
      </c>
      <c r="D206" s="163">
        <v>20000</v>
      </c>
      <c r="E206" s="160"/>
      <c r="F206" s="18">
        <f t="shared" si="21"/>
        <v>12654762</v>
      </c>
      <c r="G206" s="13"/>
    </row>
    <row r="207" spans="1:7">
      <c r="A207" s="3">
        <f t="shared" si="20"/>
        <v>6</v>
      </c>
      <c r="B207" s="9">
        <v>42662</v>
      </c>
      <c r="C207" s="70" t="s">
        <v>430</v>
      </c>
      <c r="D207" s="162">
        <v>20000</v>
      </c>
      <c r="E207" s="162"/>
      <c r="F207" s="18">
        <f t="shared" si="21"/>
        <v>12674762</v>
      </c>
      <c r="G207" s="13"/>
    </row>
    <row r="208" spans="1:7">
      <c r="A208" s="3">
        <f t="shared" si="20"/>
        <v>7</v>
      </c>
      <c r="B208" s="10">
        <v>42663</v>
      </c>
      <c r="C208" s="6" t="s">
        <v>466</v>
      </c>
      <c r="D208" s="163">
        <v>250000</v>
      </c>
      <c r="E208" s="160"/>
      <c r="F208" s="18">
        <f t="shared" si="21"/>
        <v>12924762</v>
      </c>
      <c r="G208" s="13"/>
    </row>
    <row r="209" spans="1:7">
      <c r="A209" s="3">
        <f t="shared" si="20"/>
        <v>8</v>
      </c>
      <c r="B209" s="9">
        <v>42666</v>
      </c>
      <c r="C209" s="4" t="s">
        <v>486</v>
      </c>
      <c r="D209" s="162">
        <v>70000</v>
      </c>
      <c r="E209" s="162"/>
      <c r="F209" s="18">
        <f t="shared" si="21"/>
        <v>12994762</v>
      </c>
      <c r="G209" s="13"/>
    </row>
    <row r="210" spans="1:7">
      <c r="A210" s="3">
        <f t="shared" si="20"/>
        <v>9</v>
      </c>
      <c r="B210" s="10">
        <v>42667</v>
      </c>
      <c r="C210" s="5" t="s">
        <v>411</v>
      </c>
      <c r="D210" s="164">
        <v>20000</v>
      </c>
      <c r="E210" s="160"/>
      <c r="F210" s="18">
        <f t="shared" si="21"/>
        <v>13014762</v>
      </c>
      <c r="G210" s="13"/>
    </row>
    <row r="211" spans="1:7">
      <c r="A211" s="3">
        <f t="shared" si="20"/>
        <v>10</v>
      </c>
      <c r="B211" s="9">
        <v>42668</v>
      </c>
      <c r="C211" s="4" t="s">
        <v>442</v>
      </c>
      <c r="D211" s="162">
        <v>175000</v>
      </c>
      <c r="E211" s="162"/>
      <c r="F211" s="18">
        <f t="shared" si="21"/>
        <v>13189762</v>
      </c>
      <c r="G211" s="13"/>
    </row>
    <row r="212" spans="1:7">
      <c r="A212" s="3">
        <f t="shared" si="20"/>
        <v>11</v>
      </c>
      <c r="B212" s="10">
        <v>42669</v>
      </c>
      <c r="C212" s="6" t="s">
        <v>433</v>
      </c>
      <c r="D212" s="163">
        <v>20000</v>
      </c>
      <c r="E212" s="160"/>
      <c r="F212" s="18">
        <f t="shared" si="21"/>
        <v>13209762</v>
      </c>
      <c r="G212" s="13"/>
    </row>
    <row r="213" spans="1:7">
      <c r="A213" s="3">
        <f t="shared" si="20"/>
        <v>12</v>
      </c>
      <c r="B213" s="9">
        <v>42670</v>
      </c>
      <c r="C213" s="70" t="s">
        <v>487</v>
      </c>
      <c r="D213" s="162">
        <v>50000</v>
      </c>
      <c r="E213" s="162"/>
      <c r="F213" s="18">
        <f t="shared" si="21"/>
        <v>13259762</v>
      </c>
      <c r="G213" s="13"/>
    </row>
    <row r="214" spans="1:7">
      <c r="A214" s="3">
        <f t="shared" si="20"/>
        <v>13</v>
      </c>
      <c r="B214" s="10">
        <v>42673</v>
      </c>
      <c r="C214" s="6" t="s">
        <v>488</v>
      </c>
      <c r="D214" s="163">
        <v>100000</v>
      </c>
      <c r="E214" s="160"/>
      <c r="F214" s="18">
        <f t="shared" si="21"/>
        <v>13359762</v>
      </c>
      <c r="G214" s="13"/>
    </row>
    <row r="215" spans="1:7">
      <c r="A215" s="3">
        <f t="shared" si="20"/>
        <v>14</v>
      </c>
      <c r="B215" s="9">
        <v>42674</v>
      </c>
      <c r="C215" s="70" t="s">
        <v>435</v>
      </c>
      <c r="D215" s="162">
        <v>30000</v>
      </c>
      <c r="E215" s="162"/>
      <c r="F215" s="18">
        <f t="shared" si="21"/>
        <v>13389762</v>
      </c>
      <c r="G215" s="13"/>
    </row>
    <row r="216" spans="1:7">
      <c r="A216" s="302" t="s">
        <v>19</v>
      </c>
      <c r="B216" s="303"/>
      <c r="C216" s="14" t="s">
        <v>8</v>
      </c>
      <c r="D216" s="165">
        <f>SUM(D202:D215)</f>
        <v>2105000</v>
      </c>
      <c r="E216" s="165">
        <f>SUM(E202:E215)</f>
        <v>0</v>
      </c>
      <c r="F216" s="19">
        <f>D216-E216</f>
        <v>2105000</v>
      </c>
      <c r="G216" s="15"/>
    </row>
    <row r="217" spans="1:7">
      <c r="A217" s="304"/>
      <c r="B217" s="305"/>
      <c r="C217" s="14" t="s">
        <v>9</v>
      </c>
      <c r="D217" s="165">
        <f>D216+D201</f>
        <v>23456152</v>
      </c>
      <c r="E217" s="165">
        <f>E216+E201</f>
        <v>10066390</v>
      </c>
      <c r="F217" s="19">
        <f>D217-E217</f>
        <v>13389762</v>
      </c>
      <c r="G217" s="15"/>
    </row>
    <row r="218" spans="1:7">
      <c r="A218" s="3">
        <v>1</v>
      </c>
      <c r="B218" s="10">
        <v>42675</v>
      </c>
      <c r="C218" s="6" t="s">
        <v>489</v>
      </c>
      <c r="D218" s="163">
        <v>100000</v>
      </c>
      <c r="E218" s="160"/>
      <c r="F218" s="18">
        <f>F215+D218-E218</f>
        <v>13489762</v>
      </c>
      <c r="G218" s="13"/>
    </row>
    <row r="219" spans="1:7">
      <c r="A219" s="3">
        <f>A218+1</f>
        <v>2</v>
      </c>
      <c r="B219" s="9">
        <v>42676</v>
      </c>
      <c r="C219" s="4" t="s">
        <v>411</v>
      </c>
      <c r="D219" s="162">
        <v>20000</v>
      </c>
      <c r="E219" s="162"/>
      <c r="F219" s="18">
        <f>F218+D219-E219</f>
        <v>13509762</v>
      </c>
      <c r="G219" s="13"/>
    </row>
    <row r="220" spans="1:7">
      <c r="A220" s="3">
        <f t="shared" ref="A220:A234" si="22">A219+1</f>
        <v>3</v>
      </c>
      <c r="B220" s="10">
        <v>42677</v>
      </c>
      <c r="C220" s="6" t="s">
        <v>456</v>
      </c>
      <c r="D220" s="163">
        <v>10000</v>
      </c>
      <c r="E220" s="160"/>
      <c r="F220" s="18">
        <f t="shared" ref="F220:F237" si="23">F219+D220-E220</f>
        <v>13519762</v>
      </c>
      <c r="G220" s="13"/>
    </row>
    <row r="221" spans="1:7">
      <c r="A221" s="3">
        <f t="shared" si="22"/>
        <v>4</v>
      </c>
      <c r="B221" s="9">
        <v>42679</v>
      </c>
      <c r="C221" s="4" t="s">
        <v>422</v>
      </c>
      <c r="D221" s="162">
        <v>50000</v>
      </c>
      <c r="E221" s="162"/>
      <c r="F221" s="18">
        <f t="shared" si="23"/>
        <v>13569762</v>
      </c>
      <c r="G221" s="13"/>
    </row>
    <row r="222" spans="1:7">
      <c r="A222" s="3">
        <f t="shared" si="22"/>
        <v>5</v>
      </c>
      <c r="B222" s="10">
        <v>42680</v>
      </c>
      <c r="C222" s="5" t="s">
        <v>464</v>
      </c>
      <c r="D222" s="163">
        <v>60000</v>
      </c>
      <c r="E222" s="160"/>
      <c r="F222" s="18">
        <f t="shared" si="23"/>
        <v>13629762</v>
      </c>
      <c r="G222" s="13"/>
    </row>
    <row r="223" spans="1:7">
      <c r="A223" s="3">
        <f t="shared" si="22"/>
        <v>6</v>
      </c>
      <c r="B223" s="9">
        <v>42681</v>
      </c>
      <c r="C223" s="70" t="s">
        <v>438</v>
      </c>
      <c r="D223" s="162">
        <v>20000</v>
      </c>
      <c r="E223" s="162"/>
      <c r="F223" s="18">
        <f t="shared" si="23"/>
        <v>13649762</v>
      </c>
      <c r="G223" s="13"/>
    </row>
    <row r="224" spans="1:7">
      <c r="A224" s="3">
        <f t="shared" si="22"/>
        <v>7</v>
      </c>
      <c r="B224" s="10">
        <v>42684</v>
      </c>
      <c r="C224" s="6" t="s">
        <v>490</v>
      </c>
      <c r="D224" s="163">
        <v>235000</v>
      </c>
      <c r="E224" s="160"/>
      <c r="F224" s="18">
        <f t="shared" si="23"/>
        <v>13884762</v>
      </c>
      <c r="G224" s="13"/>
    </row>
    <row r="225" spans="1:7">
      <c r="A225" s="3">
        <f t="shared" si="22"/>
        <v>8</v>
      </c>
      <c r="B225" s="9">
        <v>42685</v>
      </c>
      <c r="C225" s="4" t="s">
        <v>491</v>
      </c>
      <c r="D225" s="158"/>
      <c r="E225" s="162">
        <v>873920</v>
      </c>
      <c r="F225" s="18">
        <f t="shared" si="23"/>
        <v>13010842</v>
      </c>
      <c r="G225" s="13"/>
    </row>
    <row r="226" spans="1:7">
      <c r="A226" s="3">
        <f t="shared" si="22"/>
        <v>9</v>
      </c>
      <c r="B226" s="10">
        <v>42687</v>
      </c>
      <c r="C226" s="5" t="s">
        <v>492</v>
      </c>
      <c r="D226" s="164">
        <v>250000</v>
      </c>
      <c r="E226" s="160"/>
      <c r="F226" s="18">
        <f t="shared" si="23"/>
        <v>13260842</v>
      </c>
      <c r="G226" s="13"/>
    </row>
    <row r="227" spans="1:7">
      <c r="A227" s="3">
        <f t="shared" si="22"/>
        <v>10</v>
      </c>
      <c r="B227" s="9">
        <v>42688</v>
      </c>
      <c r="C227" s="4" t="s">
        <v>456</v>
      </c>
      <c r="D227" s="162">
        <v>25000</v>
      </c>
      <c r="E227" s="162"/>
      <c r="F227" s="18">
        <f t="shared" si="23"/>
        <v>13285842</v>
      </c>
      <c r="G227" s="13"/>
    </row>
    <row r="228" spans="1:7">
      <c r="A228" s="3">
        <f t="shared" si="22"/>
        <v>11</v>
      </c>
      <c r="B228" s="10">
        <v>42689</v>
      </c>
      <c r="C228" s="5" t="s">
        <v>493</v>
      </c>
      <c r="D228" s="164">
        <v>200000</v>
      </c>
      <c r="E228" s="160"/>
      <c r="F228" s="18">
        <f t="shared" si="23"/>
        <v>13485842</v>
      </c>
      <c r="G228" s="13"/>
    </row>
    <row r="229" spans="1:7">
      <c r="A229" s="3">
        <f t="shared" si="22"/>
        <v>12</v>
      </c>
      <c r="B229" s="9">
        <v>42694</v>
      </c>
      <c r="C229" s="4" t="s">
        <v>494</v>
      </c>
      <c r="D229" s="162">
        <v>290000</v>
      </c>
      <c r="E229" s="162"/>
      <c r="F229" s="18">
        <f t="shared" si="23"/>
        <v>13775842</v>
      </c>
      <c r="G229" s="13"/>
    </row>
    <row r="230" spans="1:7">
      <c r="A230" s="3">
        <f t="shared" si="22"/>
        <v>13</v>
      </c>
      <c r="B230" s="10">
        <v>42695</v>
      </c>
      <c r="C230" s="5" t="s">
        <v>420</v>
      </c>
      <c r="D230" s="163">
        <v>30000</v>
      </c>
      <c r="E230" s="160"/>
      <c r="F230" s="18">
        <f t="shared" si="23"/>
        <v>13805842</v>
      </c>
      <c r="G230" s="13"/>
    </row>
    <row r="231" spans="1:7">
      <c r="A231" s="3">
        <f t="shared" si="22"/>
        <v>14</v>
      </c>
      <c r="B231" s="9">
        <v>42696</v>
      </c>
      <c r="C231" s="4" t="s">
        <v>421</v>
      </c>
      <c r="D231" s="158">
        <v>40000</v>
      </c>
      <c r="E231" s="158"/>
      <c r="F231" s="18">
        <f t="shared" si="23"/>
        <v>13845842</v>
      </c>
      <c r="G231" s="13"/>
    </row>
    <row r="232" spans="1:7">
      <c r="A232" s="3">
        <f t="shared" si="22"/>
        <v>15</v>
      </c>
      <c r="B232" s="10">
        <v>42697</v>
      </c>
      <c r="C232" s="5" t="s">
        <v>432</v>
      </c>
      <c r="D232" s="163">
        <v>30000</v>
      </c>
      <c r="E232" s="160"/>
      <c r="F232" s="18">
        <f t="shared" si="23"/>
        <v>13875842</v>
      </c>
      <c r="G232" s="13"/>
    </row>
    <row r="233" spans="1:7">
      <c r="A233" s="3">
        <f t="shared" si="22"/>
        <v>16</v>
      </c>
      <c r="B233" s="9">
        <v>42698</v>
      </c>
      <c r="C233" s="70" t="s">
        <v>495</v>
      </c>
      <c r="D233" s="162">
        <v>100000</v>
      </c>
      <c r="E233" s="162"/>
      <c r="F233" s="18">
        <f t="shared" si="23"/>
        <v>13975842</v>
      </c>
      <c r="G233" s="13"/>
    </row>
    <row r="234" spans="1:7">
      <c r="A234" s="3">
        <f t="shared" si="22"/>
        <v>17</v>
      </c>
      <c r="B234" s="10">
        <v>42701</v>
      </c>
      <c r="C234" s="5" t="s">
        <v>496</v>
      </c>
      <c r="D234" s="163">
        <v>265000</v>
      </c>
      <c r="E234" s="160"/>
      <c r="F234" s="18">
        <f t="shared" si="23"/>
        <v>14240842</v>
      </c>
      <c r="G234" s="13"/>
    </row>
    <row r="235" spans="1:7">
      <c r="A235" s="3">
        <v>18</v>
      </c>
      <c r="B235" s="9">
        <v>42702</v>
      </c>
      <c r="C235" s="5" t="s">
        <v>430</v>
      </c>
      <c r="D235" s="163">
        <v>10000</v>
      </c>
      <c r="E235" s="160"/>
      <c r="F235" s="18">
        <f t="shared" si="23"/>
        <v>14250842</v>
      </c>
      <c r="G235" s="13"/>
    </row>
    <row r="236" spans="1:7">
      <c r="A236" s="3">
        <v>19</v>
      </c>
      <c r="B236" s="9">
        <v>42703</v>
      </c>
      <c r="C236" s="5" t="s">
        <v>456</v>
      </c>
      <c r="D236" s="163">
        <v>20000</v>
      </c>
      <c r="E236" s="160"/>
      <c r="F236" s="18">
        <f t="shared" si="23"/>
        <v>14270842</v>
      </c>
      <c r="G236" s="13"/>
    </row>
    <row r="237" spans="1:7">
      <c r="A237" s="3">
        <v>20</v>
      </c>
      <c r="B237" s="9">
        <v>42704</v>
      </c>
      <c r="C237" s="4" t="s">
        <v>497</v>
      </c>
      <c r="D237" s="158">
        <v>120000</v>
      </c>
      <c r="E237" s="158"/>
      <c r="F237" s="18">
        <f t="shared" si="23"/>
        <v>14390842</v>
      </c>
      <c r="G237" s="13"/>
    </row>
    <row r="238" spans="1:7">
      <c r="A238" s="302" t="s">
        <v>20</v>
      </c>
      <c r="B238" s="303"/>
      <c r="C238" s="14" t="s">
        <v>8</v>
      </c>
      <c r="D238" s="165">
        <f>SUM(D218:D237)</f>
        <v>1875000</v>
      </c>
      <c r="E238" s="165">
        <f>SUM(E218:E237)</f>
        <v>873920</v>
      </c>
      <c r="F238" s="19">
        <f>D238-E238</f>
        <v>1001080</v>
      </c>
      <c r="G238" s="15"/>
    </row>
    <row r="239" spans="1:7">
      <c r="A239" s="304"/>
      <c r="B239" s="305"/>
      <c r="C239" s="14" t="s">
        <v>9</v>
      </c>
      <c r="D239" s="165">
        <f>D238+D217</f>
        <v>25331152</v>
      </c>
      <c r="E239" s="165">
        <f>E238+E217</f>
        <v>10940310</v>
      </c>
      <c r="F239" s="19">
        <f>D239-E239</f>
        <v>14390842</v>
      </c>
      <c r="G239" s="15"/>
    </row>
    <row r="240" spans="1:7">
      <c r="A240" s="3">
        <f>A237+1</f>
        <v>21</v>
      </c>
      <c r="B240" s="10">
        <v>42705</v>
      </c>
      <c r="C240" s="5" t="s">
        <v>426</v>
      </c>
      <c r="D240" s="163">
        <v>70000</v>
      </c>
      <c r="E240" s="160"/>
      <c r="F240" s="18">
        <f>F237+D240-E240</f>
        <v>14460842</v>
      </c>
      <c r="G240" s="13"/>
    </row>
    <row r="241" spans="1:7">
      <c r="A241" s="3">
        <f>A240+1</f>
        <v>22</v>
      </c>
      <c r="B241" s="9">
        <v>42708</v>
      </c>
      <c r="C241" s="4" t="s">
        <v>498</v>
      </c>
      <c r="D241" s="162">
        <v>50000</v>
      </c>
      <c r="E241" s="162"/>
      <c r="F241" s="18">
        <f>F240+D241-E241</f>
        <v>14510842</v>
      </c>
      <c r="G241" s="13"/>
    </row>
    <row r="242" spans="1:7">
      <c r="A242" s="3">
        <f t="shared" ref="A242:A258" si="24">A241+1</f>
        <v>23</v>
      </c>
      <c r="B242" s="10">
        <v>42709</v>
      </c>
      <c r="C242" s="6" t="s">
        <v>464</v>
      </c>
      <c r="D242" s="163">
        <v>60000</v>
      </c>
      <c r="E242" s="160"/>
      <c r="F242" s="18">
        <f t="shared" ref="F242:F258" si="25">F241+D242-E242</f>
        <v>14570842</v>
      </c>
      <c r="G242" s="13"/>
    </row>
    <row r="243" spans="1:7">
      <c r="A243" s="3">
        <f t="shared" si="24"/>
        <v>24</v>
      </c>
      <c r="B243" s="9">
        <v>42712</v>
      </c>
      <c r="C243" s="4" t="s">
        <v>438</v>
      </c>
      <c r="D243" s="162">
        <v>30000</v>
      </c>
      <c r="E243" s="162"/>
      <c r="F243" s="18">
        <f t="shared" si="25"/>
        <v>14600842</v>
      </c>
      <c r="G243" s="13"/>
    </row>
    <row r="244" spans="1:7">
      <c r="A244" s="3">
        <f t="shared" si="24"/>
        <v>25</v>
      </c>
      <c r="B244" s="10">
        <v>42712</v>
      </c>
      <c r="C244" s="5" t="s">
        <v>499</v>
      </c>
      <c r="D244" s="163"/>
      <c r="E244" s="160">
        <v>873920</v>
      </c>
      <c r="F244" s="18">
        <f t="shared" si="25"/>
        <v>13726922</v>
      </c>
      <c r="G244" s="13"/>
    </row>
    <row r="245" spans="1:7">
      <c r="A245" s="3">
        <f t="shared" si="24"/>
        <v>26</v>
      </c>
      <c r="B245" s="9">
        <v>42715</v>
      </c>
      <c r="C245" s="4" t="s">
        <v>500</v>
      </c>
      <c r="D245" s="158">
        <v>440000</v>
      </c>
      <c r="E245" s="162"/>
      <c r="F245" s="18">
        <f t="shared" si="25"/>
        <v>14166922</v>
      </c>
      <c r="G245" s="13"/>
    </row>
    <row r="246" spans="1:7">
      <c r="A246" s="3">
        <f t="shared" si="24"/>
        <v>27</v>
      </c>
      <c r="B246" s="10">
        <v>42716</v>
      </c>
      <c r="C246" s="6" t="s">
        <v>430</v>
      </c>
      <c r="D246" s="163">
        <v>20000</v>
      </c>
      <c r="E246" s="160"/>
      <c r="F246" s="18">
        <f t="shared" si="25"/>
        <v>14186922</v>
      </c>
      <c r="G246" s="13"/>
    </row>
    <row r="247" spans="1:7">
      <c r="A247" s="3">
        <f t="shared" si="24"/>
        <v>28</v>
      </c>
      <c r="B247" s="9">
        <v>42718</v>
      </c>
      <c r="C247" s="4" t="s">
        <v>501</v>
      </c>
      <c r="D247" s="162">
        <v>330000</v>
      </c>
      <c r="E247" s="162"/>
      <c r="F247" s="18">
        <f t="shared" si="25"/>
        <v>14516922</v>
      </c>
      <c r="G247" s="13"/>
    </row>
    <row r="248" spans="1:7">
      <c r="A248" s="3">
        <f t="shared" si="24"/>
        <v>29</v>
      </c>
      <c r="B248" s="10">
        <v>42719</v>
      </c>
      <c r="C248" s="5" t="s">
        <v>502</v>
      </c>
      <c r="D248" s="164">
        <v>150000</v>
      </c>
      <c r="E248" s="160"/>
      <c r="F248" s="18">
        <f t="shared" si="25"/>
        <v>14666922</v>
      </c>
      <c r="G248" s="13"/>
    </row>
    <row r="249" spans="1:7">
      <c r="A249" s="3">
        <f t="shared" si="24"/>
        <v>30</v>
      </c>
      <c r="B249" s="9">
        <v>42723</v>
      </c>
      <c r="C249" s="4" t="s">
        <v>430</v>
      </c>
      <c r="D249" s="162">
        <v>20000</v>
      </c>
      <c r="E249" s="162"/>
      <c r="F249" s="18">
        <f t="shared" si="25"/>
        <v>14686922</v>
      </c>
      <c r="G249" s="13"/>
    </row>
    <row r="250" spans="1:7">
      <c r="A250" s="3">
        <f t="shared" si="24"/>
        <v>31</v>
      </c>
      <c r="B250" s="10">
        <v>42724</v>
      </c>
      <c r="C250" s="6" t="s">
        <v>466</v>
      </c>
      <c r="D250" s="163">
        <v>250000</v>
      </c>
      <c r="E250" s="160"/>
      <c r="F250" s="18">
        <f t="shared" si="25"/>
        <v>14936922</v>
      </c>
      <c r="G250" s="13"/>
    </row>
    <row r="251" spans="1:7">
      <c r="A251" s="3">
        <f t="shared" si="24"/>
        <v>32</v>
      </c>
      <c r="B251" s="9">
        <v>42725</v>
      </c>
      <c r="C251" s="4" t="s">
        <v>460</v>
      </c>
      <c r="D251" s="162">
        <v>30000</v>
      </c>
      <c r="E251" s="162"/>
      <c r="F251" s="18">
        <f t="shared" si="25"/>
        <v>14966922</v>
      </c>
      <c r="G251" s="13"/>
    </row>
    <row r="252" spans="1:7">
      <c r="A252" s="3">
        <f t="shared" si="24"/>
        <v>33</v>
      </c>
      <c r="B252" s="10">
        <v>42726</v>
      </c>
      <c r="C252" s="5" t="s">
        <v>421</v>
      </c>
      <c r="D252" s="163">
        <v>40000</v>
      </c>
      <c r="E252" s="160"/>
      <c r="F252" s="18">
        <f t="shared" si="25"/>
        <v>15006922</v>
      </c>
      <c r="G252" s="13"/>
    </row>
    <row r="253" spans="1:7">
      <c r="A253" s="3">
        <f t="shared" si="24"/>
        <v>34</v>
      </c>
      <c r="B253" s="9">
        <v>42726</v>
      </c>
      <c r="C253" s="70" t="s">
        <v>145</v>
      </c>
      <c r="D253" s="162">
        <v>6367</v>
      </c>
      <c r="E253" s="162"/>
      <c r="F253" s="18">
        <f t="shared" si="25"/>
        <v>15013289</v>
      </c>
      <c r="G253" s="13"/>
    </row>
    <row r="254" spans="1:7">
      <c r="A254" s="3">
        <f t="shared" si="24"/>
        <v>35</v>
      </c>
      <c r="B254" s="10">
        <v>42730</v>
      </c>
      <c r="C254" s="6" t="s">
        <v>503</v>
      </c>
      <c r="D254" s="163">
        <v>215000</v>
      </c>
      <c r="E254" s="160"/>
      <c r="F254" s="18">
        <f t="shared" si="25"/>
        <v>15228289</v>
      </c>
      <c r="G254" s="13"/>
    </row>
    <row r="255" spans="1:7">
      <c r="A255" s="3">
        <f t="shared" si="24"/>
        <v>36</v>
      </c>
      <c r="B255" s="9">
        <v>42731</v>
      </c>
      <c r="C255" s="70" t="s">
        <v>447</v>
      </c>
      <c r="D255" s="162">
        <v>50000</v>
      </c>
      <c r="E255" s="162"/>
      <c r="F255" s="18">
        <f t="shared" si="25"/>
        <v>15278289</v>
      </c>
      <c r="G255" s="13"/>
    </row>
    <row r="256" spans="1:7">
      <c r="A256" s="3">
        <f t="shared" si="24"/>
        <v>37</v>
      </c>
      <c r="B256" s="10">
        <v>42732</v>
      </c>
      <c r="C256" s="5" t="s">
        <v>433</v>
      </c>
      <c r="D256" s="159">
        <v>30000</v>
      </c>
      <c r="E256" s="160"/>
      <c r="F256" s="18">
        <f t="shared" si="25"/>
        <v>15308289</v>
      </c>
      <c r="G256" s="13"/>
    </row>
    <row r="257" spans="1:10">
      <c r="A257" s="3">
        <f t="shared" si="24"/>
        <v>38</v>
      </c>
      <c r="B257" s="9">
        <v>42730</v>
      </c>
      <c r="C257" s="70" t="s">
        <v>420</v>
      </c>
      <c r="D257" s="162">
        <v>40000</v>
      </c>
      <c r="E257" s="162"/>
      <c r="F257" s="18">
        <f t="shared" si="25"/>
        <v>15348289</v>
      </c>
      <c r="G257" s="13"/>
    </row>
    <row r="258" spans="1:10">
      <c r="A258" s="3">
        <f t="shared" si="24"/>
        <v>39</v>
      </c>
      <c r="B258" s="10">
        <v>42735</v>
      </c>
      <c r="C258" s="5" t="s">
        <v>504</v>
      </c>
      <c r="D258" s="159">
        <v>20000</v>
      </c>
      <c r="E258" s="160"/>
      <c r="F258" s="18">
        <f t="shared" si="25"/>
        <v>15368289</v>
      </c>
      <c r="G258" s="13"/>
    </row>
    <row r="259" spans="1:10">
      <c r="A259" s="302" t="s">
        <v>21</v>
      </c>
      <c r="B259" s="303"/>
      <c r="C259" s="16" t="s">
        <v>8</v>
      </c>
      <c r="D259" s="168">
        <f>SUM(D240:D258)</f>
        <v>1851367</v>
      </c>
      <c r="E259" s="168">
        <f>SUM(E240:E258)</f>
        <v>873920</v>
      </c>
      <c r="F259" s="19">
        <f>D259-E259</f>
        <v>977447</v>
      </c>
      <c r="G259" s="15"/>
    </row>
    <row r="260" spans="1:10">
      <c r="A260" s="304"/>
      <c r="B260" s="305"/>
      <c r="C260" s="16" t="s">
        <v>9</v>
      </c>
      <c r="D260" s="168">
        <f>D259+D239</f>
        <v>27182519</v>
      </c>
      <c r="E260" s="168">
        <f>E259+E239</f>
        <v>11814230</v>
      </c>
      <c r="F260" s="19">
        <f>D260-E260</f>
        <v>15368289</v>
      </c>
      <c r="G260" s="15"/>
    </row>
    <row r="261" spans="1:10">
      <c r="H261" s="20"/>
      <c r="I261" s="20"/>
      <c r="J261" s="20"/>
    </row>
    <row r="262" spans="1:10">
      <c r="A262" s="104" t="s">
        <v>132</v>
      </c>
      <c r="H262" s="20"/>
      <c r="I262" s="20"/>
    </row>
    <row r="263" spans="1:10">
      <c r="A263" s="105"/>
      <c r="H263" s="20"/>
      <c r="I263" s="20"/>
    </row>
    <row r="264" spans="1:10">
      <c r="A264" s="11" t="s">
        <v>115</v>
      </c>
      <c r="B264" s="11" t="s">
        <v>116</v>
      </c>
      <c r="C264" s="11" t="s">
        <v>0</v>
      </c>
      <c r="D264" s="155" t="s">
        <v>1</v>
      </c>
      <c r="E264" s="155" t="s">
        <v>2</v>
      </c>
      <c r="F264" s="17" t="s">
        <v>117</v>
      </c>
      <c r="G264" s="12" t="s">
        <v>118</v>
      </c>
    </row>
    <row r="265" spans="1:10">
      <c r="A265" s="1">
        <v>1</v>
      </c>
      <c r="B265" s="8">
        <v>42370</v>
      </c>
      <c r="C265" s="2" t="s">
        <v>3</v>
      </c>
      <c r="D265" s="170">
        <v>520214</v>
      </c>
      <c r="E265" s="157">
        <v>0</v>
      </c>
      <c r="F265" s="18">
        <v>520214</v>
      </c>
      <c r="G265" s="13"/>
    </row>
    <row r="266" spans="1:10">
      <c r="A266" s="3">
        <f>A265+1</f>
        <v>2</v>
      </c>
      <c r="B266" s="9">
        <v>42394</v>
      </c>
      <c r="C266" s="4" t="s">
        <v>505</v>
      </c>
      <c r="D266" s="158">
        <v>10000</v>
      </c>
      <c r="E266" s="158"/>
      <c r="F266" s="18">
        <f>F265+D266-E266</f>
        <v>530214</v>
      </c>
      <c r="G266" s="13"/>
    </row>
    <row r="267" spans="1:10">
      <c r="A267" s="302" t="s">
        <v>121</v>
      </c>
      <c r="B267" s="303"/>
      <c r="C267" s="16" t="s">
        <v>8</v>
      </c>
      <c r="D267" s="168">
        <f>SUM(D265:D266)</f>
        <v>530214</v>
      </c>
      <c r="E267" s="168">
        <f>SUM(E265:E266)</f>
        <v>0</v>
      </c>
      <c r="F267" s="19">
        <f>D267-E267</f>
        <v>530214</v>
      </c>
      <c r="G267" s="15"/>
    </row>
    <row r="268" spans="1:10">
      <c r="A268" s="304"/>
      <c r="B268" s="305"/>
      <c r="C268" s="16" t="s">
        <v>9</v>
      </c>
      <c r="D268" s="168">
        <f>D267</f>
        <v>530214</v>
      </c>
      <c r="E268" s="168">
        <f>E267</f>
        <v>0</v>
      </c>
      <c r="F268" s="19">
        <f>D268-E268</f>
        <v>530214</v>
      </c>
      <c r="G268" s="15"/>
      <c r="I268" s="20"/>
      <c r="J268" s="20"/>
    </row>
    <row r="269" spans="1:10">
      <c r="A269" s="3">
        <v>1</v>
      </c>
      <c r="B269" s="10">
        <v>42420</v>
      </c>
      <c r="C269" s="5" t="s">
        <v>421</v>
      </c>
      <c r="D269" s="159">
        <v>30000</v>
      </c>
      <c r="E269" s="160"/>
      <c r="F269" s="18">
        <f>F266+D269-E269</f>
        <v>560214</v>
      </c>
      <c r="G269" s="13"/>
      <c r="I269" s="20"/>
      <c r="J269" s="20"/>
    </row>
    <row r="270" spans="1:10">
      <c r="A270" s="3">
        <f>A269+1</f>
        <v>2</v>
      </c>
      <c r="B270" s="9">
        <v>42427</v>
      </c>
      <c r="C270" s="4" t="s">
        <v>505</v>
      </c>
      <c r="D270" s="161">
        <v>10000</v>
      </c>
      <c r="E270" s="162"/>
      <c r="F270" s="18">
        <f>F269+D270-E270</f>
        <v>570214</v>
      </c>
      <c r="G270" s="13"/>
      <c r="I270" s="20"/>
      <c r="J270" s="20"/>
    </row>
    <row r="271" spans="1:10">
      <c r="A271" s="302" t="s">
        <v>120</v>
      </c>
      <c r="B271" s="303"/>
      <c r="C271" s="16" t="s">
        <v>8</v>
      </c>
      <c r="D271" s="168">
        <f>SUM(D269:D270)</f>
        <v>40000</v>
      </c>
      <c r="E271" s="168">
        <f>SUM(E269:E270)</f>
        <v>0</v>
      </c>
      <c r="F271" s="19">
        <f>D271-E271</f>
        <v>40000</v>
      </c>
      <c r="G271" s="15"/>
    </row>
    <row r="272" spans="1:10">
      <c r="A272" s="304"/>
      <c r="B272" s="305"/>
      <c r="C272" s="16" t="s">
        <v>9</v>
      </c>
      <c r="D272" s="168">
        <f>D271+D268</f>
        <v>570214</v>
      </c>
      <c r="E272" s="168">
        <f>E271+E268</f>
        <v>0</v>
      </c>
      <c r="F272" s="19">
        <f>D272-E272</f>
        <v>570214</v>
      </c>
      <c r="G272" s="15"/>
      <c r="J272" s="20"/>
    </row>
    <row r="273" spans="1:10">
      <c r="A273" s="3">
        <v>1</v>
      </c>
      <c r="B273" s="10">
        <v>42449</v>
      </c>
      <c r="C273" s="5" t="s">
        <v>485</v>
      </c>
      <c r="D273" s="159">
        <v>30000</v>
      </c>
      <c r="E273" s="160"/>
      <c r="F273" s="18">
        <f>F270+D273-E273</f>
        <v>600214</v>
      </c>
      <c r="G273" s="13"/>
    </row>
    <row r="274" spans="1:10">
      <c r="A274" s="3">
        <f>A273+1</f>
        <v>2</v>
      </c>
      <c r="B274" s="9">
        <v>42456</v>
      </c>
      <c r="C274" s="4" t="s">
        <v>505</v>
      </c>
      <c r="D274" s="161">
        <v>10000</v>
      </c>
      <c r="E274" s="162"/>
      <c r="F274" s="18">
        <f>F273+D274-E274</f>
        <v>610214</v>
      </c>
      <c r="G274" s="13"/>
    </row>
    <row r="275" spans="1:10">
      <c r="A275" s="302" t="s">
        <v>122</v>
      </c>
      <c r="B275" s="303"/>
      <c r="C275" s="16" t="s">
        <v>8</v>
      </c>
      <c r="D275" s="168">
        <f>SUM(D273:D274)</f>
        <v>40000</v>
      </c>
      <c r="E275" s="168">
        <f>SUM(E273:E274)</f>
        <v>0</v>
      </c>
      <c r="F275" s="19">
        <f>D275-E275</f>
        <v>40000</v>
      </c>
      <c r="G275" s="15"/>
    </row>
    <row r="276" spans="1:10">
      <c r="A276" s="304"/>
      <c r="B276" s="305"/>
      <c r="C276" s="16" t="s">
        <v>9</v>
      </c>
      <c r="D276" s="168">
        <f>D275+D272</f>
        <v>610214</v>
      </c>
      <c r="E276" s="168">
        <f>E275+E272</f>
        <v>0</v>
      </c>
      <c r="F276" s="19">
        <f>D276-E276</f>
        <v>610214</v>
      </c>
      <c r="G276" s="15"/>
    </row>
    <row r="277" spans="1:10">
      <c r="A277" s="3">
        <v>1</v>
      </c>
      <c r="B277" s="10">
        <v>42480</v>
      </c>
      <c r="C277" s="5" t="s">
        <v>485</v>
      </c>
      <c r="D277" s="159">
        <v>30000</v>
      </c>
      <c r="E277" s="160"/>
      <c r="F277" s="18">
        <f>F274+D277-E277</f>
        <v>640214</v>
      </c>
      <c r="G277" s="13"/>
    </row>
    <row r="278" spans="1:10" ht="16.5" customHeight="1">
      <c r="A278" s="3">
        <f>A277+1</f>
        <v>2</v>
      </c>
      <c r="B278" s="9">
        <v>42485</v>
      </c>
      <c r="C278" s="4" t="s">
        <v>505</v>
      </c>
      <c r="D278" s="161">
        <v>10000</v>
      </c>
      <c r="E278" s="162"/>
      <c r="F278" s="18">
        <f>F277+D278-E278</f>
        <v>650214</v>
      </c>
      <c r="G278" s="13"/>
    </row>
    <row r="279" spans="1:10">
      <c r="A279" s="302" t="s">
        <v>123</v>
      </c>
      <c r="B279" s="303"/>
      <c r="C279" s="16" t="s">
        <v>8</v>
      </c>
      <c r="D279" s="168">
        <f>SUM(D277:D278)</f>
        <v>40000</v>
      </c>
      <c r="E279" s="168">
        <f>SUM(E277:E278)</f>
        <v>0</v>
      </c>
      <c r="F279" s="19">
        <f>D279-E279</f>
        <v>40000</v>
      </c>
      <c r="G279" s="15"/>
    </row>
    <row r="280" spans="1:10">
      <c r="A280" s="304"/>
      <c r="B280" s="305"/>
      <c r="C280" s="16" t="s">
        <v>9</v>
      </c>
      <c r="D280" s="168">
        <f>D279+D276</f>
        <v>650214</v>
      </c>
      <c r="E280" s="168">
        <f>E279+E276</f>
        <v>0</v>
      </c>
      <c r="F280" s="19">
        <f>D280-E280</f>
        <v>650214</v>
      </c>
      <c r="G280" s="15"/>
      <c r="J280" s="20"/>
    </row>
    <row r="281" spans="1:10">
      <c r="A281" s="3">
        <v>1</v>
      </c>
      <c r="B281" s="10">
        <v>42512</v>
      </c>
      <c r="C281" s="5" t="s">
        <v>506</v>
      </c>
      <c r="D281" s="159">
        <v>30000</v>
      </c>
      <c r="E281" s="160"/>
      <c r="F281" s="18">
        <f>F278+D281-E281</f>
        <v>680214</v>
      </c>
      <c r="G281" s="13"/>
    </row>
    <row r="282" spans="1:10">
      <c r="A282" s="3">
        <f>A281+1</f>
        <v>2</v>
      </c>
      <c r="B282" s="9">
        <v>42515</v>
      </c>
      <c r="C282" s="4" t="s">
        <v>505</v>
      </c>
      <c r="D282" s="161">
        <v>10000</v>
      </c>
      <c r="E282" s="162"/>
      <c r="F282" s="18">
        <f>F281+D282-E282</f>
        <v>690214</v>
      </c>
      <c r="G282" s="13"/>
    </row>
    <row r="283" spans="1:10">
      <c r="A283" s="302" t="s">
        <v>124</v>
      </c>
      <c r="B283" s="303"/>
      <c r="C283" s="16" t="s">
        <v>8</v>
      </c>
      <c r="D283" s="168">
        <f>SUM(D281:D282)</f>
        <v>40000</v>
      </c>
      <c r="E283" s="168">
        <f>SUM(E281:E282)</f>
        <v>0</v>
      </c>
      <c r="F283" s="19">
        <f>D283-E283</f>
        <v>40000</v>
      </c>
      <c r="G283" s="15"/>
    </row>
    <row r="284" spans="1:10">
      <c r="A284" s="304"/>
      <c r="B284" s="305"/>
      <c r="C284" s="16" t="s">
        <v>9</v>
      </c>
      <c r="D284" s="168">
        <f>D283+D280</f>
        <v>690214</v>
      </c>
      <c r="E284" s="168">
        <f>E283+E280</f>
        <v>0</v>
      </c>
      <c r="F284" s="19">
        <f>D284-E284</f>
        <v>690214</v>
      </c>
      <c r="G284" s="15"/>
    </row>
    <row r="285" spans="1:10">
      <c r="A285" s="3">
        <v>1</v>
      </c>
      <c r="B285" s="10">
        <v>42541</v>
      </c>
      <c r="C285" s="5" t="s">
        <v>485</v>
      </c>
      <c r="D285" s="159">
        <v>30000</v>
      </c>
      <c r="E285" s="160"/>
      <c r="F285" s="18">
        <f>F282+D285-E285</f>
        <v>720214</v>
      </c>
      <c r="G285" s="13"/>
    </row>
    <row r="286" spans="1:10">
      <c r="A286" s="3">
        <v>2</v>
      </c>
      <c r="B286" s="10">
        <v>42546</v>
      </c>
      <c r="C286" s="5" t="s">
        <v>149</v>
      </c>
      <c r="D286" s="159">
        <f>296-40</f>
        <v>256</v>
      </c>
      <c r="E286" s="160"/>
      <c r="F286" s="18">
        <f>F285+D286-E286</f>
        <v>720470</v>
      </c>
      <c r="G286" s="13"/>
    </row>
    <row r="287" spans="1:10">
      <c r="A287" s="3">
        <v>3</v>
      </c>
      <c r="B287" s="9">
        <v>42548</v>
      </c>
      <c r="C287" s="4" t="s">
        <v>119</v>
      </c>
      <c r="D287" s="161">
        <v>10000</v>
      </c>
      <c r="E287" s="162"/>
      <c r="F287" s="18">
        <f>F286+D287-E287</f>
        <v>730470</v>
      </c>
      <c r="G287" s="13"/>
      <c r="I287" s="20"/>
    </row>
    <row r="288" spans="1:10">
      <c r="A288" s="302" t="s">
        <v>125</v>
      </c>
      <c r="B288" s="303"/>
      <c r="C288" s="16" t="s">
        <v>8</v>
      </c>
      <c r="D288" s="168">
        <f>SUM(D285:D287)</f>
        <v>40256</v>
      </c>
      <c r="E288" s="168">
        <f>SUM(E285:E287)</f>
        <v>0</v>
      </c>
      <c r="F288" s="19">
        <f>D288-E288</f>
        <v>40256</v>
      </c>
      <c r="G288" s="15"/>
      <c r="I288" s="20"/>
    </row>
    <row r="289" spans="1:9">
      <c r="A289" s="304"/>
      <c r="B289" s="305"/>
      <c r="C289" s="16" t="s">
        <v>9</v>
      </c>
      <c r="D289" s="168">
        <f>D288+D284</f>
        <v>730470</v>
      </c>
      <c r="E289" s="168">
        <f>E288+E284</f>
        <v>0</v>
      </c>
      <c r="F289" s="19">
        <f>D289-E289</f>
        <v>730470</v>
      </c>
      <c r="G289" s="15"/>
    </row>
    <row r="290" spans="1:9">
      <c r="A290" s="3">
        <v>1</v>
      </c>
      <c r="B290" s="10">
        <v>42571</v>
      </c>
      <c r="C290" s="5" t="s">
        <v>485</v>
      </c>
      <c r="D290" s="159">
        <v>30000</v>
      </c>
      <c r="E290" s="160"/>
      <c r="F290" s="18">
        <f>F287+D290-E290</f>
        <v>760470</v>
      </c>
      <c r="G290" s="13"/>
      <c r="I290" s="20"/>
    </row>
    <row r="291" spans="1:9">
      <c r="A291" s="3">
        <f>A290+1</f>
        <v>2</v>
      </c>
      <c r="B291" s="9">
        <v>42576</v>
      </c>
      <c r="C291" s="4" t="s">
        <v>505</v>
      </c>
      <c r="D291" s="161">
        <v>10000</v>
      </c>
      <c r="E291" s="162"/>
      <c r="F291" s="18">
        <f>F290+D291-E291</f>
        <v>770470</v>
      </c>
      <c r="G291" s="13"/>
    </row>
    <row r="292" spans="1:9">
      <c r="A292" s="302" t="s">
        <v>126</v>
      </c>
      <c r="B292" s="303"/>
      <c r="C292" s="16" t="s">
        <v>8</v>
      </c>
      <c r="D292" s="168">
        <f>SUM(D290:D291)</f>
        <v>40000</v>
      </c>
      <c r="E292" s="168">
        <f>SUM(E290:E291)</f>
        <v>0</v>
      </c>
      <c r="F292" s="19">
        <f>D292-E292</f>
        <v>40000</v>
      </c>
      <c r="G292" s="15"/>
    </row>
    <row r="293" spans="1:9">
      <c r="A293" s="304"/>
      <c r="B293" s="305"/>
      <c r="C293" s="16" t="s">
        <v>9</v>
      </c>
      <c r="D293" s="168">
        <f>D292+D289</f>
        <v>770470</v>
      </c>
      <c r="E293" s="168">
        <f>E292+E289</f>
        <v>0</v>
      </c>
      <c r="F293" s="19">
        <f>D293-E293</f>
        <v>770470</v>
      </c>
      <c r="G293" s="15"/>
    </row>
    <row r="294" spans="1:9">
      <c r="A294" s="3">
        <v>1</v>
      </c>
      <c r="B294" s="10">
        <v>42603</v>
      </c>
      <c r="C294" s="5" t="s">
        <v>507</v>
      </c>
      <c r="D294" s="159">
        <v>30000</v>
      </c>
      <c r="E294" s="160"/>
      <c r="F294" s="18">
        <f>F291+D294-E294</f>
        <v>800470</v>
      </c>
      <c r="G294" s="13"/>
    </row>
    <row r="295" spans="1:9">
      <c r="A295" s="3">
        <f>A294+1</f>
        <v>2</v>
      </c>
      <c r="B295" s="9">
        <v>42607</v>
      </c>
      <c r="C295" s="4" t="s">
        <v>505</v>
      </c>
      <c r="D295" s="161">
        <v>10000</v>
      </c>
      <c r="E295" s="162"/>
      <c r="F295" s="18">
        <f>F294+D295-E295</f>
        <v>810470</v>
      </c>
      <c r="G295" s="13"/>
    </row>
    <row r="296" spans="1:9">
      <c r="A296" s="302" t="s">
        <v>127</v>
      </c>
      <c r="B296" s="303"/>
      <c r="C296" s="16" t="s">
        <v>8</v>
      </c>
      <c r="D296" s="168">
        <f>SUM(D294:D295)</f>
        <v>40000</v>
      </c>
      <c r="E296" s="168">
        <f>SUM(E294:E295)</f>
        <v>0</v>
      </c>
      <c r="F296" s="19">
        <f>D296-E296</f>
        <v>40000</v>
      </c>
      <c r="G296" s="15"/>
    </row>
    <row r="297" spans="1:9">
      <c r="A297" s="304"/>
      <c r="B297" s="305"/>
      <c r="C297" s="16" t="s">
        <v>9</v>
      </c>
      <c r="D297" s="168">
        <f>D296+D293</f>
        <v>810470</v>
      </c>
      <c r="E297" s="168">
        <f>E296+E293</f>
        <v>0</v>
      </c>
      <c r="F297" s="19">
        <f>D297-E297</f>
        <v>810470</v>
      </c>
      <c r="G297" s="15"/>
    </row>
    <row r="298" spans="1:9">
      <c r="A298" s="3">
        <v>1</v>
      </c>
      <c r="B298" s="10">
        <v>42633</v>
      </c>
      <c r="C298" s="5" t="s">
        <v>485</v>
      </c>
      <c r="D298" s="159">
        <v>30000</v>
      </c>
      <c r="E298" s="160"/>
      <c r="F298" s="18">
        <f>F295+D298-E298</f>
        <v>840470</v>
      </c>
      <c r="G298" s="13"/>
    </row>
    <row r="299" spans="1:9">
      <c r="A299" s="3">
        <f>A298+1</f>
        <v>2</v>
      </c>
      <c r="B299" s="9">
        <v>42638</v>
      </c>
      <c r="C299" s="4" t="s">
        <v>505</v>
      </c>
      <c r="D299" s="161">
        <v>10000</v>
      </c>
      <c r="E299" s="162"/>
      <c r="F299" s="18">
        <f>F298+D299-E299</f>
        <v>850470</v>
      </c>
      <c r="G299" s="13"/>
    </row>
    <row r="300" spans="1:9">
      <c r="A300" s="302" t="s">
        <v>128</v>
      </c>
      <c r="B300" s="303"/>
      <c r="C300" s="16" t="s">
        <v>8</v>
      </c>
      <c r="D300" s="168">
        <f>SUM(D298:D299)</f>
        <v>40000</v>
      </c>
      <c r="E300" s="168">
        <f>SUM(E298:E299)</f>
        <v>0</v>
      </c>
      <c r="F300" s="19">
        <f>D300-E300</f>
        <v>40000</v>
      </c>
      <c r="G300" s="15"/>
    </row>
    <row r="301" spans="1:9">
      <c r="A301" s="304"/>
      <c r="B301" s="305"/>
      <c r="C301" s="16" t="s">
        <v>9</v>
      </c>
      <c r="D301" s="168">
        <f>D300+D297</f>
        <v>850470</v>
      </c>
      <c r="E301" s="168">
        <f>E300+E297</f>
        <v>0</v>
      </c>
      <c r="F301" s="19">
        <f>D301-E301</f>
        <v>850470</v>
      </c>
      <c r="G301" s="15"/>
    </row>
    <row r="302" spans="1:9">
      <c r="A302" s="3">
        <v>1</v>
      </c>
      <c r="B302" s="10">
        <v>42663</v>
      </c>
      <c r="C302" s="5" t="s">
        <v>508</v>
      </c>
      <c r="D302" s="159">
        <v>30000</v>
      </c>
      <c r="E302" s="160"/>
      <c r="F302" s="18">
        <f>F299+D302-E302</f>
        <v>880470</v>
      </c>
      <c r="G302" s="13"/>
    </row>
    <row r="303" spans="1:9">
      <c r="A303" s="3">
        <f>A302+1</f>
        <v>2</v>
      </c>
      <c r="B303" s="9">
        <v>42668</v>
      </c>
      <c r="C303" s="4" t="s">
        <v>505</v>
      </c>
      <c r="D303" s="161">
        <v>10000</v>
      </c>
      <c r="E303" s="162"/>
      <c r="F303" s="18">
        <f>F302+D303-E303</f>
        <v>890470</v>
      </c>
      <c r="G303" s="13"/>
    </row>
    <row r="304" spans="1:9">
      <c r="A304" s="302" t="s">
        <v>129</v>
      </c>
      <c r="B304" s="303"/>
      <c r="C304" s="16" t="s">
        <v>8</v>
      </c>
      <c r="D304" s="168">
        <f>SUM(D302:D303)</f>
        <v>40000</v>
      </c>
      <c r="E304" s="168">
        <f>SUM(E302:E303)</f>
        <v>0</v>
      </c>
      <c r="F304" s="19">
        <f>D304-E304</f>
        <v>40000</v>
      </c>
      <c r="G304" s="15"/>
    </row>
    <row r="305" spans="1:10">
      <c r="A305" s="304"/>
      <c r="B305" s="305"/>
      <c r="C305" s="16" t="s">
        <v>9</v>
      </c>
      <c r="D305" s="168">
        <f>D304+D301</f>
        <v>890470</v>
      </c>
      <c r="E305" s="168">
        <f>E304+E301</f>
        <v>0</v>
      </c>
      <c r="F305" s="19">
        <f>D305-E305</f>
        <v>890470</v>
      </c>
      <c r="G305" s="15"/>
    </row>
    <row r="306" spans="1:10">
      <c r="A306" s="3">
        <v>1</v>
      </c>
      <c r="B306" s="10">
        <v>42694</v>
      </c>
      <c r="C306" s="5" t="s">
        <v>485</v>
      </c>
      <c r="D306" s="159">
        <v>30000</v>
      </c>
      <c r="E306" s="160"/>
      <c r="F306" s="18">
        <f>F303+D306-E306</f>
        <v>920470</v>
      </c>
      <c r="G306" s="13"/>
    </row>
    <row r="307" spans="1:10">
      <c r="A307" s="3">
        <f>A306+1</f>
        <v>2</v>
      </c>
      <c r="B307" s="9">
        <v>42701</v>
      </c>
      <c r="C307" s="4" t="s">
        <v>505</v>
      </c>
      <c r="D307" s="161">
        <v>10000</v>
      </c>
      <c r="E307" s="162"/>
      <c r="F307" s="18">
        <f>F306+D307-E307</f>
        <v>930470</v>
      </c>
      <c r="G307" s="13"/>
    </row>
    <row r="308" spans="1:10">
      <c r="A308" s="302" t="s">
        <v>130</v>
      </c>
      <c r="B308" s="303"/>
      <c r="C308" s="16" t="s">
        <v>8</v>
      </c>
      <c r="D308" s="168">
        <f>SUM(D306:D307)</f>
        <v>40000</v>
      </c>
      <c r="E308" s="168">
        <f>SUM(E306:E307)</f>
        <v>0</v>
      </c>
      <c r="F308" s="19">
        <f>D308-E308</f>
        <v>40000</v>
      </c>
      <c r="G308" s="15"/>
      <c r="I308" s="20"/>
      <c r="J308" s="20"/>
    </row>
    <row r="309" spans="1:10">
      <c r="A309" s="304"/>
      <c r="B309" s="305"/>
      <c r="C309" s="16" t="s">
        <v>9</v>
      </c>
      <c r="D309" s="168">
        <f>D308+D305</f>
        <v>930470</v>
      </c>
      <c r="E309" s="168">
        <f>E308+E305</f>
        <v>0</v>
      </c>
      <c r="F309" s="19">
        <f>D309-E309</f>
        <v>930470</v>
      </c>
      <c r="G309" s="15"/>
      <c r="I309" s="20"/>
    </row>
    <row r="310" spans="1:10">
      <c r="A310" s="3">
        <v>1</v>
      </c>
      <c r="B310" s="10">
        <v>42724</v>
      </c>
      <c r="C310" s="5" t="s">
        <v>485</v>
      </c>
      <c r="D310" s="159">
        <v>30000</v>
      </c>
      <c r="E310" s="160"/>
      <c r="F310" s="18">
        <f>F307+D310-E310</f>
        <v>960470</v>
      </c>
      <c r="G310" s="13"/>
    </row>
    <row r="311" spans="1:10">
      <c r="A311" s="3">
        <v>2</v>
      </c>
      <c r="B311" s="10">
        <v>42728</v>
      </c>
      <c r="C311" s="5" t="s">
        <v>149</v>
      </c>
      <c r="D311" s="159">
        <f>415-50</f>
        <v>365</v>
      </c>
      <c r="E311" s="160"/>
      <c r="F311" s="18">
        <f>F310+D311-E311</f>
        <v>960835</v>
      </c>
      <c r="G311" s="13"/>
    </row>
    <row r="312" spans="1:10">
      <c r="A312" s="3">
        <v>3</v>
      </c>
      <c r="B312" s="9">
        <v>42730</v>
      </c>
      <c r="C312" s="4" t="s">
        <v>505</v>
      </c>
      <c r="D312" s="161">
        <v>10000</v>
      </c>
      <c r="E312" s="162"/>
      <c r="F312" s="18">
        <f>F311+D312-E312</f>
        <v>970835</v>
      </c>
      <c r="G312" s="13"/>
    </row>
    <row r="313" spans="1:10">
      <c r="A313" s="302" t="s">
        <v>131</v>
      </c>
      <c r="B313" s="303"/>
      <c r="C313" s="16" t="s">
        <v>8</v>
      </c>
      <c r="D313" s="168">
        <f>SUM(D310:D312)</f>
        <v>40365</v>
      </c>
      <c r="E313" s="168">
        <f>SUM(E310:E312)</f>
        <v>0</v>
      </c>
      <c r="F313" s="19">
        <f>D313-E313</f>
        <v>40365</v>
      </c>
      <c r="G313" s="15"/>
    </row>
    <row r="314" spans="1:10">
      <c r="A314" s="304"/>
      <c r="B314" s="305"/>
      <c r="C314" s="16" t="s">
        <v>9</v>
      </c>
      <c r="D314" s="168">
        <f>D313+D309</f>
        <v>970835</v>
      </c>
      <c r="E314" s="168">
        <f>E313+E309</f>
        <v>0</v>
      </c>
      <c r="F314" s="19">
        <f>D314-E314</f>
        <v>970835</v>
      </c>
      <c r="G314" s="15"/>
    </row>
    <row r="316" spans="1:10">
      <c r="F316" s="169"/>
    </row>
    <row r="318" spans="1:10">
      <c r="F318" s="169"/>
    </row>
  </sheetData>
  <autoFilter ref="A2:E260">
    <sortState ref="A2:F246">
      <sortCondition ref="B1"/>
    </sortState>
  </autoFilter>
  <sortState ref="A2:F246">
    <sortCondition ref="A1"/>
  </sortState>
  <mergeCells count="25">
    <mergeCell ref="A111:B112"/>
    <mergeCell ref="A1:G1"/>
    <mergeCell ref="A24:B25"/>
    <mergeCell ref="A45:B46"/>
    <mergeCell ref="A69:B70"/>
    <mergeCell ref="A90:B91"/>
    <mergeCell ref="A259:B260"/>
    <mergeCell ref="A133:B134"/>
    <mergeCell ref="A153:B154"/>
    <mergeCell ref="A177:B178"/>
    <mergeCell ref="A200:B201"/>
    <mergeCell ref="A216:B217"/>
    <mergeCell ref="A238:B239"/>
    <mergeCell ref="A267:B268"/>
    <mergeCell ref="A271:B272"/>
    <mergeCell ref="A275:B276"/>
    <mergeCell ref="A279:B280"/>
    <mergeCell ref="A283:B284"/>
    <mergeCell ref="A308:B309"/>
    <mergeCell ref="A313:B314"/>
    <mergeCell ref="A288:B289"/>
    <mergeCell ref="A292:B293"/>
    <mergeCell ref="A296:B297"/>
    <mergeCell ref="A300:B301"/>
    <mergeCell ref="A304:B305"/>
  </mergeCells>
  <phoneticPr fontId="1" type="noConversion"/>
  <pageMargins left="0.51181102362204722" right="0.51181102362204722" top="1.1023622047244095" bottom="0.98425196850393704" header="0.51181102362204722" footer="0.51181102362204722"/>
  <pageSetup paperSize="9" orientation="portrait" cellComments="asDisplayed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632"/>
  <sheetViews>
    <sheetView topLeftCell="A22" zoomScale="115" zoomScaleNormal="115" workbookViewId="0">
      <selection activeCell="I32" sqref="I32"/>
    </sheetView>
  </sheetViews>
  <sheetFormatPr defaultColWidth="8.875" defaultRowHeight="13.5"/>
  <cols>
    <col min="1" max="1" width="10.875" style="52" customWidth="1"/>
    <col min="2" max="2" width="9.375" style="53" bestFit="1" customWidth="1"/>
    <col min="3" max="3" width="4.625" style="53" customWidth="1"/>
    <col min="4" max="4" width="3.75" style="53" customWidth="1"/>
    <col min="5" max="5" width="5.25" style="53" customWidth="1"/>
    <col min="6" max="6" width="10.75" style="45" customWidth="1"/>
    <col min="7" max="7" width="8.75" style="45" customWidth="1"/>
    <col min="8" max="8" width="10" style="55" customWidth="1"/>
    <col min="9" max="9" width="11.375" style="54" customWidth="1"/>
    <col min="10" max="10" width="6.75" style="45" customWidth="1"/>
    <col min="11" max="16384" width="8.875" style="45"/>
  </cols>
  <sheetData>
    <row r="1" spans="1:10" ht="44.45" customHeight="1">
      <c r="A1" s="308" t="s">
        <v>99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7.25" customHeight="1">
      <c r="A2" s="329" t="s">
        <v>364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s="73" customFormat="1" ht="31.5" customHeight="1">
      <c r="A3" s="46" t="s">
        <v>38</v>
      </c>
      <c r="B3" s="309" t="s">
        <v>150</v>
      </c>
      <c r="C3" s="310"/>
      <c r="D3" s="310"/>
      <c r="E3" s="311"/>
      <c r="F3" s="47" t="s">
        <v>151</v>
      </c>
      <c r="G3" s="47" t="s">
        <v>152</v>
      </c>
      <c r="H3" s="47" t="s">
        <v>153</v>
      </c>
      <c r="I3" s="48" t="s">
        <v>154</v>
      </c>
      <c r="J3" s="47" t="s">
        <v>155</v>
      </c>
    </row>
    <row r="4" spans="1:10" s="73" customFormat="1" ht="21" customHeight="1">
      <c r="A4" s="49" t="s">
        <v>54</v>
      </c>
      <c r="B4" s="312"/>
      <c r="C4" s="313"/>
      <c r="D4" s="313"/>
      <c r="E4" s="313"/>
      <c r="F4" s="50"/>
      <c r="G4" s="50"/>
      <c r="H4" s="74">
        <f>SUM(H5:H444)</f>
        <v>4840</v>
      </c>
      <c r="I4" s="50">
        <f>SUM(I5:I444)</f>
        <v>988800</v>
      </c>
      <c r="J4" s="50"/>
    </row>
    <row r="5" spans="1:10" s="61" customFormat="1" ht="15.75" customHeight="1">
      <c r="A5" s="314">
        <v>42752</v>
      </c>
      <c r="B5" s="320" t="s">
        <v>164</v>
      </c>
      <c r="C5" s="171">
        <f>H5</f>
        <v>12</v>
      </c>
      <c r="D5" s="100" t="s">
        <v>272</v>
      </c>
      <c r="E5" s="98" t="s">
        <v>165</v>
      </c>
      <c r="F5" s="89" t="s">
        <v>285</v>
      </c>
      <c r="G5" s="77" t="s">
        <v>166</v>
      </c>
      <c r="H5" s="91">
        <v>12</v>
      </c>
      <c r="I5" s="92">
        <v>2088</v>
      </c>
      <c r="J5" s="93"/>
    </row>
    <row r="6" spans="1:10" s="61" customFormat="1" ht="15.75" customHeight="1">
      <c r="A6" s="315"/>
      <c r="B6" s="321"/>
      <c r="C6" s="171">
        <f t="shared" ref="C6:C10" si="0">H6</f>
        <v>12</v>
      </c>
      <c r="D6" s="100" t="s">
        <v>272</v>
      </c>
      <c r="E6" s="98" t="s">
        <v>165</v>
      </c>
      <c r="F6" s="89" t="s">
        <v>278</v>
      </c>
      <c r="G6" s="77" t="s">
        <v>167</v>
      </c>
      <c r="H6" s="91">
        <v>12</v>
      </c>
      <c r="I6" s="95">
        <v>2088</v>
      </c>
      <c r="J6" s="93"/>
    </row>
    <row r="7" spans="1:10" s="61" customFormat="1" ht="15.75" customHeight="1">
      <c r="A7" s="315"/>
      <c r="B7" s="321"/>
      <c r="C7" s="171">
        <f t="shared" si="0"/>
        <v>12</v>
      </c>
      <c r="D7" s="100" t="s">
        <v>272</v>
      </c>
      <c r="E7" s="98" t="s">
        <v>168</v>
      </c>
      <c r="F7" s="89" t="s">
        <v>278</v>
      </c>
      <c r="G7" s="77" t="s">
        <v>169</v>
      </c>
      <c r="H7" s="91">
        <v>12</v>
      </c>
      <c r="I7" s="92">
        <v>2088</v>
      </c>
      <c r="J7" s="93"/>
    </row>
    <row r="8" spans="1:10" s="61" customFormat="1" ht="15.75" customHeight="1">
      <c r="A8" s="315"/>
      <c r="B8" s="321"/>
      <c r="C8" s="171">
        <f t="shared" si="0"/>
        <v>12</v>
      </c>
      <c r="D8" s="100" t="s">
        <v>272</v>
      </c>
      <c r="E8" s="98" t="s">
        <v>170</v>
      </c>
      <c r="F8" s="89" t="s">
        <v>278</v>
      </c>
      <c r="G8" s="77" t="s">
        <v>171</v>
      </c>
      <c r="H8" s="91">
        <v>12</v>
      </c>
      <c r="I8" s="95">
        <v>2088</v>
      </c>
      <c r="J8" s="93"/>
    </row>
    <row r="9" spans="1:10" s="61" customFormat="1" ht="15.75" customHeight="1">
      <c r="A9" s="315"/>
      <c r="B9" s="321"/>
      <c r="C9" s="171">
        <f t="shared" si="0"/>
        <v>12</v>
      </c>
      <c r="D9" s="100" t="s">
        <v>272</v>
      </c>
      <c r="E9" s="98" t="s">
        <v>172</v>
      </c>
      <c r="F9" s="89" t="s">
        <v>278</v>
      </c>
      <c r="G9" s="77" t="s">
        <v>173</v>
      </c>
      <c r="H9" s="91">
        <v>12</v>
      </c>
      <c r="I9" s="92">
        <v>2088</v>
      </c>
      <c r="J9" s="93"/>
    </row>
    <row r="10" spans="1:10" s="61" customFormat="1" ht="15.75" customHeight="1">
      <c r="A10" s="315"/>
      <c r="B10" s="321"/>
      <c r="C10" s="171">
        <f t="shared" si="0"/>
        <v>12</v>
      </c>
      <c r="D10" s="100" t="s">
        <v>272</v>
      </c>
      <c r="E10" s="98" t="s">
        <v>174</v>
      </c>
      <c r="F10" s="89" t="s">
        <v>278</v>
      </c>
      <c r="G10" s="77" t="s">
        <v>171</v>
      </c>
      <c r="H10" s="91">
        <v>12</v>
      </c>
      <c r="I10" s="95">
        <v>2088</v>
      </c>
      <c r="J10" s="93"/>
    </row>
    <row r="11" spans="1:10" s="61" customFormat="1" ht="15.75" customHeight="1">
      <c r="A11" s="315"/>
      <c r="B11" s="321"/>
      <c r="C11" s="171">
        <f t="shared" ref="C11:C74" si="1">H11</f>
        <v>12</v>
      </c>
      <c r="D11" s="100" t="s">
        <v>272</v>
      </c>
      <c r="E11" s="98" t="s">
        <v>159</v>
      </c>
      <c r="F11" s="89" t="s">
        <v>278</v>
      </c>
      <c r="G11" s="77" t="s">
        <v>175</v>
      </c>
      <c r="H11" s="91">
        <v>12</v>
      </c>
      <c r="I11" s="92">
        <v>2088</v>
      </c>
      <c r="J11" s="93"/>
    </row>
    <row r="12" spans="1:10" s="61" customFormat="1" ht="15.75" customHeight="1">
      <c r="A12" s="315"/>
      <c r="B12" s="321"/>
      <c r="C12" s="171">
        <f t="shared" si="1"/>
        <v>12</v>
      </c>
      <c r="D12" s="100" t="s">
        <v>272</v>
      </c>
      <c r="E12" s="98" t="s">
        <v>159</v>
      </c>
      <c r="F12" s="89" t="s">
        <v>337</v>
      </c>
      <c r="G12" s="77" t="s">
        <v>176</v>
      </c>
      <c r="H12" s="91">
        <v>12</v>
      </c>
      <c r="I12" s="95">
        <v>2088</v>
      </c>
      <c r="J12" s="93"/>
    </row>
    <row r="13" spans="1:10" s="61" customFormat="1" ht="15.75" customHeight="1">
      <c r="A13" s="315"/>
      <c r="B13" s="321"/>
      <c r="C13" s="171">
        <f t="shared" si="1"/>
        <v>12</v>
      </c>
      <c r="D13" s="100" t="s">
        <v>272</v>
      </c>
      <c r="E13" s="98" t="s">
        <v>159</v>
      </c>
      <c r="F13" s="89" t="s">
        <v>337</v>
      </c>
      <c r="G13" s="77" t="s">
        <v>175</v>
      </c>
      <c r="H13" s="91">
        <v>12</v>
      </c>
      <c r="I13" s="92">
        <v>2088</v>
      </c>
      <c r="J13" s="93"/>
    </row>
    <row r="14" spans="1:10" s="61" customFormat="1" ht="15.75" customHeight="1">
      <c r="A14" s="315"/>
      <c r="B14" s="321"/>
      <c r="C14" s="171">
        <f t="shared" si="1"/>
        <v>12</v>
      </c>
      <c r="D14" s="100" t="s">
        <v>272</v>
      </c>
      <c r="E14" s="98" t="s">
        <v>159</v>
      </c>
      <c r="F14" s="89" t="s">
        <v>337</v>
      </c>
      <c r="G14" s="77" t="s">
        <v>177</v>
      </c>
      <c r="H14" s="91">
        <v>12</v>
      </c>
      <c r="I14" s="95">
        <v>2088</v>
      </c>
      <c r="J14" s="93"/>
    </row>
    <row r="15" spans="1:10" s="61" customFormat="1" ht="15.75" customHeight="1">
      <c r="A15" s="315"/>
      <c r="B15" s="321"/>
      <c r="C15" s="171">
        <f t="shared" si="1"/>
        <v>12</v>
      </c>
      <c r="D15" s="100" t="s">
        <v>272</v>
      </c>
      <c r="E15" s="98" t="s">
        <v>159</v>
      </c>
      <c r="F15" s="89" t="s">
        <v>337</v>
      </c>
      <c r="G15" s="76" t="s">
        <v>178</v>
      </c>
      <c r="H15" s="91">
        <v>12</v>
      </c>
      <c r="I15" s="96">
        <v>2088</v>
      </c>
      <c r="J15" s="51"/>
    </row>
    <row r="16" spans="1:10" s="61" customFormat="1" ht="15.75" customHeight="1">
      <c r="A16" s="315"/>
      <c r="B16" s="321"/>
      <c r="C16" s="171">
        <f t="shared" si="1"/>
        <v>12</v>
      </c>
      <c r="D16" s="100" t="s">
        <v>272</v>
      </c>
      <c r="E16" s="98" t="s">
        <v>159</v>
      </c>
      <c r="F16" s="89" t="s">
        <v>337</v>
      </c>
      <c r="G16" s="76" t="s">
        <v>175</v>
      </c>
      <c r="H16" s="91">
        <v>12</v>
      </c>
      <c r="I16" s="96">
        <v>2088</v>
      </c>
      <c r="J16" s="51"/>
    </row>
    <row r="17" spans="1:10" s="61" customFormat="1" ht="15.75" customHeight="1">
      <c r="A17" s="315"/>
      <c r="B17" s="321"/>
      <c r="C17" s="171">
        <f t="shared" si="1"/>
        <v>12</v>
      </c>
      <c r="D17" s="100" t="s">
        <v>272</v>
      </c>
      <c r="E17" s="98" t="s">
        <v>159</v>
      </c>
      <c r="F17" s="89" t="s">
        <v>337</v>
      </c>
      <c r="G17" s="76" t="s">
        <v>179</v>
      </c>
      <c r="H17" s="91">
        <v>12</v>
      </c>
      <c r="I17" s="96">
        <v>2088</v>
      </c>
      <c r="J17" s="51"/>
    </row>
    <row r="18" spans="1:10" s="61" customFormat="1" ht="15.75" customHeight="1">
      <c r="A18" s="315"/>
      <c r="B18" s="321"/>
      <c r="C18" s="171">
        <f t="shared" si="1"/>
        <v>12</v>
      </c>
      <c r="D18" s="100" t="s">
        <v>272</v>
      </c>
      <c r="E18" s="98" t="s">
        <v>159</v>
      </c>
      <c r="F18" s="89" t="s">
        <v>279</v>
      </c>
      <c r="G18" s="76" t="s">
        <v>180</v>
      </c>
      <c r="H18" s="91">
        <v>12</v>
      </c>
      <c r="I18" s="88">
        <v>2088</v>
      </c>
      <c r="J18" s="51"/>
    </row>
    <row r="19" spans="1:10" s="61" customFormat="1" ht="15.75" customHeight="1">
      <c r="A19" s="315"/>
      <c r="B19" s="321"/>
      <c r="C19" s="171">
        <f t="shared" si="1"/>
        <v>12</v>
      </c>
      <c r="D19" s="100" t="s">
        <v>272</v>
      </c>
      <c r="E19" s="98" t="s">
        <v>159</v>
      </c>
      <c r="F19" s="89" t="s">
        <v>279</v>
      </c>
      <c r="G19" s="76" t="s">
        <v>180</v>
      </c>
      <c r="H19" s="91">
        <v>12</v>
      </c>
      <c r="I19" s="96">
        <v>2088</v>
      </c>
      <c r="J19" s="51"/>
    </row>
    <row r="20" spans="1:10" s="61" customFormat="1" ht="15.75" customHeight="1">
      <c r="A20" s="315"/>
      <c r="B20" s="321"/>
      <c r="C20" s="171">
        <f t="shared" si="1"/>
        <v>12</v>
      </c>
      <c r="D20" s="100" t="s">
        <v>272</v>
      </c>
      <c r="E20" s="98" t="s">
        <v>159</v>
      </c>
      <c r="F20" s="89" t="s">
        <v>279</v>
      </c>
      <c r="G20" s="76" t="s">
        <v>181</v>
      </c>
      <c r="H20" s="91">
        <v>12</v>
      </c>
      <c r="I20" s="88">
        <v>2088</v>
      </c>
      <c r="J20" s="51"/>
    </row>
    <row r="21" spans="1:10" s="61" customFormat="1" ht="15.75" customHeight="1">
      <c r="A21" s="315"/>
      <c r="B21" s="321"/>
      <c r="C21" s="171">
        <f t="shared" si="1"/>
        <v>12</v>
      </c>
      <c r="D21" s="100" t="s">
        <v>272</v>
      </c>
      <c r="E21" s="98" t="s">
        <v>159</v>
      </c>
      <c r="F21" s="89" t="s">
        <v>279</v>
      </c>
      <c r="G21" s="76" t="s">
        <v>182</v>
      </c>
      <c r="H21" s="91">
        <v>12</v>
      </c>
      <c r="I21" s="96">
        <v>2088</v>
      </c>
      <c r="J21" s="51"/>
    </row>
    <row r="22" spans="1:10" s="61" customFormat="1" ht="15.75" customHeight="1">
      <c r="A22" s="315"/>
      <c r="B22" s="321"/>
      <c r="C22" s="171">
        <f t="shared" si="1"/>
        <v>12</v>
      </c>
      <c r="D22" s="100" t="s">
        <v>272</v>
      </c>
      <c r="E22" s="98" t="s">
        <v>159</v>
      </c>
      <c r="F22" s="89" t="s">
        <v>279</v>
      </c>
      <c r="G22" s="76" t="s">
        <v>175</v>
      </c>
      <c r="H22" s="91">
        <v>12</v>
      </c>
      <c r="I22" s="88">
        <v>2088</v>
      </c>
      <c r="J22" s="51"/>
    </row>
    <row r="23" spans="1:10" s="61" customFormat="1" ht="15.75" customHeight="1">
      <c r="A23" s="315"/>
      <c r="B23" s="321"/>
      <c r="C23" s="171">
        <f t="shared" si="1"/>
        <v>12</v>
      </c>
      <c r="D23" s="100" t="s">
        <v>272</v>
      </c>
      <c r="E23" s="98" t="s">
        <v>159</v>
      </c>
      <c r="F23" s="89" t="s">
        <v>279</v>
      </c>
      <c r="G23" s="76" t="s">
        <v>175</v>
      </c>
      <c r="H23" s="91">
        <v>12</v>
      </c>
      <c r="I23" s="88">
        <v>2088</v>
      </c>
      <c r="J23" s="51"/>
    </row>
    <row r="24" spans="1:10" s="61" customFormat="1" ht="15.75" customHeight="1">
      <c r="A24" s="315"/>
      <c r="B24" s="321"/>
      <c r="C24" s="171">
        <f t="shared" si="1"/>
        <v>12</v>
      </c>
      <c r="D24" s="100" t="s">
        <v>272</v>
      </c>
      <c r="E24" s="98" t="s">
        <v>159</v>
      </c>
      <c r="F24" s="89" t="s">
        <v>279</v>
      </c>
      <c r="G24" s="76" t="s">
        <v>176</v>
      </c>
      <c r="H24" s="91">
        <v>12</v>
      </c>
      <c r="I24" s="96">
        <v>2088</v>
      </c>
      <c r="J24" s="51"/>
    </row>
    <row r="25" spans="1:10" s="61" customFormat="1" ht="15.75" customHeight="1">
      <c r="A25" s="315"/>
      <c r="B25" s="321"/>
      <c r="C25" s="171">
        <f t="shared" si="1"/>
        <v>12</v>
      </c>
      <c r="D25" s="100" t="s">
        <v>272</v>
      </c>
      <c r="E25" s="98" t="s">
        <v>159</v>
      </c>
      <c r="F25" s="89" t="s">
        <v>279</v>
      </c>
      <c r="G25" s="76" t="s">
        <v>183</v>
      </c>
      <c r="H25" s="91">
        <v>12</v>
      </c>
      <c r="I25" s="88">
        <v>2088</v>
      </c>
      <c r="J25" s="51"/>
    </row>
    <row r="26" spans="1:10" s="61" customFormat="1" ht="15.75" customHeight="1">
      <c r="A26" s="315"/>
      <c r="B26" s="321"/>
      <c r="C26" s="171">
        <f t="shared" si="1"/>
        <v>12</v>
      </c>
      <c r="D26" s="100" t="s">
        <v>272</v>
      </c>
      <c r="E26" s="98" t="s">
        <v>159</v>
      </c>
      <c r="F26" s="89" t="s">
        <v>338</v>
      </c>
      <c r="G26" s="76" t="s">
        <v>175</v>
      </c>
      <c r="H26" s="91">
        <v>12</v>
      </c>
      <c r="I26" s="88">
        <v>2088</v>
      </c>
      <c r="J26" s="51"/>
    </row>
    <row r="27" spans="1:10" s="61" customFormat="1" ht="15.75" customHeight="1">
      <c r="A27" s="315"/>
      <c r="B27" s="321"/>
      <c r="C27" s="171">
        <f t="shared" si="1"/>
        <v>12</v>
      </c>
      <c r="D27" s="100" t="s">
        <v>272</v>
      </c>
      <c r="E27" s="98" t="s">
        <v>159</v>
      </c>
      <c r="F27" s="89" t="s">
        <v>339</v>
      </c>
      <c r="G27" s="76" t="s">
        <v>180</v>
      </c>
      <c r="H27" s="91">
        <v>12</v>
      </c>
      <c r="I27" s="96">
        <v>2088</v>
      </c>
      <c r="J27" s="51"/>
    </row>
    <row r="28" spans="1:10" s="61" customFormat="1" ht="15.75" customHeight="1">
      <c r="A28" s="315"/>
      <c r="B28" s="321"/>
      <c r="C28" s="171">
        <f t="shared" si="1"/>
        <v>12</v>
      </c>
      <c r="D28" s="100" t="s">
        <v>272</v>
      </c>
      <c r="E28" s="98" t="s">
        <v>159</v>
      </c>
      <c r="F28" s="89" t="s">
        <v>339</v>
      </c>
      <c r="G28" s="76" t="s">
        <v>173</v>
      </c>
      <c r="H28" s="91">
        <v>12</v>
      </c>
      <c r="I28" s="88">
        <v>2088</v>
      </c>
      <c r="J28" s="51"/>
    </row>
    <row r="29" spans="1:10" s="61" customFormat="1" ht="15.75" customHeight="1">
      <c r="A29" s="315"/>
      <c r="B29" s="321"/>
      <c r="C29" s="171">
        <f t="shared" si="1"/>
        <v>12</v>
      </c>
      <c r="D29" s="100" t="s">
        <v>272</v>
      </c>
      <c r="E29" s="98" t="s">
        <v>159</v>
      </c>
      <c r="F29" s="89" t="s">
        <v>339</v>
      </c>
      <c r="G29" s="76" t="s">
        <v>184</v>
      </c>
      <c r="H29" s="91">
        <v>12</v>
      </c>
      <c r="I29" s="88">
        <v>2088</v>
      </c>
      <c r="J29" s="51"/>
    </row>
    <row r="30" spans="1:10" s="61" customFormat="1" ht="15.75" customHeight="1">
      <c r="A30" s="315"/>
      <c r="B30" s="321"/>
      <c r="C30" s="171">
        <f t="shared" si="1"/>
        <v>12</v>
      </c>
      <c r="D30" s="100" t="s">
        <v>272</v>
      </c>
      <c r="E30" s="98" t="s">
        <v>159</v>
      </c>
      <c r="F30" s="89" t="s">
        <v>340</v>
      </c>
      <c r="G30" s="76" t="s">
        <v>180</v>
      </c>
      <c r="H30" s="91">
        <v>12</v>
      </c>
      <c r="I30" s="96">
        <v>2088</v>
      </c>
      <c r="J30" s="51"/>
    </row>
    <row r="31" spans="1:10" s="61" customFormat="1" ht="15.75" customHeight="1">
      <c r="A31" s="315"/>
      <c r="B31" s="321"/>
      <c r="C31" s="171">
        <f t="shared" si="1"/>
        <v>12</v>
      </c>
      <c r="D31" s="100" t="s">
        <v>272</v>
      </c>
      <c r="E31" s="98" t="s">
        <v>159</v>
      </c>
      <c r="F31" s="89" t="s">
        <v>280</v>
      </c>
      <c r="G31" s="76" t="s">
        <v>169</v>
      </c>
      <c r="H31" s="91">
        <v>12</v>
      </c>
      <c r="I31" s="88">
        <v>2088</v>
      </c>
      <c r="J31" s="51"/>
    </row>
    <row r="32" spans="1:10" s="61" customFormat="1" ht="15.75" customHeight="1">
      <c r="A32" s="315"/>
      <c r="B32" s="321"/>
      <c r="C32" s="171">
        <f t="shared" si="1"/>
        <v>12</v>
      </c>
      <c r="D32" s="100" t="s">
        <v>272</v>
      </c>
      <c r="E32" s="98" t="s">
        <v>159</v>
      </c>
      <c r="F32" s="89" t="s">
        <v>280</v>
      </c>
      <c r="G32" s="76" t="s">
        <v>185</v>
      </c>
      <c r="H32" s="91">
        <v>12</v>
      </c>
      <c r="I32" s="96">
        <v>2088</v>
      </c>
      <c r="J32" s="51"/>
    </row>
    <row r="33" spans="1:10" s="61" customFormat="1" ht="15.75" customHeight="1">
      <c r="A33" s="315"/>
      <c r="B33" s="321"/>
      <c r="C33" s="171">
        <f t="shared" si="1"/>
        <v>12</v>
      </c>
      <c r="D33" s="100" t="s">
        <v>272</v>
      </c>
      <c r="E33" s="98" t="s">
        <v>159</v>
      </c>
      <c r="F33" s="89" t="s">
        <v>280</v>
      </c>
      <c r="G33" s="76" t="s">
        <v>186</v>
      </c>
      <c r="H33" s="91">
        <v>12</v>
      </c>
      <c r="I33" s="88">
        <v>2088</v>
      </c>
      <c r="J33" s="51"/>
    </row>
    <row r="34" spans="1:10" s="61" customFormat="1" ht="15.75" customHeight="1">
      <c r="A34" s="315"/>
      <c r="B34" s="321"/>
      <c r="C34" s="171">
        <f t="shared" si="1"/>
        <v>12</v>
      </c>
      <c r="D34" s="100" t="s">
        <v>272</v>
      </c>
      <c r="E34" s="98" t="s">
        <v>159</v>
      </c>
      <c r="F34" s="89" t="s">
        <v>280</v>
      </c>
      <c r="G34" s="76" t="s">
        <v>180</v>
      </c>
      <c r="H34" s="91">
        <v>12</v>
      </c>
      <c r="I34" s="96">
        <v>2088</v>
      </c>
      <c r="J34" s="51"/>
    </row>
    <row r="35" spans="1:10" s="61" customFormat="1" ht="15.75" customHeight="1">
      <c r="A35" s="315"/>
      <c r="B35" s="321"/>
      <c r="C35" s="171">
        <f t="shared" si="1"/>
        <v>12</v>
      </c>
      <c r="D35" s="100" t="s">
        <v>272</v>
      </c>
      <c r="E35" s="98" t="s">
        <v>159</v>
      </c>
      <c r="F35" s="89" t="s">
        <v>280</v>
      </c>
      <c r="G35" s="76" t="s">
        <v>187</v>
      </c>
      <c r="H35" s="91">
        <v>12</v>
      </c>
      <c r="I35" s="96">
        <v>2088</v>
      </c>
      <c r="J35" s="51"/>
    </row>
    <row r="36" spans="1:10" s="61" customFormat="1" ht="15.75" customHeight="1">
      <c r="A36" s="315"/>
      <c r="B36" s="321"/>
      <c r="C36" s="171">
        <f t="shared" si="1"/>
        <v>12</v>
      </c>
      <c r="D36" s="100" t="s">
        <v>272</v>
      </c>
      <c r="E36" s="98" t="s">
        <v>159</v>
      </c>
      <c r="F36" s="89" t="s">
        <v>280</v>
      </c>
      <c r="G36" s="76" t="s">
        <v>188</v>
      </c>
      <c r="H36" s="91">
        <v>12</v>
      </c>
      <c r="I36" s="96">
        <v>2088</v>
      </c>
      <c r="J36" s="51"/>
    </row>
    <row r="37" spans="1:10" s="61" customFormat="1" ht="15.75" customHeight="1">
      <c r="A37" s="315"/>
      <c r="B37" s="321"/>
      <c r="C37" s="171">
        <f t="shared" si="1"/>
        <v>12</v>
      </c>
      <c r="D37" s="100" t="s">
        <v>272</v>
      </c>
      <c r="E37" s="98" t="s">
        <v>159</v>
      </c>
      <c r="F37" s="89" t="s">
        <v>280</v>
      </c>
      <c r="G37" s="76" t="s">
        <v>184</v>
      </c>
      <c r="H37" s="91">
        <v>12</v>
      </c>
      <c r="I37" s="88">
        <v>2088</v>
      </c>
      <c r="J37" s="51"/>
    </row>
    <row r="38" spans="1:10" s="61" customFormat="1" ht="15.75" customHeight="1">
      <c r="A38" s="315"/>
      <c r="B38" s="321"/>
      <c r="C38" s="171">
        <f t="shared" si="1"/>
        <v>12</v>
      </c>
      <c r="D38" s="100" t="s">
        <v>272</v>
      </c>
      <c r="E38" s="98" t="s">
        <v>159</v>
      </c>
      <c r="F38" s="89" t="s">
        <v>280</v>
      </c>
      <c r="G38" s="76" t="s">
        <v>189</v>
      </c>
      <c r="H38" s="91">
        <v>12</v>
      </c>
      <c r="I38" s="96">
        <v>2088</v>
      </c>
      <c r="J38" s="51"/>
    </row>
    <row r="39" spans="1:10" s="61" customFormat="1" ht="15.75" customHeight="1">
      <c r="A39" s="315"/>
      <c r="B39" s="321"/>
      <c r="C39" s="171">
        <f t="shared" si="1"/>
        <v>12</v>
      </c>
      <c r="D39" s="100" t="s">
        <v>272</v>
      </c>
      <c r="E39" s="98" t="s">
        <v>159</v>
      </c>
      <c r="F39" s="89" t="s">
        <v>280</v>
      </c>
      <c r="G39" s="76" t="s">
        <v>180</v>
      </c>
      <c r="H39" s="91">
        <v>12</v>
      </c>
      <c r="I39" s="88">
        <v>2088</v>
      </c>
      <c r="J39" s="51"/>
    </row>
    <row r="40" spans="1:10" s="61" customFormat="1" ht="15.75" customHeight="1">
      <c r="A40" s="315"/>
      <c r="B40" s="321"/>
      <c r="C40" s="171">
        <f t="shared" si="1"/>
        <v>12</v>
      </c>
      <c r="D40" s="100" t="s">
        <v>272</v>
      </c>
      <c r="E40" s="98" t="s">
        <v>159</v>
      </c>
      <c r="F40" s="89" t="s">
        <v>280</v>
      </c>
      <c r="G40" s="76" t="s">
        <v>180</v>
      </c>
      <c r="H40" s="91">
        <v>12</v>
      </c>
      <c r="I40" s="88">
        <v>2088</v>
      </c>
      <c r="J40" s="51"/>
    </row>
    <row r="41" spans="1:10" s="61" customFormat="1" ht="15.75" customHeight="1">
      <c r="A41" s="315"/>
      <c r="B41" s="321"/>
      <c r="C41" s="171">
        <f t="shared" si="1"/>
        <v>12</v>
      </c>
      <c r="D41" s="100" t="s">
        <v>272</v>
      </c>
      <c r="E41" s="98" t="s">
        <v>159</v>
      </c>
      <c r="F41" s="89" t="s">
        <v>280</v>
      </c>
      <c r="G41" s="76" t="s">
        <v>190</v>
      </c>
      <c r="H41" s="91">
        <v>12</v>
      </c>
      <c r="I41" s="88">
        <v>2088</v>
      </c>
      <c r="J41" s="51"/>
    </row>
    <row r="42" spans="1:10" s="61" customFormat="1" ht="15.75" customHeight="1">
      <c r="A42" s="315"/>
      <c r="B42" s="321"/>
      <c r="C42" s="171">
        <f t="shared" si="1"/>
        <v>12</v>
      </c>
      <c r="D42" s="100" t="s">
        <v>272</v>
      </c>
      <c r="E42" s="98" t="s">
        <v>159</v>
      </c>
      <c r="F42" s="89" t="s">
        <v>280</v>
      </c>
      <c r="G42" s="76" t="s">
        <v>180</v>
      </c>
      <c r="H42" s="91">
        <v>12</v>
      </c>
      <c r="I42" s="96">
        <v>2088</v>
      </c>
      <c r="J42" s="51"/>
    </row>
    <row r="43" spans="1:10" s="61" customFormat="1" ht="15.75" customHeight="1">
      <c r="A43" s="315"/>
      <c r="B43" s="321"/>
      <c r="C43" s="171">
        <f t="shared" si="1"/>
        <v>12</v>
      </c>
      <c r="D43" s="100" t="s">
        <v>272</v>
      </c>
      <c r="E43" s="98" t="s">
        <v>159</v>
      </c>
      <c r="F43" s="89" t="s">
        <v>280</v>
      </c>
      <c r="G43" s="76" t="s">
        <v>182</v>
      </c>
      <c r="H43" s="91">
        <v>12</v>
      </c>
      <c r="I43" s="88">
        <v>2088</v>
      </c>
      <c r="J43" s="51"/>
    </row>
    <row r="44" spans="1:10" s="61" customFormat="1" ht="15.75" customHeight="1">
      <c r="A44" s="315"/>
      <c r="B44" s="321"/>
      <c r="C44" s="171">
        <f t="shared" si="1"/>
        <v>12</v>
      </c>
      <c r="D44" s="100" t="s">
        <v>272</v>
      </c>
      <c r="E44" s="98" t="s">
        <v>159</v>
      </c>
      <c r="F44" s="89" t="s">
        <v>280</v>
      </c>
      <c r="G44" s="76" t="s">
        <v>191</v>
      </c>
      <c r="H44" s="91">
        <v>12</v>
      </c>
      <c r="I44" s="88">
        <v>2088</v>
      </c>
      <c r="J44" s="51"/>
    </row>
    <row r="45" spans="1:10" s="61" customFormat="1" ht="15.75" customHeight="1">
      <c r="A45" s="315"/>
      <c r="B45" s="321"/>
      <c r="C45" s="171">
        <f t="shared" si="1"/>
        <v>12</v>
      </c>
      <c r="D45" s="100" t="s">
        <v>272</v>
      </c>
      <c r="E45" s="98" t="s">
        <v>159</v>
      </c>
      <c r="F45" s="89" t="s">
        <v>280</v>
      </c>
      <c r="G45" s="76" t="s">
        <v>192</v>
      </c>
      <c r="H45" s="91">
        <v>12</v>
      </c>
      <c r="I45" s="88">
        <v>2088</v>
      </c>
      <c r="J45" s="51"/>
    </row>
    <row r="46" spans="1:10" s="61" customFormat="1" ht="15.75" customHeight="1">
      <c r="A46" s="315"/>
      <c r="B46" s="321"/>
      <c r="C46" s="171">
        <f t="shared" si="1"/>
        <v>12</v>
      </c>
      <c r="D46" s="100" t="s">
        <v>272</v>
      </c>
      <c r="E46" s="98" t="s">
        <v>159</v>
      </c>
      <c r="F46" s="89" t="s">
        <v>280</v>
      </c>
      <c r="G46" s="76" t="s">
        <v>173</v>
      </c>
      <c r="H46" s="91">
        <v>12</v>
      </c>
      <c r="I46" s="96">
        <v>2088</v>
      </c>
      <c r="J46" s="51"/>
    </row>
    <row r="47" spans="1:10" s="61" customFormat="1" ht="15.75" customHeight="1">
      <c r="A47" s="315"/>
      <c r="B47" s="321"/>
      <c r="C47" s="171">
        <f t="shared" si="1"/>
        <v>12</v>
      </c>
      <c r="D47" s="100" t="s">
        <v>272</v>
      </c>
      <c r="E47" s="98" t="s">
        <v>159</v>
      </c>
      <c r="F47" s="89" t="s">
        <v>280</v>
      </c>
      <c r="G47" s="76" t="s">
        <v>180</v>
      </c>
      <c r="H47" s="91">
        <v>12</v>
      </c>
      <c r="I47" s="88">
        <v>2088</v>
      </c>
      <c r="J47" s="51"/>
    </row>
    <row r="48" spans="1:10" s="61" customFormat="1" ht="15.75" customHeight="1">
      <c r="A48" s="315"/>
      <c r="B48" s="321"/>
      <c r="C48" s="171">
        <f t="shared" si="1"/>
        <v>12</v>
      </c>
      <c r="D48" s="100" t="s">
        <v>272</v>
      </c>
      <c r="E48" s="98" t="s">
        <v>159</v>
      </c>
      <c r="F48" s="89" t="s">
        <v>280</v>
      </c>
      <c r="G48" s="76" t="s">
        <v>180</v>
      </c>
      <c r="H48" s="91">
        <v>12</v>
      </c>
      <c r="I48" s="96">
        <v>2088</v>
      </c>
      <c r="J48" s="51"/>
    </row>
    <row r="49" spans="1:10" s="61" customFormat="1" ht="15.75" customHeight="1">
      <c r="A49" s="315"/>
      <c r="B49" s="321"/>
      <c r="C49" s="171">
        <f t="shared" si="1"/>
        <v>1</v>
      </c>
      <c r="D49" s="100" t="s">
        <v>272</v>
      </c>
      <c r="E49" s="98" t="s">
        <v>159</v>
      </c>
      <c r="F49" s="89" t="s">
        <v>280</v>
      </c>
      <c r="G49" s="76" t="s">
        <v>180</v>
      </c>
      <c r="H49" s="91">
        <v>1</v>
      </c>
      <c r="I49" s="88">
        <v>3840</v>
      </c>
      <c r="J49" s="51"/>
    </row>
    <row r="50" spans="1:10" s="61" customFormat="1" ht="15.75" customHeight="1">
      <c r="A50" s="315"/>
      <c r="B50" s="321"/>
      <c r="C50" s="171">
        <f t="shared" si="1"/>
        <v>12</v>
      </c>
      <c r="D50" s="100" t="s">
        <v>272</v>
      </c>
      <c r="E50" s="98" t="s">
        <v>159</v>
      </c>
      <c r="F50" s="89" t="s">
        <v>280</v>
      </c>
      <c r="G50" s="76" t="s">
        <v>193</v>
      </c>
      <c r="H50" s="91">
        <v>12</v>
      </c>
      <c r="I50" s="88">
        <v>2088</v>
      </c>
      <c r="J50" s="51"/>
    </row>
    <row r="51" spans="1:10" s="61" customFormat="1" ht="15.75" customHeight="1">
      <c r="A51" s="315"/>
      <c r="B51" s="321"/>
      <c r="C51" s="171">
        <f t="shared" si="1"/>
        <v>12</v>
      </c>
      <c r="D51" s="100" t="s">
        <v>272</v>
      </c>
      <c r="E51" s="98" t="s">
        <v>159</v>
      </c>
      <c r="F51" s="89" t="s">
        <v>280</v>
      </c>
      <c r="G51" s="76" t="s">
        <v>194</v>
      </c>
      <c r="H51" s="91">
        <v>12</v>
      </c>
      <c r="I51" s="96">
        <v>2088</v>
      </c>
      <c r="J51" s="51"/>
    </row>
    <row r="52" spans="1:10" s="61" customFormat="1" ht="15.75" customHeight="1">
      <c r="A52" s="315"/>
      <c r="B52" s="321"/>
      <c r="C52" s="171">
        <f t="shared" si="1"/>
        <v>12</v>
      </c>
      <c r="D52" s="100" t="s">
        <v>272</v>
      </c>
      <c r="E52" s="98" t="s">
        <v>159</v>
      </c>
      <c r="F52" s="89" t="s">
        <v>280</v>
      </c>
      <c r="G52" s="76" t="s">
        <v>180</v>
      </c>
      <c r="H52" s="91">
        <v>12</v>
      </c>
      <c r="I52" s="88">
        <v>2088</v>
      </c>
      <c r="J52" s="51"/>
    </row>
    <row r="53" spans="1:10" s="61" customFormat="1" ht="15.75" customHeight="1">
      <c r="A53" s="315"/>
      <c r="B53" s="321"/>
      <c r="C53" s="171">
        <f t="shared" si="1"/>
        <v>12</v>
      </c>
      <c r="D53" s="100" t="s">
        <v>272</v>
      </c>
      <c r="E53" s="98" t="s">
        <v>159</v>
      </c>
      <c r="F53" s="89" t="s">
        <v>280</v>
      </c>
      <c r="G53" s="76" t="s">
        <v>193</v>
      </c>
      <c r="H53" s="91">
        <v>12</v>
      </c>
      <c r="I53" s="96">
        <v>2088</v>
      </c>
      <c r="J53" s="51"/>
    </row>
    <row r="54" spans="1:10" s="61" customFormat="1" ht="15.75" customHeight="1">
      <c r="A54" s="315"/>
      <c r="B54" s="321"/>
      <c r="C54" s="171">
        <f t="shared" si="1"/>
        <v>1</v>
      </c>
      <c r="D54" s="100" t="s">
        <v>272</v>
      </c>
      <c r="E54" s="98" t="s">
        <v>159</v>
      </c>
      <c r="F54" s="89" t="s">
        <v>280</v>
      </c>
      <c r="G54" s="76" t="s">
        <v>193</v>
      </c>
      <c r="H54" s="91">
        <v>1</v>
      </c>
      <c r="I54" s="88">
        <v>3840</v>
      </c>
      <c r="J54" s="51"/>
    </row>
    <row r="55" spans="1:10" s="61" customFormat="1" ht="15.75" customHeight="1">
      <c r="A55" s="315"/>
      <c r="B55" s="321"/>
      <c r="C55" s="171">
        <f t="shared" si="1"/>
        <v>12</v>
      </c>
      <c r="D55" s="100" t="s">
        <v>272</v>
      </c>
      <c r="E55" s="98" t="s">
        <v>159</v>
      </c>
      <c r="F55" s="89" t="s">
        <v>280</v>
      </c>
      <c r="G55" s="76" t="s">
        <v>189</v>
      </c>
      <c r="H55" s="91">
        <v>12</v>
      </c>
      <c r="I55" s="96">
        <v>2088</v>
      </c>
      <c r="J55" s="51"/>
    </row>
    <row r="56" spans="1:10" s="61" customFormat="1" ht="15.75" customHeight="1">
      <c r="A56" s="315"/>
      <c r="B56" s="321"/>
      <c r="C56" s="171">
        <f t="shared" si="1"/>
        <v>12</v>
      </c>
      <c r="D56" s="100" t="s">
        <v>272</v>
      </c>
      <c r="E56" s="98" t="s">
        <v>159</v>
      </c>
      <c r="F56" s="89" t="s">
        <v>280</v>
      </c>
      <c r="G56" s="76" t="s">
        <v>195</v>
      </c>
      <c r="H56" s="91">
        <v>12</v>
      </c>
      <c r="I56" s="96">
        <v>2088</v>
      </c>
      <c r="J56" s="51"/>
    </row>
    <row r="57" spans="1:10" s="61" customFormat="1" ht="15.75" customHeight="1">
      <c r="A57" s="315"/>
      <c r="B57" s="321"/>
      <c r="C57" s="171">
        <f t="shared" si="1"/>
        <v>12</v>
      </c>
      <c r="D57" s="100" t="s">
        <v>272</v>
      </c>
      <c r="E57" s="98" t="s">
        <v>159</v>
      </c>
      <c r="F57" s="89" t="s">
        <v>280</v>
      </c>
      <c r="G57" s="76" t="s">
        <v>188</v>
      </c>
      <c r="H57" s="91">
        <v>12</v>
      </c>
      <c r="I57" s="88">
        <v>2088</v>
      </c>
      <c r="J57" s="51"/>
    </row>
    <row r="58" spans="1:10" s="61" customFormat="1" ht="15.75" customHeight="1">
      <c r="A58" s="315"/>
      <c r="B58" s="321"/>
      <c r="C58" s="171">
        <f t="shared" si="1"/>
        <v>12</v>
      </c>
      <c r="D58" s="100" t="s">
        <v>272</v>
      </c>
      <c r="E58" s="98" t="s">
        <v>159</v>
      </c>
      <c r="F58" s="89" t="s">
        <v>280</v>
      </c>
      <c r="G58" s="76" t="s">
        <v>175</v>
      </c>
      <c r="H58" s="91">
        <v>12</v>
      </c>
      <c r="I58" s="96">
        <v>2088</v>
      </c>
      <c r="J58" s="51"/>
    </row>
    <row r="59" spans="1:10" s="61" customFormat="1" ht="15.75" customHeight="1">
      <c r="A59" s="315"/>
      <c r="B59" s="321"/>
      <c r="C59" s="171">
        <f t="shared" si="1"/>
        <v>12</v>
      </c>
      <c r="D59" s="100" t="s">
        <v>272</v>
      </c>
      <c r="E59" s="98" t="s">
        <v>159</v>
      </c>
      <c r="F59" s="89" t="s">
        <v>280</v>
      </c>
      <c r="G59" s="76" t="s">
        <v>184</v>
      </c>
      <c r="H59" s="91">
        <v>12</v>
      </c>
      <c r="I59" s="88">
        <v>2088</v>
      </c>
      <c r="J59" s="51"/>
    </row>
    <row r="60" spans="1:10" s="61" customFormat="1" ht="15.75" customHeight="1">
      <c r="A60" s="315"/>
      <c r="B60" s="321"/>
      <c r="C60" s="171">
        <f t="shared" si="1"/>
        <v>12</v>
      </c>
      <c r="D60" s="100" t="s">
        <v>272</v>
      </c>
      <c r="E60" s="98" t="s">
        <v>159</v>
      </c>
      <c r="F60" s="89" t="s">
        <v>280</v>
      </c>
      <c r="G60" s="76" t="s">
        <v>171</v>
      </c>
      <c r="H60" s="91">
        <v>12</v>
      </c>
      <c r="I60" s="96">
        <v>2088</v>
      </c>
      <c r="J60" s="51"/>
    </row>
    <row r="61" spans="1:10" s="61" customFormat="1" ht="15.75" customHeight="1">
      <c r="A61" s="315"/>
      <c r="B61" s="321"/>
      <c r="C61" s="171">
        <f t="shared" si="1"/>
        <v>12</v>
      </c>
      <c r="D61" s="100" t="s">
        <v>272</v>
      </c>
      <c r="E61" s="98" t="s">
        <v>159</v>
      </c>
      <c r="F61" s="89" t="s">
        <v>280</v>
      </c>
      <c r="G61" s="76" t="s">
        <v>180</v>
      </c>
      <c r="H61" s="91">
        <v>12</v>
      </c>
      <c r="I61" s="88">
        <v>2088</v>
      </c>
      <c r="J61" s="51"/>
    </row>
    <row r="62" spans="1:10" s="61" customFormat="1" ht="15.75" customHeight="1">
      <c r="A62" s="315"/>
      <c r="B62" s="321"/>
      <c r="C62" s="171">
        <f t="shared" si="1"/>
        <v>12</v>
      </c>
      <c r="D62" s="100" t="s">
        <v>272</v>
      </c>
      <c r="E62" s="98" t="s">
        <v>159</v>
      </c>
      <c r="F62" s="89" t="s">
        <v>280</v>
      </c>
      <c r="G62" s="76" t="s">
        <v>192</v>
      </c>
      <c r="H62" s="91">
        <v>12</v>
      </c>
      <c r="I62" s="96">
        <v>2088</v>
      </c>
      <c r="J62" s="51"/>
    </row>
    <row r="63" spans="1:10" s="61" customFormat="1" ht="15.75" customHeight="1">
      <c r="A63" s="315"/>
      <c r="B63" s="321"/>
      <c r="C63" s="171">
        <f t="shared" si="1"/>
        <v>1</v>
      </c>
      <c r="D63" s="100" t="s">
        <v>272</v>
      </c>
      <c r="E63" s="98" t="s">
        <v>159</v>
      </c>
      <c r="F63" s="89" t="s">
        <v>280</v>
      </c>
      <c r="G63" s="76" t="s">
        <v>169</v>
      </c>
      <c r="H63" s="91">
        <v>1</v>
      </c>
      <c r="I63" s="88">
        <v>3840</v>
      </c>
      <c r="J63" s="51"/>
    </row>
    <row r="64" spans="1:10" s="61" customFormat="1" ht="15.75" customHeight="1">
      <c r="A64" s="315"/>
      <c r="B64" s="321"/>
      <c r="C64" s="171">
        <f t="shared" si="1"/>
        <v>12</v>
      </c>
      <c r="D64" s="100" t="s">
        <v>272</v>
      </c>
      <c r="E64" s="98" t="s">
        <v>159</v>
      </c>
      <c r="F64" s="89" t="s">
        <v>280</v>
      </c>
      <c r="G64" s="76" t="s">
        <v>169</v>
      </c>
      <c r="H64" s="91">
        <v>12</v>
      </c>
      <c r="I64" s="96">
        <v>2088</v>
      </c>
      <c r="J64" s="51"/>
    </row>
    <row r="65" spans="1:10" s="61" customFormat="1" ht="15.75" customHeight="1">
      <c r="A65" s="315"/>
      <c r="B65" s="321"/>
      <c r="C65" s="171">
        <f t="shared" si="1"/>
        <v>12</v>
      </c>
      <c r="D65" s="100" t="s">
        <v>272</v>
      </c>
      <c r="E65" s="98" t="s">
        <v>159</v>
      </c>
      <c r="F65" s="89" t="s">
        <v>280</v>
      </c>
      <c r="G65" s="76" t="s">
        <v>169</v>
      </c>
      <c r="H65" s="91">
        <v>12</v>
      </c>
      <c r="I65" s="88">
        <v>2088</v>
      </c>
      <c r="J65" s="51"/>
    </row>
    <row r="66" spans="1:10" s="61" customFormat="1" ht="15.75" customHeight="1">
      <c r="A66" s="315"/>
      <c r="B66" s="321"/>
      <c r="C66" s="171">
        <f t="shared" si="1"/>
        <v>12</v>
      </c>
      <c r="D66" s="100" t="s">
        <v>272</v>
      </c>
      <c r="E66" s="98" t="s">
        <v>159</v>
      </c>
      <c r="F66" s="89" t="s">
        <v>280</v>
      </c>
      <c r="G66" s="76" t="s">
        <v>193</v>
      </c>
      <c r="H66" s="91">
        <v>12</v>
      </c>
      <c r="I66" s="96">
        <v>2088</v>
      </c>
      <c r="J66" s="51"/>
    </row>
    <row r="67" spans="1:10" s="61" customFormat="1" ht="15.75" customHeight="1">
      <c r="A67" s="315"/>
      <c r="B67" s="321"/>
      <c r="C67" s="171">
        <f t="shared" si="1"/>
        <v>12</v>
      </c>
      <c r="D67" s="100" t="s">
        <v>272</v>
      </c>
      <c r="E67" s="98" t="s">
        <v>159</v>
      </c>
      <c r="F67" s="89" t="s">
        <v>280</v>
      </c>
      <c r="G67" s="76" t="s">
        <v>196</v>
      </c>
      <c r="H67" s="91">
        <v>12</v>
      </c>
      <c r="I67" s="96">
        <v>2088</v>
      </c>
      <c r="J67" s="51"/>
    </row>
    <row r="68" spans="1:10" s="61" customFormat="1" ht="15.75" customHeight="1">
      <c r="A68" s="315"/>
      <c r="B68" s="321"/>
      <c r="C68" s="171">
        <f t="shared" si="1"/>
        <v>12</v>
      </c>
      <c r="D68" s="100" t="s">
        <v>272</v>
      </c>
      <c r="E68" s="98" t="s">
        <v>159</v>
      </c>
      <c r="F68" s="89" t="s">
        <v>280</v>
      </c>
      <c r="G68" s="76" t="s">
        <v>188</v>
      </c>
      <c r="H68" s="91">
        <v>12</v>
      </c>
      <c r="I68" s="88">
        <v>2088</v>
      </c>
      <c r="J68" s="51"/>
    </row>
    <row r="69" spans="1:10" s="61" customFormat="1" ht="15.75" customHeight="1">
      <c r="A69" s="315"/>
      <c r="B69" s="321"/>
      <c r="C69" s="171">
        <f t="shared" si="1"/>
        <v>12</v>
      </c>
      <c r="D69" s="100" t="s">
        <v>272</v>
      </c>
      <c r="E69" s="98" t="s">
        <v>159</v>
      </c>
      <c r="F69" s="89" t="s">
        <v>280</v>
      </c>
      <c r="G69" s="76" t="s">
        <v>178</v>
      </c>
      <c r="H69" s="91">
        <v>12</v>
      </c>
      <c r="I69" s="88">
        <v>2088</v>
      </c>
      <c r="J69" s="51"/>
    </row>
    <row r="70" spans="1:10" s="61" customFormat="1" ht="15.75" customHeight="1">
      <c r="A70" s="315"/>
      <c r="B70" s="321"/>
      <c r="C70" s="171">
        <f t="shared" si="1"/>
        <v>12</v>
      </c>
      <c r="D70" s="100" t="s">
        <v>272</v>
      </c>
      <c r="E70" s="98" t="s">
        <v>159</v>
      </c>
      <c r="F70" s="89" t="s">
        <v>280</v>
      </c>
      <c r="G70" s="76" t="s">
        <v>175</v>
      </c>
      <c r="H70" s="91">
        <v>12</v>
      </c>
      <c r="I70" s="96">
        <v>2088</v>
      </c>
      <c r="J70" s="51"/>
    </row>
    <row r="71" spans="1:10" s="61" customFormat="1" ht="15.75" customHeight="1">
      <c r="A71" s="315"/>
      <c r="B71" s="321"/>
      <c r="C71" s="171">
        <f t="shared" si="1"/>
        <v>12</v>
      </c>
      <c r="D71" s="100" t="s">
        <v>272</v>
      </c>
      <c r="E71" s="98" t="s">
        <v>159</v>
      </c>
      <c r="F71" s="89" t="s">
        <v>280</v>
      </c>
      <c r="G71" s="76" t="s">
        <v>197</v>
      </c>
      <c r="H71" s="91">
        <v>12</v>
      </c>
      <c r="I71" s="96">
        <v>2088</v>
      </c>
      <c r="J71" s="51"/>
    </row>
    <row r="72" spans="1:10" s="61" customFormat="1" ht="15.75" customHeight="1">
      <c r="A72" s="315"/>
      <c r="B72" s="321"/>
      <c r="C72" s="171">
        <f t="shared" si="1"/>
        <v>12</v>
      </c>
      <c r="D72" s="100" t="s">
        <v>272</v>
      </c>
      <c r="E72" s="98" t="s">
        <v>159</v>
      </c>
      <c r="F72" s="89" t="s">
        <v>280</v>
      </c>
      <c r="G72" s="76" t="s">
        <v>198</v>
      </c>
      <c r="H72" s="91">
        <v>12</v>
      </c>
      <c r="I72" s="96">
        <v>2088</v>
      </c>
      <c r="J72" s="51"/>
    </row>
    <row r="73" spans="1:10" s="61" customFormat="1" ht="15.75" customHeight="1">
      <c r="A73" s="315"/>
      <c r="B73" s="321"/>
      <c r="C73" s="171">
        <f t="shared" si="1"/>
        <v>1</v>
      </c>
      <c r="D73" s="100" t="s">
        <v>272</v>
      </c>
      <c r="E73" s="98" t="s">
        <v>159</v>
      </c>
      <c r="F73" s="89" t="s">
        <v>280</v>
      </c>
      <c r="G73" s="76" t="s">
        <v>198</v>
      </c>
      <c r="H73" s="91">
        <v>1</v>
      </c>
      <c r="I73" s="88">
        <v>3840</v>
      </c>
      <c r="J73" s="51"/>
    </row>
    <row r="74" spans="1:10" s="61" customFormat="1" ht="15.75" customHeight="1">
      <c r="A74" s="315"/>
      <c r="B74" s="321"/>
      <c r="C74" s="171">
        <f t="shared" si="1"/>
        <v>12</v>
      </c>
      <c r="D74" s="100" t="s">
        <v>272</v>
      </c>
      <c r="E74" s="98" t="s">
        <v>159</v>
      </c>
      <c r="F74" s="89" t="s">
        <v>280</v>
      </c>
      <c r="G74" s="76" t="s">
        <v>180</v>
      </c>
      <c r="H74" s="91">
        <v>12</v>
      </c>
      <c r="I74" s="96">
        <v>2088</v>
      </c>
      <c r="J74" s="51"/>
    </row>
    <row r="75" spans="1:10" s="61" customFormat="1" ht="15.75" customHeight="1">
      <c r="A75" s="315"/>
      <c r="B75" s="321"/>
      <c r="C75" s="171">
        <f t="shared" ref="C75:C138" si="2">H75</f>
        <v>1</v>
      </c>
      <c r="D75" s="100" t="s">
        <v>272</v>
      </c>
      <c r="E75" s="98" t="s">
        <v>159</v>
      </c>
      <c r="F75" s="89" t="s">
        <v>280</v>
      </c>
      <c r="G75" s="76" t="s">
        <v>180</v>
      </c>
      <c r="H75" s="91">
        <v>1</v>
      </c>
      <c r="I75" s="96">
        <v>3840</v>
      </c>
      <c r="J75" s="51"/>
    </row>
    <row r="76" spans="1:10" s="61" customFormat="1" ht="15.75" customHeight="1">
      <c r="A76" s="315"/>
      <c r="B76" s="321"/>
      <c r="C76" s="171">
        <f t="shared" si="2"/>
        <v>12</v>
      </c>
      <c r="D76" s="100" t="s">
        <v>272</v>
      </c>
      <c r="E76" s="98" t="s">
        <v>159</v>
      </c>
      <c r="F76" s="89" t="s">
        <v>280</v>
      </c>
      <c r="G76" s="76" t="s">
        <v>180</v>
      </c>
      <c r="H76" s="91">
        <v>12</v>
      </c>
      <c r="I76" s="88">
        <v>2088</v>
      </c>
      <c r="J76" s="51"/>
    </row>
    <row r="77" spans="1:10" s="61" customFormat="1" ht="15.75" customHeight="1">
      <c r="A77" s="315"/>
      <c r="B77" s="321"/>
      <c r="C77" s="171">
        <f t="shared" si="2"/>
        <v>12</v>
      </c>
      <c r="D77" s="100" t="s">
        <v>272</v>
      </c>
      <c r="E77" s="98" t="s">
        <v>159</v>
      </c>
      <c r="F77" s="89" t="s">
        <v>280</v>
      </c>
      <c r="G77" s="76" t="s">
        <v>199</v>
      </c>
      <c r="H77" s="91">
        <v>12</v>
      </c>
      <c r="I77" s="96">
        <v>2088</v>
      </c>
      <c r="J77" s="51"/>
    </row>
    <row r="78" spans="1:10" s="61" customFormat="1" ht="15.75" customHeight="1">
      <c r="A78" s="315"/>
      <c r="B78" s="321"/>
      <c r="C78" s="171">
        <f t="shared" si="2"/>
        <v>12</v>
      </c>
      <c r="D78" s="100" t="s">
        <v>272</v>
      </c>
      <c r="E78" s="98" t="s">
        <v>159</v>
      </c>
      <c r="F78" s="89" t="s">
        <v>280</v>
      </c>
      <c r="G78" s="76" t="s">
        <v>178</v>
      </c>
      <c r="H78" s="91">
        <v>12</v>
      </c>
      <c r="I78" s="88">
        <v>2088</v>
      </c>
      <c r="J78" s="51"/>
    </row>
    <row r="79" spans="1:10" s="61" customFormat="1" ht="15.75" customHeight="1">
      <c r="A79" s="315"/>
      <c r="B79" s="321"/>
      <c r="C79" s="171">
        <f t="shared" si="2"/>
        <v>1</v>
      </c>
      <c r="D79" s="100" t="s">
        <v>272</v>
      </c>
      <c r="E79" s="98" t="s">
        <v>159</v>
      </c>
      <c r="F79" s="89" t="s">
        <v>280</v>
      </c>
      <c r="G79" s="76" t="s">
        <v>178</v>
      </c>
      <c r="H79" s="91">
        <v>1</v>
      </c>
      <c r="I79" s="88">
        <v>3840</v>
      </c>
      <c r="J79" s="51"/>
    </row>
    <row r="80" spans="1:10" s="61" customFormat="1" ht="15.75" customHeight="1">
      <c r="A80" s="315"/>
      <c r="B80" s="321"/>
      <c r="C80" s="171">
        <f t="shared" si="2"/>
        <v>12</v>
      </c>
      <c r="D80" s="100" t="s">
        <v>272</v>
      </c>
      <c r="E80" s="98" t="s">
        <v>159</v>
      </c>
      <c r="F80" s="89" t="s">
        <v>280</v>
      </c>
      <c r="G80" s="76" t="s">
        <v>175</v>
      </c>
      <c r="H80" s="91">
        <v>12</v>
      </c>
      <c r="I80" s="88">
        <v>2088</v>
      </c>
      <c r="J80" s="51"/>
    </row>
    <row r="81" spans="1:10" s="61" customFormat="1" ht="15.75" customHeight="1">
      <c r="A81" s="315"/>
      <c r="B81" s="321"/>
      <c r="C81" s="171">
        <f t="shared" si="2"/>
        <v>12</v>
      </c>
      <c r="D81" s="100" t="s">
        <v>272</v>
      </c>
      <c r="E81" s="98" t="s">
        <v>159</v>
      </c>
      <c r="F81" s="89" t="s">
        <v>280</v>
      </c>
      <c r="G81" s="76" t="s">
        <v>200</v>
      </c>
      <c r="H81" s="91">
        <v>12</v>
      </c>
      <c r="I81" s="88">
        <v>2088</v>
      </c>
      <c r="J81" s="51"/>
    </row>
    <row r="82" spans="1:10" s="61" customFormat="1" ht="15.75" customHeight="1">
      <c r="A82" s="315"/>
      <c r="B82" s="321"/>
      <c r="C82" s="171">
        <f t="shared" si="2"/>
        <v>12</v>
      </c>
      <c r="D82" s="100" t="s">
        <v>272</v>
      </c>
      <c r="E82" s="98" t="s">
        <v>159</v>
      </c>
      <c r="F82" s="89" t="s">
        <v>280</v>
      </c>
      <c r="G82" s="76" t="s">
        <v>201</v>
      </c>
      <c r="H82" s="91">
        <v>12</v>
      </c>
      <c r="I82" s="88">
        <v>2088</v>
      </c>
      <c r="J82" s="51"/>
    </row>
    <row r="83" spans="1:10" s="61" customFormat="1" ht="15.75" customHeight="1">
      <c r="A83" s="315"/>
      <c r="B83" s="321"/>
      <c r="C83" s="171">
        <f t="shared" si="2"/>
        <v>12</v>
      </c>
      <c r="D83" s="100" t="s">
        <v>272</v>
      </c>
      <c r="E83" s="98" t="s">
        <v>159</v>
      </c>
      <c r="F83" s="89" t="s">
        <v>280</v>
      </c>
      <c r="G83" s="76" t="s">
        <v>202</v>
      </c>
      <c r="H83" s="91">
        <v>12</v>
      </c>
      <c r="I83" s="88">
        <v>2088</v>
      </c>
      <c r="J83" s="51"/>
    </row>
    <row r="84" spans="1:10" s="61" customFormat="1" ht="15.75" customHeight="1">
      <c r="A84" s="315"/>
      <c r="B84" s="321"/>
      <c r="C84" s="171">
        <f t="shared" si="2"/>
        <v>1</v>
      </c>
      <c r="D84" s="100" t="s">
        <v>272</v>
      </c>
      <c r="E84" s="98" t="s">
        <v>159</v>
      </c>
      <c r="F84" s="89" t="s">
        <v>280</v>
      </c>
      <c r="G84" s="76" t="s">
        <v>202</v>
      </c>
      <c r="H84" s="91">
        <v>1</v>
      </c>
      <c r="I84" s="88">
        <v>3840</v>
      </c>
      <c r="J84" s="51"/>
    </row>
    <row r="85" spans="1:10" s="61" customFormat="1" ht="15.75" customHeight="1">
      <c r="A85" s="315"/>
      <c r="B85" s="321"/>
      <c r="C85" s="171">
        <f t="shared" si="2"/>
        <v>12</v>
      </c>
      <c r="D85" s="100" t="s">
        <v>272</v>
      </c>
      <c r="E85" s="98" t="s">
        <v>159</v>
      </c>
      <c r="F85" s="89" t="s">
        <v>280</v>
      </c>
      <c r="G85" s="76" t="s">
        <v>203</v>
      </c>
      <c r="H85" s="91">
        <v>12</v>
      </c>
      <c r="I85" s="96">
        <v>2088</v>
      </c>
      <c r="J85" s="51"/>
    </row>
    <row r="86" spans="1:10" s="61" customFormat="1" ht="15.75" customHeight="1">
      <c r="A86" s="315"/>
      <c r="B86" s="321"/>
      <c r="C86" s="171">
        <f t="shared" si="2"/>
        <v>12</v>
      </c>
      <c r="D86" s="100" t="s">
        <v>272</v>
      </c>
      <c r="E86" s="98" t="s">
        <v>159</v>
      </c>
      <c r="F86" s="89" t="s">
        <v>280</v>
      </c>
      <c r="G86" s="76" t="s">
        <v>204</v>
      </c>
      <c r="H86" s="91">
        <v>12</v>
      </c>
      <c r="I86" s="96">
        <v>2088</v>
      </c>
      <c r="J86" s="51"/>
    </row>
    <row r="87" spans="1:10" s="61" customFormat="1" ht="15.75" customHeight="1">
      <c r="A87" s="315"/>
      <c r="B87" s="321"/>
      <c r="C87" s="171">
        <f t="shared" si="2"/>
        <v>12</v>
      </c>
      <c r="D87" s="100" t="s">
        <v>272</v>
      </c>
      <c r="E87" s="98" t="s">
        <v>159</v>
      </c>
      <c r="F87" s="89" t="s">
        <v>280</v>
      </c>
      <c r="G87" s="76" t="s">
        <v>173</v>
      </c>
      <c r="H87" s="91">
        <v>12</v>
      </c>
      <c r="I87" s="96">
        <v>2088</v>
      </c>
      <c r="J87" s="51"/>
    </row>
    <row r="88" spans="1:10" s="61" customFormat="1" ht="15.75" customHeight="1">
      <c r="A88" s="315"/>
      <c r="B88" s="321"/>
      <c r="C88" s="171">
        <f t="shared" si="2"/>
        <v>12</v>
      </c>
      <c r="D88" s="100" t="s">
        <v>272</v>
      </c>
      <c r="E88" s="98" t="s">
        <v>159</v>
      </c>
      <c r="F88" s="89" t="s">
        <v>280</v>
      </c>
      <c r="G88" s="76" t="s">
        <v>203</v>
      </c>
      <c r="H88" s="91">
        <v>12</v>
      </c>
      <c r="I88" s="96">
        <v>2088</v>
      </c>
      <c r="J88" s="51"/>
    </row>
    <row r="89" spans="1:10" s="61" customFormat="1" ht="15.75" customHeight="1">
      <c r="A89" s="315"/>
      <c r="B89" s="321"/>
      <c r="C89" s="171">
        <f t="shared" si="2"/>
        <v>12</v>
      </c>
      <c r="D89" s="100" t="s">
        <v>272</v>
      </c>
      <c r="E89" s="98" t="s">
        <v>159</v>
      </c>
      <c r="F89" s="89" t="s">
        <v>280</v>
      </c>
      <c r="G89" s="76" t="s">
        <v>180</v>
      </c>
      <c r="H89" s="91">
        <v>12</v>
      </c>
      <c r="I89" s="88">
        <v>2088</v>
      </c>
      <c r="J89" s="51"/>
    </row>
    <row r="90" spans="1:10" s="61" customFormat="1" ht="15.75" customHeight="1">
      <c r="A90" s="315"/>
      <c r="B90" s="321"/>
      <c r="C90" s="171">
        <f t="shared" si="2"/>
        <v>12</v>
      </c>
      <c r="D90" s="100" t="s">
        <v>272</v>
      </c>
      <c r="E90" s="98" t="s">
        <v>159</v>
      </c>
      <c r="F90" s="89" t="s">
        <v>280</v>
      </c>
      <c r="G90" s="76" t="s">
        <v>180</v>
      </c>
      <c r="H90" s="91">
        <v>12</v>
      </c>
      <c r="I90" s="96">
        <v>2088</v>
      </c>
      <c r="J90" s="51"/>
    </row>
    <row r="91" spans="1:10" s="61" customFormat="1" ht="15.75" customHeight="1">
      <c r="A91" s="315"/>
      <c r="B91" s="321"/>
      <c r="C91" s="171">
        <f t="shared" si="2"/>
        <v>12</v>
      </c>
      <c r="D91" s="100" t="s">
        <v>272</v>
      </c>
      <c r="E91" s="98" t="s">
        <v>159</v>
      </c>
      <c r="F91" s="89" t="s">
        <v>280</v>
      </c>
      <c r="G91" s="76" t="s">
        <v>176</v>
      </c>
      <c r="H91" s="91">
        <v>12</v>
      </c>
      <c r="I91" s="96">
        <v>2088</v>
      </c>
      <c r="J91" s="51"/>
    </row>
    <row r="92" spans="1:10" s="61" customFormat="1" ht="15.75" customHeight="1">
      <c r="A92" s="315"/>
      <c r="B92" s="321"/>
      <c r="C92" s="171">
        <f t="shared" si="2"/>
        <v>12</v>
      </c>
      <c r="D92" s="100" t="s">
        <v>272</v>
      </c>
      <c r="E92" s="98" t="s">
        <v>159</v>
      </c>
      <c r="F92" s="89" t="s">
        <v>280</v>
      </c>
      <c r="G92" s="76" t="s">
        <v>184</v>
      </c>
      <c r="H92" s="91">
        <v>12</v>
      </c>
      <c r="I92" s="96">
        <v>2088</v>
      </c>
      <c r="J92" s="51"/>
    </row>
    <row r="93" spans="1:10" s="61" customFormat="1" ht="15.75" customHeight="1">
      <c r="A93" s="315"/>
      <c r="B93" s="321"/>
      <c r="C93" s="171">
        <f t="shared" si="2"/>
        <v>12</v>
      </c>
      <c r="D93" s="100" t="s">
        <v>272</v>
      </c>
      <c r="E93" s="98" t="s">
        <v>159</v>
      </c>
      <c r="F93" s="89" t="s">
        <v>280</v>
      </c>
      <c r="G93" s="76" t="s">
        <v>185</v>
      </c>
      <c r="H93" s="91">
        <v>12</v>
      </c>
      <c r="I93" s="88">
        <v>2088</v>
      </c>
      <c r="J93" s="51"/>
    </row>
    <row r="94" spans="1:10" s="61" customFormat="1" ht="15.75" customHeight="1">
      <c r="A94" s="315"/>
      <c r="B94" s="321"/>
      <c r="C94" s="171">
        <f t="shared" si="2"/>
        <v>12</v>
      </c>
      <c r="D94" s="100" t="s">
        <v>272</v>
      </c>
      <c r="E94" s="98" t="s">
        <v>159</v>
      </c>
      <c r="F94" s="89" t="s">
        <v>280</v>
      </c>
      <c r="G94" s="76" t="s">
        <v>203</v>
      </c>
      <c r="H94" s="91">
        <v>12</v>
      </c>
      <c r="I94" s="88">
        <v>2088</v>
      </c>
      <c r="J94" s="51"/>
    </row>
    <row r="95" spans="1:10" s="61" customFormat="1" ht="15.75" customHeight="1">
      <c r="A95" s="315"/>
      <c r="B95" s="321"/>
      <c r="C95" s="171">
        <f t="shared" si="2"/>
        <v>12</v>
      </c>
      <c r="D95" s="100" t="s">
        <v>272</v>
      </c>
      <c r="E95" s="98" t="s">
        <v>159</v>
      </c>
      <c r="F95" s="89" t="s">
        <v>280</v>
      </c>
      <c r="G95" s="76" t="s">
        <v>205</v>
      </c>
      <c r="H95" s="91">
        <v>12</v>
      </c>
      <c r="I95" s="96">
        <v>2088</v>
      </c>
      <c r="J95" s="51"/>
    </row>
    <row r="96" spans="1:10" s="61" customFormat="1" ht="15.75" customHeight="1">
      <c r="A96" s="315"/>
      <c r="B96" s="321"/>
      <c r="C96" s="171">
        <f t="shared" si="2"/>
        <v>12</v>
      </c>
      <c r="D96" s="100" t="s">
        <v>272</v>
      </c>
      <c r="E96" s="98" t="s">
        <v>159</v>
      </c>
      <c r="F96" s="89" t="s">
        <v>280</v>
      </c>
      <c r="G96" s="76" t="s">
        <v>203</v>
      </c>
      <c r="H96" s="91">
        <v>12</v>
      </c>
      <c r="I96" s="96">
        <v>2088</v>
      </c>
      <c r="J96" s="51"/>
    </row>
    <row r="97" spans="1:10" s="61" customFormat="1" ht="15.75" customHeight="1">
      <c r="A97" s="315"/>
      <c r="B97" s="321"/>
      <c r="C97" s="171">
        <f t="shared" si="2"/>
        <v>12</v>
      </c>
      <c r="D97" s="100" t="s">
        <v>272</v>
      </c>
      <c r="E97" s="98" t="s">
        <v>159</v>
      </c>
      <c r="F97" s="89" t="s">
        <v>280</v>
      </c>
      <c r="G97" s="76" t="s">
        <v>206</v>
      </c>
      <c r="H97" s="91">
        <v>12</v>
      </c>
      <c r="I97" s="88">
        <v>2088</v>
      </c>
      <c r="J97" s="51"/>
    </row>
    <row r="98" spans="1:10" s="61" customFormat="1" ht="15.75" customHeight="1">
      <c r="A98" s="315"/>
      <c r="B98" s="321"/>
      <c r="C98" s="171">
        <f t="shared" si="2"/>
        <v>12</v>
      </c>
      <c r="D98" s="100" t="s">
        <v>272</v>
      </c>
      <c r="E98" s="98" t="s">
        <v>159</v>
      </c>
      <c r="F98" s="89" t="s">
        <v>280</v>
      </c>
      <c r="G98" s="76" t="s">
        <v>176</v>
      </c>
      <c r="H98" s="91">
        <v>12</v>
      </c>
      <c r="I98" s="88">
        <v>2088</v>
      </c>
      <c r="J98" s="51"/>
    </row>
    <row r="99" spans="1:10" s="61" customFormat="1" ht="15.75" customHeight="1">
      <c r="A99" s="315"/>
      <c r="B99" s="321"/>
      <c r="C99" s="171">
        <f t="shared" si="2"/>
        <v>1</v>
      </c>
      <c r="D99" s="100" t="s">
        <v>272</v>
      </c>
      <c r="E99" s="98" t="s">
        <v>159</v>
      </c>
      <c r="F99" s="89" t="s">
        <v>280</v>
      </c>
      <c r="G99" s="76" t="s">
        <v>176</v>
      </c>
      <c r="H99" s="91">
        <v>1</v>
      </c>
      <c r="I99" s="88">
        <v>3840</v>
      </c>
      <c r="J99" s="51"/>
    </row>
    <row r="100" spans="1:10" s="61" customFormat="1" ht="15.75" customHeight="1">
      <c r="A100" s="315"/>
      <c r="B100" s="321"/>
      <c r="C100" s="171">
        <f t="shared" si="2"/>
        <v>12</v>
      </c>
      <c r="D100" s="100" t="s">
        <v>272</v>
      </c>
      <c r="E100" s="98" t="s">
        <v>159</v>
      </c>
      <c r="F100" s="89" t="s">
        <v>280</v>
      </c>
      <c r="G100" s="76" t="s">
        <v>178</v>
      </c>
      <c r="H100" s="91">
        <v>12</v>
      </c>
      <c r="I100" s="88">
        <v>2088</v>
      </c>
      <c r="J100" s="51"/>
    </row>
    <row r="101" spans="1:10" s="61" customFormat="1" ht="15.75" customHeight="1">
      <c r="A101" s="315"/>
      <c r="B101" s="321"/>
      <c r="C101" s="171">
        <f t="shared" si="2"/>
        <v>12</v>
      </c>
      <c r="D101" s="100" t="s">
        <v>272</v>
      </c>
      <c r="E101" s="98" t="s">
        <v>159</v>
      </c>
      <c r="F101" s="89" t="s">
        <v>280</v>
      </c>
      <c r="G101" s="76" t="s">
        <v>171</v>
      </c>
      <c r="H101" s="91">
        <v>12</v>
      </c>
      <c r="I101" s="88">
        <v>2088</v>
      </c>
      <c r="J101" s="51"/>
    </row>
    <row r="102" spans="1:10" s="61" customFormat="1" ht="15.75" customHeight="1">
      <c r="A102" s="315"/>
      <c r="B102" s="321"/>
      <c r="C102" s="171">
        <f t="shared" si="2"/>
        <v>12</v>
      </c>
      <c r="D102" s="100" t="s">
        <v>272</v>
      </c>
      <c r="E102" s="98" t="s">
        <v>159</v>
      </c>
      <c r="F102" s="89" t="s">
        <v>280</v>
      </c>
      <c r="G102" s="76" t="s">
        <v>189</v>
      </c>
      <c r="H102" s="91">
        <v>12</v>
      </c>
      <c r="I102" s="88">
        <v>2088</v>
      </c>
      <c r="J102" s="51"/>
    </row>
    <row r="103" spans="1:10" s="61" customFormat="1" ht="15.75" customHeight="1">
      <c r="A103" s="315"/>
      <c r="B103" s="321"/>
      <c r="C103" s="171">
        <f t="shared" si="2"/>
        <v>12</v>
      </c>
      <c r="D103" s="100" t="s">
        <v>272</v>
      </c>
      <c r="E103" s="98" t="s">
        <v>159</v>
      </c>
      <c r="F103" s="89" t="s">
        <v>280</v>
      </c>
      <c r="G103" s="76" t="s">
        <v>175</v>
      </c>
      <c r="H103" s="91">
        <v>12</v>
      </c>
      <c r="I103" s="88">
        <v>2088</v>
      </c>
      <c r="J103" s="51"/>
    </row>
    <row r="104" spans="1:10" s="61" customFormat="1" ht="15.75" customHeight="1">
      <c r="A104" s="315"/>
      <c r="B104" s="321"/>
      <c r="C104" s="171">
        <f t="shared" si="2"/>
        <v>12</v>
      </c>
      <c r="D104" s="100" t="s">
        <v>272</v>
      </c>
      <c r="E104" s="98" t="s">
        <v>159</v>
      </c>
      <c r="F104" s="89" t="s">
        <v>280</v>
      </c>
      <c r="G104" s="76" t="s">
        <v>207</v>
      </c>
      <c r="H104" s="91">
        <v>12</v>
      </c>
      <c r="I104" s="88">
        <v>2088</v>
      </c>
      <c r="J104" s="51"/>
    </row>
    <row r="105" spans="1:10" s="61" customFormat="1" ht="15.75" customHeight="1">
      <c r="A105" s="315"/>
      <c r="B105" s="321"/>
      <c r="C105" s="171">
        <f t="shared" si="2"/>
        <v>1</v>
      </c>
      <c r="D105" s="100" t="s">
        <v>272</v>
      </c>
      <c r="E105" s="98" t="s">
        <v>159</v>
      </c>
      <c r="F105" s="89" t="s">
        <v>280</v>
      </c>
      <c r="G105" s="76" t="s">
        <v>207</v>
      </c>
      <c r="H105" s="91">
        <v>1</v>
      </c>
      <c r="I105" s="88">
        <v>3840</v>
      </c>
      <c r="J105" s="51"/>
    </row>
    <row r="106" spans="1:10" s="61" customFormat="1" ht="15.75" customHeight="1">
      <c r="A106" s="315"/>
      <c r="B106" s="321"/>
      <c r="C106" s="171">
        <f t="shared" si="2"/>
        <v>12</v>
      </c>
      <c r="D106" s="100" t="s">
        <v>272</v>
      </c>
      <c r="E106" s="98" t="s">
        <v>159</v>
      </c>
      <c r="F106" s="89" t="s">
        <v>280</v>
      </c>
      <c r="G106" s="76" t="s">
        <v>173</v>
      </c>
      <c r="H106" s="91">
        <v>12</v>
      </c>
      <c r="I106" s="88">
        <v>2088</v>
      </c>
      <c r="J106" s="51"/>
    </row>
    <row r="107" spans="1:10" s="61" customFormat="1" ht="15.75" customHeight="1">
      <c r="A107" s="315"/>
      <c r="B107" s="321"/>
      <c r="C107" s="171">
        <f t="shared" si="2"/>
        <v>12</v>
      </c>
      <c r="D107" s="100" t="s">
        <v>272</v>
      </c>
      <c r="E107" s="98" t="s">
        <v>159</v>
      </c>
      <c r="F107" s="89" t="s">
        <v>280</v>
      </c>
      <c r="G107" s="76" t="s">
        <v>173</v>
      </c>
      <c r="H107" s="91">
        <v>12</v>
      </c>
      <c r="I107" s="88">
        <v>2088</v>
      </c>
      <c r="J107" s="51"/>
    </row>
    <row r="108" spans="1:10" s="61" customFormat="1" ht="15.75" customHeight="1">
      <c r="A108" s="315"/>
      <c r="B108" s="321"/>
      <c r="C108" s="171">
        <f t="shared" si="2"/>
        <v>1</v>
      </c>
      <c r="D108" s="100" t="s">
        <v>272</v>
      </c>
      <c r="E108" s="98" t="s">
        <v>159</v>
      </c>
      <c r="F108" s="89" t="s">
        <v>280</v>
      </c>
      <c r="G108" s="76" t="s">
        <v>173</v>
      </c>
      <c r="H108" s="91">
        <v>1</v>
      </c>
      <c r="I108" s="88">
        <v>3840</v>
      </c>
      <c r="J108" s="51"/>
    </row>
    <row r="109" spans="1:10" s="61" customFormat="1" ht="15.75" customHeight="1">
      <c r="A109" s="315"/>
      <c r="B109" s="321"/>
      <c r="C109" s="171">
        <f t="shared" si="2"/>
        <v>12</v>
      </c>
      <c r="D109" s="100" t="s">
        <v>272</v>
      </c>
      <c r="E109" s="98" t="s">
        <v>159</v>
      </c>
      <c r="F109" s="89" t="s">
        <v>280</v>
      </c>
      <c r="G109" s="76" t="s">
        <v>208</v>
      </c>
      <c r="H109" s="91">
        <v>12</v>
      </c>
      <c r="I109" s="88">
        <v>2088</v>
      </c>
      <c r="J109" s="51"/>
    </row>
    <row r="110" spans="1:10" s="61" customFormat="1" ht="15.75" customHeight="1">
      <c r="A110" s="315"/>
      <c r="B110" s="321"/>
      <c r="C110" s="171">
        <f t="shared" si="2"/>
        <v>12</v>
      </c>
      <c r="D110" s="100" t="s">
        <v>272</v>
      </c>
      <c r="E110" s="98" t="s">
        <v>159</v>
      </c>
      <c r="F110" s="89" t="s">
        <v>280</v>
      </c>
      <c r="G110" s="76" t="s">
        <v>176</v>
      </c>
      <c r="H110" s="91">
        <v>12</v>
      </c>
      <c r="I110" s="88">
        <v>2088</v>
      </c>
      <c r="J110" s="51"/>
    </row>
    <row r="111" spans="1:10" s="61" customFormat="1" ht="15.75" customHeight="1">
      <c r="A111" s="315"/>
      <c r="B111" s="321"/>
      <c r="C111" s="171">
        <f t="shared" si="2"/>
        <v>12</v>
      </c>
      <c r="D111" s="100" t="s">
        <v>272</v>
      </c>
      <c r="E111" s="98" t="s">
        <v>159</v>
      </c>
      <c r="F111" s="89" t="s">
        <v>280</v>
      </c>
      <c r="G111" s="76" t="s">
        <v>196</v>
      </c>
      <c r="H111" s="91">
        <v>12</v>
      </c>
      <c r="I111" s="96">
        <v>2088</v>
      </c>
      <c r="J111" s="51"/>
    </row>
    <row r="112" spans="1:10" s="61" customFormat="1" ht="15.75" customHeight="1">
      <c r="A112" s="315"/>
      <c r="B112" s="321"/>
      <c r="C112" s="171">
        <f t="shared" si="2"/>
        <v>12</v>
      </c>
      <c r="D112" s="100" t="s">
        <v>272</v>
      </c>
      <c r="E112" s="98" t="s">
        <v>159</v>
      </c>
      <c r="F112" s="89" t="s">
        <v>280</v>
      </c>
      <c r="G112" s="76" t="s">
        <v>209</v>
      </c>
      <c r="H112" s="91">
        <v>12</v>
      </c>
      <c r="I112" s="88">
        <v>2088</v>
      </c>
      <c r="J112" s="51"/>
    </row>
    <row r="113" spans="1:10" s="61" customFormat="1" ht="15.75" customHeight="1">
      <c r="A113" s="315"/>
      <c r="B113" s="321"/>
      <c r="C113" s="171">
        <f t="shared" si="2"/>
        <v>12</v>
      </c>
      <c r="D113" s="100" t="s">
        <v>272</v>
      </c>
      <c r="E113" s="98" t="s">
        <v>159</v>
      </c>
      <c r="F113" s="89" t="s">
        <v>280</v>
      </c>
      <c r="G113" s="76" t="s">
        <v>171</v>
      </c>
      <c r="H113" s="91">
        <v>12</v>
      </c>
      <c r="I113" s="96">
        <v>2088</v>
      </c>
      <c r="J113" s="51"/>
    </row>
    <row r="114" spans="1:10" s="61" customFormat="1" ht="15.75" customHeight="1">
      <c r="A114" s="315"/>
      <c r="B114" s="321"/>
      <c r="C114" s="171">
        <f t="shared" si="2"/>
        <v>1</v>
      </c>
      <c r="D114" s="100" t="s">
        <v>272</v>
      </c>
      <c r="E114" s="98" t="s">
        <v>159</v>
      </c>
      <c r="F114" s="89" t="s">
        <v>280</v>
      </c>
      <c r="G114" s="76" t="s">
        <v>180</v>
      </c>
      <c r="H114" s="91">
        <v>1</v>
      </c>
      <c r="I114" s="96">
        <v>3840</v>
      </c>
      <c r="J114" s="51"/>
    </row>
    <row r="115" spans="1:10" s="61" customFormat="1" ht="15.75" customHeight="1">
      <c r="A115" s="315"/>
      <c r="B115" s="321"/>
      <c r="C115" s="171">
        <f t="shared" si="2"/>
        <v>12</v>
      </c>
      <c r="D115" s="100" t="s">
        <v>272</v>
      </c>
      <c r="E115" s="98" t="s">
        <v>159</v>
      </c>
      <c r="F115" s="89" t="s">
        <v>280</v>
      </c>
      <c r="G115" s="76" t="s">
        <v>180</v>
      </c>
      <c r="H115" s="91">
        <v>12</v>
      </c>
      <c r="I115" s="88">
        <v>2088</v>
      </c>
      <c r="J115" s="51"/>
    </row>
    <row r="116" spans="1:10" s="61" customFormat="1" ht="15.75" customHeight="1">
      <c r="A116" s="315"/>
      <c r="B116" s="321"/>
      <c r="C116" s="171">
        <f t="shared" si="2"/>
        <v>12</v>
      </c>
      <c r="D116" s="100" t="s">
        <v>272</v>
      </c>
      <c r="E116" s="98" t="s">
        <v>159</v>
      </c>
      <c r="F116" s="89" t="s">
        <v>280</v>
      </c>
      <c r="G116" s="76" t="s">
        <v>210</v>
      </c>
      <c r="H116" s="91">
        <v>12</v>
      </c>
      <c r="I116" s="88">
        <v>2088</v>
      </c>
      <c r="J116" s="51"/>
    </row>
    <row r="117" spans="1:10" s="61" customFormat="1" ht="15.75" customHeight="1">
      <c r="A117" s="315"/>
      <c r="B117" s="321"/>
      <c r="C117" s="171">
        <f t="shared" si="2"/>
        <v>12</v>
      </c>
      <c r="D117" s="100" t="s">
        <v>272</v>
      </c>
      <c r="E117" s="98" t="s">
        <v>159</v>
      </c>
      <c r="F117" s="89" t="s">
        <v>280</v>
      </c>
      <c r="G117" s="76" t="s">
        <v>211</v>
      </c>
      <c r="H117" s="91">
        <v>12</v>
      </c>
      <c r="I117" s="88">
        <v>2088</v>
      </c>
      <c r="J117" s="51"/>
    </row>
    <row r="118" spans="1:10" s="61" customFormat="1" ht="15.75" customHeight="1">
      <c r="A118" s="315"/>
      <c r="B118" s="321"/>
      <c r="C118" s="171">
        <f t="shared" si="2"/>
        <v>12</v>
      </c>
      <c r="D118" s="100" t="s">
        <v>272</v>
      </c>
      <c r="E118" s="98" t="s">
        <v>159</v>
      </c>
      <c r="F118" s="89" t="s">
        <v>280</v>
      </c>
      <c r="G118" s="76" t="s">
        <v>212</v>
      </c>
      <c r="H118" s="91">
        <v>12</v>
      </c>
      <c r="I118" s="96">
        <v>2088</v>
      </c>
      <c r="J118" s="51"/>
    </row>
    <row r="119" spans="1:10" s="61" customFormat="1" ht="15.75" customHeight="1">
      <c r="A119" s="315"/>
      <c r="B119" s="321"/>
      <c r="C119" s="171">
        <f t="shared" si="2"/>
        <v>12</v>
      </c>
      <c r="D119" s="100" t="s">
        <v>272</v>
      </c>
      <c r="E119" s="98" t="s">
        <v>159</v>
      </c>
      <c r="F119" s="89" t="s">
        <v>280</v>
      </c>
      <c r="G119" s="76" t="s">
        <v>180</v>
      </c>
      <c r="H119" s="91">
        <v>12</v>
      </c>
      <c r="I119" s="88">
        <v>2088</v>
      </c>
      <c r="J119" s="51"/>
    </row>
    <row r="120" spans="1:10" s="61" customFormat="1" ht="15.75" customHeight="1">
      <c r="A120" s="315"/>
      <c r="B120" s="321"/>
      <c r="C120" s="171">
        <f t="shared" si="2"/>
        <v>12</v>
      </c>
      <c r="D120" s="100" t="s">
        <v>272</v>
      </c>
      <c r="E120" s="98" t="s">
        <v>159</v>
      </c>
      <c r="F120" s="89" t="s">
        <v>280</v>
      </c>
      <c r="G120" s="76" t="s">
        <v>184</v>
      </c>
      <c r="H120" s="91">
        <v>12</v>
      </c>
      <c r="I120" s="96">
        <v>2088</v>
      </c>
      <c r="J120" s="51"/>
    </row>
    <row r="121" spans="1:10" s="61" customFormat="1" ht="15.75" customHeight="1">
      <c r="A121" s="315"/>
      <c r="B121" s="321"/>
      <c r="C121" s="171">
        <f t="shared" si="2"/>
        <v>12</v>
      </c>
      <c r="D121" s="100" t="s">
        <v>272</v>
      </c>
      <c r="E121" s="98" t="s">
        <v>159</v>
      </c>
      <c r="F121" s="89" t="s">
        <v>282</v>
      </c>
      <c r="G121" s="76" t="s">
        <v>173</v>
      </c>
      <c r="H121" s="91">
        <v>12</v>
      </c>
      <c r="I121" s="88">
        <v>2088</v>
      </c>
      <c r="J121" s="51"/>
    </row>
    <row r="122" spans="1:10" s="61" customFormat="1" ht="15.75" customHeight="1">
      <c r="A122" s="315"/>
      <c r="B122" s="321"/>
      <c r="C122" s="171">
        <f t="shared" si="2"/>
        <v>12</v>
      </c>
      <c r="D122" s="100" t="s">
        <v>272</v>
      </c>
      <c r="E122" s="98" t="s">
        <v>159</v>
      </c>
      <c r="F122" s="89" t="s">
        <v>282</v>
      </c>
      <c r="G122" s="76" t="s">
        <v>178</v>
      </c>
      <c r="H122" s="91">
        <v>12</v>
      </c>
      <c r="I122" s="88">
        <v>2088</v>
      </c>
      <c r="J122" s="51"/>
    </row>
    <row r="123" spans="1:10" s="61" customFormat="1" ht="15.75" customHeight="1">
      <c r="A123" s="315"/>
      <c r="B123" s="321"/>
      <c r="C123" s="171">
        <f t="shared" si="2"/>
        <v>12</v>
      </c>
      <c r="D123" s="100" t="s">
        <v>272</v>
      </c>
      <c r="E123" s="98" t="s">
        <v>159</v>
      </c>
      <c r="F123" s="89" t="s">
        <v>282</v>
      </c>
      <c r="G123" s="76" t="s">
        <v>175</v>
      </c>
      <c r="H123" s="91">
        <v>12</v>
      </c>
      <c r="I123" s="96">
        <v>2088</v>
      </c>
      <c r="J123" s="51"/>
    </row>
    <row r="124" spans="1:10" s="61" customFormat="1" ht="15.75" customHeight="1">
      <c r="A124" s="315"/>
      <c r="B124" s="321"/>
      <c r="C124" s="171">
        <f t="shared" si="2"/>
        <v>12</v>
      </c>
      <c r="D124" s="100" t="s">
        <v>272</v>
      </c>
      <c r="E124" s="98" t="s">
        <v>159</v>
      </c>
      <c r="F124" s="89" t="s">
        <v>282</v>
      </c>
      <c r="G124" s="76" t="s">
        <v>213</v>
      </c>
      <c r="H124" s="91">
        <v>12</v>
      </c>
      <c r="I124" s="88">
        <v>2088</v>
      </c>
      <c r="J124" s="51"/>
    </row>
    <row r="125" spans="1:10" s="61" customFormat="1" ht="15.75" customHeight="1">
      <c r="A125" s="315"/>
      <c r="B125" s="321"/>
      <c r="C125" s="171">
        <f t="shared" si="2"/>
        <v>12</v>
      </c>
      <c r="D125" s="100" t="s">
        <v>272</v>
      </c>
      <c r="E125" s="98" t="s">
        <v>159</v>
      </c>
      <c r="F125" s="89" t="s">
        <v>341</v>
      </c>
      <c r="G125" s="76" t="s">
        <v>188</v>
      </c>
      <c r="H125" s="91">
        <v>12</v>
      </c>
      <c r="I125" s="96">
        <v>2088</v>
      </c>
      <c r="J125" s="51"/>
    </row>
    <row r="126" spans="1:10" s="61" customFormat="1" ht="15.75" customHeight="1">
      <c r="A126" s="315"/>
      <c r="B126" s="321"/>
      <c r="C126" s="171">
        <f t="shared" si="2"/>
        <v>12</v>
      </c>
      <c r="D126" s="100" t="s">
        <v>272</v>
      </c>
      <c r="E126" s="98" t="s">
        <v>159</v>
      </c>
      <c r="F126" s="89" t="s">
        <v>342</v>
      </c>
      <c r="G126" s="76" t="s">
        <v>180</v>
      </c>
      <c r="H126" s="91">
        <v>12</v>
      </c>
      <c r="I126" s="96">
        <v>2088</v>
      </c>
      <c r="J126" s="51"/>
    </row>
    <row r="127" spans="1:10" s="61" customFormat="1" ht="15.75" customHeight="1">
      <c r="A127" s="315"/>
      <c r="B127" s="321"/>
      <c r="C127" s="171">
        <f t="shared" si="2"/>
        <v>12</v>
      </c>
      <c r="D127" s="100" t="s">
        <v>272</v>
      </c>
      <c r="E127" s="98" t="s">
        <v>159</v>
      </c>
      <c r="F127" s="89" t="s">
        <v>283</v>
      </c>
      <c r="G127" s="76" t="s">
        <v>214</v>
      </c>
      <c r="H127" s="91">
        <v>12</v>
      </c>
      <c r="I127" s="88">
        <v>2088</v>
      </c>
      <c r="J127" s="51"/>
    </row>
    <row r="128" spans="1:10" s="61" customFormat="1" ht="15.75" customHeight="1">
      <c r="A128" s="315"/>
      <c r="B128" s="321"/>
      <c r="C128" s="171">
        <f t="shared" si="2"/>
        <v>12</v>
      </c>
      <c r="D128" s="100" t="s">
        <v>272</v>
      </c>
      <c r="E128" s="98" t="s">
        <v>159</v>
      </c>
      <c r="F128" s="89" t="s">
        <v>284</v>
      </c>
      <c r="G128" s="76" t="s">
        <v>175</v>
      </c>
      <c r="H128" s="91">
        <v>12</v>
      </c>
      <c r="I128" s="88">
        <v>2088</v>
      </c>
      <c r="J128" s="51"/>
    </row>
    <row r="129" spans="1:10" s="61" customFormat="1" ht="15.75" customHeight="1">
      <c r="A129" s="315"/>
      <c r="B129" s="321"/>
      <c r="C129" s="171">
        <f t="shared" si="2"/>
        <v>12</v>
      </c>
      <c r="D129" s="100" t="s">
        <v>272</v>
      </c>
      <c r="E129" s="98" t="s">
        <v>159</v>
      </c>
      <c r="F129" s="89" t="s">
        <v>284</v>
      </c>
      <c r="G129" s="76" t="s">
        <v>178</v>
      </c>
      <c r="H129" s="91">
        <v>12</v>
      </c>
      <c r="I129" s="96">
        <v>2088</v>
      </c>
      <c r="J129" s="51"/>
    </row>
    <row r="130" spans="1:10" s="61" customFormat="1" ht="15.75" customHeight="1">
      <c r="A130" s="315"/>
      <c r="B130" s="321"/>
      <c r="C130" s="171">
        <f t="shared" si="2"/>
        <v>12</v>
      </c>
      <c r="D130" s="100" t="s">
        <v>272</v>
      </c>
      <c r="E130" s="98" t="s">
        <v>159</v>
      </c>
      <c r="F130" s="89" t="s">
        <v>284</v>
      </c>
      <c r="G130" s="76" t="s">
        <v>180</v>
      </c>
      <c r="H130" s="91">
        <v>12</v>
      </c>
      <c r="I130" s="96">
        <v>2088</v>
      </c>
      <c r="J130" s="51"/>
    </row>
    <row r="131" spans="1:10" s="61" customFormat="1" ht="15.75" customHeight="1">
      <c r="A131" s="315"/>
      <c r="B131" s="321"/>
      <c r="C131" s="171">
        <f t="shared" si="2"/>
        <v>12</v>
      </c>
      <c r="D131" s="100" t="s">
        <v>272</v>
      </c>
      <c r="E131" s="98" t="s">
        <v>159</v>
      </c>
      <c r="F131" s="89" t="s">
        <v>284</v>
      </c>
      <c r="G131" s="76" t="s">
        <v>178</v>
      </c>
      <c r="H131" s="91">
        <v>12</v>
      </c>
      <c r="I131" s="88">
        <v>2088</v>
      </c>
      <c r="J131" s="51"/>
    </row>
    <row r="132" spans="1:10" s="61" customFormat="1" ht="15.75" customHeight="1">
      <c r="A132" s="315"/>
      <c r="B132" s="321"/>
      <c r="C132" s="171">
        <f t="shared" si="2"/>
        <v>12</v>
      </c>
      <c r="D132" s="100" t="s">
        <v>272</v>
      </c>
      <c r="E132" s="98" t="s">
        <v>159</v>
      </c>
      <c r="F132" s="89" t="s">
        <v>285</v>
      </c>
      <c r="G132" s="76" t="s">
        <v>196</v>
      </c>
      <c r="H132" s="91">
        <v>12</v>
      </c>
      <c r="I132" s="96">
        <v>2088</v>
      </c>
      <c r="J132" s="51"/>
    </row>
    <row r="133" spans="1:10" s="61" customFormat="1" ht="15.75" customHeight="1">
      <c r="A133" s="315"/>
      <c r="B133" s="321"/>
      <c r="C133" s="171">
        <f t="shared" si="2"/>
        <v>1</v>
      </c>
      <c r="D133" s="100" t="s">
        <v>272</v>
      </c>
      <c r="E133" s="98" t="s">
        <v>159</v>
      </c>
      <c r="F133" s="89" t="s">
        <v>285</v>
      </c>
      <c r="G133" s="76" t="s">
        <v>196</v>
      </c>
      <c r="H133" s="91">
        <v>1</v>
      </c>
      <c r="I133" s="110">
        <v>3840</v>
      </c>
      <c r="J133" s="109"/>
    </row>
    <row r="134" spans="1:10" s="61" customFormat="1" ht="15.75" customHeight="1">
      <c r="A134" s="315"/>
      <c r="B134" s="321"/>
      <c r="C134" s="171">
        <f t="shared" si="2"/>
        <v>12</v>
      </c>
      <c r="D134" s="100" t="s">
        <v>272</v>
      </c>
      <c r="E134" s="98" t="s">
        <v>159</v>
      </c>
      <c r="F134" s="89" t="s">
        <v>285</v>
      </c>
      <c r="G134" s="76" t="s">
        <v>196</v>
      </c>
      <c r="H134" s="91">
        <v>12</v>
      </c>
      <c r="I134" s="110">
        <v>2088</v>
      </c>
      <c r="J134" s="109"/>
    </row>
    <row r="135" spans="1:10" s="73" customFormat="1" ht="16.5">
      <c r="A135" s="315"/>
      <c r="B135" s="321"/>
      <c r="C135" s="171">
        <f t="shared" si="2"/>
        <v>12</v>
      </c>
      <c r="D135" s="100" t="s">
        <v>272</v>
      </c>
      <c r="E135" s="98" t="s">
        <v>159</v>
      </c>
      <c r="F135" s="89" t="s">
        <v>285</v>
      </c>
      <c r="G135" s="76" t="s">
        <v>178</v>
      </c>
      <c r="H135" s="91">
        <v>12</v>
      </c>
      <c r="I135" s="110">
        <v>2088</v>
      </c>
      <c r="J135" s="109"/>
    </row>
    <row r="136" spans="1:10" ht="16.5">
      <c r="A136" s="315"/>
      <c r="B136" s="321"/>
      <c r="C136" s="171">
        <f t="shared" si="2"/>
        <v>12</v>
      </c>
      <c r="D136" s="100" t="s">
        <v>272</v>
      </c>
      <c r="E136" s="98" t="s">
        <v>159</v>
      </c>
      <c r="F136" s="89" t="s">
        <v>285</v>
      </c>
      <c r="G136" s="76" t="s">
        <v>180</v>
      </c>
      <c r="H136" s="91">
        <v>12</v>
      </c>
      <c r="I136" s="110">
        <v>2088</v>
      </c>
      <c r="J136" s="109"/>
    </row>
    <row r="137" spans="1:10" ht="16.5">
      <c r="A137" s="315"/>
      <c r="B137" s="321"/>
      <c r="C137" s="171">
        <f t="shared" si="2"/>
        <v>1</v>
      </c>
      <c r="D137" s="100" t="s">
        <v>272</v>
      </c>
      <c r="E137" s="98" t="s">
        <v>159</v>
      </c>
      <c r="F137" s="89" t="s">
        <v>285</v>
      </c>
      <c r="G137" s="76" t="s">
        <v>180</v>
      </c>
      <c r="H137" s="91">
        <v>1</v>
      </c>
      <c r="I137" s="110">
        <v>3840</v>
      </c>
      <c r="J137" s="109"/>
    </row>
    <row r="138" spans="1:10" ht="16.5">
      <c r="A138" s="315"/>
      <c r="B138" s="321"/>
      <c r="C138" s="171">
        <f t="shared" si="2"/>
        <v>12</v>
      </c>
      <c r="D138" s="100" t="s">
        <v>272</v>
      </c>
      <c r="E138" s="98" t="s">
        <v>159</v>
      </c>
      <c r="F138" s="89" t="s">
        <v>285</v>
      </c>
      <c r="G138" s="76" t="s">
        <v>203</v>
      </c>
      <c r="H138" s="91">
        <v>12</v>
      </c>
      <c r="I138" s="110">
        <v>2088</v>
      </c>
      <c r="J138" s="109"/>
    </row>
    <row r="139" spans="1:10" ht="16.5">
      <c r="A139" s="315"/>
      <c r="B139" s="321"/>
      <c r="C139" s="171">
        <f t="shared" ref="C139:C202" si="3">H139</f>
        <v>12</v>
      </c>
      <c r="D139" s="100" t="s">
        <v>272</v>
      </c>
      <c r="E139" s="98" t="s">
        <v>159</v>
      </c>
      <c r="F139" s="89" t="s">
        <v>285</v>
      </c>
      <c r="G139" s="76" t="s">
        <v>215</v>
      </c>
      <c r="H139" s="91">
        <v>12</v>
      </c>
      <c r="I139" s="110">
        <v>2088</v>
      </c>
      <c r="J139" s="109"/>
    </row>
    <row r="140" spans="1:10" ht="16.5">
      <c r="A140" s="315"/>
      <c r="B140" s="321"/>
      <c r="C140" s="171">
        <f t="shared" si="3"/>
        <v>12</v>
      </c>
      <c r="D140" s="100" t="s">
        <v>272</v>
      </c>
      <c r="E140" s="98" t="s">
        <v>159</v>
      </c>
      <c r="F140" s="89" t="s">
        <v>285</v>
      </c>
      <c r="G140" s="76" t="s">
        <v>209</v>
      </c>
      <c r="H140" s="91">
        <v>12</v>
      </c>
      <c r="I140" s="110">
        <v>2088</v>
      </c>
      <c r="J140" s="109"/>
    </row>
    <row r="141" spans="1:10" ht="16.5">
      <c r="A141" s="315"/>
      <c r="B141" s="321"/>
      <c r="C141" s="171">
        <f t="shared" si="3"/>
        <v>12</v>
      </c>
      <c r="D141" s="100" t="s">
        <v>272</v>
      </c>
      <c r="E141" s="98" t="s">
        <v>159</v>
      </c>
      <c r="F141" s="89" t="s">
        <v>285</v>
      </c>
      <c r="G141" s="76" t="s">
        <v>203</v>
      </c>
      <c r="H141" s="91">
        <v>12</v>
      </c>
      <c r="I141" s="110">
        <v>2088</v>
      </c>
      <c r="J141" s="109"/>
    </row>
    <row r="142" spans="1:10" ht="16.5">
      <c r="A142" s="315"/>
      <c r="B142" s="321"/>
      <c r="C142" s="171">
        <f t="shared" si="3"/>
        <v>12</v>
      </c>
      <c r="D142" s="100" t="s">
        <v>272</v>
      </c>
      <c r="E142" s="98" t="s">
        <v>159</v>
      </c>
      <c r="F142" s="89" t="s">
        <v>285</v>
      </c>
      <c r="G142" s="76" t="s">
        <v>216</v>
      </c>
      <c r="H142" s="91">
        <v>12</v>
      </c>
      <c r="I142" s="110">
        <v>2088</v>
      </c>
      <c r="J142" s="109"/>
    </row>
    <row r="143" spans="1:10" ht="16.5">
      <c r="A143" s="315"/>
      <c r="B143" s="321"/>
      <c r="C143" s="171">
        <f t="shared" si="3"/>
        <v>12</v>
      </c>
      <c r="D143" s="100" t="s">
        <v>272</v>
      </c>
      <c r="E143" s="98" t="s">
        <v>159</v>
      </c>
      <c r="F143" s="89" t="s">
        <v>285</v>
      </c>
      <c r="G143" s="76" t="s">
        <v>217</v>
      </c>
      <c r="H143" s="91">
        <v>12</v>
      </c>
      <c r="I143" s="110">
        <v>2088</v>
      </c>
      <c r="J143" s="109"/>
    </row>
    <row r="144" spans="1:10" ht="16.5">
      <c r="A144" s="315"/>
      <c r="B144" s="321"/>
      <c r="C144" s="171">
        <f t="shared" si="3"/>
        <v>12</v>
      </c>
      <c r="D144" s="100" t="s">
        <v>272</v>
      </c>
      <c r="E144" s="98" t="s">
        <v>159</v>
      </c>
      <c r="F144" s="89" t="s">
        <v>285</v>
      </c>
      <c r="G144" s="76" t="s">
        <v>218</v>
      </c>
      <c r="H144" s="91">
        <v>12</v>
      </c>
      <c r="I144" s="110">
        <v>2088</v>
      </c>
      <c r="J144" s="109"/>
    </row>
    <row r="145" spans="1:10" ht="16.5">
      <c r="A145" s="315"/>
      <c r="B145" s="321"/>
      <c r="C145" s="171">
        <f t="shared" si="3"/>
        <v>12</v>
      </c>
      <c r="D145" s="100" t="s">
        <v>272</v>
      </c>
      <c r="E145" s="98" t="s">
        <v>159</v>
      </c>
      <c r="F145" s="89" t="s">
        <v>285</v>
      </c>
      <c r="G145" s="76" t="s">
        <v>188</v>
      </c>
      <c r="H145" s="91">
        <v>12</v>
      </c>
      <c r="I145" s="110">
        <v>2088</v>
      </c>
      <c r="J145" s="109"/>
    </row>
    <row r="146" spans="1:10" ht="16.5">
      <c r="A146" s="315"/>
      <c r="B146" s="321"/>
      <c r="C146" s="171">
        <f t="shared" si="3"/>
        <v>12</v>
      </c>
      <c r="D146" s="100" t="s">
        <v>272</v>
      </c>
      <c r="E146" s="98" t="s">
        <v>159</v>
      </c>
      <c r="F146" s="89" t="s">
        <v>285</v>
      </c>
      <c r="G146" s="76" t="s">
        <v>188</v>
      </c>
      <c r="H146" s="91">
        <v>12</v>
      </c>
      <c r="I146" s="110">
        <v>2088</v>
      </c>
      <c r="J146" s="109"/>
    </row>
    <row r="147" spans="1:10" ht="16.5">
      <c r="A147" s="315"/>
      <c r="B147" s="321"/>
      <c r="C147" s="171">
        <f t="shared" si="3"/>
        <v>12</v>
      </c>
      <c r="D147" s="100" t="s">
        <v>272</v>
      </c>
      <c r="E147" s="98" t="s">
        <v>159</v>
      </c>
      <c r="F147" s="89" t="s">
        <v>285</v>
      </c>
      <c r="G147" s="76" t="s">
        <v>188</v>
      </c>
      <c r="H147" s="91">
        <v>12</v>
      </c>
      <c r="I147" s="110">
        <v>2088</v>
      </c>
      <c r="J147" s="109"/>
    </row>
    <row r="148" spans="1:10" ht="16.5">
      <c r="A148" s="315"/>
      <c r="B148" s="321"/>
      <c r="C148" s="171">
        <f t="shared" si="3"/>
        <v>1</v>
      </c>
      <c r="D148" s="100" t="s">
        <v>272</v>
      </c>
      <c r="E148" s="98" t="s">
        <v>159</v>
      </c>
      <c r="F148" s="89" t="s">
        <v>285</v>
      </c>
      <c r="G148" s="76" t="s">
        <v>188</v>
      </c>
      <c r="H148" s="91">
        <v>1</v>
      </c>
      <c r="I148" s="110">
        <v>3840</v>
      </c>
      <c r="J148" s="109"/>
    </row>
    <row r="149" spans="1:10" ht="16.5">
      <c r="A149" s="315"/>
      <c r="B149" s="321"/>
      <c r="C149" s="171">
        <f t="shared" si="3"/>
        <v>12</v>
      </c>
      <c r="D149" s="100" t="s">
        <v>272</v>
      </c>
      <c r="E149" s="98" t="s">
        <v>159</v>
      </c>
      <c r="F149" s="89" t="s">
        <v>285</v>
      </c>
      <c r="G149" s="76" t="s">
        <v>203</v>
      </c>
      <c r="H149" s="91">
        <v>12</v>
      </c>
      <c r="I149" s="110">
        <v>2088</v>
      </c>
      <c r="J149" s="109"/>
    </row>
    <row r="150" spans="1:10" ht="16.5">
      <c r="A150" s="315"/>
      <c r="B150" s="321"/>
      <c r="C150" s="171">
        <f t="shared" si="3"/>
        <v>12</v>
      </c>
      <c r="D150" s="100" t="s">
        <v>272</v>
      </c>
      <c r="E150" s="98" t="s">
        <v>159</v>
      </c>
      <c r="F150" s="89" t="s">
        <v>285</v>
      </c>
      <c r="G150" s="76" t="s">
        <v>219</v>
      </c>
      <c r="H150" s="91">
        <v>12</v>
      </c>
      <c r="I150" s="110">
        <v>2088</v>
      </c>
      <c r="J150" s="109"/>
    </row>
    <row r="151" spans="1:10" ht="16.5">
      <c r="A151" s="315"/>
      <c r="B151" s="321"/>
      <c r="C151" s="171">
        <f t="shared" si="3"/>
        <v>12</v>
      </c>
      <c r="D151" s="100" t="s">
        <v>272</v>
      </c>
      <c r="E151" s="98" t="s">
        <v>159</v>
      </c>
      <c r="F151" s="89" t="s">
        <v>285</v>
      </c>
      <c r="G151" s="76" t="s">
        <v>220</v>
      </c>
      <c r="H151" s="91">
        <v>12</v>
      </c>
      <c r="I151" s="110">
        <v>2088</v>
      </c>
      <c r="J151" s="109"/>
    </row>
    <row r="152" spans="1:10" ht="16.5">
      <c r="A152" s="315"/>
      <c r="B152" s="321"/>
      <c r="C152" s="171">
        <f t="shared" si="3"/>
        <v>12</v>
      </c>
      <c r="D152" s="100" t="s">
        <v>272</v>
      </c>
      <c r="E152" s="98" t="s">
        <v>159</v>
      </c>
      <c r="F152" s="89" t="s">
        <v>285</v>
      </c>
      <c r="G152" s="76" t="s">
        <v>171</v>
      </c>
      <c r="H152" s="91">
        <v>12</v>
      </c>
      <c r="I152" s="110">
        <v>2088</v>
      </c>
      <c r="J152" s="109"/>
    </row>
    <row r="153" spans="1:10" ht="16.5">
      <c r="A153" s="315"/>
      <c r="B153" s="321"/>
      <c r="C153" s="171">
        <f t="shared" si="3"/>
        <v>12</v>
      </c>
      <c r="D153" s="100" t="s">
        <v>272</v>
      </c>
      <c r="E153" s="98" t="s">
        <v>159</v>
      </c>
      <c r="F153" s="89" t="s">
        <v>285</v>
      </c>
      <c r="G153" s="76" t="s">
        <v>180</v>
      </c>
      <c r="H153" s="91">
        <v>12</v>
      </c>
      <c r="I153" s="110">
        <v>2088</v>
      </c>
      <c r="J153" s="109"/>
    </row>
    <row r="154" spans="1:10" ht="16.5">
      <c r="A154" s="315"/>
      <c r="B154" s="321"/>
      <c r="C154" s="171">
        <f t="shared" si="3"/>
        <v>12</v>
      </c>
      <c r="D154" s="100" t="s">
        <v>272</v>
      </c>
      <c r="E154" s="98" t="s">
        <v>159</v>
      </c>
      <c r="F154" s="89" t="s">
        <v>285</v>
      </c>
      <c r="G154" s="76" t="s">
        <v>175</v>
      </c>
      <c r="H154" s="91">
        <v>12</v>
      </c>
      <c r="I154" s="110">
        <v>2088</v>
      </c>
      <c r="J154" s="109"/>
    </row>
    <row r="155" spans="1:10" ht="16.5">
      <c r="A155" s="315"/>
      <c r="B155" s="321"/>
      <c r="C155" s="171">
        <f t="shared" si="3"/>
        <v>12</v>
      </c>
      <c r="D155" s="100" t="s">
        <v>272</v>
      </c>
      <c r="E155" s="98" t="s">
        <v>159</v>
      </c>
      <c r="F155" s="89" t="s">
        <v>285</v>
      </c>
      <c r="G155" s="76" t="s">
        <v>173</v>
      </c>
      <c r="H155" s="91">
        <v>12</v>
      </c>
      <c r="I155" s="110">
        <v>2088</v>
      </c>
      <c r="J155" s="109"/>
    </row>
    <row r="156" spans="1:10" ht="16.5">
      <c r="A156" s="315"/>
      <c r="B156" s="321"/>
      <c r="C156" s="171">
        <f t="shared" si="3"/>
        <v>1</v>
      </c>
      <c r="D156" s="100" t="s">
        <v>272</v>
      </c>
      <c r="E156" s="98" t="s">
        <v>159</v>
      </c>
      <c r="F156" s="89" t="s">
        <v>285</v>
      </c>
      <c r="G156" s="76" t="s">
        <v>173</v>
      </c>
      <c r="H156" s="91">
        <v>1</v>
      </c>
      <c r="I156" s="110">
        <v>3840</v>
      </c>
      <c r="J156" s="109"/>
    </row>
    <row r="157" spans="1:10" ht="16.5">
      <c r="A157" s="315"/>
      <c r="B157" s="321"/>
      <c r="C157" s="171">
        <f t="shared" si="3"/>
        <v>12</v>
      </c>
      <c r="D157" s="100" t="s">
        <v>272</v>
      </c>
      <c r="E157" s="98" t="s">
        <v>159</v>
      </c>
      <c r="F157" s="89" t="s">
        <v>285</v>
      </c>
      <c r="G157" s="76" t="s">
        <v>215</v>
      </c>
      <c r="H157" s="91">
        <v>12</v>
      </c>
      <c r="I157" s="110">
        <v>2088</v>
      </c>
      <c r="J157" s="109"/>
    </row>
    <row r="158" spans="1:10" ht="16.5">
      <c r="A158" s="315"/>
      <c r="B158" s="321"/>
      <c r="C158" s="171">
        <f t="shared" si="3"/>
        <v>12</v>
      </c>
      <c r="D158" s="100" t="s">
        <v>272</v>
      </c>
      <c r="E158" s="98" t="s">
        <v>159</v>
      </c>
      <c r="F158" s="89" t="s">
        <v>285</v>
      </c>
      <c r="G158" s="76" t="s">
        <v>195</v>
      </c>
      <c r="H158" s="91">
        <v>12</v>
      </c>
      <c r="I158" s="110">
        <v>2088</v>
      </c>
      <c r="J158" s="109"/>
    </row>
    <row r="159" spans="1:10" ht="16.5">
      <c r="A159" s="315"/>
      <c r="B159" s="321"/>
      <c r="C159" s="171">
        <f t="shared" si="3"/>
        <v>12</v>
      </c>
      <c r="D159" s="100" t="s">
        <v>272</v>
      </c>
      <c r="E159" s="98" t="s">
        <v>159</v>
      </c>
      <c r="F159" s="89" t="s">
        <v>285</v>
      </c>
      <c r="G159" s="76" t="s">
        <v>184</v>
      </c>
      <c r="H159" s="91">
        <v>12</v>
      </c>
      <c r="I159" s="110">
        <v>2088</v>
      </c>
      <c r="J159" s="109"/>
    </row>
    <row r="160" spans="1:10" ht="16.5">
      <c r="A160" s="315"/>
      <c r="B160" s="321"/>
      <c r="C160" s="171">
        <f t="shared" si="3"/>
        <v>12</v>
      </c>
      <c r="D160" s="100" t="s">
        <v>272</v>
      </c>
      <c r="E160" s="98" t="s">
        <v>159</v>
      </c>
      <c r="F160" s="89" t="s">
        <v>285</v>
      </c>
      <c r="G160" s="76" t="s">
        <v>221</v>
      </c>
      <c r="H160" s="91">
        <v>12</v>
      </c>
      <c r="I160" s="110">
        <v>2088</v>
      </c>
      <c r="J160" s="109"/>
    </row>
    <row r="161" spans="1:10" ht="16.5">
      <c r="A161" s="315"/>
      <c r="B161" s="321"/>
      <c r="C161" s="171">
        <f t="shared" si="3"/>
        <v>12</v>
      </c>
      <c r="D161" s="100" t="s">
        <v>272</v>
      </c>
      <c r="E161" s="98" t="s">
        <v>159</v>
      </c>
      <c r="F161" s="89" t="s">
        <v>285</v>
      </c>
      <c r="G161" s="76" t="s">
        <v>180</v>
      </c>
      <c r="H161" s="91">
        <v>12</v>
      </c>
      <c r="I161" s="110">
        <v>2088</v>
      </c>
      <c r="J161" s="109"/>
    </row>
    <row r="162" spans="1:10" ht="16.5">
      <c r="A162" s="315"/>
      <c r="B162" s="321"/>
      <c r="C162" s="171">
        <f t="shared" si="3"/>
        <v>12</v>
      </c>
      <c r="D162" s="100" t="s">
        <v>272</v>
      </c>
      <c r="E162" s="98" t="s">
        <v>159</v>
      </c>
      <c r="F162" s="89" t="s">
        <v>285</v>
      </c>
      <c r="G162" s="76" t="s">
        <v>173</v>
      </c>
      <c r="H162" s="91">
        <v>12</v>
      </c>
      <c r="I162" s="110">
        <v>2088</v>
      </c>
      <c r="J162" s="109"/>
    </row>
    <row r="163" spans="1:10" ht="16.5">
      <c r="A163" s="315"/>
      <c r="B163" s="321"/>
      <c r="C163" s="171">
        <f t="shared" si="3"/>
        <v>12</v>
      </c>
      <c r="D163" s="100" t="s">
        <v>272</v>
      </c>
      <c r="E163" s="98" t="s">
        <v>159</v>
      </c>
      <c r="F163" s="89" t="s">
        <v>285</v>
      </c>
      <c r="G163" s="76" t="s">
        <v>216</v>
      </c>
      <c r="H163" s="91">
        <v>12</v>
      </c>
      <c r="I163" s="110">
        <v>2088</v>
      </c>
      <c r="J163" s="109"/>
    </row>
    <row r="164" spans="1:10" ht="16.5">
      <c r="A164" s="315"/>
      <c r="B164" s="321"/>
      <c r="C164" s="171">
        <f t="shared" si="3"/>
        <v>12</v>
      </c>
      <c r="D164" s="100" t="s">
        <v>272</v>
      </c>
      <c r="E164" s="98" t="s">
        <v>159</v>
      </c>
      <c r="F164" s="89" t="s">
        <v>285</v>
      </c>
      <c r="G164" s="76" t="s">
        <v>196</v>
      </c>
      <c r="H164" s="91">
        <v>12</v>
      </c>
      <c r="I164" s="110">
        <v>2088</v>
      </c>
      <c r="J164" s="109"/>
    </row>
    <row r="165" spans="1:10" ht="16.5">
      <c r="A165" s="315"/>
      <c r="B165" s="321"/>
      <c r="C165" s="171">
        <f t="shared" si="3"/>
        <v>12</v>
      </c>
      <c r="D165" s="100" t="s">
        <v>272</v>
      </c>
      <c r="E165" s="98" t="s">
        <v>159</v>
      </c>
      <c r="F165" s="89" t="s">
        <v>285</v>
      </c>
      <c r="G165" s="76" t="s">
        <v>222</v>
      </c>
      <c r="H165" s="91">
        <v>12</v>
      </c>
      <c r="I165" s="110">
        <v>2088</v>
      </c>
      <c r="J165" s="109"/>
    </row>
    <row r="166" spans="1:10" ht="16.5">
      <c r="A166" s="315"/>
      <c r="B166" s="321"/>
      <c r="C166" s="171">
        <f t="shared" si="3"/>
        <v>12</v>
      </c>
      <c r="D166" s="100" t="s">
        <v>272</v>
      </c>
      <c r="E166" s="98" t="s">
        <v>159</v>
      </c>
      <c r="F166" s="89" t="s">
        <v>285</v>
      </c>
      <c r="G166" s="76" t="s">
        <v>223</v>
      </c>
      <c r="H166" s="91">
        <v>12</v>
      </c>
      <c r="I166" s="110">
        <v>2088</v>
      </c>
      <c r="J166" s="109"/>
    </row>
    <row r="167" spans="1:10" ht="16.5">
      <c r="A167" s="315"/>
      <c r="B167" s="321"/>
      <c r="C167" s="171">
        <f t="shared" si="3"/>
        <v>12</v>
      </c>
      <c r="D167" s="100" t="s">
        <v>272</v>
      </c>
      <c r="E167" s="98" t="s">
        <v>159</v>
      </c>
      <c r="F167" s="89" t="s">
        <v>285</v>
      </c>
      <c r="G167" s="76" t="s">
        <v>196</v>
      </c>
      <c r="H167" s="91">
        <v>12</v>
      </c>
      <c r="I167" s="110">
        <v>2088</v>
      </c>
      <c r="J167" s="109"/>
    </row>
    <row r="168" spans="1:10" ht="16.5">
      <c r="A168" s="315"/>
      <c r="B168" s="321"/>
      <c r="C168" s="171">
        <f t="shared" si="3"/>
        <v>12</v>
      </c>
      <c r="D168" s="100" t="s">
        <v>272</v>
      </c>
      <c r="E168" s="98" t="s">
        <v>159</v>
      </c>
      <c r="F168" s="89" t="s">
        <v>285</v>
      </c>
      <c r="G168" s="76" t="s">
        <v>175</v>
      </c>
      <c r="H168" s="91">
        <v>12</v>
      </c>
      <c r="I168" s="110">
        <v>2088</v>
      </c>
      <c r="J168" s="109"/>
    </row>
    <row r="169" spans="1:10" ht="16.5">
      <c r="A169" s="315"/>
      <c r="B169" s="321"/>
      <c r="C169" s="171">
        <f t="shared" si="3"/>
        <v>1</v>
      </c>
      <c r="D169" s="100" t="s">
        <v>272</v>
      </c>
      <c r="E169" s="98" t="s">
        <v>159</v>
      </c>
      <c r="F169" s="89" t="s">
        <v>285</v>
      </c>
      <c r="G169" s="76" t="s">
        <v>224</v>
      </c>
      <c r="H169" s="91">
        <v>1</v>
      </c>
      <c r="I169" s="110">
        <v>3840</v>
      </c>
      <c r="J169" s="109"/>
    </row>
    <row r="170" spans="1:10" ht="16.5">
      <c r="A170" s="315"/>
      <c r="B170" s="321"/>
      <c r="C170" s="171">
        <f t="shared" si="3"/>
        <v>12</v>
      </c>
      <c r="D170" s="100" t="s">
        <v>272</v>
      </c>
      <c r="E170" s="98" t="s">
        <v>159</v>
      </c>
      <c r="F170" s="89" t="s">
        <v>285</v>
      </c>
      <c r="G170" s="76" t="s">
        <v>224</v>
      </c>
      <c r="H170" s="91">
        <v>12</v>
      </c>
      <c r="I170" s="110">
        <v>2088</v>
      </c>
      <c r="J170" s="109"/>
    </row>
    <row r="171" spans="1:10" ht="16.5">
      <c r="A171" s="315"/>
      <c r="B171" s="321"/>
      <c r="C171" s="171">
        <f t="shared" si="3"/>
        <v>12</v>
      </c>
      <c r="D171" s="100" t="s">
        <v>272</v>
      </c>
      <c r="E171" s="98" t="s">
        <v>159</v>
      </c>
      <c r="F171" s="89" t="s">
        <v>285</v>
      </c>
      <c r="G171" s="76" t="s">
        <v>171</v>
      </c>
      <c r="H171" s="91">
        <v>12</v>
      </c>
      <c r="I171" s="110">
        <v>2088</v>
      </c>
      <c r="J171" s="109"/>
    </row>
    <row r="172" spans="1:10" ht="16.5">
      <c r="A172" s="315"/>
      <c r="B172" s="321"/>
      <c r="C172" s="171">
        <f t="shared" si="3"/>
        <v>12</v>
      </c>
      <c r="D172" s="100" t="s">
        <v>272</v>
      </c>
      <c r="E172" s="98" t="s">
        <v>159</v>
      </c>
      <c r="F172" s="89" t="s">
        <v>285</v>
      </c>
      <c r="G172" s="76" t="s">
        <v>210</v>
      </c>
      <c r="H172" s="91">
        <v>12</v>
      </c>
      <c r="I172" s="110">
        <v>2088</v>
      </c>
      <c r="J172" s="109"/>
    </row>
    <row r="173" spans="1:10" ht="16.5" customHeight="1">
      <c r="A173" s="316"/>
      <c r="B173" s="321"/>
      <c r="C173" s="171">
        <f t="shared" si="3"/>
        <v>12</v>
      </c>
      <c r="D173" s="100" t="s">
        <v>272</v>
      </c>
      <c r="E173" s="98" t="s">
        <v>159</v>
      </c>
      <c r="F173" s="89" t="s">
        <v>285</v>
      </c>
      <c r="G173" s="76" t="s">
        <v>196</v>
      </c>
      <c r="H173" s="91">
        <v>12</v>
      </c>
      <c r="I173" s="110">
        <v>2088</v>
      </c>
      <c r="J173" s="109"/>
    </row>
    <row r="174" spans="1:10" ht="16.5" customHeight="1">
      <c r="A174" s="111">
        <v>43068</v>
      </c>
      <c r="B174" s="90" t="s">
        <v>273</v>
      </c>
      <c r="C174" s="171">
        <f t="shared" si="3"/>
        <v>12</v>
      </c>
      <c r="D174" s="100" t="s">
        <v>272</v>
      </c>
      <c r="E174" s="98" t="s">
        <v>159</v>
      </c>
      <c r="F174" s="89" t="s">
        <v>343</v>
      </c>
      <c r="G174" s="76" t="s">
        <v>180</v>
      </c>
      <c r="H174" s="91">
        <v>12</v>
      </c>
      <c r="I174" s="110">
        <v>2088</v>
      </c>
      <c r="J174" s="112"/>
    </row>
    <row r="175" spans="1:10" ht="16.5" customHeight="1">
      <c r="A175" s="317"/>
      <c r="B175" s="321" t="s">
        <v>273</v>
      </c>
      <c r="C175" s="171">
        <f t="shared" si="3"/>
        <v>12</v>
      </c>
      <c r="D175" s="100" t="s">
        <v>272</v>
      </c>
      <c r="E175" s="98" t="s">
        <v>159</v>
      </c>
      <c r="F175" s="89" t="s">
        <v>343</v>
      </c>
      <c r="G175" s="76" t="s">
        <v>175</v>
      </c>
      <c r="H175" s="91">
        <v>12</v>
      </c>
      <c r="I175" s="110">
        <v>2088</v>
      </c>
      <c r="J175" s="112"/>
    </row>
    <row r="176" spans="1:10" ht="16.5">
      <c r="A176" s="318"/>
      <c r="B176" s="321"/>
      <c r="C176" s="171">
        <f t="shared" si="3"/>
        <v>12</v>
      </c>
      <c r="D176" s="100" t="s">
        <v>272</v>
      </c>
      <c r="E176" s="98" t="s">
        <v>159</v>
      </c>
      <c r="F176" s="89" t="s">
        <v>286</v>
      </c>
      <c r="G176" s="76" t="s">
        <v>179</v>
      </c>
      <c r="H176" s="91">
        <v>12</v>
      </c>
      <c r="I176" s="110">
        <v>2088</v>
      </c>
      <c r="J176" s="112"/>
    </row>
    <row r="177" spans="1:10" ht="16.5">
      <c r="A177" s="318"/>
      <c r="B177" s="321"/>
      <c r="C177" s="171">
        <f t="shared" si="3"/>
        <v>12</v>
      </c>
      <c r="D177" s="100" t="s">
        <v>272</v>
      </c>
      <c r="E177" s="98" t="s">
        <v>159</v>
      </c>
      <c r="F177" s="89" t="s">
        <v>286</v>
      </c>
      <c r="G177" s="76" t="s">
        <v>203</v>
      </c>
      <c r="H177" s="91">
        <v>12</v>
      </c>
      <c r="I177" s="110">
        <v>2088</v>
      </c>
      <c r="J177" s="112"/>
    </row>
    <row r="178" spans="1:10" ht="16.5">
      <c r="A178" s="318"/>
      <c r="B178" s="321"/>
      <c r="C178" s="171">
        <f t="shared" si="3"/>
        <v>12</v>
      </c>
      <c r="D178" s="100" t="s">
        <v>272</v>
      </c>
      <c r="E178" s="98" t="s">
        <v>159</v>
      </c>
      <c r="F178" s="89" t="s">
        <v>286</v>
      </c>
      <c r="G178" s="76" t="s">
        <v>179</v>
      </c>
      <c r="H178" s="91">
        <v>12</v>
      </c>
      <c r="I178" s="110">
        <v>2088</v>
      </c>
      <c r="J178" s="112"/>
    </row>
    <row r="179" spans="1:10" ht="16.5">
      <c r="A179" s="318"/>
      <c r="B179" s="321"/>
      <c r="C179" s="171">
        <f t="shared" si="3"/>
        <v>1</v>
      </c>
      <c r="D179" s="100" t="s">
        <v>272</v>
      </c>
      <c r="E179" s="98" t="s">
        <v>159</v>
      </c>
      <c r="F179" s="89" t="s">
        <v>286</v>
      </c>
      <c r="G179" s="76" t="s">
        <v>179</v>
      </c>
      <c r="H179" s="91">
        <v>1</v>
      </c>
      <c r="I179" s="110">
        <v>3840</v>
      </c>
      <c r="J179" s="112"/>
    </row>
    <row r="180" spans="1:10" ht="16.5">
      <c r="A180" s="318"/>
      <c r="B180" s="321"/>
      <c r="C180" s="171">
        <f t="shared" si="3"/>
        <v>12</v>
      </c>
      <c r="D180" s="100" t="s">
        <v>272</v>
      </c>
      <c r="E180" s="98" t="s">
        <v>159</v>
      </c>
      <c r="F180" s="89" t="s">
        <v>286</v>
      </c>
      <c r="G180" s="76" t="s">
        <v>196</v>
      </c>
      <c r="H180" s="91">
        <v>12</v>
      </c>
      <c r="I180" s="110">
        <v>2088</v>
      </c>
      <c r="J180" s="112"/>
    </row>
    <row r="181" spans="1:10" ht="16.5">
      <c r="A181" s="318"/>
      <c r="B181" s="321"/>
      <c r="C181" s="171">
        <f t="shared" si="3"/>
        <v>12</v>
      </c>
      <c r="D181" s="100" t="s">
        <v>272</v>
      </c>
      <c r="E181" s="98" t="s">
        <v>159</v>
      </c>
      <c r="F181" s="89" t="s">
        <v>286</v>
      </c>
      <c r="G181" s="76" t="s">
        <v>184</v>
      </c>
      <c r="H181" s="91">
        <v>12</v>
      </c>
      <c r="I181" s="110">
        <v>2088</v>
      </c>
      <c r="J181" s="112"/>
    </row>
    <row r="182" spans="1:10" ht="16.5">
      <c r="A182" s="318"/>
      <c r="B182" s="321"/>
      <c r="C182" s="171">
        <f t="shared" si="3"/>
        <v>12</v>
      </c>
      <c r="D182" s="100" t="s">
        <v>272</v>
      </c>
      <c r="E182" s="98" t="s">
        <v>159</v>
      </c>
      <c r="F182" s="89" t="s">
        <v>286</v>
      </c>
      <c r="G182" s="76" t="s">
        <v>206</v>
      </c>
      <c r="H182" s="91">
        <v>12</v>
      </c>
      <c r="I182" s="110">
        <v>2088</v>
      </c>
      <c r="J182" s="112"/>
    </row>
    <row r="183" spans="1:10" ht="16.5">
      <c r="A183" s="318"/>
      <c r="B183" s="321"/>
      <c r="C183" s="171">
        <f t="shared" si="3"/>
        <v>12</v>
      </c>
      <c r="D183" s="100" t="s">
        <v>272</v>
      </c>
      <c r="E183" s="98" t="s">
        <v>159</v>
      </c>
      <c r="F183" s="89" t="s">
        <v>286</v>
      </c>
      <c r="G183" s="76" t="s">
        <v>180</v>
      </c>
      <c r="H183" s="91">
        <v>12</v>
      </c>
      <c r="I183" s="110">
        <v>2088</v>
      </c>
      <c r="J183" s="112"/>
    </row>
    <row r="184" spans="1:10" ht="16.5">
      <c r="A184" s="318"/>
      <c r="B184" s="321"/>
      <c r="C184" s="171">
        <f t="shared" si="3"/>
        <v>12</v>
      </c>
      <c r="D184" s="100" t="s">
        <v>272</v>
      </c>
      <c r="E184" s="98" t="s">
        <v>159</v>
      </c>
      <c r="F184" s="89" t="s">
        <v>286</v>
      </c>
      <c r="G184" s="76" t="s">
        <v>225</v>
      </c>
      <c r="H184" s="91">
        <v>12</v>
      </c>
      <c r="I184" s="110">
        <v>2088</v>
      </c>
      <c r="J184" s="112"/>
    </row>
    <row r="185" spans="1:10" ht="16.5">
      <c r="A185" s="318"/>
      <c r="B185" s="321"/>
      <c r="C185" s="171">
        <f t="shared" si="3"/>
        <v>12</v>
      </c>
      <c r="D185" s="100" t="s">
        <v>272</v>
      </c>
      <c r="E185" s="98" t="s">
        <v>159</v>
      </c>
      <c r="F185" s="89" t="s">
        <v>286</v>
      </c>
      <c r="G185" s="76" t="s">
        <v>224</v>
      </c>
      <c r="H185" s="91">
        <v>12</v>
      </c>
      <c r="I185" s="110">
        <v>2088</v>
      </c>
      <c r="J185" s="112"/>
    </row>
    <row r="186" spans="1:10" ht="16.5">
      <c r="A186" s="318"/>
      <c r="B186" s="321"/>
      <c r="C186" s="171">
        <f t="shared" si="3"/>
        <v>12</v>
      </c>
      <c r="D186" s="100" t="s">
        <v>272</v>
      </c>
      <c r="E186" s="98" t="s">
        <v>159</v>
      </c>
      <c r="F186" s="89" t="s">
        <v>287</v>
      </c>
      <c r="G186" s="76" t="s">
        <v>226</v>
      </c>
      <c r="H186" s="91">
        <v>12</v>
      </c>
      <c r="I186" s="110">
        <v>2088</v>
      </c>
      <c r="J186" s="112"/>
    </row>
    <row r="187" spans="1:10" ht="16.5">
      <c r="A187" s="318"/>
      <c r="B187" s="321"/>
      <c r="C187" s="171">
        <f t="shared" si="3"/>
        <v>12</v>
      </c>
      <c r="D187" s="100" t="s">
        <v>272</v>
      </c>
      <c r="E187" s="98" t="s">
        <v>159</v>
      </c>
      <c r="F187" s="89" t="s">
        <v>289</v>
      </c>
      <c r="G187" s="76" t="s">
        <v>184</v>
      </c>
      <c r="H187" s="91">
        <v>12</v>
      </c>
      <c r="I187" s="110">
        <v>2088</v>
      </c>
      <c r="J187" s="112"/>
    </row>
    <row r="188" spans="1:10" ht="16.5">
      <c r="A188" s="318"/>
      <c r="B188" s="321"/>
      <c r="C188" s="171">
        <f t="shared" si="3"/>
        <v>12</v>
      </c>
      <c r="D188" s="100" t="s">
        <v>272</v>
      </c>
      <c r="E188" s="98" t="s">
        <v>159</v>
      </c>
      <c r="F188" s="89" t="s">
        <v>289</v>
      </c>
      <c r="G188" s="76" t="s">
        <v>184</v>
      </c>
      <c r="H188" s="91">
        <v>12</v>
      </c>
      <c r="I188" s="110">
        <v>2088</v>
      </c>
      <c r="J188" s="112"/>
    </row>
    <row r="189" spans="1:10" ht="16.5">
      <c r="A189" s="318"/>
      <c r="B189" s="321"/>
      <c r="C189" s="171">
        <f t="shared" si="3"/>
        <v>1</v>
      </c>
      <c r="D189" s="100" t="s">
        <v>272</v>
      </c>
      <c r="E189" s="98" t="s">
        <v>159</v>
      </c>
      <c r="F189" s="89" t="s">
        <v>289</v>
      </c>
      <c r="G189" s="76" t="s">
        <v>171</v>
      </c>
      <c r="H189" s="91">
        <v>1</v>
      </c>
      <c r="I189" s="110">
        <v>3840</v>
      </c>
      <c r="J189" s="112"/>
    </row>
    <row r="190" spans="1:10" ht="16.5">
      <c r="A190" s="318"/>
      <c r="B190" s="321"/>
      <c r="C190" s="171">
        <f t="shared" si="3"/>
        <v>12</v>
      </c>
      <c r="D190" s="100" t="s">
        <v>272</v>
      </c>
      <c r="E190" s="98" t="s">
        <v>159</v>
      </c>
      <c r="F190" s="89" t="s">
        <v>289</v>
      </c>
      <c r="G190" s="76" t="s">
        <v>171</v>
      </c>
      <c r="H190" s="91">
        <v>12</v>
      </c>
      <c r="I190" s="110">
        <v>2088</v>
      </c>
      <c r="J190" s="112"/>
    </row>
    <row r="191" spans="1:10" ht="16.5">
      <c r="A191" s="318"/>
      <c r="B191" s="321"/>
      <c r="C191" s="171">
        <f t="shared" si="3"/>
        <v>12</v>
      </c>
      <c r="D191" s="100" t="s">
        <v>272</v>
      </c>
      <c r="E191" s="98" t="s">
        <v>159</v>
      </c>
      <c r="F191" s="89" t="s">
        <v>289</v>
      </c>
      <c r="G191" s="76" t="s">
        <v>180</v>
      </c>
      <c r="H191" s="91">
        <v>12</v>
      </c>
      <c r="I191" s="110">
        <v>2088</v>
      </c>
      <c r="J191" s="112"/>
    </row>
    <row r="192" spans="1:10" ht="16.5">
      <c r="A192" s="318"/>
      <c r="B192" s="321"/>
      <c r="C192" s="171">
        <f t="shared" si="3"/>
        <v>12</v>
      </c>
      <c r="D192" s="100" t="s">
        <v>272</v>
      </c>
      <c r="E192" s="98" t="s">
        <v>159</v>
      </c>
      <c r="F192" s="89" t="s">
        <v>289</v>
      </c>
      <c r="G192" s="76" t="s">
        <v>189</v>
      </c>
      <c r="H192" s="91">
        <v>12</v>
      </c>
      <c r="I192" s="110">
        <v>2088</v>
      </c>
      <c r="J192" s="112"/>
    </row>
    <row r="193" spans="1:10" ht="16.5">
      <c r="A193" s="318"/>
      <c r="B193" s="321"/>
      <c r="C193" s="171">
        <f t="shared" si="3"/>
        <v>12</v>
      </c>
      <c r="D193" s="100" t="s">
        <v>272</v>
      </c>
      <c r="E193" s="98" t="s">
        <v>159</v>
      </c>
      <c r="F193" s="89" t="s">
        <v>289</v>
      </c>
      <c r="G193" s="76" t="s">
        <v>217</v>
      </c>
      <c r="H193" s="91">
        <v>12</v>
      </c>
      <c r="I193" s="110">
        <v>2088</v>
      </c>
      <c r="J193" s="112"/>
    </row>
    <row r="194" spans="1:10" ht="16.5">
      <c r="A194" s="318"/>
      <c r="B194" s="321"/>
      <c r="C194" s="171">
        <f t="shared" si="3"/>
        <v>12</v>
      </c>
      <c r="D194" s="100" t="s">
        <v>272</v>
      </c>
      <c r="E194" s="98" t="s">
        <v>159</v>
      </c>
      <c r="F194" s="89" t="s">
        <v>344</v>
      </c>
      <c r="G194" s="76" t="s">
        <v>212</v>
      </c>
      <c r="H194" s="91">
        <v>12</v>
      </c>
      <c r="I194" s="110">
        <v>2088</v>
      </c>
      <c r="J194" s="112"/>
    </row>
    <row r="195" spans="1:10" ht="16.5">
      <c r="A195" s="318"/>
      <c r="B195" s="321"/>
      <c r="C195" s="171">
        <f t="shared" si="3"/>
        <v>12</v>
      </c>
      <c r="D195" s="100" t="s">
        <v>272</v>
      </c>
      <c r="E195" s="98" t="s">
        <v>159</v>
      </c>
      <c r="F195" s="89" t="s">
        <v>344</v>
      </c>
      <c r="G195" s="76" t="s">
        <v>180</v>
      </c>
      <c r="H195" s="91">
        <v>12</v>
      </c>
      <c r="I195" s="110">
        <v>2088</v>
      </c>
      <c r="J195" s="112"/>
    </row>
    <row r="196" spans="1:10" ht="16.5">
      <c r="A196" s="318"/>
      <c r="B196" s="321"/>
      <c r="C196" s="171">
        <f t="shared" si="3"/>
        <v>12</v>
      </c>
      <c r="D196" s="100" t="s">
        <v>272</v>
      </c>
      <c r="E196" s="98" t="s">
        <v>159</v>
      </c>
      <c r="F196" s="89" t="s">
        <v>344</v>
      </c>
      <c r="G196" s="76" t="s">
        <v>206</v>
      </c>
      <c r="H196" s="91">
        <v>12</v>
      </c>
      <c r="I196" s="110">
        <v>2088</v>
      </c>
      <c r="J196" s="112"/>
    </row>
    <row r="197" spans="1:10" ht="16.5">
      <c r="A197" s="318"/>
      <c r="B197" s="321"/>
      <c r="C197" s="171">
        <f t="shared" si="3"/>
        <v>12</v>
      </c>
      <c r="D197" s="100" t="s">
        <v>272</v>
      </c>
      <c r="E197" s="98" t="s">
        <v>159</v>
      </c>
      <c r="F197" s="89" t="s">
        <v>290</v>
      </c>
      <c r="G197" s="76" t="s">
        <v>180</v>
      </c>
      <c r="H197" s="91">
        <v>12</v>
      </c>
      <c r="I197" s="110">
        <v>2088</v>
      </c>
      <c r="J197" s="112"/>
    </row>
    <row r="198" spans="1:10" ht="16.5">
      <c r="A198" s="318"/>
      <c r="B198" s="321"/>
      <c r="C198" s="171">
        <f t="shared" si="3"/>
        <v>12</v>
      </c>
      <c r="D198" s="100" t="s">
        <v>272</v>
      </c>
      <c r="E198" s="98" t="s">
        <v>159</v>
      </c>
      <c r="F198" s="89" t="s">
        <v>290</v>
      </c>
      <c r="G198" s="76" t="s">
        <v>208</v>
      </c>
      <c r="H198" s="91">
        <v>12</v>
      </c>
      <c r="I198" s="110">
        <v>2088</v>
      </c>
      <c r="J198" s="112"/>
    </row>
    <row r="199" spans="1:10" ht="16.5">
      <c r="A199" s="318"/>
      <c r="B199" s="321"/>
      <c r="C199" s="171">
        <f t="shared" si="3"/>
        <v>12</v>
      </c>
      <c r="D199" s="100" t="s">
        <v>272</v>
      </c>
      <c r="E199" s="98" t="s">
        <v>159</v>
      </c>
      <c r="F199" s="89" t="s">
        <v>290</v>
      </c>
      <c r="G199" s="76" t="s">
        <v>180</v>
      </c>
      <c r="H199" s="91">
        <v>12</v>
      </c>
      <c r="I199" s="110">
        <v>2088</v>
      </c>
      <c r="J199" s="112"/>
    </row>
    <row r="200" spans="1:10" ht="16.5">
      <c r="A200" s="318"/>
      <c r="B200" s="321"/>
      <c r="C200" s="171">
        <f t="shared" si="3"/>
        <v>1</v>
      </c>
      <c r="D200" s="100" t="s">
        <v>272</v>
      </c>
      <c r="E200" s="98" t="s">
        <v>159</v>
      </c>
      <c r="F200" s="89" t="s">
        <v>290</v>
      </c>
      <c r="G200" s="76" t="s">
        <v>203</v>
      </c>
      <c r="H200" s="91">
        <v>1</v>
      </c>
      <c r="I200" s="110">
        <v>3840</v>
      </c>
      <c r="J200" s="112"/>
    </row>
    <row r="201" spans="1:10" ht="16.5">
      <c r="A201" s="318"/>
      <c r="B201" s="321"/>
      <c r="C201" s="171">
        <f t="shared" si="3"/>
        <v>12</v>
      </c>
      <c r="D201" s="100" t="s">
        <v>272</v>
      </c>
      <c r="E201" s="98" t="s">
        <v>159</v>
      </c>
      <c r="F201" s="89" t="s">
        <v>290</v>
      </c>
      <c r="G201" s="76" t="s">
        <v>203</v>
      </c>
      <c r="H201" s="91">
        <v>12</v>
      </c>
      <c r="I201" s="110">
        <v>2088</v>
      </c>
      <c r="J201" s="112"/>
    </row>
    <row r="202" spans="1:10" ht="16.5">
      <c r="A202" s="318"/>
      <c r="B202" s="321"/>
      <c r="C202" s="171">
        <f t="shared" si="3"/>
        <v>12</v>
      </c>
      <c r="D202" s="100" t="s">
        <v>272</v>
      </c>
      <c r="E202" s="98" t="s">
        <v>159</v>
      </c>
      <c r="F202" s="89" t="s">
        <v>291</v>
      </c>
      <c r="G202" s="76" t="s">
        <v>193</v>
      </c>
      <c r="H202" s="91">
        <v>12</v>
      </c>
      <c r="I202" s="110">
        <v>2088</v>
      </c>
      <c r="J202" s="112"/>
    </row>
    <row r="203" spans="1:10" ht="16.5">
      <c r="A203" s="318"/>
      <c r="B203" s="321"/>
      <c r="C203" s="171">
        <f t="shared" ref="C203:C266" si="4">H203</f>
        <v>1</v>
      </c>
      <c r="D203" s="100" t="s">
        <v>272</v>
      </c>
      <c r="E203" s="98" t="s">
        <v>159</v>
      </c>
      <c r="F203" s="89" t="s">
        <v>291</v>
      </c>
      <c r="G203" s="76" t="s">
        <v>180</v>
      </c>
      <c r="H203" s="91">
        <v>1</v>
      </c>
      <c r="I203" s="110">
        <v>3840</v>
      </c>
      <c r="J203" s="112"/>
    </row>
    <row r="204" spans="1:10" ht="16.5">
      <c r="A204" s="318"/>
      <c r="B204" s="321"/>
      <c r="C204" s="171">
        <f t="shared" si="4"/>
        <v>12</v>
      </c>
      <c r="D204" s="100" t="s">
        <v>272</v>
      </c>
      <c r="E204" s="98" t="s">
        <v>159</v>
      </c>
      <c r="F204" s="89" t="s">
        <v>291</v>
      </c>
      <c r="G204" s="76" t="s">
        <v>180</v>
      </c>
      <c r="H204" s="91">
        <v>12</v>
      </c>
      <c r="I204" s="110">
        <v>2088</v>
      </c>
      <c r="J204" s="112"/>
    </row>
    <row r="205" spans="1:10" ht="16.5">
      <c r="A205" s="318"/>
      <c r="B205" s="321"/>
      <c r="C205" s="171">
        <f t="shared" si="4"/>
        <v>12</v>
      </c>
      <c r="D205" s="100" t="s">
        <v>272</v>
      </c>
      <c r="E205" s="98" t="s">
        <v>159</v>
      </c>
      <c r="F205" s="89" t="s">
        <v>291</v>
      </c>
      <c r="G205" s="76" t="s">
        <v>180</v>
      </c>
      <c r="H205" s="91">
        <v>12</v>
      </c>
      <c r="I205" s="110">
        <v>2088</v>
      </c>
      <c r="J205" s="112"/>
    </row>
    <row r="206" spans="1:10" ht="16.5">
      <c r="A206" s="318"/>
      <c r="B206" s="321"/>
      <c r="C206" s="171">
        <f t="shared" si="4"/>
        <v>12</v>
      </c>
      <c r="D206" s="100" t="s">
        <v>272</v>
      </c>
      <c r="E206" s="98" t="s">
        <v>159</v>
      </c>
      <c r="F206" s="89" t="s">
        <v>291</v>
      </c>
      <c r="G206" s="76" t="s">
        <v>180</v>
      </c>
      <c r="H206" s="91">
        <v>12</v>
      </c>
      <c r="I206" s="110">
        <v>2088</v>
      </c>
      <c r="J206" s="112"/>
    </row>
    <row r="207" spans="1:10" ht="16.5">
      <c r="A207" s="318"/>
      <c r="B207" s="321"/>
      <c r="C207" s="171">
        <f t="shared" si="4"/>
        <v>12</v>
      </c>
      <c r="D207" s="100" t="s">
        <v>272</v>
      </c>
      <c r="E207" s="98" t="s">
        <v>159</v>
      </c>
      <c r="F207" s="89" t="s">
        <v>291</v>
      </c>
      <c r="G207" s="76" t="s">
        <v>180</v>
      </c>
      <c r="H207" s="91">
        <v>12</v>
      </c>
      <c r="I207" s="110">
        <v>2088</v>
      </c>
      <c r="J207" s="112"/>
    </row>
    <row r="208" spans="1:10" ht="16.5">
      <c r="A208" s="318"/>
      <c r="B208" s="321"/>
      <c r="C208" s="171">
        <f t="shared" si="4"/>
        <v>1</v>
      </c>
      <c r="D208" s="100" t="s">
        <v>272</v>
      </c>
      <c r="E208" s="98" t="s">
        <v>159</v>
      </c>
      <c r="F208" s="89" t="s">
        <v>291</v>
      </c>
      <c r="G208" s="76" t="s">
        <v>169</v>
      </c>
      <c r="H208" s="91">
        <v>1</v>
      </c>
      <c r="I208" s="110">
        <v>3840</v>
      </c>
      <c r="J208" s="112"/>
    </row>
    <row r="209" spans="1:10" ht="16.5">
      <c r="A209" s="318"/>
      <c r="B209" s="321"/>
      <c r="C209" s="171">
        <f t="shared" si="4"/>
        <v>12</v>
      </c>
      <c r="D209" s="100" t="s">
        <v>272</v>
      </c>
      <c r="E209" s="98" t="s">
        <v>159</v>
      </c>
      <c r="F209" s="89" t="s">
        <v>291</v>
      </c>
      <c r="G209" s="76" t="s">
        <v>169</v>
      </c>
      <c r="H209" s="91">
        <v>12</v>
      </c>
      <c r="I209" s="110">
        <v>2088</v>
      </c>
      <c r="J209" s="112"/>
    </row>
    <row r="210" spans="1:10" ht="16.5">
      <c r="A210" s="318"/>
      <c r="B210" s="321"/>
      <c r="C210" s="171">
        <f t="shared" si="4"/>
        <v>12</v>
      </c>
      <c r="D210" s="100" t="s">
        <v>272</v>
      </c>
      <c r="E210" s="98" t="s">
        <v>159</v>
      </c>
      <c r="F210" s="89" t="s">
        <v>291</v>
      </c>
      <c r="G210" s="76" t="s">
        <v>208</v>
      </c>
      <c r="H210" s="91">
        <v>12</v>
      </c>
      <c r="I210" s="110">
        <v>2088</v>
      </c>
      <c r="J210" s="112"/>
    </row>
    <row r="211" spans="1:10" ht="16.5">
      <c r="A211" s="318"/>
      <c r="B211" s="321"/>
      <c r="C211" s="171">
        <f t="shared" si="4"/>
        <v>12</v>
      </c>
      <c r="D211" s="100" t="s">
        <v>272</v>
      </c>
      <c r="E211" s="98" t="s">
        <v>159</v>
      </c>
      <c r="F211" s="89" t="s">
        <v>291</v>
      </c>
      <c r="G211" s="76" t="s">
        <v>201</v>
      </c>
      <c r="H211" s="91">
        <v>12</v>
      </c>
      <c r="I211" s="110">
        <v>2088</v>
      </c>
      <c r="J211" s="112"/>
    </row>
    <row r="212" spans="1:10" ht="16.5">
      <c r="A212" s="318"/>
      <c r="B212" s="321"/>
      <c r="C212" s="171">
        <f t="shared" si="4"/>
        <v>12</v>
      </c>
      <c r="D212" s="100" t="s">
        <v>272</v>
      </c>
      <c r="E212" s="98" t="s">
        <v>159</v>
      </c>
      <c r="F212" s="89" t="s">
        <v>291</v>
      </c>
      <c r="G212" s="76" t="s">
        <v>227</v>
      </c>
      <c r="H212" s="91">
        <v>12</v>
      </c>
      <c r="I212" s="110">
        <v>2088</v>
      </c>
      <c r="J212" s="112"/>
    </row>
    <row r="213" spans="1:10" ht="16.5">
      <c r="A213" s="318"/>
      <c r="B213" s="321"/>
      <c r="C213" s="171">
        <f t="shared" si="4"/>
        <v>12</v>
      </c>
      <c r="D213" s="100" t="s">
        <v>272</v>
      </c>
      <c r="E213" s="98" t="s">
        <v>159</v>
      </c>
      <c r="F213" s="89" t="s">
        <v>291</v>
      </c>
      <c r="G213" s="76" t="s">
        <v>171</v>
      </c>
      <c r="H213" s="91">
        <v>12</v>
      </c>
      <c r="I213" s="110">
        <v>2088</v>
      </c>
      <c r="J213" s="112"/>
    </row>
    <row r="214" spans="1:10" ht="16.5">
      <c r="A214" s="318"/>
      <c r="B214" s="321"/>
      <c r="C214" s="171">
        <f t="shared" si="4"/>
        <v>12</v>
      </c>
      <c r="D214" s="100" t="s">
        <v>272</v>
      </c>
      <c r="E214" s="98" t="s">
        <v>159</v>
      </c>
      <c r="F214" s="89" t="s">
        <v>291</v>
      </c>
      <c r="G214" s="76" t="s">
        <v>193</v>
      </c>
      <c r="H214" s="91">
        <v>12</v>
      </c>
      <c r="I214" s="110">
        <v>2088</v>
      </c>
      <c r="J214" s="112"/>
    </row>
    <row r="215" spans="1:10" ht="16.5">
      <c r="A215" s="318"/>
      <c r="B215" s="321"/>
      <c r="C215" s="171">
        <f t="shared" si="4"/>
        <v>12</v>
      </c>
      <c r="D215" s="100" t="s">
        <v>272</v>
      </c>
      <c r="E215" s="98" t="s">
        <v>159</v>
      </c>
      <c r="F215" s="89" t="s">
        <v>292</v>
      </c>
      <c r="G215" s="76" t="s">
        <v>180</v>
      </c>
      <c r="H215" s="91">
        <v>12</v>
      </c>
      <c r="I215" s="110">
        <v>2088</v>
      </c>
      <c r="J215" s="112"/>
    </row>
    <row r="216" spans="1:10" ht="16.5">
      <c r="A216" s="318"/>
      <c r="B216" s="321"/>
      <c r="C216" s="171">
        <f t="shared" si="4"/>
        <v>12</v>
      </c>
      <c r="D216" s="100" t="s">
        <v>272</v>
      </c>
      <c r="E216" s="98" t="s">
        <v>159</v>
      </c>
      <c r="F216" s="89" t="s">
        <v>292</v>
      </c>
      <c r="G216" s="76" t="s">
        <v>188</v>
      </c>
      <c r="H216" s="91">
        <v>12</v>
      </c>
      <c r="I216" s="110">
        <v>2088</v>
      </c>
      <c r="J216" s="112"/>
    </row>
    <row r="217" spans="1:10" ht="16.5">
      <c r="A217" s="318"/>
      <c r="B217" s="321"/>
      <c r="C217" s="171">
        <f t="shared" si="4"/>
        <v>12</v>
      </c>
      <c r="D217" s="100" t="s">
        <v>272</v>
      </c>
      <c r="E217" s="98" t="s">
        <v>159</v>
      </c>
      <c r="F217" s="89" t="s">
        <v>292</v>
      </c>
      <c r="G217" s="76" t="s">
        <v>228</v>
      </c>
      <c r="H217" s="91">
        <v>12</v>
      </c>
      <c r="I217" s="110">
        <v>2088</v>
      </c>
      <c r="J217" s="112"/>
    </row>
    <row r="218" spans="1:10" ht="16.5">
      <c r="A218" s="318"/>
      <c r="B218" s="321"/>
      <c r="C218" s="171">
        <f t="shared" si="4"/>
        <v>12</v>
      </c>
      <c r="D218" s="100" t="s">
        <v>272</v>
      </c>
      <c r="E218" s="98" t="s">
        <v>159</v>
      </c>
      <c r="F218" s="89" t="s">
        <v>292</v>
      </c>
      <c r="G218" s="76" t="s">
        <v>229</v>
      </c>
      <c r="H218" s="91">
        <v>12</v>
      </c>
      <c r="I218" s="110">
        <v>2088</v>
      </c>
      <c r="J218" s="112"/>
    </row>
    <row r="219" spans="1:10" ht="16.5">
      <c r="A219" s="318"/>
      <c r="B219" s="321"/>
      <c r="C219" s="171">
        <f t="shared" si="4"/>
        <v>12</v>
      </c>
      <c r="D219" s="100" t="s">
        <v>272</v>
      </c>
      <c r="E219" s="98" t="s">
        <v>159</v>
      </c>
      <c r="F219" s="89" t="s">
        <v>292</v>
      </c>
      <c r="G219" s="76" t="s">
        <v>175</v>
      </c>
      <c r="H219" s="91">
        <v>12</v>
      </c>
      <c r="I219" s="110">
        <v>2088</v>
      </c>
      <c r="J219" s="112"/>
    </row>
    <row r="220" spans="1:10" ht="16.5">
      <c r="A220" s="318"/>
      <c r="B220" s="321"/>
      <c r="C220" s="171">
        <f t="shared" si="4"/>
        <v>12</v>
      </c>
      <c r="D220" s="100" t="s">
        <v>272</v>
      </c>
      <c r="E220" s="98" t="s">
        <v>159</v>
      </c>
      <c r="F220" s="89" t="s">
        <v>292</v>
      </c>
      <c r="G220" s="76" t="s">
        <v>230</v>
      </c>
      <c r="H220" s="91">
        <v>12</v>
      </c>
      <c r="I220" s="110">
        <v>2088</v>
      </c>
      <c r="J220" s="112"/>
    </row>
    <row r="221" spans="1:10" ht="16.5">
      <c r="A221" s="318"/>
      <c r="B221" s="321"/>
      <c r="C221" s="171">
        <f t="shared" si="4"/>
        <v>12</v>
      </c>
      <c r="D221" s="100" t="s">
        <v>272</v>
      </c>
      <c r="E221" s="98" t="s">
        <v>159</v>
      </c>
      <c r="F221" s="89" t="s">
        <v>293</v>
      </c>
      <c r="G221" s="76" t="s">
        <v>179</v>
      </c>
      <c r="H221" s="91">
        <v>12</v>
      </c>
      <c r="I221" s="110">
        <v>2088</v>
      </c>
      <c r="J221" s="112"/>
    </row>
    <row r="222" spans="1:10" ht="16.5">
      <c r="A222" s="318"/>
      <c r="B222" s="321"/>
      <c r="C222" s="171">
        <f t="shared" si="4"/>
        <v>12</v>
      </c>
      <c r="D222" s="100" t="s">
        <v>272</v>
      </c>
      <c r="E222" s="98" t="s">
        <v>159</v>
      </c>
      <c r="F222" s="89" t="s">
        <v>293</v>
      </c>
      <c r="G222" s="76" t="s">
        <v>180</v>
      </c>
      <c r="H222" s="91">
        <v>12</v>
      </c>
      <c r="I222" s="110">
        <v>2088</v>
      </c>
      <c r="J222" s="112"/>
    </row>
    <row r="223" spans="1:10" ht="16.5">
      <c r="A223" s="318"/>
      <c r="B223" s="321"/>
      <c r="C223" s="171">
        <f t="shared" si="4"/>
        <v>12</v>
      </c>
      <c r="D223" s="100" t="s">
        <v>272</v>
      </c>
      <c r="E223" s="98" t="s">
        <v>159</v>
      </c>
      <c r="F223" s="89" t="s">
        <v>293</v>
      </c>
      <c r="G223" s="76" t="s">
        <v>175</v>
      </c>
      <c r="H223" s="91">
        <v>12</v>
      </c>
      <c r="I223" s="110">
        <v>2088</v>
      </c>
      <c r="J223" s="112"/>
    </row>
    <row r="224" spans="1:10" ht="16.5">
      <c r="A224" s="318"/>
      <c r="B224" s="321"/>
      <c r="C224" s="171">
        <f t="shared" si="4"/>
        <v>12</v>
      </c>
      <c r="D224" s="100" t="s">
        <v>272</v>
      </c>
      <c r="E224" s="98" t="s">
        <v>159</v>
      </c>
      <c r="F224" s="89" t="s">
        <v>293</v>
      </c>
      <c r="G224" s="76" t="s">
        <v>169</v>
      </c>
      <c r="H224" s="91">
        <v>12</v>
      </c>
      <c r="I224" s="110">
        <v>2088</v>
      </c>
      <c r="J224" s="112"/>
    </row>
    <row r="225" spans="1:10" ht="16.5">
      <c r="A225" s="318"/>
      <c r="B225" s="321"/>
      <c r="C225" s="171">
        <f t="shared" si="4"/>
        <v>12</v>
      </c>
      <c r="D225" s="100" t="s">
        <v>272</v>
      </c>
      <c r="E225" s="98" t="s">
        <v>159</v>
      </c>
      <c r="F225" s="89" t="s">
        <v>293</v>
      </c>
      <c r="G225" s="76" t="s">
        <v>180</v>
      </c>
      <c r="H225" s="91">
        <v>12</v>
      </c>
      <c r="I225" s="110">
        <v>2088</v>
      </c>
      <c r="J225" s="112"/>
    </row>
    <row r="226" spans="1:10" ht="16.5">
      <c r="A226" s="318"/>
      <c r="B226" s="321"/>
      <c r="C226" s="171">
        <f t="shared" si="4"/>
        <v>12</v>
      </c>
      <c r="D226" s="100" t="s">
        <v>272</v>
      </c>
      <c r="E226" s="98" t="s">
        <v>159</v>
      </c>
      <c r="F226" s="89" t="s">
        <v>293</v>
      </c>
      <c r="G226" s="76" t="s">
        <v>180</v>
      </c>
      <c r="H226" s="91">
        <v>12</v>
      </c>
      <c r="I226" s="110">
        <v>2088</v>
      </c>
      <c r="J226" s="112"/>
    </row>
    <row r="227" spans="1:10" ht="16.5">
      <c r="A227" s="318"/>
      <c r="B227" s="321"/>
      <c r="C227" s="171">
        <f t="shared" si="4"/>
        <v>12</v>
      </c>
      <c r="D227" s="100" t="s">
        <v>272</v>
      </c>
      <c r="E227" s="98" t="s">
        <v>159</v>
      </c>
      <c r="F227" s="89" t="s">
        <v>294</v>
      </c>
      <c r="G227" s="76" t="s">
        <v>175</v>
      </c>
      <c r="H227" s="91">
        <v>12</v>
      </c>
      <c r="I227" s="110">
        <v>2088</v>
      </c>
      <c r="J227" s="112"/>
    </row>
    <row r="228" spans="1:10" ht="16.5">
      <c r="A228" s="318"/>
      <c r="B228" s="321"/>
      <c r="C228" s="171">
        <f t="shared" si="4"/>
        <v>12</v>
      </c>
      <c r="D228" s="100" t="s">
        <v>272</v>
      </c>
      <c r="E228" s="98" t="s">
        <v>159</v>
      </c>
      <c r="F228" s="89" t="s">
        <v>294</v>
      </c>
      <c r="G228" s="76" t="s">
        <v>180</v>
      </c>
      <c r="H228" s="91">
        <v>12</v>
      </c>
      <c r="I228" s="110">
        <v>2088</v>
      </c>
      <c r="J228" s="112"/>
    </row>
    <row r="229" spans="1:10" ht="16.5">
      <c r="A229" s="318"/>
      <c r="B229" s="321"/>
      <c r="C229" s="171">
        <f t="shared" si="4"/>
        <v>12</v>
      </c>
      <c r="D229" s="100" t="s">
        <v>272</v>
      </c>
      <c r="E229" s="98" t="s">
        <v>159</v>
      </c>
      <c r="F229" s="89" t="s">
        <v>294</v>
      </c>
      <c r="G229" s="76" t="s">
        <v>180</v>
      </c>
      <c r="H229" s="91">
        <v>12</v>
      </c>
      <c r="I229" s="110">
        <v>2088</v>
      </c>
      <c r="J229" s="112"/>
    </row>
    <row r="230" spans="1:10" ht="16.5">
      <c r="A230" s="318"/>
      <c r="B230" s="321"/>
      <c r="C230" s="171">
        <f t="shared" si="4"/>
        <v>12</v>
      </c>
      <c r="D230" s="100" t="s">
        <v>272</v>
      </c>
      <c r="E230" s="98" t="s">
        <v>159</v>
      </c>
      <c r="F230" s="89" t="s">
        <v>295</v>
      </c>
      <c r="G230" s="76" t="s">
        <v>231</v>
      </c>
      <c r="H230" s="91">
        <v>12</v>
      </c>
      <c r="I230" s="110">
        <v>2088</v>
      </c>
      <c r="J230" s="112"/>
    </row>
    <row r="231" spans="1:10" ht="16.5">
      <c r="A231" s="318"/>
      <c r="B231" s="321"/>
      <c r="C231" s="171">
        <f t="shared" si="4"/>
        <v>12</v>
      </c>
      <c r="D231" s="100" t="s">
        <v>272</v>
      </c>
      <c r="E231" s="98" t="s">
        <v>159</v>
      </c>
      <c r="F231" s="89" t="s">
        <v>345</v>
      </c>
      <c r="G231" s="76" t="s">
        <v>180</v>
      </c>
      <c r="H231" s="91">
        <v>12</v>
      </c>
      <c r="I231" s="110">
        <v>2088</v>
      </c>
      <c r="J231" s="112"/>
    </row>
    <row r="232" spans="1:10" ht="16.5">
      <c r="A232" s="318"/>
      <c r="B232" s="321"/>
      <c r="C232" s="171">
        <f t="shared" si="4"/>
        <v>12</v>
      </c>
      <c r="D232" s="100" t="s">
        <v>272</v>
      </c>
      <c r="E232" s="98" t="s">
        <v>159</v>
      </c>
      <c r="F232" s="89" t="s">
        <v>346</v>
      </c>
      <c r="G232" s="76" t="s">
        <v>204</v>
      </c>
      <c r="H232" s="91">
        <v>12</v>
      </c>
      <c r="I232" s="110">
        <v>2088</v>
      </c>
      <c r="J232" s="112"/>
    </row>
    <row r="233" spans="1:10" ht="16.5">
      <c r="A233" s="318"/>
      <c r="B233" s="321"/>
      <c r="C233" s="171">
        <f t="shared" si="4"/>
        <v>12</v>
      </c>
      <c r="D233" s="100" t="s">
        <v>272</v>
      </c>
      <c r="E233" s="98" t="s">
        <v>159</v>
      </c>
      <c r="F233" s="89" t="s">
        <v>346</v>
      </c>
      <c r="G233" s="76" t="s">
        <v>180</v>
      </c>
      <c r="H233" s="91">
        <v>12</v>
      </c>
      <c r="I233" s="110">
        <v>2088</v>
      </c>
      <c r="J233" s="112"/>
    </row>
    <row r="234" spans="1:10" ht="16.5">
      <c r="A234" s="318"/>
      <c r="B234" s="321"/>
      <c r="C234" s="171">
        <f t="shared" si="4"/>
        <v>12</v>
      </c>
      <c r="D234" s="100" t="s">
        <v>272</v>
      </c>
      <c r="E234" s="98" t="s">
        <v>159</v>
      </c>
      <c r="F234" s="89" t="s">
        <v>296</v>
      </c>
      <c r="G234" s="76" t="s">
        <v>180</v>
      </c>
      <c r="H234" s="91">
        <v>12</v>
      </c>
      <c r="I234" s="110">
        <v>2088</v>
      </c>
      <c r="J234" s="112"/>
    </row>
    <row r="235" spans="1:10" ht="16.5">
      <c r="A235" s="318"/>
      <c r="B235" s="321"/>
      <c r="C235" s="171">
        <f t="shared" si="4"/>
        <v>12</v>
      </c>
      <c r="D235" s="100" t="s">
        <v>272</v>
      </c>
      <c r="E235" s="98" t="s">
        <v>159</v>
      </c>
      <c r="F235" s="89" t="s">
        <v>296</v>
      </c>
      <c r="G235" s="76" t="s">
        <v>182</v>
      </c>
      <c r="H235" s="91">
        <v>12</v>
      </c>
      <c r="I235" s="110">
        <v>2088</v>
      </c>
      <c r="J235" s="112"/>
    </row>
    <row r="236" spans="1:10" ht="16.5">
      <c r="A236" s="318"/>
      <c r="B236" s="321"/>
      <c r="C236" s="171">
        <f t="shared" si="4"/>
        <v>1</v>
      </c>
      <c r="D236" s="100" t="s">
        <v>272</v>
      </c>
      <c r="E236" s="98" t="s">
        <v>159</v>
      </c>
      <c r="F236" s="89" t="s">
        <v>296</v>
      </c>
      <c r="G236" s="76" t="s">
        <v>232</v>
      </c>
      <c r="H236" s="91">
        <v>1</v>
      </c>
      <c r="I236" s="110">
        <v>3840</v>
      </c>
      <c r="J236" s="112"/>
    </row>
    <row r="237" spans="1:10" ht="16.5">
      <c r="A237" s="318"/>
      <c r="B237" s="321"/>
      <c r="C237" s="171">
        <f t="shared" si="4"/>
        <v>12</v>
      </c>
      <c r="D237" s="100" t="s">
        <v>272</v>
      </c>
      <c r="E237" s="98" t="s">
        <v>159</v>
      </c>
      <c r="F237" s="89" t="s">
        <v>296</v>
      </c>
      <c r="G237" s="76" t="s">
        <v>232</v>
      </c>
      <c r="H237" s="91">
        <v>12</v>
      </c>
      <c r="I237" s="110">
        <v>2088</v>
      </c>
      <c r="J237" s="112"/>
    </row>
    <row r="238" spans="1:10" ht="16.5">
      <c r="A238" s="318"/>
      <c r="B238" s="321"/>
      <c r="C238" s="171">
        <f t="shared" si="4"/>
        <v>12</v>
      </c>
      <c r="D238" s="100" t="s">
        <v>272</v>
      </c>
      <c r="E238" s="98" t="s">
        <v>159</v>
      </c>
      <c r="F238" s="89" t="s">
        <v>296</v>
      </c>
      <c r="G238" s="76" t="s">
        <v>203</v>
      </c>
      <c r="H238" s="91">
        <v>12</v>
      </c>
      <c r="I238" s="110">
        <v>2088</v>
      </c>
      <c r="J238" s="112"/>
    </row>
    <row r="239" spans="1:10" ht="16.5">
      <c r="A239" s="318"/>
      <c r="B239" s="321"/>
      <c r="C239" s="171">
        <f t="shared" si="4"/>
        <v>12</v>
      </c>
      <c r="D239" s="100" t="s">
        <v>272</v>
      </c>
      <c r="E239" s="98" t="s">
        <v>159</v>
      </c>
      <c r="F239" s="89" t="s">
        <v>296</v>
      </c>
      <c r="G239" s="76" t="s">
        <v>180</v>
      </c>
      <c r="H239" s="91">
        <v>12</v>
      </c>
      <c r="I239" s="110">
        <v>2088</v>
      </c>
      <c r="J239" s="112"/>
    </row>
    <row r="240" spans="1:10" ht="16.5">
      <c r="A240" s="318"/>
      <c r="B240" s="321"/>
      <c r="C240" s="171">
        <f t="shared" si="4"/>
        <v>12</v>
      </c>
      <c r="D240" s="100" t="s">
        <v>272</v>
      </c>
      <c r="E240" s="98" t="s">
        <v>159</v>
      </c>
      <c r="F240" s="89" t="s">
        <v>296</v>
      </c>
      <c r="G240" s="76" t="s">
        <v>233</v>
      </c>
      <c r="H240" s="91">
        <v>12</v>
      </c>
      <c r="I240" s="110">
        <v>2088</v>
      </c>
      <c r="J240" s="112"/>
    </row>
    <row r="241" spans="1:10" ht="16.5">
      <c r="A241" s="318"/>
      <c r="B241" s="321"/>
      <c r="C241" s="171">
        <f t="shared" si="4"/>
        <v>12</v>
      </c>
      <c r="D241" s="100" t="s">
        <v>272</v>
      </c>
      <c r="E241" s="98" t="s">
        <v>159</v>
      </c>
      <c r="F241" s="89" t="s">
        <v>347</v>
      </c>
      <c r="G241" s="76" t="s">
        <v>234</v>
      </c>
      <c r="H241" s="91">
        <v>12</v>
      </c>
      <c r="I241" s="110">
        <v>2088</v>
      </c>
      <c r="J241" s="112"/>
    </row>
    <row r="242" spans="1:10" ht="16.5">
      <c r="A242" s="318"/>
      <c r="B242" s="321"/>
      <c r="C242" s="171">
        <f t="shared" si="4"/>
        <v>1</v>
      </c>
      <c r="D242" s="100" t="s">
        <v>272</v>
      </c>
      <c r="E242" s="98" t="s">
        <v>159</v>
      </c>
      <c r="F242" s="89" t="s">
        <v>347</v>
      </c>
      <c r="G242" s="76" t="s">
        <v>234</v>
      </c>
      <c r="H242" s="91">
        <v>1</v>
      </c>
      <c r="I242" s="110">
        <v>3840</v>
      </c>
      <c r="J242" s="112"/>
    </row>
    <row r="243" spans="1:10" ht="16.5">
      <c r="A243" s="318"/>
      <c r="B243" s="321"/>
      <c r="C243" s="171">
        <f t="shared" si="4"/>
        <v>12</v>
      </c>
      <c r="D243" s="100" t="s">
        <v>272</v>
      </c>
      <c r="E243" s="98" t="s">
        <v>159</v>
      </c>
      <c r="F243" s="89" t="s">
        <v>348</v>
      </c>
      <c r="G243" s="76" t="s">
        <v>235</v>
      </c>
      <c r="H243" s="91">
        <v>12</v>
      </c>
      <c r="I243" s="110">
        <v>2088</v>
      </c>
      <c r="J243" s="112"/>
    </row>
    <row r="244" spans="1:10" ht="16.5">
      <c r="A244" s="318"/>
      <c r="B244" s="321"/>
      <c r="C244" s="171">
        <f t="shared" si="4"/>
        <v>1</v>
      </c>
      <c r="D244" s="100" t="s">
        <v>272</v>
      </c>
      <c r="E244" s="98" t="s">
        <v>159</v>
      </c>
      <c r="F244" s="89" t="s">
        <v>348</v>
      </c>
      <c r="G244" s="76" t="s">
        <v>235</v>
      </c>
      <c r="H244" s="91">
        <v>1</v>
      </c>
      <c r="I244" s="110">
        <v>3840</v>
      </c>
      <c r="J244" s="112"/>
    </row>
    <row r="245" spans="1:10" ht="16.5">
      <c r="A245" s="318"/>
      <c r="B245" s="321"/>
      <c r="C245" s="171">
        <f t="shared" si="4"/>
        <v>12</v>
      </c>
      <c r="D245" s="100" t="s">
        <v>272</v>
      </c>
      <c r="E245" s="98" t="s">
        <v>159</v>
      </c>
      <c r="F245" s="89" t="s">
        <v>349</v>
      </c>
      <c r="G245" s="76" t="s">
        <v>188</v>
      </c>
      <c r="H245" s="91">
        <v>12</v>
      </c>
      <c r="I245" s="110">
        <v>2088</v>
      </c>
      <c r="J245" s="112"/>
    </row>
    <row r="246" spans="1:10" ht="16.5">
      <c r="A246" s="318"/>
      <c r="B246" s="321"/>
      <c r="C246" s="171">
        <f t="shared" si="4"/>
        <v>12</v>
      </c>
      <c r="D246" s="100" t="s">
        <v>272</v>
      </c>
      <c r="E246" s="98" t="s">
        <v>159</v>
      </c>
      <c r="F246" s="89" t="s">
        <v>349</v>
      </c>
      <c r="G246" s="76" t="s">
        <v>175</v>
      </c>
      <c r="H246" s="91">
        <v>12</v>
      </c>
      <c r="I246" s="110">
        <v>2088</v>
      </c>
      <c r="J246" s="112"/>
    </row>
    <row r="247" spans="1:10" ht="16.5">
      <c r="A247" s="318"/>
      <c r="B247" s="321"/>
      <c r="C247" s="171">
        <f t="shared" si="4"/>
        <v>12</v>
      </c>
      <c r="D247" s="100" t="s">
        <v>272</v>
      </c>
      <c r="E247" s="98" t="s">
        <v>159</v>
      </c>
      <c r="F247" s="89" t="s">
        <v>349</v>
      </c>
      <c r="G247" s="76" t="s">
        <v>236</v>
      </c>
      <c r="H247" s="91">
        <v>12</v>
      </c>
      <c r="I247" s="110">
        <v>2088</v>
      </c>
      <c r="J247" s="112"/>
    </row>
    <row r="248" spans="1:10" ht="16.5">
      <c r="A248" s="318"/>
      <c r="B248" s="321"/>
      <c r="C248" s="171">
        <f t="shared" si="4"/>
        <v>12</v>
      </c>
      <c r="D248" s="100" t="s">
        <v>272</v>
      </c>
      <c r="E248" s="98" t="s">
        <v>159</v>
      </c>
      <c r="F248" s="89" t="s">
        <v>298</v>
      </c>
      <c r="G248" s="76" t="s">
        <v>220</v>
      </c>
      <c r="H248" s="91">
        <v>12</v>
      </c>
      <c r="I248" s="110">
        <v>2088</v>
      </c>
      <c r="J248" s="112"/>
    </row>
    <row r="249" spans="1:10" ht="16.5">
      <c r="A249" s="318"/>
      <c r="B249" s="321"/>
      <c r="C249" s="171">
        <f t="shared" si="4"/>
        <v>12</v>
      </c>
      <c r="D249" s="100" t="s">
        <v>272</v>
      </c>
      <c r="E249" s="98" t="s">
        <v>159</v>
      </c>
      <c r="F249" s="89" t="s">
        <v>298</v>
      </c>
      <c r="G249" s="76" t="s">
        <v>190</v>
      </c>
      <c r="H249" s="91">
        <v>12</v>
      </c>
      <c r="I249" s="110">
        <v>2088</v>
      </c>
      <c r="J249" s="112"/>
    </row>
    <row r="250" spans="1:10" ht="16.5">
      <c r="A250" s="318"/>
      <c r="B250" s="321"/>
      <c r="C250" s="171">
        <f t="shared" si="4"/>
        <v>12</v>
      </c>
      <c r="D250" s="100" t="s">
        <v>272</v>
      </c>
      <c r="E250" s="98" t="s">
        <v>159</v>
      </c>
      <c r="F250" s="89" t="s">
        <v>298</v>
      </c>
      <c r="G250" s="76" t="s">
        <v>237</v>
      </c>
      <c r="H250" s="91">
        <v>12</v>
      </c>
      <c r="I250" s="110">
        <v>2088</v>
      </c>
      <c r="J250" s="112"/>
    </row>
    <row r="251" spans="1:10" ht="16.5">
      <c r="A251" s="318"/>
      <c r="B251" s="321"/>
      <c r="C251" s="171">
        <f t="shared" si="4"/>
        <v>12</v>
      </c>
      <c r="D251" s="100" t="s">
        <v>272</v>
      </c>
      <c r="E251" s="98" t="s">
        <v>159</v>
      </c>
      <c r="F251" s="89" t="s">
        <v>298</v>
      </c>
      <c r="G251" s="76" t="s">
        <v>193</v>
      </c>
      <c r="H251" s="91">
        <v>12</v>
      </c>
      <c r="I251" s="110">
        <v>2088</v>
      </c>
      <c r="J251" s="112"/>
    </row>
    <row r="252" spans="1:10" ht="16.5">
      <c r="A252" s="318"/>
      <c r="B252" s="321"/>
      <c r="C252" s="171">
        <f t="shared" si="4"/>
        <v>12</v>
      </c>
      <c r="D252" s="100" t="s">
        <v>272</v>
      </c>
      <c r="E252" s="98" t="s">
        <v>159</v>
      </c>
      <c r="F252" s="89" t="s">
        <v>298</v>
      </c>
      <c r="G252" s="76" t="s">
        <v>175</v>
      </c>
      <c r="H252" s="91">
        <v>12</v>
      </c>
      <c r="I252" s="110">
        <v>2088</v>
      </c>
      <c r="J252" s="112"/>
    </row>
    <row r="253" spans="1:10" ht="16.5">
      <c r="A253" s="318"/>
      <c r="B253" s="321"/>
      <c r="C253" s="171">
        <f t="shared" si="4"/>
        <v>12</v>
      </c>
      <c r="D253" s="100" t="s">
        <v>272</v>
      </c>
      <c r="E253" s="98" t="s">
        <v>159</v>
      </c>
      <c r="F253" s="89" t="s">
        <v>298</v>
      </c>
      <c r="G253" s="76" t="s">
        <v>238</v>
      </c>
      <c r="H253" s="91">
        <v>12</v>
      </c>
      <c r="I253" s="110">
        <v>2088</v>
      </c>
      <c r="J253" s="112"/>
    </row>
    <row r="254" spans="1:10" ht="16.5">
      <c r="A254" s="318"/>
      <c r="B254" s="321"/>
      <c r="C254" s="171">
        <f t="shared" si="4"/>
        <v>12</v>
      </c>
      <c r="D254" s="100" t="s">
        <v>272</v>
      </c>
      <c r="E254" s="98" t="s">
        <v>159</v>
      </c>
      <c r="F254" s="89" t="s">
        <v>298</v>
      </c>
      <c r="G254" s="76" t="s">
        <v>178</v>
      </c>
      <c r="H254" s="91">
        <v>12</v>
      </c>
      <c r="I254" s="110">
        <v>2088</v>
      </c>
      <c r="J254" s="112"/>
    </row>
    <row r="255" spans="1:10" ht="16.5">
      <c r="A255" s="318"/>
      <c r="B255" s="321"/>
      <c r="C255" s="171">
        <f t="shared" si="4"/>
        <v>12</v>
      </c>
      <c r="D255" s="100" t="s">
        <v>272</v>
      </c>
      <c r="E255" s="98" t="s">
        <v>159</v>
      </c>
      <c r="F255" s="89" t="s">
        <v>298</v>
      </c>
      <c r="G255" s="76" t="s">
        <v>187</v>
      </c>
      <c r="H255" s="91">
        <v>12</v>
      </c>
      <c r="I255" s="110">
        <v>2088</v>
      </c>
      <c r="J255" s="112"/>
    </row>
    <row r="256" spans="1:10" ht="16.5">
      <c r="A256" s="318"/>
      <c r="B256" s="321"/>
      <c r="C256" s="171">
        <f t="shared" si="4"/>
        <v>12</v>
      </c>
      <c r="D256" s="100" t="s">
        <v>272</v>
      </c>
      <c r="E256" s="98" t="s">
        <v>159</v>
      </c>
      <c r="F256" s="89" t="s">
        <v>299</v>
      </c>
      <c r="G256" s="76" t="s">
        <v>180</v>
      </c>
      <c r="H256" s="91">
        <v>12</v>
      </c>
      <c r="I256" s="110">
        <v>2088</v>
      </c>
      <c r="J256" s="112"/>
    </row>
    <row r="257" spans="1:10" ht="16.5">
      <c r="A257" s="318"/>
      <c r="B257" s="321"/>
      <c r="C257" s="171">
        <f t="shared" si="4"/>
        <v>12</v>
      </c>
      <c r="D257" s="100" t="s">
        <v>272</v>
      </c>
      <c r="E257" s="98" t="s">
        <v>159</v>
      </c>
      <c r="F257" s="89" t="s">
        <v>299</v>
      </c>
      <c r="G257" s="76" t="s">
        <v>171</v>
      </c>
      <c r="H257" s="91">
        <v>12</v>
      </c>
      <c r="I257" s="110">
        <v>2088</v>
      </c>
      <c r="J257" s="112"/>
    </row>
    <row r="258" spans="1:10" ht="16.5">
      <c r="A258" s="318"/>
      <c r="B258" s="321"/>
      <c r="C258" s="171">
        <f t="shared" si="4"/>
        <v>12</v>
      </c>
      <c r="D258" s="100" t="s">
        <v>272</v>
      </c>
      <c r="E258" s="98" t="s">
        <v>159</v>
      </c>
      <c r="F258" s="89" t="s">
        <v>300</v>
      </c>
      <c r="G258" s="76" t="s">
        <v>173</v>
      </c>
      <c r="H258" s="91">
        <v>12</v>
      </c>
      <c r="I258" s="110">
        <v>2088</v>
      </c>
      <c r="J258" s="112"/>
    </row>
    <row r="259" spans="1:10" ht="16.5">
      <c r="A259" s="318"/>
      <c r="B259" s="321"/>
      <c r="C259" s="171">
        <f t="shared" si="4"/>
        <v>12</v>
      </c>
      <c r="D259" s="100" t="s">
        <v>272</v>
      </c>
      <c r="E259" s="98" t="s">
        <v>159</v>
      </c>
      <c r="F259" s="89" t="s">
        <v>300</v>
      </c>
      <c r="G259" s="76" t="s">
        <v>180</v>
      </c>
      <c r="H259" s="91">
        <v>12</v>
      </c>
      <c r="I259" s="110">
        <v>2088</v>
      </c>
      <c r="J259" s="112"/>
    </row>
    <row r="260" spans="1:10" ht="16.5">
      <c r="A260" s="318"/>
      <c r="B260" s="321"/>
      <c r="C260" s="171">
        <f t="shared" si="4"/>
        <v>1</v>
      </c>
      <c r="D260" s="100" t="s">
        <v>272</v>
      </c>
      <c r="E260" s="98" t="s">
        <v>159</v>
      </c>
      <c r="F260" s="89" t="s">
        <v>300</v>
      </c>
      <c r="G260" s="76" t="s">
        <v>180</v>
      </c>
      <c r="H260" s="91">
        <v>1</v>
      </c>
      <c r="I260" s="110">
        <v>3840</v>
      </c>
      <c r="J260" s="112"/>
    </row>
    <row r="261" spans="1:10" ht="16.5">
      <c r="A261" s="318"/>
      <c r="B261" s="321"/>
      <c r="C261" s="171">
        <f t="shared" si="4"/>
        <v>1</v>
      </c>
      <c r="D261" s="100" t="s">
        <v>272</v>
      </c>
      <c r="E261" s="98" t="s">
        <v>159</v>
      </c>
      <c r="F261" s="89" t="s">
        <v>300</v>
      </c>
      <c r="G261" s="76" t="s">
        <v>190</v>
      </c>
      <c r="H261" s="91">
        <v>1</v>
      </c>
      <c r="I261" s="110">
        <v>3840</v>
      </c>
      <c r="J261" s="112"/>
    </row>
    <row r="262" spans="1:10" ht="16.5">
      <c r="A262" s="318"/>
      <c r="B262" s="321"/>
      <c r="C262" s="171">
        <f t="shared" si="4"/>
        <v>12</v>
      </c>
      <c r="D262" s="100" t="s">
        <v>272</v>
      </c>
      <c r="E262" s="98" t="s">
        <v>159</v>
      </c>
      <c r="F262" s="89" t="s">
        <v>300</v>
      </c>
      <c r="G262" s="76" t="s">
        <v>190</v>
      </c>
      <c r="H262" s="91">
        <v>12</v>
      </c>
      <c r="I262" s="110">
        <v>2088</v>
      </c>
      <c r="J262" s="112"/>
    </row>
    <row r="263" spans="1:10" ht="16.5">
      <c r="A263" s="318"/>
      <c r="B263" s="321"/>
      <c r="C263" s="171">
        <f t="shared" si="4"/>
        <v>1</v>
      </c>
      <c r="D263" s="100" t="s">
        <v>272</v>
      </c>
      <c r="E263" s="98" t="s">
        <v>159</v>
      </c>
      <c r="F263" s="89" t="s">
        <v>300</v>
      </c>
      <c r="G263" s="76" t="s">
        <v>197</v>
      </c>
      <c r="H263" s="91">
        <v>1</v>
      </c>
      <c r="I263" s="110">
        <v>3840</v>
      </c>
      <c r="J263" s="112"/>
    </row>
    <row r="264" spans="1:10" ht="16.5">
      <c r="A264" s="318"/>
      <c r="B264" s="321"/>
      <c r="C264" s="171">
        <f t="shared" si="4"/>
        <v>12</v>
      </c>
      <c r="D264" s="100" t="s">
        <v>272</v>
      </c>
      <c r="E264" s="98" t="s">
        <v>159</v>
      </c>
      <c r="F264" s="89" t="s">
        <v>300</v>
      </c>
      <c r="G264" s="76" t="s">
        <v>197</v>
      </c>
      <c r="H264" s="91">
        <v>12</v>
      </c>
      <c r="I264" s="110">
        <v>2088</v>
      </c>
      <c r="J264" s="112"/>
    </row>
    <row r="265" spans="1:10" ht="16.5">
      <c r="A265" s="318"/>
      <c r="B265" s="321"/>
      <c r="C265" s="171">
        <f t="shared" si="4"/>
        <v>12</v>
      </c>
      <c r="D265" s="100" t="s">
        <v>272</v>
      </c>
      <c r="E265" s="98" t="s">
        <v>159</v>
      </c>
      <c r="F265" s="89" t="s">
        <v>300</v>
      </c>
      <c r="G265" s="76" t="s">
        <v>239</v>
      </c>
      <c r="H265" s="91">
        <v>12</v>
      </c>
      <c r="I265" s="110">
        <v>2088</v>
      </c>
      <c r="J265" s="112"/>
    </row>
    <row r="266" spans="1:10" ht="16.5">
      <c r="A266" s="318"/>
      <c r="B266" s="321"/>
      <c r="C266" s="171">
        <f t="shared" si="4"/>
        <v>12</v>
      </c>
      <c r="D266" s="100" t="s">
        <v>272</v>
      </c>
      <c r="E266" s="98" t="s">
        <v>159</v>
      </c>
      <c r="F266" s="89" t="s">
        <v>300</v>
      </c>
      <c r="G266" s="76" t="s">
        <v>175</v>
      </c>
      <c r="H266" s="91">
        <v>12</v>
      </c>
      <c r="I266" s="110">
        <v>2088</v>
      </c>
      <c r="J266" s="112"/>
    </row>
    <row r="267" spans="1:10" ht="16.5">
      <c r="A267" s="318"/>
      <c r="B267" s="321"/>
      <c r="C267" s="171">
        <f t="shared" ref="C267:C330" si="5">H267</f>
        <v>12</v>
      </c>
      <c r="D267" s="100" t="s">
        <v>272</v>
      </c>
      <c r="E267" s="98" t="s">
        <v>159</v>
      </c>
      <c r="F267" s="89" t="s">
        <v>300</v>
      </c>
      <c r="G267" s="76" t="s">
        <v>180</v>
      </c>
      <c r="H267" s="91">
        <v>12</v>
      </c>
      <c r="I267" s="110">
        <v>2088</v>
      </c>
      <c r="J267" s="112"/>
    </row>
    <row r="268" spans="1:10" ht="16.5">
      <c r="A268" s="318"/>
      <c r="B268" s="321"/>
      <c r="C268" s="171">
        <f t="shared" si="5"/>
        <v>12</v>
      </c>
      <c r="D268" s="100" t="s">
        <v>272</v>
      </c>
      <c r="E268" s="98" t="s">
        <v>159</v>
      </c>
      <c r="F268" s="89" t="s">
        <v>300</v>
      </c>
      <c r="G268" s="76" t="s">
        <v>240</v>
      </c>
      <c r="H268" s="91">
        <v>12</v>
      </c>
      <c r="I268" s="110">
        <v>2088</v>
      </c>
      <c r="J268" s="112"/>
    </row>
    <row r="269" spans="1:10" ht="16.5">
      <c r="A269" s="318"/>
      <c r="B269" s="321"/>
      <c r="C269" s="171">
        <f t="shared" si="5"/>
        <v>12</v>
      </c>
      <c r="D269" s="100" t="s">
        <v>272</v>
      </c>
      <c r="E269" s="98" t="s">
        <v>159</v>
      </c>
      <c r="F269" s="89" t="s">
        <v>300</v>
      </c>
      <c r="G269" s="76" t="s">
        <v>184</v>
      </c>
      <c r="H269" s="91">
        <v>12</v>
      </c>
      <c r="I269" s="110">
        <v>2088</v>
      </c>
      <c r="J269" s="112"/>
    </row>
    <row r="270" spans="1:10" ht="16.5">
      <c r="A270" s="318"/>
      <c r="B270" s="321"/>
      <c r="C270" s="171">
        <f t="shared" si="5"/>
        <v>12</v>
      </c>
      <c r="D270" s="100" t="s">
        <v>272</v>
      </c>
      <c r="E270" s="98" t="s">
        <v>159</v>
      </c>
      <c r="F270" s="89" t="s">
        <v>300</v>
      </c>
      <c r="G270" s="76" t="s">
        <v>180</v>
      </c>
      <c r="H270" s="91">
        <v>12</v>
      </c>
      <c r="I270" s="110">
        <v>2088</v>
      </c>
      <c r="J270" s="112"/>
    </row>
    <row r="271" spans="1:10" ht="16.5">
      <c r="A271" s="318"/>
      <c r="B271" s="321"/>
      <c r="C271" s="171">
        <f t="shared" si="5"/>
        <v>12</v>
      </c>
      <c r="D271" s="100" t="s">
        <v>272</v>
      </c>
      <c r="E271" s="98" t="s">
        <v>159</v>
      </c>
      <c r="F271" s="89" t="s">
        <v>300</v>
      </c>
      <c r="G271" s="76" t="s">
        <v>189</v>
      </c>
      <c r="H271" s="91">
        <v>12</v>
      </c>
      <c r="I271" s="110">
        <v>2088</v>
      </c>
      <c r="J271" s="112"/>
    </row>
    <row r="272" spans="1:10" ht="16.5">
      <c r="A272" s="318"/>
      <c r="B272" s="321"/>
      <c r="C272" s="171">
        <f t="shared" si="5"/>
        <v>12</v>
      </c>
      <c r="D272" s="100" t="s">
        <v>272</v>
      </c>
      <c r="E272" s="98" t="s">
        <v>159</v>
      </c>
      <c r="F272" s="89" t="s">
        <v>300</v>
      </c>
      <c r="G272" s="76" t="s">
        <v>195</v>
      </c>
      <c r="H272" s="91">
        <v>12</v>
      </c>
      <c r="I272" s="110">
        <v>2088</v>
      </c>
      <c r="J272" s="112"/>
    </row>
    <row r="273" spans="1:10" ht="16.5">
      <c r="A273" s="318"/>
      <c r="B273" s="321"/>
      <c r="C273" s="171">
        <f t="shared" si="5"/>
        <v>12</v>
      </c>
      <c r="D273" s="100" t="s">
        <v>272</v>
      </c>
      <c r="E273" s="98" t="s">
        <v>159</v>
      </c>
      <c r="F273" s="89" t="s">
        <v>300</v>
      </c>
      <c r="G273" s="76" t="s">
        <v>179</v>
      </c>
      <c r="H273" s="91">
        <v>12</v>
      </c>
      <c r="I273" s="110">
        <v>2088</v>
      </c>
      <c r="J273" s="112"/>
    </row>
    <row r="274" spans="1:10" ht="16.5">
      <c r="A274" s="318"/>
      <c r="B274" s="321"/>
      <c r="C274" s="171">
        <f t="shared" si="5"/>
        <v>12</v>
      </c>
      <c r="D274" s="100" t="s">
        <v>272</v>
      </c>
      <c r="E274" s="98" t="s">
        <v>159</v>
      </c>
      <c r="F274" s="89" t="s">
        <v>300</v>
      </c>
      <c r="G274" s="76" t="s">
        <v>241</v>
      </c>
      <c r="H274" s="91">
        <v>12</v>
      </c>
      <c r="I274" s="110">
        <v>2088</v>
      </c>
      <c r="J274" s="112"/>
    </row>
    <row r="275" spans="1:10" ht="16.5">
      <c r="A275" s="318"/>
      <c r="B275" s="321"/>
      <c r="C275" s="171">
        <f t="shared" si="5"/>
        <v>1</v>
      </c>
      <c r="D275" s="100" t="s">
        <v>272</v>
      </c>
      <c r="E275" s="98" t="s">
        <v>159</v>
      </c>
      <c r="F275" s="89" t="s">
        <v>300</v>
      </c>
      <c r="G275" s="76" t="s">
        <v>241</v>
      </c>
      <c r="H275" s="91">
        <v>1</v>
      </c>
      <c r="I275" s="110">
        <v>3840</v>
      </c>
      <c r="J275" s="112"/>
    </row>
    <row r="276" spans="1:10" ht="16.5">
      <c r="A276" s="318"/>
      <c r="B276" s="321"/>
      <c r="C276" s="171">
        <f t="shared" si="5"/>
        <v>12</v>
      </c>
      <c r="D276" s="100" t="s">
        <v>272</v>
      </c>
      <c r="E276" s="98" t="s">
        <v>159</v>
      </c>
      <c r="F276" s="89" t="s">
        <v>300</v>
      </c>
      <c r="G276" s="76" t="s">
        <v>223</v>
      </c>
      <c r="H276" s="91">
        <v>12</v>
      </c>
      <c r="I276" s="110">
        <v>2088</v>
      </c>
      <c r="J276" s="112"/>
    </row>
    <row r="277" spans="1:10" ht="16.5">
      <c r="A277" s="318"/>
      <c r="B277" s="321"/>
      <c r="C277" s="171">
        <f t="shared" si="5"/>
        <v>12</v>
      </c>
      <c r="D277" s="100" t="s">
        <v>272</v>
      </c>
      <c r="E277" s="98" t="s">
        <v>159</v>
      </c>
      <c r="F277" s="89" t="s">
        <v>300</v>
      </c>
      <c r="G277" s="76" t="s">
        <v>242</v>
      </c>
      <c r="H277" s="91">
        <v>12</v>
      </c>
      <c r="I277" s="110">
        <v>2088</v>
      </c>
      <c r="J277" s="112"/>
    </row>
    <row r="278" spans="1:10" ht="16.5">
      <c r="A278" s="318"/>
      <c r="B278" s="321"/>
      <c r="C278" s="171">
        <f t="shared" si="5"/>
        <v>1</v>
      </c>
      <c r="D278" s="100" t="s">
        <v>272</v>
      </c>
      <c r="E278" s="98" t="s">
        <v>159</v>
      </c>
      <c r="F278" s="89" t="s">
        <v>300</v>
      </c>
      <c r="G278" s="76" t="s">
        <v>206</v>
      </c>
      <c r="H278" s="91">
        <v>1</v>
      </c>
      <c r="I278" s="110">
        <v>3840</v>
      </c>
      <c r="J278" s="112"/>
    </row>
    <row r="279" spans="1:10" ht="16.5">
      <c r="A279" s="318"/>
      <c r="B279" s="321"/>
      <c r="C279" s="171">
        <f t="shared" si="5"/>
        <v>12</v>
      </c>
      <c r="D279" s="100" t="s">
        <v>272</v>
      </c>
      <c r="E279" s="98" t="s">
        <v>159</v>
      </c>
      <c r="F279" s="89" t="s">
        <v>300</v>
      </c>
      <c r="G279" s="76" t="s">
        <v>206</v>
      </c>
      <c r="H279" s="91">
        <v>12</v>
      </c>
      <c r="I279" s="110">
        <v>2088</v>
      </c>
      <c r="J279" s="112"/>
    </row>
    <row r="280" spans="1:10" ht="16.5">
      <c r="A280" s="318"/>
      <c r="B280" s="321"/>
      <c r="C280" s="171">
        <f t="shared" si="5"/>
        <v>12</v>
      </c>
      <c r="D280" s="100" t="s">
        <v>272</v>
      </c>
      <c r="E280" s="98" t="s">
        <v>159</v>
      </c>
      <c r="F280" s="89" t="s">
        <v>300</v>
      </c>
      <c r="G280" s="76" t="s">
        <v>180</v>
      </c>
      <c r="H280" s="91">
        <v>12</v>
      </c>
      <c r="I280" s="110">
        <v>2088</v>
      </c>
      <c r="J280" s="112"/>
    </row>
    <row r="281" spans="1:10" ht="16.5">
      <c r="A281" s="318"/>
      <c r="B281" s="321"/>
      <c r="C281" s="171">
        <f t="shared" si="5"/>
        <v>1</v>
      </c>
      <c r="D281" s="100" t="s">
        <v>272</v>
      </c>
      <c r="E281" s="98" t="s">
        <v>159</v>
      </c>
      <c r="F281" s="89" t="s">
        <v>300</v>
      </c>
      <c r="G281" s="76" t="s">
        <v>180</v>
      </c>
      <c r="H281" s="91">
        <v>1</v>
      </c>
      <c r="I281" s="110">
        <v>3840</v>
      </c>
      <c r="J281" s="112"/>
    </row>
    <row r="282" spans="1:10" ht="16.5">
      <c r="A282" s="318"/>
      <c r="B282" s="321"/>
      <c r="C282" s="171">
        <f t="shared" si="5"/>
        <v>12</v>
      </c>
      <c r="D282" s="100" t="s">
        <v>272</v>
      </c>
      <c r="E282" s="98" t="s">
        <v>159</v>
      </c>
      <c r="F282" s="89" t="s">
        <v>300</v>
      </c>
      <c r="G282" s="76" t="s">
        <v>205</v>
      </c>
      <c r="H282" s="91">
        <v>12</v>
      </c>
      <c r="I282" s="110">
        <v>2088</v>
      </c>
      <c r="J282" s="112"/>
    </row>
    <row r="283" spans="1:10" ht="16.5">
      <c r="A283" s="318"/>
      <c r="B283" s="321"/>
      <c r="C283" s="171">
        <f t="shared" si="5"/>
        <v>12</v>
      </c>
      <c r="D283" s="100" t="s">
        <v>272</v>
      </c>
      <c r="E283" s="98" t="s">
        <v>159</v>
      </c>
      <c r="F283" s="89" t="s">
        <v>300</v>
      </c>
      <c r="G283" s="76" t="s">
        <v>189</v>
      </c>
      <c r="H283" s="91">
        <v>12</v>
      </c>
      <c r="I283" s="110">
        <v>2088</v>
      </c>
      <c r="J283" s="112"/>
    </row>
    <row r="284" spans="1:10" ht="16.5">
      <c r="A284" s="318"/>
      <c r="B284" s="321"/>
      <c r="C284" s="171">
        <f t="shared" si="5"/>
        <v>12</v>
      </c>
      <c r="D284" s="100" t="s">
        <v>272</v>
      </c>
      <c r="E284" s="98" t="s">
        <v>159</v>
      </c>
      <c r="F284" s="89" t="s">
        <v>300</v>
      </c>
      <c r="G284" s="76" t="s">
        <v>175</v>
      </c>
      <c r="H284" s="91">
        <v>12</v>
      </c>
      <c r="I284" s="110">
        <v>2088</v>
      </c>
      <c r="J284" s="112"/>
    </row>
    <row r="285" spans="1:10" ht="16.5">
      <c r="A285" s="318"/>
      <c r="B285" s="321"/>
      <c r="C285" s="171">
        <f t="shared" si="5"/>
        <v>12</v>
      </c>
      <c r="D285" s="100" t="s">
        <v>272</v>
      </c>
      <c r="E285" s="98" t="s">
        <v>159</v>
      </c>
      <c r="F285" s="89" t="s">
        <v>300</v>
      </c>
      <c r="G285" s="76" t="s">
        <v>210</v>
      </c>
      <c r="H285" s="91">
        <v>12</v>
      </c>
      <c r="I285" s="110">
        <v>2088</v>
      </c>
      <c r="J285" s="112"/>
    </row>
    <row r="286" spans="1:10" ht="16.5">
      <c r="A286" s="318"/>
      <c r="B286" s="321"/>
      <c r="C286" s="171">
        <f t="shared" si="5"/>
        <v>12</v>
      </c>
      <c r="D286" s="100" t="s">
        <v>272</v>
      </c>
      <c r="E286" s="98" t="s">
        <v>159</v>
      </c>
      <c r="F286" s="89" t="s">
        <v>300</v>
      </c>
      <c r="G286" s="76" t="s">
        <v>175</v>
      </c>
      <c r="H286" s="91">
        <v>12</v>
      </c>
      <c r="I286" s="110">
        <v>2088</v>
      </c>
      <c r="J286" s="112"/>
    </row>
    <row r="287" spans="1:10" ht="16.5">
      <c r="A287" s="318"/>
      <c r="B287" s="321"/>
      <c r="C287" s="171">
        <f t="shared" si="5"/>
        <v>12</v>
      </c>
      <c r="D287" s="100" t="s">
        <v>272</v>
      </c>
      <c r="E287" s="98" t="s">
        <v>159</v>
      </c>
      <c r="F287" s="89" t="s">
        <v>300</v>
      </c>
      <c r="G287" s="76" t="s">
        <v>243</v>
      </c>
      <c r="H287" s="91">
        <v>12</v>
      </c>
      <c r="I287" s="110">
        <v>2088</v>
      </c>
      <c r="J287" s="112"/>
    </row>
    <row r="288" spans="1:10" ht="16.5">
      <c r="A288" s="318"/>
      <c r="B288" s="321"/>
      <c r="C288" s="171">
        <f t="shared" si="5"/>
        <v>12</v>
      </c>
      <c r="D288" s="100" t="s">
        <v>272</v>
      </c>
      <c r="E288" s="98" t="s">
        <v>159</v>
      </c>
      <c r="F288" s="89" t="s">
        <v>300</v>
      </c>
      <c r="G288" s="76" t="s">
        <v>212</v>
      </c>
      <c r="H288" s="91">
        <v>12</v>
      </c>
      <c r="I288" s="110">
        <v>2088</v>
      </c>
      <c r="J288" s="112"/>
    </row>
    <row r="289" spans="1:10" ht="16.5">
      <c r="A289" s="318"/>
      <c r="B289" s="321"/>
      <c r="C289" s="171">
        <f t="shared" si="5"/>
        <v>12</v>
      </c>
      <c r="D289" s="100" t="s">
        <v>272</v>
      </c>
      <c r="E289" s="98" t="s">
        <v>159</v>
      </c>
      <c r="F289" s="89" t="s">
        <v>300</v>
      </c>
      <c r="G289" s="76" t="s">
        <v>188</v>
      </c>
      <c r="H289" s="91">
        <v>12</v>
      </c>
      <c r="I289" s="110">
        <v>2088</v>
      </c>
      <c r="J289" s="112"/>
    </row>
    <row r="290" spans="1:10" ht="16.5">
      <c r="A290" s="318"/>
      <c r="B290" s="321"/>
      <c r="C290" s="171">
        <f t="shared" si="5"/>
        <v>1</v>
      </c>
      <c r="D290" s="100" t="s">
        <v>272</v>
      </c>
      <c r="E290" s="98" t="s">
        <v>159</v>
      </c>
      <c r="F290" s="89" t="s">
        <v>300</v>
      </c>
      <c r="G290" s="76" t="s">
        <v>188</v>
      </c>
      <c r="H290" s="91">
        <v>1</v>
      </c>
      <c r="I290" s="110">
        <v>3840</v>
      </c>
      <c r="J290" s="112"/>
    </row>
    <row r="291" spans="1:10" ht="16.5">
      <c r="A291" s="318"/>
      <c r="B291" s="321"/>
      <c r="C291" s="171">
        <f t="shared" si="5"/>
        <v>1</v>
      </c>
      <c r="D291" s="100" t="s">
        <v>272</v>
      </c>
      <c r="E291" s="98" t="s">
        <v>159</v>
      </c>
      <c r="F291" s="89" t="s">
        <v>300</v>
      </c>
      <c r="G291" s="76" t="s">
        <v>244</v>
      </c>
      <c r="H291" s="91">
        <v>1</v>
      </c>
      <c r="I291" s="110">
        <v>3840</v>
      </c>
      <c r="J291" s="112"/>
    </row>
    <row r="292" spans="1:10" ht="16.5">
      <c r="A292" s="318"/>
      <c r="B292" s="321"/>
      <c r="C292" s="171">
        <f t="shared" si="5"/>
        <v>12</v>
      </c>
      <c r="D292" s="100" t="s">
        <v>272</v>
      </c>
      <c r="E292" s="98" t="s">
        <v>159</v>
      </c>
      <c r="F292" s="89" t="s">
        <v>300</v>
      </c>
      <c r="G292" s="76" t="s">
        <v>244</v>
      </c>
      <c r="H292" s="91">
        <v>12</v>
      </c>
      <c r="I292" s="110">
        <v>2088</v>
      </c>
      <c r="J292" s="112"/>
    </row>
    <row r="293" spans="1:10" ht="16.5">
      <c r="A293" s="318"/>
      <c r="B293" s="321"/>
      <c r="C293" s="171">
        <f t="shared" si="5"/>
        <v>12</v>
      </c>
      <c r="D293" s="100" t="s">
        <v>272</v>
      </c>
      <c r="E293" s="98" t="s">
        <v>159</v>
      </c>
      <c r="F293" s="89" t="s">
        <v>300</v>
      </c>
      <c r="G293" s="76" t="s">
        <v>173</v>
      </c>
      <c r="H293" s="91">
        <v>12</v>
      </c>
      <c r="I293" s="110">
        <v>2088</v>
      </c>
      <c r="J293" s="112"/>
    </row>
    <row r="294" spans="1:10" ht="16.5">
      <c r="A294" s="318"/>
      <c r="B294" s="321"/>
      <c r="C294" s="171">
        <f t="shared" si="5"/>
        <v>12</v>
      </c>
      <c r="D294" s="100" t="s">
        <v>272</v>
      </c>
      <c r="E294" s="98" t="s">
        <v>159</v>
      </c>
      <c r="F294" s="89" t="s">
        <v>300</v>
      </c>
      <c r="G294" s="76" t="s">
        <v>178</v>
      </c>
      <c r="H294" s="91">
        <v>12</v>
      </c>
      <c r="I294" s="110">
        <v>2088</v>
      </c>
      <c r="J294" s="112"/>
    </row>
    <row r="295" spans="1:10" ht="16.5">
      <c r="A295" s="318"/>
      <c r="B295" s="321"/>
      <c r="C295" s="171">
        <f t="shared" si="5"/>
        <v>12</v>
      </c>
      <c r="D295" s="100" t="s">
        <v>272</v>
      </c>
      <c r="E295" s="98" t="s">
        <v>159</v>
      </c>
      <c r="F295" s="89" t="s">
        <v>300</v>
      </c>
      <c r="G295" s="76" t="s">
        <v>242</v>
      </c>
      <c r="H295" s="91">
        <v>12</v>
      </c>
      <c r="I295" s="110">
        <v>2088</v>
      </c>
      <c r="J295" s="112"/>
    </row>
    <row r="296" spans="1:10" ht="16.5">
      <c r="A296" s="318"/>
      <c r="B296" s="321"/>
      <c r="C296" s="171">
        <f t="shared" si="5"/>
        <v>1</v>
      </c>
      <c r="D296" s="100" t="s">
        <v>272</v>
      </c>
      <c r="E296" s="98" t="s">
        <v>159</v>
      </c>
      <c r="F296" s="89" t="s">
        <v>300</v>
      </c>
      <c r="G296" s="76" t="s">
        <v>245</v>
      </c>
      <c r="H296" s="91">
        <v>1</v>
      </c>
      <c r="I296" s="110">
        <v>3840</v>
      </c>
      <c r="J296" s="112"/>
    </row>
    <row r="297" spans="1:10" ht="16.5">
      <c r="A297" s="318"/>
      <c r="B297" s="321"/>
      <c r="C297" s="171">
        <f t="shared" si="5"/>
        <v>12</v>
      </c>
      <c r="D297" s="100" t="s">
        <v>272</v>
      </c>
      <c r="E297" s="98" t="s">
        <v>159</v>
      </c>
      <c r="F297" s="89" t="s">
        <v>300</v>
      </c>
      <c r="G297" s="76" t="s">
        <v>245</v>
      </c>
      <c r="H297" s="91">
        <v>12</v>
      </c>
      <c r="I297" s="110">
        <v>2088</v>
      </c>
      <c r="J297" s="112"/>
    </row>
    <row r="298" spans="1:10" ht="16.5">
      <c r="A298" s="318"/>
      <c r="B298" s="321"/>
      <c r="C298" s="171">
        <f t="shared" si="5"/>
        <v>1</v>
      </c>
      <c r="D298" s="100" t="s">
        <v>272</v>
      </c>
      <c r="E298" s="98" t="s">
        <v>159</v>
      </c>
      <c r="F298" s="89" t="s">
        <v>300</v>
      </c>
      <c r="G298" s="76" t="s">
        <v>213</v>
      </c>
      <c r="H298" s="91">
        <v>1</v>
      </c>
      <c r="I298" s="110">
        <v>3840</v>
      </c>
      <c r="J298" s="112"/>
    </row>
    <row r="299" spans="1:10" ht="16.5">
      <c r="A299" s="318"/>
      <c r="B299" s="321"/>
      <c r="C299" s="171">
        <f t="shared" si="5"/>
        <v>12</v>
      </c>
      <c r="D299" s="100" t="s">
        <v>272</v>
      </c>
      <c r="E299" s="98" t="s">
        <v>159</v>
      </c>
      <c r="F299" s="89" t="s">
        <v>300</v>
      </c>
      <c r="G299" s="76" t="s">
        <v>213</v>
      </c>
      <c r="H299" s="91">
        <v>12</v>
      </c>
      <c r="I299" s="110">
        <v>2088</v>
      </c>
      <c r="J299" s="112"/>
    </row>
    <row r="300" spans="1:10" ht="16.5">
      <c r="A300" s="318"/>
      <c r="B300" s="321"/>
      <c r="C300" s="171">
        <f t="shared" si="5"/>
        <v>12</v>
      </c>
      <c r="D300" s="100" t="s">
        <v>272</v>
      </c>
      <c r="E300" s="98" t="s">
        <v>159</v>
      </c>
      <c r="F300" s="89" t="s">
        <v>300</v>
      </c>
      <c r="G300" s="76" t="s">
        <v>171</v>
      </c>
      <c r="H300" s="91">
        <v>12</v>
      </c>
      <c r="I300" s="110">
        <v>2088</v>
      </c>
      <c r="J300" s="112"/>
    </row>
    <row r="301" spans="1:10" ht="16.5">
      <c r="A301" s="318"/>
      <c r="B301" s="321"/>
      <c r="C301" s="171">
        <f t="shared" si="5"/>
        <v>12</v>
      </c>
      <c r="D301" s="100" t="s">
        <v>272</v>
      </c>
      <c r="E301" s="98" t="s">
        <v>159</v>
      </c>
      <c r="F301" s="89" t="s">
        <v>300</v>
      </c>
      <c r="G301" s="76" t="s">
        <v>193</v>
      </c>
      <c r="H301" s="91">
        <v>12</v>
      </c>
      <c r="I301" s="110">
        <v>2088</v>
      </c>
      <c r="J301" s="112"/>
    </row>
    <row r="302" spans="1:10" ht="16.5">
      <c r="A302" s="318"/>
      <c r="B302" s="321"/>
      <c r="C302" s="171">
        <f t="shared" si="5"/>
        <v>12</v>
      </c>
      <c r="D302" s="100" t="s">
        <v>272</v>
      </c>
      <c r="E302" s="98" t="s">
        <v>159</v>
      </c>
      <c r="F302" s="89" t="s">
        <v>300</v>
      </c>
      <c r="G302" s="76" t="s">
        <v>175</v>
      </c>
      <c r="H302" s="91">
        <v>12</v>
      </c>
      <c r="I302" s="110">
        <v>2088</v>
      </c>
      <c r="J302" s="112"/>
    </row>
    <row r="303" spans="1:10" ht="16.5">
      <c r="A303" s="318"/>
      <c r="B303" s="321"/>
      <c r="C303" s="171">
        <f t="shared" si="5"/>
        <v>12</v>
      </c>
      <c r="D303" s="100" t="s">
        <v>272</v>
      </c>
      <c r="E303" s="98" t="s">
        <v>159</v>
      </c>
      <c r="F303" s="89" t="s">
        <v>300</v>
      </c>
      <c r="G303" s="76" t="s">
        <v>203</v>
      </c>
      <c r="H303" s="91">
        <v>12</v>
      </c>
      <c r="I303" s="110">
        <v>2088</v>
      </c>
      <c r="J303" s="112"/>
    </row>
    <row r="304" spans="1:10" ht="16.5">
      <c r="A304" s="318"/>
      <c r="B304" s="321"/>
      <c r="C304" s="171">
        <f t="shared" si="5"/>
        <v>12</v>
      </c>
      <c r="D304" s="100" t="s">
        <v>272</v>
      </c>
      <c r="E304" s="98" t="s">
        <v>159</v>
      </c>
      <c r="F304" s="89" t="s">
        <v>300</v>
      </c>
      <c r="G304" s="76" t="s">
        <v>178</v>
      </c>
      <c r="H304" s="91">
        <v>12</v>
      </c>
      <c r="I304" s="110">
        <v>2088</v>
      </c>
      <c r="J304" s="112"/>
    </row>
    <row r="305" spans="1:10" ht="16.5">
      <c r="A305" s="318"/>
      <c r="B305" s="321"/>
      <c r="C305" s="171">
        <f t="shared" si="5"/>
        <v>12</v>
      </c>
      <c r="D305" s="100" t="s">
        <v>272</v>
      </c>
      <c r="E305" s="98" t="s">
        <v>159</v>
      </c>
      <c r="F305" s="89" t="s">
        <v>300</v>
      </c>
      <c r="G305" s="76" t="s">
        <v>246</v>
      </c>
      <c r="H305" s="91">
        <v>12</v>
      </c>
      <c r="I305" s="110">
        <v>2088</v>
      </c>
      <c r="J305" s="112"/>
    </row>
    <row r="306" spans="1:10" ht="16.5">
      <c r="A306" s="318"/>
      <c r="B306" s="321"/>
      <c r="C306" s="171">
        <f t="shared" si="5"/>
        <v>1</v>
      </c>
      <c r="D306" s="100" t="s">
        <v>272</v>
      </c>
      <c r="E306" s="98" t="s">
        <v>159</v>
      </c>
      <c r="F306" s="89" t="s">
        <v>300</v>
      </c>
      <c r="G306" s="76" t="s">
        <v>246</v>
      </c>
      <c r="H306" s="91">
        <v>1</v>
      </c>
      <c r="I306" s="110">
        <v>3840</v>
      </c>
      <c r="J306" s="112"/>
    </row>
    <row r="307" spans="1:10" ht="16.5">
      <c r="A307" s="318"/>
      <c r="B307" s="321"/>
      <c r="C307" s="171">
        <f t="shared" si="5"/>
        <v>12</v>
      </c>
      <c r="D307" s="100" t="s">
        <v>272</v>
      </c>
      <c r="E307" s="98" t="s">
        <v>159</v>
      </c>
      <c r="F307" s="89" t="s">
        <v>300</v>
      </c>
      <c r="G307" s="76" t="s">
        <v>247</v>
      </c>
      <c r="H307" s="91">
        <v>12</v>
      </c>
      <c r="I307" s="110">
        <v>2088</v>
      </c>
      <c r="J307" s="112"/>
    </row>
    <row r="308" spans="1:10" ht="16.5">
      <c r="A308" s="318"/>
      <c r="B308" s="321"/>
      <c r="C308" s="171">
        <f t="shared" si="5"/>
        <v>12</v>
      </c>
      <c r="D308" s="100" t="s">
        <v>272</v>
      </c>
      <c r="E308" s="98" t="s">
        <v>159</v>
      </c>
      <c r="F308" s="89" t="s">
        <v>300</v>
      </c>
      <c r="G308" s="76" t="s">
        <v>227</v>
      </c>
      <c r="H308" s="91">
        <v>12</v>
      </c>
      <c r="I308" s="110">
        <v>2088</v>
      </c>
      <c r="J308" s="112"/>
    </row>
    <row r="309" spans="1:10" ht="16.5">
      <c r="A309" s="318"/>
      <c r="B309" s="321"/>
      <c r="C309" s="171">
        <f t="shared" si="5"/>
        <v>12</v>
      </c>
      <c r="D309" s="100" t="s">
        <v>272</v>
      </c>
      <c r="E309" s="98" t="s">
        <v>159</v>
      </c>
      <c r="F309" s="89" t="s">
        <v>300</v>
      </c>
      <c r="G309" s="76" t="s">
        <v>248</v>
      </c>
      <c r="H309" s="91">
        <v>12</v>
      </c>
      <c r="I309" s="110">
        <v>2088</v>
      </c>
      <c r="J309" s="112"/>
    </row>
    <row r="310" spans="1:10" ht="16.5">
      <c r="A310" s="318"/>
      <c r="B310" s="321"/>
      <c r="C310" s="171">
        <f t="shared" si="5"/>
        <v>1</v>
      </c>
      <c r="D310" s="100" t="s">
        <v>272</v>
      </c>
      <c r="E310" s="98" t="s">
        <v>159</v>
      </c>
      <c r="F310" s="89" t="s">
        <v>300</v>
      </c>
      <c r="G310" s="76" t="s">
        <v>176</v>
      </c>
      <c r="H310" s="91">
        <v>1</v>
      </c>
      <c r="I310" s="110">
        <v>3840</v>
      </c>
      <c r="J310" s="112"/>
    </row>
    <row r="311" spans="1:10" ht="16.5">
      <c r="A311" s="318"/>
      <c r="B311" s="321"/>
      <c r="C311" s="171">
        <f t="shared" si="5"/>
        <v>12</v>
      </c>
      <c r="D311" s="100" t="s">
        <v>272</v>
      </c>
      <c r="E311" s="98" t="s">
        <v>159</v>
      </c>
      <c r="F311" s="89" t="s">
        <v>300</v>
      </c>
      <c r="G311" s="76" t="s">
        <v>176</v>
      </c>
      <c r="H311" s="91">
        <v>12</v>
      </c>
      <c r="I311" s="110">
        <v>2088</v>
      </c>
      <c r="J311" s="112"/>
    </row>
    <row r="312" spans="1:10" ht="16.5">
      <c r="A312" s="318"/>
      <c r="B312" s="321"/>
      <c r="C312" s="171">
        <f t="shared" si="5"/>
        <v>12</v>
      </c>
      <c r="D312" s="100" t="s">
        <v>272</v>
      </c>
      <c r="E312" s="98" t="s">
        <v>159</v>
      </c>
      <c r="F312" s="89" t="s">
        <v>300</v>
      </c>
      <c r="G312" s="76" t="s">
        <v>186</v>
      </c>
      <c r="H312" s="91">
        <v>12</v>
      </c>
      <c r="I312" s="110">
        <v>2088</v>
      </c>
      <c r="J312" s="112"/>
    </row>
    <row r="313" spans="1:10" ht="16.5">
      <c r="A313" s="318"/>
      <c r="B313" s="321"/>
      <c r="C313" s="171">
        <f t="shared" si="5"/>
        <v>12</v>
      </c>
      <c r="D313" s="100" t="s">
        <v>272</v>
      </c>
      <c r="E313" s="98" t="s">
        <v>159</v>
      </c>
      <c r="F313" s="89" t="s">
        <v>300</v>
      </c>
      <c r="G313" s="76" t="s">
        <v>180</v>
      </c>
      <c r="H313" s="91">
        <v>12</v>
      </c>
      <c r="I313" s="110">
        <v>2088</v>
      </c>
      <c r="J313" s="112"/>
    </row>
    <row r="314" spans="1:10" ht="16.5">
      <c r="A314" s="318"/>
      <c r="B314" s="321"/>
      <c r="C314" s="171">
        <f t="shared" si="5"/>
        <v>12</v>
      </c>
      <c r="D314" s="100" t="s">
        <v>272</v>
      </c>
      <c r="E314" s="98" t="s">
        <v>159</v>
      </c>
      <c r="F314" s="89" t="s">
        <v>300</v>
      </c>
      <c r="G314" s="76" t="s">
        <v>189</v>
      </c>
      <c r="H314" s="91">
        <v>12</v>
      </c>
      <c r="I314" s="110">
        <v>2088</v>
      </c>
      <c r="J314" s="112"/>
    </row>
    <row r="315" spans="1:10" ht="16.5">
      <c r="A315" s="318"/>
      <c r="B315" s="321"/>
      <c r="C315" s="171">
        <f t="shared" si="5"/>
        <v>12</v>
      </c>
      <c r="D315" s="100" t="s">
        <v>272</v>
      </c>
      <c r="E315" s="98" t="s">
        <v>159</v>
      </c>
      <c r="F315" s="89" t="s">
        <v>300</v>
      </c>
      <c r="G315" s="76" t="s">
        <v>249</v>
      </c>
      <c r="H315" s="91">
        <v>12</v>
      </c>
      <c r="I315" s="110">
        <v>2088</v>
      </c>
      <c r="J315" s="112"/>
    </row>
    <row r="316" spans="1:10" ht="16.5">
      <c r="A316" s="318"/>
      <c r="B316" s="321"/>
      <c r="C316" s="171">
        <f t="shared" si="5"/>
        <v>12</v>
      </c>
      <c r="D316" s="100" t="s">
        <v>272</v>
      </c>
      <c r="E316" s="98" t="s">
        <v>159</v>
      </c>
      <c r="F316" s="89" t="s">
        <v>300</v>
      </c>
      <c r="G316" s="76" t="s">
        <v>175</v>
      </c>
      <c r="H316" s="91">
        <v>12</v>
      </c>
      <c r="I316" s="110">
        <v>2088</v>
      </c>
      <c r="J316" s="112"/>
    </row>
    <row r="317" spans="1:10" ht="16.5">
      <c r="A317" s="318"/>
      <c r="B317" s="321"/>
      <c r="C317" s="171">
        <f t="shared" si="5"/>
        <v>12</v>
      </c>
      <c r="D317" s="100" t="s">
        <v>272</v>
      </c>
      <c r="E317" s="98" t="s">
        <v>159</v>
      </c>
      <c r="F317" s="89" t="s">
        <v>300</v>
      </c>
      <c r="G317" s="76" t="s">
        <v>169</v>
      </c>
      <c r="H317" s="91">
        <v>12</v>
      </c>
      <c r="I317" s="110">
        <v>2088</v>
      </c>
      <c r="J317" s="112"/>
    </row>
    <row r="318" spans="1:10" ht="16.5">
      <c r="A318" s="318"/>
      <c r="B318" s="321"/>
      <c r="C318" s="171">
        <f t="shared" si="5"/>
        <v>12</v>
      </c>
      <c r="D318" s="100" t="s">
        <v>272</v>
      </c>
      <c r="E318" s="98" t="s">
        <v>159</v>
      </c>
      <c r="F318" s="89" t="s">
        <v>300</v>
      </c>
      <c r="G318" s="76" t="s">
        <v>210</v>
      </c>
      <c r="H318" s="91">
        <v>12</v>
      </c>
      <c r="I318" s="110">
        <v>2088</v>
      </c>
      <c r="J318" s="112"/>
    </row>
    <row r="319" spans="1:10" ht="16.5">
      <c r="A319" s="318"/>
      <c r="B319" s="321"/>
      <c r="C319" s="171">
        <f t="shared" si="5"/>
        <v>12</v>
      </c>
      <c r="D319" s="100" t="s">
        <v>272</v>
      </c>
      <c r="E319" s="98" t="s">
        <v>159</v>
      </c>
      <c r="F319" s="89" t="s">
        <v>300</v>
      </c>
      <c r="G319" s="76" t="s">
        <v>215</v>
      </c>
      <c r="H319" s="91">
        <v>12</v>
      </c>
      <c r="I319" s="110">
        <v>2088</v>
      </c>
      <c r="J319" s="112"/>
    </row>
    <row r="320" spans="1:10" ht="16.5">
      <c r="A320" s="318"/>
      <c r="B320" s="321"/>
      <c r="C320" s="171">
        <f t="shared" si="5"/>
        <v>12</v>
      </c>
      <c r="D320" s="100" t="s">
        <v>272</v>
      </c>
      <c r="E320" s="98" t="s">
        <v>159</v>
      </c>
      <c r="F320" s="89" t="s">
        <v>300</v>
      </c>
      <c r="G320" s="76" t="s">
        <v>250</v>
      </c>
      <c r="H320" s="91">
        <v>12</v>
      </c>
      <c r="I320" s="110">
        <v>2088</v>
      </c>
      <c r="J320" s="112"/>
    </row>
    <row r="321" spans="1:10" ht="16.5">
      <c r="A321" s="318"/>
      <c r="B321" s="321"/>
      <c r="C321" s="171">
        <f t="shared" si="5"/>
        <v>12</v>
      </c>
      <c r="D321" s="100" t="s">
        <v>272</v>
      </c>
      <c r="E321" s="98" t="s">
        <v>159</v>
      </c>
      <c r="F321" s="89" t="s">
        <v>300</v>
      </c>
      <c r="G321" s="76" t="s">
        <v>251</v>
      </c>
      <c r="H321" s="91">
        <v>12</v>
      </c>
      <c r="I321" s="110">
        <v>2088</v>
      </c>
      <c r="J321" s="112"/>
    </row>
    <row r="322" spans="1:10" ht="16.5">
      <c r="A322" s="318"/>
      <c r="B322" s="321"/>
      <c r="C322" s="171">
        <f t="shared" si="5"/>
        <v>12</v>
      </c>
      <c r="D322" s="100" t="s">
        <v>272</v>
      </c>
      <c r="E322" s="98" t="s">
        <v>159</v>
      </c>
      <c r="F322" s="89" t="s">
        <v>300</v>
      </c>
      <c r="G322" s="76" t="s">
        <v>251</v>
      </c>
      <c r="H322" s="91">
        <v>12</v>
      </c>
      <c r="I322" s="110">
        <v>2088</v>
      </c>
      <c r="J322" s="112"/>
    </row>
    <row r="323" spans="1:10" ht="16.5">
      <c r="A323" s="318"/>
      <c r="B323" s="321"/>
      <c r="C323" s="171">
        <f t="shared" si="5"/>
        <v>12</v>
      </c>
      <c r="D323" s="100" t="s">
        <v>272</v>
      </c>
      <c r="E323" s="98" t="s">
        <v>159</v>
      </c>
      <c r="F323" s="89" t="s">
        <v>300</v>
      </c>
      <c r="G323" s="76" t="s">
        <v>201</v>
      </c>
      <c r="H323" s="91">
        <v>12</v>
      </c>
      <c r="I323" s="110">
        <v>2088</v>
      </c>
      <c r="J323" s="112"/>
    </row>
    <row r="324" spans="1:10" ht="16.5">
      <c r="A324" s="318"/>
      <c r="B324" s="321"/>
      <c r="C324" s="171">
        <f t="shared" si="5"/>
        <v>12</v>
      </c>
      <c r="D324" s="100" t="s">
        <v>272</v>
      </c>
      <c r="E324" s="98" t="s">
        <v>159</v>
      </c>
      <c r="F324" s="89" t="s">
        <v>300</v>
      </c>
      <c r="G324" s="76" t="s">
        <v>169</v>
      </c>
      <c r="H324" s="91">
        <v>12</v>
      </c>
      <c r="I324" s="110">
        <v>2088</v>
      </c>
      <c r="J324" s="112"/>
    </row>
    <row r="325" spans="1:10" ht="16.5">
      <c r="A325" s="318"/>
      <c r="B325" s="321"/>
      <c r="C325" s="171">
        <f t="shared" si="5"/>
        <v>12</v>
      </c>
      <c r="D325" s="100" t="s">
        <v>272</v>
      </c>
      <c r="E325" s="98" t="s">
        <v>159</v>
      </c>
      <c r="F325" s="89" t="s">
        <v>300</v>
      </c>
      <c r="G325" s="76" t="s">
        <v>182</v>
      </c>
      <c r="H325" s="91">
        <v>12</v>
      </c>
      <c r="I325" s="110">
        <v>2088</v>
      </c>
      <c r="J325" s="112"/>
    </row>
    <row r="326" spans="1:10" ht="16.5">
      <c r="A326" s="318"/>
      <c r="B326" s="321"/>
      <c r="C326" s="171">
        <f t="shared" si="5"/>
        <v>12</v>
      </c>
      <c r="D326" s="100" t="s">
        <v>272</v>
      </c>
      <c r="E326" s="98" t="s">
        <v>159</v>
      </c>
      <c r="F326" s="89" t="s">
        <v>300</v>
      </c>
      <c r="G326" s="76" t="s">
        <v>210</v>
      </c>
      <c r="H326" s="91">
        <v>12</v>
      </c>
      <c r="I326" s="110">
        <v>2088</v>
      </c>
      <c r="J326" s="112"/>
    </row>
    <row r="327" spans="1:10" ht="16.5">
      <c r="A327" s="318"/>
      <c r="B327" s="321"/>
      <c r="C327" s="171">
        <f t="shared" si="5"/>
        <v>12</v>
      </c>
      <c r="D327" s="100" t="s">
        <v>272</v>
      </c>
      <c r="E327" s="98" t="s">
        <v>159</v>
      </c>
      <c r="F327" s="89" t="s">
        <v>300</v>
      </c>
      <c r="G327" s="76" t="s">
        <v>171</v>
      </c>
      <c r="H327" s="91">
        <v>12</v>
      </c>
      <c r="I327" s="110">
        <v>2088</v>
      </c>
      <c r="J327" s="112"/>
    </row>
    <row r="328" spans="1:10" ht="16.5">
      <c r="A328" s="318"/>
      <c r="B328" s="321"/>
      <c r="C328" s="171">
        <f t="shared" si="5"/>
        <v>12</v>
      </c>
      <c r="D328" s="100" t="s">
        <v>272</v>
      </c>
      <c r="E328" s="98" t="s">
        <v>159</v>
      </c>
      <c r="F328" s="89" t="s">
        <v>301</v>
      </c>
      <c r="G328" s="76" t="s">
        <v>175</v>
      </c>
      <c r="H328" s="91">
        <v>12</v>
      </c>
      <c r="I328" s="110">
        <v>2088</v>
      </c>
      <c r="J328" s="112"/>
    </row>
    <row r="329" spans="1:10" ht="16.5">
      <c r="A329" s="318"/>
      <c r="B329" s="321"/>
      <c r="C329" s="171">
        <f t="shared" si="5"/>
        <v>12</v>
      </c>
      <c r="D329" s="100" t="s">
        <v>272</v>
      </c>
      <c r="E329" s="98" t="s">
        <v>159</v>
      </c>
      <c r="F329" s="89" t="s">
        <v>301</v>
      </c>
      <c r="G329" s="76" t="s">
        <v>249</v>
      </c>
      <c r="H329" s="91">
        <v>12</v>
      </c>
      <c r="I329" s="110">
        <v>2088</v>
      </c>
      <c r="J329" s="112"/>
    </row>
    <row r="330" spans="1:10" ht="16.5">
      <c r="A330" s="318"/>
      <c r="B330" s="321"/>
      <c r="C330" s="171">
        <f t="shared" si="5"/>
        <v>12</v>
      </c>
      <c r="D330" s="100" t="s">
        <v>272</v>
      </c>
      <c r="E330" s="98" t="s">
        <v>159</v>
      </c>
      <c r="F330" s="89" t="s">
        <v>301</v>
      </c>
      <c r="G330" s="76" t="s">
        <v>193</v>
      </c>
      <c r="H330" s="91">
        <v>12</v>
      </c>
      <c r="I330" s="110">
        <v>2088</v>
      </c>
      <c r="J330" s="112"/>
    </row>
    <row r="331" spans="1:10" ht="16.5">
      <c r="A331" s="318"/>
      <c r="B331" s="321"/>
      <c r="C331" s="171">
        <f t="shared" ref="C331:C394" si="6">H331</f>
        <v>12</v>
      </c>
      <c r="D331" s="100" t="s">
        <v>272</v>
      </c>
      <c r="E331" s="98" t="s">
        <v>159</v>
      </c>
      <c r="F331" s="89" t="s">
        <v>301</v>
      </c>
      <c r="G331" s="76" t="s">
        <v>169</v>
      </c>
      <c r="H331" s="91">
        <v>12</v>
      </c>
      <c r="I331" s="110">
        <v>2088</v>
      </c>
      <c r="J331" s="112"/>
    </row>
    <row r="332" spans="1:10" ht="16.5">
      <c r="A332" s="318"/>
      <c r="B332" s="321"/>
      <c r="C332" s="171">
        <f t="shared" si="6"/>
        <v>12</v>
      </c>
      <c r="D332" s="100" t="s">
        <v>272</v>
      </c>
      <c r="E332" s="98" t="s">
        <v>159</v>
      </c>
      <c r="F332" s="89" t="s">
        <v>301</v>
      </c>
      <c r="G332" s="76" t="s">
        <v>252</v>
      </c>
      <c r="H332" s="91">
        <v>12</v>
      </c>
      <c r="I332" s="110">
        <v>2088</v>
      </c>
      <c r="J332" s="112"/>
    </row>
    <row r="333" spans="1:10" ht="16.5">
      <c r="A333" s="318"/>
      <c r="B333" s="321"/>
      <c r="C333" s="171">
        <f t="shared" si="6"/>
        <v>12</v>
      </c>
      <c r="D333" s="100" t="s">
        <v>272</v>
      </c>
      <c r="E333" s="98" t="s">
        <v>159</v>
      </c>
      <c r="F333" s="89" t="s">
        <v>302</v>
      </c>
      <c r="G333" s="76" t="s">
        <v>253</v>
      </c>
      <c r="H333" s="91">
        <v>12</v>
      </c>
      <c r="I333" s="110">
        <v>2088</v>
      </c>
      <c r="J333" s="112"/>
    </row>
    <row r="334" spans="1:10" ht="16.5">
      <c r="A334" s="318"/>
      <c r="B334" s="321"/>
      <c r="C334" s="171">
        <f t="shared" si="6"/>
        <v>12</v>
      </c>
      <c r="D334" s="100" t="s">
        <v>272</v>
      </c>
      <c r="E334" s="98" t="s">
        <v>159</v>
      </c>
      <c r="F334" s="89" t="s">
        <v>302</v>
      </c>
      <c r="G334" s="76" t="s">
        <v>178</v>
      </c>
      <c r="H334" s="91">
        <v>12</v>
      </c>
      <c r="I334" s="110">
        <v>2088</v>
      </c>
      <c r="J334" s="112"/>
    </row>
    <row r="335" spans="1:10" ht="16.5">
      <c r="A335" s="318"/>
      <c r="B335" s="321"/>
      <c r="C335" s="171">
        <f t="shared" si="6"/>
        <v>12</v>
      </c>
      <c r="D335" s="100" t="s">
        <v>272</v>
      </c>
      <c r="E335" s="98" t="s">
        <v>159</v>
      </c>
      <c r="F335" s="89" t="s">
        <v>302</v>
      </c>
      <c r="G335" s="76" t="s">
        <v>254</v>
      </c>
      <c r="H335" s="91">
        <v>12</v>
      </c>
      <c r="I335" s="110">
        <v>2088</v>
      </c>
      <c r="J335" s="112"/>
    </row>
    <row r="336" spans="1:10" ht="16.5">
      <c r="A336" s="318"/>
      <c r="B336" s="321"/>
      <c r="C336" s="171">
        <f t="shared" si="6"/>
        <v>12</v>
      </c>
      <c r="D336" s="100" t="s">
        <v>272</v>
      </c>
      <c r="E336" s="98" t="s">
        <v>159</v>
      </c>
      <c r="F336" s="89" t="s">
        <v>302</v>
      </c>
      <c r="G336" s="76" t="s">
        <v>175</v>
      </c>
      <c r="H336" s="91">
        <v>12</v>
      </c>
      <c r="I336" s="110">
        <v>2088</v>
      </c>
      <c r="J336" s="112"/>
    </row>
    <row r="337" spans="1:10" ht="16.5">
      <c r="A337" s="318"/>
      <c r="B337" s="321"/>
      <c r="C337" s="171">
        <f t="shared" si="6"/>
        <v>12</v>
      </c>
      <c r="D337" s="100" t="s">
        <v>272</v>
      </c>
      <c r="E337" s="98" t="s">
        <v>159</v>
      </c>
      <c r="F337" s="89" t="s">
        <v>302</v>
      </c>
      <c r="G337" s="76" t="s">
        <v>255</v>
      </c>
      <c r="H337" s="91">
        <v>12</v>
      </c>
      <c r="I337" s="110">
        <v>2088</v>
      </c>
      <c r="J337" s="112"/>
    </row>
    <row r="338" spans="1:10" ht="16.5">
      <c r="A338" s="318"/>
      <c r="B338" s="321"/>
      <c r="C338" s="171">
        <f t="shared" si="6"/>
        <v>12</v>
      </c>
      <c r="D338" s="100" t="s">
        <v>272</v>
      </c>
      <c r="E338" s="98" t="s">
        <v>159</v>
      </c>
      <c r="F338" s="89" t="s">
        <v>302</v>
      </c>
      <c r="G338" s="76" t="s">
        <v>203</v>
      </c>
      <c r="H338" s="91">
        <v>12</v>
      </c>
      <c r="I338" s="110">
        <v>2088</v>
      </c>
      <c r="J338" s="112"/>
    </row>
    <row r="339" spans="1:10" ht="16.5">
      <c r="A339" s="318"/>
      <c r="B339" s="321"/>
      <c r="C339" s="171">
        <f t="shared" si="6"/>
        <v>12</v>
      </c>
      <c r="D339" s="100" t="s">
        <v>272</v>
      </c>
      <c r="E339" s="98" t="s">
        <v>159</v>
      </c>
      <c r="F339" s="89" t="s">
        <v>302</v>
      </c>
      <c r="G339" s="76" t="s">
        <v>184</v>
      </c>
      <c r="H339" s="91">
        <v>12</v>
      </c>
      <c r="I339" s="110">
        <v>2088</v>
      </c>
      <c r="J339" s="112"/>
    </row>
    <row r="340" spans="1:10" ht="16.5">
      <c r="A340" s="318"/>
      <c r="B340" s="321"/>
      <c r="C340" s="171">
        <f t="shared" si="6"/>
        <v>12</v>
      </c>
      <c r="D340" s="100" t="s">
        <v>272</v>
      </c>
      <c r="E340" s="98" t="s">
        <v>159</v>
      </c>
      <c r="F340" s="89" t="s">
        <v>302</v>
      </c>
      <c r="G340" s="76" t="s">
        <v>180</v>
      </c>
      <c r="H340" s="91">
        <v>12</v>
      </c>
      <c r="I340" s="110">
        <v>2088</v>
      </c>
      <c r="J340" s="112"/>
    </row>
    <row r="341" spans="1:10" ht="16.5">
      <c r="A341" s="318"/>
      <c r="B341" s="321"/>
      <c r="C341" s="171">
        <f t="shared" si="6"/>
        <v>12</v>
      </c>
      <c r="D341" s="100" t="s">
        <v>272</v>
      </c>
      <c r="E341" s="98" t="s">
        <v>159</v>
      </c>
      <c r="F341" s="89" t="s">
        <v>302</v>
      </c>
      <c r="G341" s="76" t="s">
        <v>173</v>
      </c>
      <c r="H341" s="91">
        <v>12</v>
      </c>
      <c r="I341" s="110">
        <v>2088</v>
      </c>
      <c r="J341" s="112"/>
    </row>
    <row r="342" spans="1:10" ht="16.5">
      <c r="A342" s="318"/>
      <c r="B342" s="321"/>
      <c r="C342" s="171">
        <f t="shared" si="6"/>
        <v>12</v>
      </c>
      <c r="D342" s="100" t="s">
        <v>272</v>
      </c>
      <c r="E342" s="98" t="s">
        <v>159</v>
      </c>
      <c r="F342" s="89" t="s">
        <v>302</v>
      </c>
      <c r="G342" s="76" t="s">
        <v>180</v>
      </c>
      <c r="H342" s="91">
        <v>12</v>
      </c>
      <c r="I342" s="110">
        <v>2088</v>
      </c>
      <c r="J342" s="112"/>
    </row>
    <row r="343" spans="1:10" ht="16.5">
      <c r="A343" s="318"/>
      <c r="B343" s="321"/>
      <c r="C343" s="171">
        <f t="shared" si="6"/>
        <v>1</v>
      </c>
      <c r="D343" s="100" t="s">
        <v>272</v>
      </c>
      <c r="E343" s="98" t="s">
        <v>159</v>
      </c>
      <c r="F343" s="89" t="s">
        <v>302</v>
      </c>
      <c r="G343" s="76" t="s">
        <v>180</v>
      </c>
      <c r="H343" s="91">
        <v>1</v>
      </c>
      <c r="I343" s="110">
        <v>3840</v>
      </c>
      <c r="J343" s="112"/>
    </row>
    <row r="344" spans="1:10" ht="16.5">
      <c r="A344" s="318"/>
      <c r="B344" s="321"/>
      <c r="C344" s="171">
        <f t="shared" si="6"/>
        <v>12</v>
      </c>
      <c r="D344" s="100" t="s">
        <v>272</v>
      </c>
      <c r="E344" s="98" t="s">
        <v>159</v>
      </c>
      <c r="F344" s="89" t="s">
        <v>302</v>
      </c>
      <c r="G344" s="76" t="s">
        <v>180</v>
      </c>
      <c r="H344" s="91">
        <v>12</v>
      </c>
      <c r="I344" s="110">
        <v>2088</v>
      </c>
      <c r="J344" s="112"/>
    </row>
    <row r="345" spans="1:10" ht="16.5">
      <c r="A345" s="318"/>
      <c r="B345" s="321"/>
      <c r="C345" s="171">
        <f t="shared" si="6"/>
        <v>12</v>
      </c>
      <c r="D345" s="100" t="s">
        <v>272</v>
      </c>
      <c r="E345" s="98" t="s">
        <v>159</v>
      </c>
      <c r="F345" s="89" t="s">
        <v>304</v>
      </c>
      <c r="G345" s="76" t="s">
        <v>203</v>
      </c>
      <c r="H345" s="91">
        <v>12</v>
      </c>
      <c r="I345" s="110">
        <v>2088</v>
      </c>
      <c r="J345" s="112"/>
    </row>
    <row r="346" spans="1:10" ht="16.5">
      <c r="A346" s="318"/>
      <c r="B346" s="321"/>
      <c r="C346" s="171">
        <f t="shared" si="6"/>
        <v>12</v>
      </c>
      <c r="D346" s="100" t="s">
        <v>272</v>
      </c>
      <c r="E346" s="98" t="s">
        <v>159</v>
      </c>
      <c r="F346" s="89" t="s">
        <v>304</v>
      </c>
      <c r="G346" s="76" t="s">
        <v>189</v>
      </c>
      <c r="H346" s="91">
        <v>12</v>
      </c>
      <c r="I346" s="110">
        <v>2088</v>
      </c>
      <c r="J346" s="112"/>
    </row>
    <row r="347" spans="1:10" ht="16.5">
      <c r="A347" s="318"/>
      <c r="B347" s="321"/>
      <c r="C347" s="171">
        <f t="shared" si="6"/>
        <v>1</v>
      </c>
      <c r="D347" s="100" t="s">
        <v>272</v>
      </c>
      <c r="E347" s="98" t="s">
        <v>159</v>
      </c>
      <c r="F347" s="89" t="s">
        <v>304</v>
      </c>
      <c r="G347" s="76" t="s">
        <v>180</v>
      </c>
      <c r="H347" s="91">
        <v>1</v>
      </c>
      <c r="I347" s="110">
        <v>3840</v>
      </c>
      <c r="J347" s="112"/>
    </row>
    <row r="348" spans="1:10" ht="16.5">
      <c r="A348" s="318"/>
      <c r="B348" s="321"/>
      <c r="C348" s="171">
        <f t="shared" si="6"/>
        <v>12</v>
      </c>
      <c r="D348" s="100" t="s">
        <v>272</v>
      </c>
      <c r="E348" s="98" t="s">
        <v>159</v>
      </c>
      <c r="F348" s="89" t="s">
        <v>304</v>
      </c>
      <c r="G348" s="76" t="s">
        <v>180</v>
      </c>
      <c r="H348" s="91">
        <v>12</v>
      </c>
      <c r="I348" s="110">
        <v>2088</v>
      </c>
      <c r="J348" s="112"/>
    </row>
    <row r="349" spans="1:10" ht="16.5">
      <c r="A349" s="318"/>
      <c r="B349" s="321"/>
      <c r="C349" s="171">
        <f t="shared" si="6"/>
        <v>12</v>
      </c>
      <c r="D349" s="100" t="s">
        <v>272</v>
      </c>
      <c r="E349" s="98" t="s">
        <v>159</v>
      </c>
      <c r="F349" s="89" t="s">
        <v>304</v>
      </c>
      <c r="G349" s="76" t="s">
        <v>186</v>
      </c>
      <c r="H349" s="91">
        <v>12</v>
      </c>
      <c r="I349" s="110">
        <v>2088</v>
      </c>
      <c r="J349" s="112"/>
    </row>
    <row r="350" spans="1:10" ht="16.5">
      <c r="A350" s="318"/>
      <c r="B350" s="321"/>
      <c r="C350" s="171">
        <f t="shared" si="6"/>
        <v>12</v>
      </c>
      <c r="D350" s="100" t="s">
        <v>272</v>
      </c>
      <c r="E350" s="98" t="s">
        <v>159</v>
      </c>
      <c r="F350" s="89" t="s">
        <v>304</v>
      </c>
      <c r="G350" s="76" t="s">
        <v>256</v>
      </c>
      <c r="H350" s="91">
        <v>12</v>
      </c>
      <c r="I350" s="110">
        <v>2088</v>
      </c>
      <c r="J350" s="112"/>
    </row>
    <row r="351" spans="1:10" ht="16.5">
      <c r="A351" s="318"/>
      <c r="B351" s="321"/>
      <c r="C351" s="171">
        <f t="shared" si="6"/>
        <v>12</v>
      </c>
      <c r="D351" s="100" t="s">
        <v>272</v>
      </c>
      <c r="E351" s="98" t="s">
        <v>159</v>
      </c>
      <c r="F351" s="89" t="s">
        <v>304</v>
      </c>
      <c r="G351" s="76" t="s">
        <v>188</v>
      </c>
      <c r="H351" s="91">
        <v>12</v>
      </c>
      <c r="I351" s="110">
        <v>2088</v>
      </c>
      <c r="J351" s="112"/>
    </row>
    <row r="352" spans="1:10" ht="16.5">
      <c r="A352" s="318"/>
      <c r="B352" s="321"/>
      <c r="C352" s="171">
        <f t="shared" si="6"/>
        <v>12</v>
      </c>
      <c r="D352" s="100" t="s">
        <v>272</v>
      </c>
      <c r="E352" s="98" t="s">
        <v>159</v>
      </c>
      <c r="F352" s="89" t="s">
        <v>304</v>
      </c>
      <c r="G352" s="76" t="s">
        <v>207</v>
      </c>
      <c r="H352" s="91">
        <v>12</v>
      </c>
      <c r="I352" s="110">
        <v>2088</v>
      </c>
      <c r="J352" s="112"/>
    </row>
    <row r="353" spans="1:10" ht="16.5">
      <c r="A353" s="318"/>
      <c r="B353" s="321"/>
      <c r="C353" s="171">
        <f t="shared" si="6"/>
        <v>1</v>
      </c>
      <c r="D353" s="100" t="s">
        <v>272</v>
      </c>
      <c r="E353" s="98" t="s">
        <v>159</v>
      </c>
      <c r="F353" s="89" t="s">
        <v>304</v>
      </c>
      <c r="G353" s="76" t="s">
        <v>207</v>
      </c>
      <c r="H353" s="91">
        <v>1</v>
      </c>
      <c r="I353" s="110">
        <v>3840</v>
      </c>
      <c r="J353" s="112"/>
    </row>
    <row r="354" spans="1:10" ht="16.5">
      <c r="A354" s="318"/>
      <c r="B354" s="321"/>
      <c r="C354" s="171">
        <f t="shared" si="6"/>
        <v>12</v>
      </c>
      <c r="D354" s="100" t="s">
        <v>272</v>
      </c>
      <c r="E354" s="98" t="s">
        <v>159</v>
      </c>
      <c r="F354" s="89" t="s">
        <v>304</v>
      </c>
      <c r="G354" s="76" t="s">
        <v>175</v>
      </c>
      <c r="H354" s="91">
        <v>12</v>
      </c>
      <c r="I354" s="110">
        <v>2088</v>
      </c>
      <c r="J354" s="112"/>
    </row>
    <row r="355" spans="1:10" ht="16.5">
      <c r="A355" s="318"/>
      <c r="B355" s="321"/>
      <c r="C355" s="171">
        <f t="shared" si="6"/>
        <v>12</v>
      </c>
      <c r="D355" s="100" t="s">
        <v>272</v>
      </c>
      <c r="E355" s="98" t="s">
        <v>159</v>
      </c>
      <c r="F355" s="89" t="s">
        <v>304</v>
      </c>
      <c r="G355" s="76" t="s">
        <v>203</v>
      </c>
      <c r="H355" s="91">
        <v>12</v>
      </c>
      <c r="I355" s="110">
        <v>2088</v>
      </c>
      <c r="J355" s="112"/>
    </row>
    <row r="356" spans="1:10" ht="16.5">
      <c r="A356" s="318"/>
      <c r="B356" s="321"/>
      <c r="C356" s="171">
        <f t="shared" si="6"/>
        <v>1</v>
      </c>
      <c r="D356" s="100" t="s">
        <v>272</v>
      </c>
      <c r="E356" s="98" t="s">
        <v>159</v>
      </c>
      <c r="F356" s="89" t="s">
        <v>304</v>
      </c>
      <c r="G356" s="76" t="s">
        <v>196</v>
      </c>
      <c r="H356" s="91">
        <v>1</v>
      </c>
      <c r="I356" s="110">
        <v>3840</v>
      </c>
      <c r="J356" s="112"/>
    </row>
    <row r="357" spans="1:10" ht="16.5">
      <c r="A357" s="318"/>
      <c r="B357" s="321"/>
      <c r="C357" s="171">
        <f t="shared" si="6"/>
        <v>12</v>
      </c>
      <c r="D357" s="100" t="s">
        <v>272</v>
      </c>
      <c r="E357" s="98" t="s">
        <v>159</v>
      </c>
      <c r="F357" s="89" t="s">
        <v>304</v>
      </c>
      <c r="G357" s="76" t="s">
        <v>196</v>
      </c>
      <c r="H357" s="91">
        <v>12</v>
      </c>
      <c r="I357" s="110">
        <v>2088</v>
      </c>
      <c r="J357" s="112"/>
    </row>
    <row r="358" spans="1:10" ht="16.5">
      <c r="A358" s="318"/>
      <c r="B358" s="321"/>
      <c r="C358" s="171">
        <f t="shared" si="6"/>
        <v>12</v>
      </c>
      <c r="D358" s="100" t="s">
        <v>272</v>
      </c>
      <c r="E358" s="98" t="s">
        <v>159</v>
      </c>
      <c r="F358" s="89" t="s">
        <v>304</v>
      </c>
      <c r="G358" s="76" t="s">
        <v>257</v>
      </c>
      <c r="H358" s="91">
        <v>12</v>
      </c>
      <c r="I358" s="110">
        <v>2088</v>
      </c>
      <c r="J358" s="112"/>
    </row>
    <row r="359" spans="1:10" ht="16.5">
      <c r="A359" s="318"/>
      <c r="B359" s="321"/>
      <c r="C359" s="171">
        <f t="shared" si="6"/>
        <v>12</v>
      </c>
      <c r="D359" s="100" t="s">
        <v>272</v>
      </c>
      <c r="E359" s="98" t="s">
        <v>159</v>
      </c>
      <c r="F359" s="89" t="s">
        <v>304</v>
      </c>
      <c r="G359" s="76" t="s">
        <v>258</v>
      </c>
      <c r="H359" s="91">
        <v>12</v>
      </c>
      <c r="I359" s="110">
        <v>2088</v>
      </c>
      <c r="J359" s="112"/>
    </row>
    <row r="360" spans="1:10" ht="16.5">
      <c r="A360" s="318"/>
      <c r="B360" s="321"/>
      <c r="C360" s="171">
        <f t="shared" si="6"/>
        <v>12</v>
      </c>
      <c r="D360" s="100" t="s">
        <v>272</v>
      </c>
      <c r="E360" s="98" t="s">
        <v>159</v>
      </c>
      <c r="F360" s="89" t="s">
        <v>304</v>
      </c>
      <c r="G360" s="76" t="s">
        <v>196</v>
      </c>
      <c r="H360" s="91">
        <v>12</v>
      </c>
      <c r="I360" s="110">
        <v>2088</v>
      </c>
      <c r="J360" s="112"/>
    </row>
    <row r="361" spans="1:10" ht="16.5">
      <c r="A361" s="318"/>
      <c r="B361" s="321"/>
      <c r="C361" s="171">
        <f t="shared" si="6"/>
        <v>12</v>
      </c>
      <c r="D361" s="100" t="s">
        <v>272</v>
      </c>
      <c r="E361" s="98" t="s">
        <v>159</v>
      </c>
      <c r="F361" s="89" t="s">
        <v>304</v>
      </c>
      <c r="G361" s="76" t="s">
        <v>180</v>
      </c>
      <c r="H361" s="91">
        <v>12</v>
      </c>
      <c r="I361" s="110">
        <v>2088</v>
      </c>
      <c r="J361" s="112"/>
    </row>
    <row r="362" spans="1:10" ht="16.5">
      <c r="A362" s="318"/>
      <c r="B362" s="321"/>
      <c r="C362" s="171">
        <f t="shared" si="6"/>
        <v>12</v>
      </c>
      <c r="D362" s="100" t="s">
        <v>272</v>
      </c>
      <c r="E362" s="98" t="s">
        <v>159</v>
      </c>
      <c r="F362" s="89" t="s">
        <v>304</v>
      </c>
      <c r="G362" s="76" t="s">
        <v>190</v>
      </c>
      <c r="H362" s="91">
        <v>12</v>
      </c>
      <c r="I362" s="110">
        <v>2088</v>
      </c>
      <c r="J362" s="112"/>
    </row>
    <row r="363" spans="1:10" ht="16.5">
      <c r="A363" s="318"/>
      <c r="B363" s="321"/>
      <c r="C363" s="171">
        <f t="shared" si="6"/>
        <v>12</v>
      </c>
      <c r="D363" s="100" t="s">
        <v>272</v>
      </c>
      <c r="E363" s="98" t="s">
        <v>159</v>
      </c>
      <c r="F363" s="89" t="s">
        <v>303</v>
      </c>
      <c r="G363" s="76" t="s">
        <v>189</v>
      </c>
      <c r="H363" s="91">
        <v>12</v>
      </c>
      <c r="I363" s="110">
        <v>2088</v>
      </c>
      <c r="J363" s="112"/>
    </row>
    <row r="364" spans="1:10" ht="16.5">
      <c r="A364" s="318"/>
      <c r="B364" s="321"/>
      <c r="C364" s="171">
        <f t="shared" si="6"/>
        <v>12</v>
      </c>
      <c r="D364" s="100" t="s">
        <v>272</v>
      </c>
      <c r="E364" s="98" t="s">
        <v>159</v>
      </c>
      <c r="F364" s="89" t="s">
        <v>303</v>
      </c>
      <c r="G364" s="76" t="s">
        <v>175</v>
      </c>
      <c r="H364" s="91">
        <v>12</v>
      </c>
      <c r="I364" s="110">
        <v>2088</v>
      </c>
      <c r="J364" s="112"/>
    </row>
    <row r="365" spans="1:10" ht="16.5">
      <c r="A365" s="318"/>
      <c r="B365" s="321"/>
      <c r="C365" s="171">
        <f t="shared" si="6"/>
        <v>12</v>
      </c>
      <c r="D365" s="100" t="s">
        <v>272</v>
      </c>
      <c r="E365" s="98" t="s">
        <v>159</v>
      </c>
      <c r="F365" s="89" t="s">
        <v>303</v>
      </c>
      <c r="G365" s="76" t="s">
        <v>198</v>
      </c>
      <c r="H365" s="91">
        <v>12</v>
      </c>
      <c r="I365" s="110">
        <v>2088</v>
      </c>
      <c r="J365" s="112"/>
    </row>
    <row r="366" spans="1:10" ht="16.5">
      <c r="A366" s="318"/>
      <c r="B366" s="321"/>
      <c r="C366" s="171">
        <f t="shared" si="6"/>
        <v>12</v>
      </c>
      <c r="D366" s="100" t="s">
        <v>272</v>
      </c>
      <c r="E366" s="98" t="s">
        <v>159</v>
      </c>
      <c r="F366" s="89" t="s">
        <v>303</v>
      </c>
      <c r="G366" s="76" t="s">
        <v>227</v>
      </c>
      <c r="H366" s="91">
        <v>12</v>
      </c>
      <c r="I366" s="110">
        <v>2088</v>
      </c>
      <c r="J366" s="112"/>
    </row>
    <row r="367" spans="1:10" ht="16.5">
      <c r="A367" s="318"/>
      <c r="B367" s="321"/>
      <c r="C367" s="171">
        <f t="shared" si="6"/>
        <v>12</v>
      </c>
      <c r="D367" s="100" t="s">
        <v>272</v>
      </c>
      <c r="E367" s="98" t="s">
        <v>159</v>
      </c>
      <c r="F367" s="89" t="s">
        <v>303</v>
      </c>
      <c r="G367" s="76" t="s">
        <v>180</v>
      </c>
      <c r="H367" s="91">
        <v>12</v>
      </c>
      <c r="I367" s="110">
        <v>2088</v>
      </c>
      <c r="J367" s="112"/>
    </row>
    <row r="368" spans="1:10" ht="16.5">
      <c r="A368" s="318"/>
      <c r="B368" s="321"/>
      <c r="C368" s="171">
        <f t="shared" si="6"/>
        <v>12</v>
      </c>
      <c r="D368" s="100" t="s">
        <v>272</v>
      </c>
      <c r="E368" s="98" t="s">
        <v>159</v>
      </c>
      <c r="F368" s="89" t="s">
        <v>303</v>
      </c>
      <c r="G368" s="76" t="s">
        <v>196</v>
      </c>
      <c r="H368" s="91">
        <v>12</v>
      </c>
      <c r="I368" s="110">
        <v>2088</v>
      </c>
      <c r="J368" s="112"/>
    </row>
    <row r="369" spans="1:10" ht="16.5">
      <c r="A369" s="318"/>
      <c r="B369" s="321"/>
      <c r="C369" s="171">
        <f t="shared" si="6"/>
        <v>12</v>
      </c>
      <c r="D369" s="100" t="s">
        <v>272</v>
      </c>
      <c r="E369" s="98" t="s">
        <v>159</v>
      </c>
      <c r="F369" s="89" t="s">
        <v>303</v>
      </c>
      <c r="G369" s="76" t="s">
        <v>196</v>
      </c>
      <c r="H369" s="91">
        <v>12</v>
      </c>
      <c r="I369" s="110">
        <v>2088</v>
      </c>
      <c r="J369" s="112"/>
    </row>
    <row r="370" spans="1:10" ht="16.5">
      <c r="A370" s="318"/>
      <c r="B370" s="321"/>
      <c r="C370" s="171">
        <f t="shared" si="6"/>
        <v>12</v>
      </c>
      <c r="D370" s="100" t="s">
        <v>272</v>
      </c>
      <c r="E370" s="98" t="s">
        <v>159</v>
      </c>
      <c r="F370" s="89" t="s">
        <v>303</v>
      </c>
      <c r="G370" s="76" t="s">
        <v>180</v>
      </c>
      <c r="H370" s="91">
        <v>12</v>
      </c>
      <c r="I370" s="110">
        <v>2088</v>
      </c>
      <c r="J370" s="112"/>
    </row>
    <row r="371" spans="1:10" ht="16.5">
      <c r="A371" s="318"/>
      <c r="B371" s="321"/>
      <c r="C371" s="171">
        <f t="shared" si="6"/>
        <v>12</v>
      </c>
      <c r="D371" s="100" t="s">
        <v>272</v>
      </c>
      <c r="E371" s="98" t="s">
        <v>159</v>
      </c>
      <c r="F371" s="89" t="s">
        <v>303</v>
      </c>
      <c r="G371" s="76" t="s">
        <v>196</v>
      </c>
      <c r="H371" s="91">
        <v>12</v>
      </c>
      <c r="I371" s="110">
        <v>2088</v>
      </c>
      <c r="J371" s="112"/>
    </row>
    <row r="372" spans="1:10" ht="16.5">
      <c r="A372" s="318"/>
      <c r="B372" s="321"/>
      <c r="C372" s="171">
        <f t="shared" si="6"/>
        <v>12</v>
      </c>
      <c r="D372" s="100" t="s">
        <v>272</v>
      </c>
      <c r="E372" s="98" t="s">
        <v>159</v>
      </c>
      <c r="F372" s="89" t="s">
        <v>303</v>
      </c>
      <c r="G372" s="76" t="s">
        <v>180</v>
      </c>
      <c r="H372" s="91">
        <v>12</v>
      </c>
      <c r="I372" s="110">
        <v>2088</v>
      </c>
      <c r="J372" s="112"/>
    </row>
    <row r="373" spans="1:10" ht="16.5">
      <c r="A373" s="318"/>
      <c r="B373" s="321"/>
      <c r="C373" s="171">
        <f t="shared" si="6"/>
        <v>12</v>
      </c>
      <c r="D373" s="100" t="s">
        <v>272</v>
      </c>
      <c r="E373" s="98" t="s">
        <v>159</v>
      </c>
      <c r="F373" s="89" t="s">
        <v>303</v>
      </c>
      <c r="G373" s="76" t="s">
        <v>180</v>
      </c>
      <c r="H373" s="91">
        <v>12</v>
      </c>
      <c r="I373" s="110">
        <v>2088</v>
      </c>
      <c r="J373" s="112"/>
    </row>
    <row r="374" spans="1:10" ht="16.5">
      <c r="A374" s="318"/>
      <c r="B374" s="321"/>
      <c r="C374" s="171">
        <f t="shared" si="6"/>
        <v>12</v>
      </c>
      <c r="D374" s="100" t="s">
        <v>272</v>
      </c>
      <c r="E374" s="98" t="s">
        <v>159</v>
      </c>
      <c r="F374" s="89" t="s">
        <v>303</v>
      </c>
      <c r="G374" s="76" t="s">
        <v>193</v>
      </c>
      <c r="H374" s="91">
        <v>12</v>
      </c>
      <c r="I374" s="110">
        <v>2088</v>
      </c>
      <c r="J374" s="112"/>
    </row>
    <row r="375" spans="1:10" ht="16.5">
      <c r="A375" s="318"/>
      <c r="B375" s="321"/>
      <c r="C375" s="171">
        <f t="shared" si="6"/>
        <v>12</v>
      </c>
      <c r="D375" s="100" t="s">
        <v>272</v>
      </c>
      <c r="E375" s="98" t="s">
        <v>159</v>
      </c>
      <c r="F375" s="89" t="s">
        <v>303</v>
      </c>
      <c r="G375" s="76" t="s">
        <v>175</v>
      </c>
      <c r="H375" s="91">
        <v>12</v>
      </c>
      <c r="I375" s="110">
        <v>2088</v>
      </c>
      <c r="J375" s="112"/>
    </row>
    <row r="376" spans="1:10" ht="16.5">
      <c r="A376" s="318"/>
      <c r="B376" s="321"/>
      <c r="C376" s="171">
        <f t="shared" si="6"/>
        <v>12</v>
      </c>
      <c r="D376" s="100" t="s">
        <v>272</v>
      </c>
      <c r="E376" s="98" t="s">
        <v>159</v>
      </c>
      <c r="F376" s="89" t="s">
        <v>303</v>
      </c>
      <c r="G376" s="76" t="s">
        <v>178</v>
      </c>
      <c r="H376" s="91">
        <v>12</v>
      </c>
      <c r="I376" s="110">
        <v>2088</v>
      </c>
      <c r="J376" s="112"/>
    </row>
    <row r="377" spans="1:10" ht="16.5">
      <c r="A377" s="318"/>
      <c r="B377" s="321"/>
      <c r="C377" s="171">
        <f t="shared" si="6"/>
        <v>12</v>
      </c>
      <c r="D377" s="100" t="s">
        <v>272</v>
      </c>
      <c r="E377" s="98" t="s">
        <v>159</v>
      </c>
      <c r="F377" s="89" t="s">
        <v>303</v>
      </c>
      <c r="G377" s="76" t="s">
        <v>259</v>
      </c>
      <c r="H377" s="91">
        <v>12</v>
      </c>
      <c r="I377" s="110">
        <v>2088</v>
      </c>
      <c r="J377" s="112"/>
    </row>
    <row r="378" spans="1:10" ht="16.5">
      <c r="A378" s="318"/>
      <c r="B378" s="321"/>
      <c r="C378" s="171">
        <f t="shared" si="6"/>
        <v>12</v>
      </c>
      <c r="D378" s="100" t="s">
        <v>272</v>
      </c>
      <c r="E378" s="98" t="s">
        <v>159</v>
      </c>
      <c r="F378" s="89" t="s">
        <v>303</v>
      </c>
      <c r="G378" s="76" t="s">
        <v>175</v>
      </c>
      <c r="H378" s="91">
        <v>12</v>
      </c>
      <c r="I378" s="110">
        <v>2088</v>
      </c>
      <c r="J378" s="112"/>
    </row>
    <row r="379" spans="1:10" ht="16.5">
      <c r="A379" s="318"/>
      <c r="B379" s="321"/>
      <c r="C379" s="171">
        <f t="shared" si="6"/>
        <v>12</v>
      </c>
      <c r="D379" s="100" t="s">
        <v>272</v>
      </c>
      <c r="E379" s="98" t="s">
        <v>159</v>
      </c>
      <c r="F379" s="89" t="s">
        <v>303</v>
      </c>
      <c r="G379" s="76" t="s">
        <v>227</v>
      </c>
      <c r="H379" s="91">
        <v>12</v>
      </c>
      <c r="I379" s="110">
        <v>2088</v>
      </c>
      <c r="J379" s="112"/>
    </row>
    <row r="380" spans="1:10" ht="16.5">
      <c r="A380" s="318"/>
      <c r="B380" s="321"/>
      <c r="C380" s="171">
        <f t="shared" si="6"/>
        <v>12</v>
      </c>
      <c r="D380" s="100" t="s">
        <v>272</v>
      </c>
      <c r="E380" s="98" t="s">
        <v>159</v>
      </c>
      <c r="F380" s="89" t="s">
        <v>303</v>
      </c>
      <c r="G380" s="76" t="s">
        <v>248</v>
      </c>
      <c r="H380" s="91">
        <v>12</v>
      </c>
      <c r="I380" s="110">
        <v>2088</v>
      </c>
      <c r="J380" s="112"/>
    </row>
    <row r="381" spans="1:10" ht="16.5">
      <c r="A381" s="318"/>
      <c r="B381" s="321"/>
      <c r="C381" s="171">
        <f t="shared" si="6"/>
        <v>12</v>
      </c>
      <c r="D381" s="100" t="s">
        <v>272</v>
      </c>
      <c r="E381" s="98" t="s">
        <v>159</v>
      </c>
      <c r="F381" s="89" t="s">
        <v>303</v>
      </c>
      <c r="G381" s="76" t="s">
        <v>184</v>
      </c>
      <c r="H381" s="91">
        <v>12</v>
      </c>
      <c r="I381" s="110">
        <v>2088</v>
      </c>
      <c r="J381" s="112"/>
    </row>
    <row r="382" spans="1:10" ht="16.5">
      <c r="A382" s="318"/>
      <c r="B382" s="321"/>
      <c r="C382" s="171">
        <f t="shared" si="6"/>
        <v>12</v>
      </c>
      <c r="D382" s="100" t="s">
        <v>272</v>
      </c>
      <c r="E382" s="98" t="s">
        <v>159</v>
      </c>
      <c r="F382" s="89" t="s">
        <v>303</v>
      </c>
      <c r="G382" s="76" t="s">
        <v>171</v>
      </c>
      <c r="H382" s="91">
        <v>12</v>
      </c>
      <c r="I382" s="110">
        <v>2088</v>
      </c>
      <c r="J382" s="112"/>
    </row>
    <row r="383" spans="1:10" ht="16.5">
      <c r="A383" s="318"/>
      <c r="B383" s="321"/>
      <c r="C383" s="171">
        <f t="shared" si="6"/>
        <v>12</v>
      </c>
      <c r="D383" s="100" t="s">
        <v>272</v>
      </c>
      <c r="E383" s="98" t="s">
        <v>159</v>
      </c>
      <c r="F383" s="89" t="s">
        <v>303</v>
      </c>
      <c r="G383" s="76" t="s">
        <v>180</v>
      </c>
      <c r="H383" s="91">
        <v>12</v>
      </c>
      <c r="I383" s="110">
        <v>2088</v>
      </c>
      <c r="J383" s="112"/>
    </row>
    <row r="384" spans="1:10" ht="16.5">
      <c r="A384" s="318"/>
      <c r="B384" s="321"/>
      <c r="C384" s="171">
        <f t="shared" si="6"/>
        <v>12</v>
      </c>
      <c r="D384" s="100" t="s">
        <v>272</v>
      </c>
      <c r="E384" s="98" t="s">
        <v>159</v>
      </c>
      <c r="F384" s="89" t="s">
        <v>303</v>
      </c>
      <c r="G384" s="76" t="s">
        <v>260</v>
      </c>
      <c r="H384" s="91">
        <v>12</v>
      </c>
      <c r="I384" s="110">
        <v>2088</v>
      </c>
      <c r="J384" s="112"/>
    </row>
    <row r="385" spans="1:10" ht="16.5">
      <c r="A385" s="318"/>
      <c r="B385" s="321"/>
      <c r="C385" s="171">
        <f t="shared" si="6"/>
        <v>12</v>
      </c>
      <c r="D385" s="100" t="s">
        <v>272</v>
      </c>
      <c r="E385" s="98" t="s">
        <v>159</v>
      </c>
      <c r="F385" s="89" t="s">
        <v>303</v>
      </c>
      <c r="G385" s="76" t="s">
        <v>184</v>
      </c>
      <c r="H385" s="91">
        <v>12</v>
      </c>
      <c r="I385" s="110">
        <v>2088</v>
      </c>
      <c r="J385" s="112"/>
    </row>
    <row r="386" spans="1:10" ht="16.5">
      <c r="A386" s="318"/>
      <c r="B386" s="321"/>
      <c r="C386" s="171">
        <f t="shared" si="6"/>
        <v>12</v>
      </c>
      <c r="D386" s="100" t="s">
        <v>272</v>
      </c>
      <c r="E386" s="98" t="s">
        <v>159</v>
      </c>
      <c r="F386" s="89" t="s">
        <v>303</v>
      </c>
      <c r="G386" s="76" t="s">
        <v>180</v>
      </c>
      <c r="H386" s="91">
        <v>12</v>
      </c>
      <c r="I386" s="110">
        <v>2088</v>
      </c>
      <c r="J386" s="112"/>
    </row>
    <row r="387" spans="1:10" ht="16.5">
      <c r="A387" s="318"/>
      <c r="B387" s="321"/>
      <c r="C387" s="171">
        <f t="shared" si="6"/>
        <v>12</v>
      </c>
      <c r="D387" s="100" t="s">
        <v>272</v>
      </c>
      <c r="E387" s="98" t="s">
        <v>159</v>
      </c>
      <c r="F387" s="89" t="s">
        <v>303</v>
      </c>
      <c r="G387" s="76" t="s">
        <v>173</v>
      </c>
      <c r="H387" s="91">
        <v>12</v>
      </c>
      <c r="I387" s="110">
        <v>2088</v>
      </c>
      <c r="J387" s="112"/>
    </row>
    <row r="388" spans="1:10" ht="16.5">
      <c r="A388" s="318"/>
      <c r="B388" s="321"/>
      <c r="C388" s="171">
        <f t="shared" si="6"/>
        <v>12</v>
      </c>
      <c r="D388" s="100" t="s">
        <v>272</v>
      </c>
      <c r="E388" s="98" t="s">
        <v>159</v>
      </c>
      <c r="F388" s="89" t="s">
        <v>303</v>
      </c>
      <c r="G388" s="76" t="s">
        <v>176</v>
      </c>
      <c r="H388" s="91">
        <v>12</v>
      </c>
      <c r="I388" s="110">
        <v>2088</v>
      </c>
      <c r="J388" s="112"/>
    </row>
    <row r="389" spans="1:10" ht="16.5">
      <c r="A389" s="318"/>
      <c r="B389" s="321"/>
      <c r="C389" s="171">
        <f t="shared" si="6"/>
        <v>12</v>
      </c>
      <c r="D389" s="100" t="s">
        <v>272</v>
      </c>
      <c r="E389" s="98" t="s">
        <v>159</v>
      </c>
      <c r="F389" s="89" t="s">
        <v>303</v>
      </c>
      <c r="G389" s="76" t="s">
        <v>261</v>
      </c>
      <c r="H389" s="91">
        <v>12</v>
      </c>
      <c r="I389" s="110">
        <v>2088</v>
      </c>
      <c r="J389" s="112"/>
    </row>
    <row r="390" spans="1:10" ht="16.5">
      <c r="A390" s="318"/>
      <c r="B390" s="321"/>
      <c r="C390" s="171">
        <f t="shared" si="6"/>
        <v>12</v>
      </c>
      <c r="D390" s="100" t="s">
        <v>272</v>
      </c>
      <c r="E390" s="98" t="s">
        <v>159</v>
      </c>
      <c r="F390" s="89" t="s">
        <v>303</v>
      </c>
      <c r="G390" s="76" t="s">
        <v>262</v>
      </c>
      <c r="H390" s="91">
        <v>12</v>
      </c>
      <c r="I390" s="110">
        <v>2088</v>
      </c>
      <c r="J390" s="112"/>
    </row>
    <row r="391" spans="1:10" ht="16.5">
      <c r="A391" s="318"/>
      <c r="B391" s="321"/>
      <c r="C391" s="171">
        <f t="shared" si="6"/>
        <v>12</v>
      </c>
      <c r="D391" s="100" t="s">
        <v>272</v>
      </c>
      <c r="E391" s="98" t="s">
        <v>159</v>
      </c>
      <c r="F391" s="89" t="s">
        <v>306</v>
      </c>
      <c r="G391" s="76" t="s">
        <v>180</v>
      </c>
      <c r="H391" s="91">
        <v>12</v>
      </c>
      <c r="I391" s="110">
        <v>2088</v>
      </c>
      <c r="J391" s="112"/>
    </row>
    <row r="392" spans="1:10" ht="16.5">
      <c r="A392" s="318"/>
      <c r="B392" s="321"/>
      <c r="C392" s="171">
        <f t="shared" si="6"/>
        <v>12</v>
      </c>
      <c r="D392" s="100" t="s">
        <v>272</v>
      </c>
      <c r="E392" s="98" t="s">
        <v>159</v>
      </c>
      <c r="F392" s="89" t="s">
        <v>306</v>
      </c>
      <c r="G392" s="76" t="s">
        <v>173</v>
      </c>
      <c r="H392" s="91">
        <v>12</v>
      </c>
      <c r="I392" s="110">
        <v>2088</v>
      </c>
      <c r="J392" s="112"/>
    </row>
    <row r="393" spans="1:10" ht="16.5">
      <c r="A393" s="318"/>
      <c r="B393" s="321"/>
      <c r="C393" s="171">
        <f t="shared" si="6"/>
        <v>12</v>
      </c>
      <c r="D393" s="100" t="s">
        <v>272</v>
      </c>
      <c r="E393" s="98" t="s">
        <v>159</v>
      </c>
      <c r="F393" s="89" t="s">
        <v>306</v>
      </c>
      <c r="G393" s="76" t="s">
        <v>180</v>
      </c>
      <c r="H393" s="91">
        <v>12</v>
      </c>
      <c r="I393" s="110">
        <v>2088</v>
      </c>
      <c r="J393" s="112"/>
    </row>
    <row r="394" spans="1:10" ht="16.5">
      <c r="A394" s="318"/>
      <c r="B394" s="321"/>
      <c r="C394" s="171">
        <f t="shared" si="6"/>
        <v>12</v>
      </c>
      <c r="D394" s="100" t="s">
        <v>272</v>
      </c>
      <c r="E394" s="98" t="s">
        <v>159</v>
      </c>
      <c r="F394" s="89" t="s">
        <v>306</v>
      </c>
      <c r="G394" s="76" t="s">
        <v>229</v>
      </c>
      <c r="H394" s="91">
        <v>12</v>
      </c>
      <c r="I394" s="110">
        <v>2088</v>
      </c>
      <c r="J394" s="112"/>
    </row>
    <row r="395" spans="1:10" ht="16.5">
      <c r="A395" s="318"/>
      <c r="B395" s="321"/>
      <c r="C395" s="171">
        <f t="shared" ref="C395:C444" si="7">H395</f>
        <v>12</v>
      </c>
      <c r="D395" s="100" t="s">
        <v>272</v>
      </c>
      <c r="E395" s="98" t="s">
        <v>159</v>
      </c>
      <c r="F395" s="89" t="s">
        <v>306</v>
      </c>
      <c r="G395" s="76" t="s">
        <v>248</v>
      </c>
      <c r="H395" s="91">
        <v>12</v>
      </c>
      <c r="I395" s="110">
        <v>2088</v>
      </c>
      <c r="J395" s="112"/>
    </row>
    <row r="396" spans="1:10" ht="16.5">
      <c r="A396" s="318"/>
      <c r="B396" s="321"/>
      <c r="C396" s="171">
        <f t="shared" si="7"/>
        <v>12</v>
      </c>
      <c r="D396" s="100" t="s">
        <v>272</v>
      </c>
      <c r="E396" s="98" t="s">
        <v>159</v>
      </c>
      <c r="F396" s="89" t="s">
        <v>306</v>
      </c>
      <c r="G396" s="76" t="s">
        <v>180</v>
      </c>
      <c r="H396" s="91">
        <v>12</v>
      </c>
      <c r="I396" s="110">
        <v>2088</v>
      </c>
      <c r="J396" s="112"/>
    </row>
    <row r="397" spans="1:10" ht="16.5">
      <c r="A397" s="318"/>
      <c r="B397" s="321"/>
      <c r="C397" s="171">
        <f t="shared" si="7"/>
        <v>12</v>
      </c>
      <c r="D397" s="100" t="s">
        <v>272</v>
      </c>
      <c r="E397" s="98" t="s">
        <v>159</v>
      </c>
      <c r="F397" s="89" t="s">
        <v>306</v>
      </c>
      <c r="G397" s="76" t="s">
        <v>215</v>
      </c>
      <c r="H397" s="91">
        <v>12</v>
      </c>
      <c r="I397" s="110">
        <v>2088</v>
      </c>
      <c r="J397" s="112"/>
    </row>
    <row r="398" spans="1:10" ht="16.5">
      <c r="A398" s="318"/>
      <c r="B398" s="321"/>
      <c r="C398" s="171">
        <f t="shared" si="7"/>
        <v>12</v>
      </c>
      <c r="D398" s="100" t="s">
        <v>272</v>
      </c>
      <c r="E398" s="98" t="s">
        <v>159</v>
      </c>
      <c r="F398" s="89" t="s">
        <v>306</v>
      </c>
      <c r="G398" s="76" t="s">
        <v>180</v>
      </c>
      <c r="H398" s="91">
        <v>12</v>
      </c>
      <c r="I398" s="110">
        <v>2088</v>
      </c>
      <c r="J398" s="112"/>
    </row>
    <row r="399" spans="1:10" ht="16.5">
      <c r="A399" s="318"/>
      <c r="B399" s="321"/>
      <c r="C399" s="171">
        <f t="shared" si="7"/>
        <v>12</v>
      </c>
      <c r="D399" s="100" t="s">
        <v>272</v>
      </c>
      <c r="E399" s="98" t="s">
        <v>159</v>
      </c>
      <c r="F399" s="89" t="s">
        <v>306</v>
      </c>
      <c r="G399" s="76" t="s">
        <v>205</v>
      </c>
      <c r="H399" s="91">
        <v>12</v>
      </c>
      <c r="I399" s="110">
        <v>2088</v>
      </c>
      <c r="J399" s="112"/>
    </row>
    <row r="400" spans="1:10" ht="16.5">
      <c r="A400" s="318"/>
      <c r="B400" s="321"/>
      <c r="C400" s="171">
        <f t="shared" si="7"/>
        <v>12</v>
      </c>
      <c r="D400" s="100" t="s">
        <v>272</v>
      </c>
      <c r="E400" s="98" t="s">
        <v>159</v>
      </c>
      <c r="F400" s="89" t="s">
        <v>306</v>
      </c>
      <c r="G400" s="76" t="s">
        <v>187</v>
      </c>
      <c r="H400" s="91">
        <v>12</v>
      </c>
      <c r="I400" s="110">
        <v>2088</v>
      </c>
      <c r="J400" s="112"/>
    </row>
    <row r="401" spans="1:10" ht="16.5">
      <c r="A401" s="318"/>
      <c r="B401" s="321"/>
      <c r="C401" s="171">
        <f t="shared" si="7"/>
        <v>12</v>
      </c>
      <c r="D401" s="100" t="s">
        <v>272</v>
      </c>
      <c r="E401" s="98" t="s">
        <v>159</v>
      </c>
      <c r="F401" s="89" t="s">
        <v>306</v>
      </c>
      <c r="G401" s="76" t="s">
        <v>184</v>
      </c>
      <c r="H401" s="91">
        <v>12</v>
      </c>
      <c r="I401" s="110">
        <v>2088</v>
      </c>
      <c r="J401" s="112"/>
    </row>
    <row r="402" spans="1:10" ht="16.5">
      <c r="A402" s="318"/>
      <c r="B402" s="321"/>
      <c r="C402" s="171">
        <f t="shared" si="7"/>
        <v>12</v>
      </c>
      <c r="D402" s="100" t="s">
        <v>272</v>
      </c>
      <c r="E402" s="98" t="s">
        <v>159</v>
      </c>
      <c r="F402" s="89" t="s">
        <v>306</v>
      </c>
      <c r="G402" s="76" t="s">
        <v>178</v>
      </c>
      <c r="H402" s="91">
        <v>12</v>
      </c>
      <c r="I402" s="110">
        <v>2088</v>
      </c>
      <c r="J402" s="112"/>
    </row>
    <row r="403" spans="1:10" ht="16.5">
      <c r="A403" s="318"/>
      <c r="B403" s="321"/>
      <c r="C403" s="171">
        <f t="shared" si="7"/>
        <v>12</v>
      </c>
      <c r="D403" s="100" t="s">
        <v>272</v>
      </c>
      <c r="E403" s="98" t="s">
        <v>159</v>
      </c>
      <c r="F403" s="89" t="s">
        <v>350</v>
      </c>
      <c r="G403" s="76" t="s">
        <v>203</v>
      </c>
      <c r="H403" s="91">
        <v>12</v>
      </c>
      <c r="I403" s="110">
        <v>2088</v>
      </c>
      <c r="J403" s="112"/>
    </row>
    <row r="404" spans="1:10" ht="16.5">
      <c r="A404" s="318"/>
      <c r="B404" s="321"/>
      <c r="C404" s="171">
        <f t="shared" si="7"/>
        <v>12</v>
      </c>
      <c r="D404" s="100" t="s">
        <v>272</v>
      </c>
      <c r="E404" s="98" t="s">
        <v>159</v>
      </c>
      <c r="F404" s="89" t="s">
        <v>351</v>
      </c>
      <c r="G404" s="76" t="s">
        <v>257</v>
      </c>
      <c r="H404" s="91">
        <v>12</v>
      </c>
      <c r="I404" s="110">
        <v>2088</v>
      </c>
      <c r="J404" s="112"/>
    </row>
    <row r="405" spans="1:10" ht="16.5">
      <c r="A405" s="318"/>
      <c r="B405" s="321"/>
      <c r="C405" s="171">
        <f t="shared" si="7"/>
        <v>12</v>
      </c>
      <c r="D405" s="100" t="s">
        <v>272</v>
      </c>
      <c r="E405" s="98" t="s">
        <v>159</v>
      </c>
      <c r="F405" s="89" t="s">
        <v>351</v>
      </c>
      <c r="G405" s="76" t="s">
        <v>175</v>
      </c>
      <c r="H405" s="91">
        <v>12</v>
      </c>
      <c r="I405" s="110">
        <v>2088</v>
      </c>
      <c r="J405" s="112"/>
    </row>
    <row r="406" spans="1:10" ht="16.5">
      <c r="A406" s="318"/>
      <c r="B406" s="321"/>
      <c r="C406" s="171">
        <f t="shared" si="7"/>
        <v>12</v>
      </c>
      <c r="D406" s="100" t="s">
        <v>272</v>
      </c>
      <c r="E406" s="98" t="s">
        <v>159</v>
      </c>
      <c r="F406" s="89" t="s">
        <v>309</v>
      </c>
      <c r="G406" s="76" t="s">
        <v>180</v>
      </c>
      <c r="H406" s="91">
        <v>12</v>
      </c>
      <c r="I406" s="110">
        <v>2088</v>
      </c>
      <c r="J406" s="112"/>
    </row>
    <row r="407" spans="1:10" ht="16.5">
      <c r="A407" s="318"/>
      <c r="B407" s="321"/>
      <c r="C407" s="171">
        <f t="shared" si="7"/>
        <v>12</v>
      </c>
      <c r="D407" s="100" t="s">
        <v>272</v>
      </c>
      <c r="E407" s="98" t="s">
        <v>159</v>
      </c>
      <c r="F407" s="89" t="s">
        <v>309</v>
      </c>
      <c r="G407" s="76" t="s">
        <v>212</v>
      </c>
      <c r="H407" s="91">
        <v>12</v>
      </c>
      <c r="I407" s="110">
        <v>2088</v>
      </c>
      <c r="J407" s="112"/>
    </row>
    <row r="408" spans="1:10" ht="16.5">
      <c r="A408" s="318"/>
      <c r="B408" s="321"/>
      <c r="C408" s="171">
        <f t="shared" si="7"/>
        <v>12</v>
      </c>
      <c r="D408" s="100" t="s">
        <v>272</v>
      </c>
      <c r="E408" s="98" t="s">
        <v>159</v>
      </c>
      <c r="F408" s="89" t="s">
        <v>309</v>
      </c>
      <c r="G408" s="76" t="s">
        <v>194</v>
      </c>
      <c r="H408" s="91">
        <v>12</v>
      </c>
      <c r="I408" s="110">
        <v>2088</v>
      </c>
      <c r="J408" s="112"/>
    </row>
    <row r="409" spans="1:10" ht="16.5">
      <c r="A409" s="318"/>
      <c r="B409" s="321"/>
      <c r="C409" s="171">
        <f t="shared" si="7"/>
        <v>12</v>
      </c>
      <c r="D409" s="100" t="s">
        <v>272</v>
      </c>
      <c r="E409" s="98" t="s">
        <v>159</v>
      </c>
      <c r="F409" s="89" t="s">
        <v>309</v>
      </c>
      <c r="G409" s="76" t="s">
        <v>184</v>
      </c>
      <c r="H409" s="91">
        <v>12</v>
      </c>
      <c r="I409" s="110">
        <v>2088</v>
      </c>
      <c r="J409" s="112"/>
    </row>
    <row r="410" spans="1:10" ht="16.5">
      <c r="A410" s="318"/>
      <c r="B410" s="321"/>
      <c r="C410" s="171">
        <f t="shared" si="7"/>
        <v>12</v>
      </c>
      <c r="D410" s="100" t="s">
        <v>272</v>
      </c>
      <c r="E410" s="98" t="s">
        <v>159</v>
      </c>
      <c r="F410" s="89" t="s">
        <v>309</v>
      </c>
      <c r="G410" s="76" t="s">
        <v>175</v>
      </c>
      <c r="H410" s="91">
        <v>12</v>
      </c>
      <c r="I410" s="110">
        <v>2088</v>
      </c>
      <c r="J410" s="112"/>
    </row>
    <row r="411" spans="1:10" ht="16.5">
      <c r="A411" s="318"/>
      <c r="B411" s="321"/>
      <c r="C411" s="171">
        <f t="shared" si="7"/>
        <v>12</v>
      </c>
      <c r="D411" s="100" t="s">
        <v>272</v>
      </c>
      <c r="E411" s="98" t="s">
        <v>159</v>
      </c>
      <c r="F411" s="89" t="s">
        <v>309</v>
      </c>
      <c r="G411" s="76" t="s">
        <v>178</v>
      </c>
      <c r="H411" s="91">
        <v>12</v>
      </c>
      <c r="I411" s="110">
        <v>2088</v>
      </c>
      <c r="J411" s="112"/>
    </row>
    <row r="412" spans="1:10" ht="16.5">
      <c r="A412" s="318"/>
      <c r="B412" s="321"/>
      <c r="C412" s="171">
        <f t="shared" si="7"/>
        <v>12</v>
      </c>
      <c r="D412" s="100" t="s">
        <v>272</v>
      </c>
      <c r="E412" s="98" t="s">
        <v>159</v>
      </c>
      <c r="F412" s="89" t="s">
        <v>309</v>
      </c>
      <c r="G412" s="76" t="s">
        <v>263</v>
      </c>
      <c r="H412" s="91">
        <v>12</v>
      </c>
      <c r="I412" s="110">
        <v>2088</v>
      </c>
      <c r="J412" s="112"/>
    </row>
    <row r="413" spans="1:10" ht="16.5">
      <c r="A413" s="318"/>
      <c r="B413" s="321"/>
      <c r="C413" s="171">
        <f t="shared" si="7"/>
        <v>12</v>
      </c>
      <c r="D413" s="100" t="s">
        <v>272</v>
      </c>
      <c r="E413" s="98" t="s">
        <v>159</v>
      </c>
      <c r="F413" s="89" t="s">
        <v>309</v>
      </c>
      <c r="G413" s="76" t="s">
        <v>213</v>
      </c>
      <c r="H413" s="91">
        <v>12</v>
      </c>
      <c r="I413" s="110">
        <v>2088</v>
      </c>
      <c r="J413" s="112"/>
    </row>
    <row r="414" spans="1:10" ht="16.5">
      <c r="A414" s="318"/>
      <c r="B414" s="321"/>
      <c r="C414" s="171">
        <f t="shared" si="7"/>
        <v>12</v>
      </c>
      <c r="D414" s="100" t="s">
        <v>272</v>
      </c>
      <c r="E414" s="98" t="s">
        <v>159</v>
      </c>
      <c r="F414" s="89" t="s">
        <v>309</v>
      </c>
      <c r="G414" s="76" t="s">
        <v>249</v>
      </c>
      <c r="H414" s="91">
        <v>12</v>
      </c>
      <c r="I414" s="110">
        <v>2088</v>
      </c>
      <c r="J414" s="112"/>
    </row>
    <row r="415" spans="1:10" ht="16.5">
      <c r="A415" s="318"/>
      <c r="B415" s="321"/>
      <c r="C415" s="171">
        <f t="shared" si="7"/>
        <v>12</v>
      </c>
      <c r="D415" s="100" t="s">
        <v>272</v>
      </c>
      <c r="E415" s="98" t="s">
        <v>159</v>
      </c>
      <c r="F415" s="89" t="s">
        <v>309</v>
      </c>
      <c r="G415" s="76" t="s">
        <v>175</v>
      </c>
      <c r="H415" s="91">
        <v>12</v>
      </c>
      <c r="I415" s="110">
        <v>2088</v>
      </c>
      <c r="J415" s="112"/>
    </row>
    <row r="416" spans="1:10" ht="16.5">
      <c r="A416" s="318"/>
      <c r="B416" s="321"/>
      <c r="C416" s="171">
        <f t="shared" si="7"/>
        <v>12</v>
      </c>
      <c r="D416" s="100" t="s">
        <v>272</v>
      </c>
      <c r="E416" s="98" t="s">
        <v>159</v>
      </c>
      <c r="F416" s="89" t="s">
        <v>309</v>
      </c>
      <c r="G416" s="76" t="s">
        <v>264</v>
      </c>
      <c r="H416" s="91">
        <v>12</v>
      </c>
      <c r="I416" s="110">
        <v>2088</v>
      </c>
      <c r="J416" s="112"/>
    </row>
    <row r="417" spans="1:10" ht="16.5">
      <c r="A417" s="318"/>
      <c r="B417" s="321"/>
      <c r="C417" s="171">
        <f t="shared" si="7"/>
        <v>12</v>
      </c>
      <c r="D417" s="100" t="s">
        <v>272</v>
      </c>
      <c r="E417" s="98" t="s">
        <v>159</v>
      </c>
      <c r="F417" s="89" t="s">
        <v>309</v>
      </c>
      <c r="G417" s="76" t="s">
        <v>180</v>
      </c>
      <c r="H417" s="91">
        <v>12</v>
      </c>
      <c r="I417" s="110">
        <v>2088</v>
      </c>
      <c r="J417" s="112"/>
    </row>
    <row r="418" spans="1:10" ht="16.5">
      <c r="A418" s="318"/>
      <c r="B418" s="321"/>
      <c r="C418" s="171">
        <f t="shared" si="7"/>
        <v>12</v>
      </c>
      <c r="D418" s="100" t="s">
        <v>272</v>
      </c>
      <c r="E418" s="98" t="s">
        <v>159</v>
      </c>
      <c r="F418" s="89" t="s">
        <v>309</v>
      </c>
      <c r="G418" s="76" t="s">
        <v>191</v>
      </c>
      <c r="H418" s="91">
        <v>12</v>
      </c>
      <c r="I418" s="110">
        <v>2088</v>
      </c>
      <c r="J418" s="112"/>
    </row>
    <row r="419" spans="1:10" ht="16.5">
      <c r="A419" s="318"/>
      <c r="B419" s="321"/>
      <c r="C419" s="171">
        <f t="shared" si="7"/>
        <v>12</v>
      </c>
      <c r="D419" s="100" t="s">
        <v>272</v>
      </c>
      <c r="E419" s="98" t="s">
        <v>159</v>
      </c>
      <c r="F419" s="89" t="s">
        <v>309</v>
      </c>
      <c r="G419" s="76" t="s">
        <v>180</v>
      </c>
      <c r="H419" s="91">
        <v>12</v>
      </c>
      <c r="I419" s="110">
        <v>2088</v>
      </c>
      <c r="J419" s="112"/>
    </row>
    <row r="420" spans="1:10" ht="16.5">
      <c r="A420" s="318"/>
      <c r="B420" s="321"/>
      <c r="C420" s="171">
        <f t="shared" si="7"/>
        <v>12</v>
      </c>
      <c r="D420" s="100" t="s">
        <v>272</v>
      </c>
      <c r="E420" s="98" t="s">
        <v>159</v>
      </c>
      <c r="F420" s="89" t="s">
        <v>309</v>
      </c>
      <c r="G420" s="76" t="s">
        <v>213</v>
      </c>
      <c r="H420" s="91">
        <v>12</v>
      </c>
      <c r="I420" s="110">
        <v>2088</v>
      </c>
      <c r="J420" s="112"/>
    </row>
    <row r="421" spans="1:10" ht="16.5">
      <c r="A421" s="318"/>
      <c r="B421" s="321"/>
      <c r="C421" s="171">
        <f t="shared" si="7"/>
        <v>12</v>
      </c>
      <c r="D421" s="100" t="s">
        <v>272</v>
      </c>
      <c r="E421" s="98" t="s">
        <v>159</v>
      </c>
      <c r="F421" s="89" t="s">
        <v>309</v>
      </c>
      <c r="G421" s="76" t="s">
        <v>265</v>
      </c>
      <c r="H421" s="91">
        <v>12</v>
      </c>
      <c r="I421" s="110">
        <v>2088</v>
      </c>
      <c r="J421" s="112"/>
    </row>
    <row r="422" spans="1:10" ht="16.5">
      <c r="A422" s="318"/>
      <c r="B422" s="321"/>
      <c r="C422" s="171">
        <f t="shared" si="7"/>
        <v>12</v>
      </c>
      <c r="D422" s="100" t="s">
        <v>272</v>
      </c>
      <c r="E422" s="98" t="s">
        <v>159</v>
      </c>
      <c r="F422" s="89" t="s">
        <v>309</v>
      </c>
      <c r="G422" s="76" t="s">
        <v>187</v>
      </c>
      <c r="H422" s="91">
        <v>12</v>
      </c>
      <c r="I422" s="110">
        <v>2088</v>
      </c>
      <c r="J422" s="112"/>
    </row>
    <row r="423" spans="1:10" ht="16.5">
      <c r="A423" s="318"/>
      <c r="B423" s="321"/>
      <c r="C423" s="171">
        <f t="shared" si="7"/>
        <v>12</v>
      </c>
      <c r="D423" s="100" t="s">
        <v>272</v>
      </c>
      <c r="E423" s="98" t="s">
        <v>159</v>
      </c>
      <c r="F423" s="89" t="s">
        <v>309</v>
      </c>
      <c r="G423" s="76" t="s">
        <v>189</v>
      </c>
      <c r="H423" s="91">
        <v>12</v>
      </c>
      <c r="I423" s="110">
        <v>2088</v>
      </c>
      <c r="J423" s="112"/>
    </row>
    <row r="424" spans="1:10" ht="16.5">
      <c r="A424" s="318"/>
      <c r="B424" s="321"/>
      <c r="C424" s="171">
        <f t="shared" si="7"/>
        <v>12</v>
      </c>
      <c r="D424" s="100" t="s">
        <v>272</v>
      </c>
      <c r="E424" s="98" t="s">
        <v>159</v>
      </c>
      <c r="F424" s="89" t="s">
        <v>309</v>
      </c>
      <c r="G424" s="76" t="s">
        <v>196</v>
      </c>
      <c r="H424" s="91">
        <v>12</v>
      </c>
      <c r="I424" s="110">
        <v>2088</v>
      </c>
      <c r="J424" s="112"/>
    </row>
    <row r="425" spans="1:10" ht="16.5">
      <c r="A425" s="318"/>
      <c r="B425" s="321"/>
      <c r="C425" s="171">
        <f t="shared" si="7"/>
        <v>12</v>
      </c>
      <c r="D425" s="100" t="s">
        <v>272</v>
      </c>
      <c r="E425" s="98" t="s">
        <v>159</v>
      </c>
      <c r="F425" s="89" t="s">
        <v>309</v>
      </c>
      <c r="G425" s="76" t="s">
        <v>266</v>
      </c>
      <c r="H425" s="91">
        <v>12</v>
      </c>
      <c r="I425" s="110">
        <v>2088</v>
      </c>
      <c r="J425" s="112"/>
    </row>
    <row r="426" spans="1:10" ht="16.5">
      <c r="A426" s="318"/>
      <c r="B426" s="321"/>
      <c r="C426" s="171">
        <f t="shared" si="7"/>
        <v>12</v>
      </c>
      <c r="D426" s="100" t="s">
        <v>272</v>
      </c>
      <c r="E426" s="98" t="s">
        <v>159</v>
      </c>
      <c r="F426" s="89" t="s">
        <v>309</v>
      </c>
      <c r="G426" s="76" t="s">
        <v>247</v>
      </c>
      <c r="H426" s="91">
        <v>12</v>
      </c>
      <c r="I426" s="110">
        <v>2088</v>
      </c>
      <c r="J426" s="112"/>
    </row>
    <row r="427" spans="1:10" ht="16.5">
      <c r="A427" s="318"/>
      <c r="B427" s="321"/>
      <c r="C427" s="171">
        <f t="shared" si="7"/>
        <v>12</v>
      </c>
      <c r="D427" s="100" t="s">
        <v>272</v>
      </c>
      <c r="E427" s="98" t="s">
        <v>159</v>
      </c>
      <c r="F427" s="89" t="s">
        <v>309</v>
      </c>
      <c r="G427" s="76" t="s">
        <v>196</v>
      </c>
      <c r="H427" s="91">
        <v>12</v>
      </c>
      <c r="I427" s="110">
        <v>2088</v>
      </c>
      <c r="J427" s="112"/>
    </row>
    <row r="428" spans="1:10" ht="16.5">
      <c r="A428" s="318"/>
      <c r="B428" s="321"/>
      <c r="C428" s="171">
        <f t="shared" si="7"/>
        <v>12</v>
      </c>
      <c r="D428" s="100" t="s">
        <v>272</v>
      </c>
      <c r="E428" s="98" t="s">
        <v>159</v>
      </c>
      <c r="F428" s="89" t="s">
        <v>352</v>
      </c>
      <c r="G428" s="76" t="s">
        <v>175</v>
      </c>
      <c r="H428" s="91">
        <v>12</v>
      </c>
      <c r="I428" s="110">
        <v>2088</v>
      </c>
      <c r="J428" s="112"/>
    </row>
    <row r="429" spans="1:10" ht="16.5">
      <c r="A429" s="318"/>
      <c r="B429" s="321"/>
      <c r="C429" s="171">
        <f t="shared" si="7"/>
        <v>12</v>
      </c>
      <c r="D429" s="100" t="s">
        <v>272</v>
      </c>
      <c r="E429" s="98" t="s">
        <v>159</v>
      </c>
      <c r="F429" s="89" t="s">
        <v>310</v>
      </c>
      <c r="G429" s="76" t="s">
        <v>169</v>
      </c>
      <c r="H429" s="91">
        <v>12</v>
      </c>
      <c r="I429" s="110">
        <v>2088</v>
      </c>
      <c r="J429" s="112"/>
    </row>
    <row r="430" spans="1:10" ht="16.5">
      <c r="A430" s="318"/>
      <c r="B430" s="321"/>
      <c r="C430" s="171">
        <f t="shared" si="7"/>
        <v>12</v>
      </c>
      <c r="D430" s="100" t="s">
        <v>272</v>
      </c>
      <c r="E430" s="98" t="s">
        <v>159</v>
      </c>
      <c r="F430" s="89" t="s">
        <v>310</v>
      </c>
      <c r="G430" s="76" t="s">
        <v>212</v>
      </c>
      <c r="H430" s="91">
        <v>12</v>
      </c>
      <c r="I430" s="110">
        <v>2088</v>
      </c>
      <c r="J430" s="112"/>
    </row>
    <row r="431" spans="1:10" ht="16.5">
      <c r="A431" s="318"/>
      <c r="B431" s="321"/>
      <c r="C431" s="171">
        <f t="shared" si="7"/>
        <v>12</v>
      </c>
      <c r="D431" s="100" t="s">
        <v>272</v>
      </c>
      <c r="E431" s="98" t="s">
        <v>159</v>
      </c>
      <c r="F431" s="89" t="s">
        <v>310</v>
      </c>
      <c r="G431" s="76" t="s">
        <v>196</v>
      </c>
      <c r="H431" s="91">
        <v>12</v>
      </c>
      <c r="I431" s="110">
        <v>2088</v>
      </c>
      <c r="J431" s="112"/>
    </row>
    <row r="432" spans="1:10" ht="16.5">
      <c r="A432" s="318"/>
      <c r="B432" s="321"/>
      <c r="C432" s="171">
        <f t="shared" si="7"/>
        <v>12</v>
      </c>
      <c r="D432" s="100" t="s">
        <v>272</v>
      </c>
      <c r="E432" s="98" t="s">
        <v>159</v>
      </c>
      <c r="F432" s="89" t="s">
        <v>310</v>
      </c>
      <c r="G432" s="76" t="s">
        <v>178</v>
      </c>
      <c r="H432" s="91">
        <v>12</v>
      </c>
      <c r="I432" s="110">
        <v>2088</v>
      </c>
      <c r="J432" s="112"/>
    </row>
    <row r="433" spans="1:10" ht="16.5">
      <c r="A433" s="318"/>
      <c r="B433" s="321"/>
      <c r="C433" s="171">
        <f t="shared" si="7"/>
        <v>12</v>
      </c>
      <c r="D433" s="100" t="s">
        <v>272</v>
      </c>
      <c r="E433" s="98" t="s">
        <v>159</v>
      </c>
      <c r="F433" s="89" t="s">
        <v>310</v>
      </c>
      <c r="G433" s="76" t="s">
        <v>180</v>
      </c>
      <c r="H433" s="91">
        <v>12</v>
      </c>
      <c r="I433" s="110">
        <v>2088</v>
      </c>
      <c r="J433" s="112"/>
    </row>
    <row r="434" spans="1:10" ht="16.5">
      <c r="A434" s="318"/>
      <c r="B434" s="321"/>
      <c r="C434" s="171">
        <f t="shared" si="7"/>
        <v>12</v>
      </c>
      <c r="D434" s="100" t="s">
        <v>272</v>
      </c>
      <c r="E434" s="98" t="s">
        <v>159</v>
      </c>
      <c r="F434" s="89" t="s">
        <v>353</v>
      </c>
      <c r="G434" s="76" t="s">
        <v>189</v>
      </c>
      <c r="H434" s="91">
        <v>12</v>
      </c>
      <c r="I434" s="110">
        <v>2088</v>
      </c>
      <c r="J434" s="112"/>
    </row>
    <row r="435" spans="1:10" ht="16.5">
      <c r="A435" s="318"/>
      <c r="B435" s="321"/>
      <c r="C435" s="171">
        <f t="shared" si="7"/>
        <v>12</v>
      </c>
      <c r="D435" s="100" t="s">
        <v>272</v>
      </c>
      <c r="E435" s="98" t="s">
        <v>159</v>
      </c>
      <c r="F435" s="89" t="s">
        <v>354</v>
      </c>
      <c r="G435" s="76" t="s">
        <v>180</v>
      </c>
      <c r="H435" s="91">
        <v>12</v>
      </c>
      <c r="I435" s="110">
        <v>2088</v>
      </c>
      <c r="J435" s="112"/>
    </row>
    <row r="436" spans="1:10" ht="16.5">
      <c r="A436" s="318"/>
      <c r="B436" s="321"/>
      <c r="C436" s="171">
        <f t="shared" si="7"/>
        <v>12</v>
      </c>
      <c r="D436" s="100" t="s">
        <v>272</v>
      </c>
      <c r="E436" s="98" t="s">
        <v>159</v>
      </c>
      <c r="F436" s="89" t="s">
        <v>354</v>
      </c>
      <c r="G436" s="76" t="s">
        <v>267</v>
      </c>
      <c r="H436" s="91">
        <v>12</v>
      </c>
      <c r="I436" s="110">
        <v>2088</v>
      </c>
      <c r="J436" s="112"/>
    </row>
    <row r="437" spans="1:10" ht="16.5">
      <c r="A437" s="318"/>
      <c r="B437" s="321"/>
      <c r="C437" s="171">
        <f t="shared" si="7"/>
        <v>12</v>
      </c>
      <c r="D437" s="100" t="s">
        <v>272</v>
      </c>
      <c r="E437" s="98" t="s">
        <v>159</v>
      </c>
      <c r="F437" s="89" t="s">
        <v>311</v>
      </c>
      <c r="G437" s="76" t="s">
        <v>180</v>
      </c>
      <c r="H437" s="91">
        <v>12</v>
      </c>
      <c r="I437" s="110">
        <v>2088</v>
      </c>
      <c r="J437" s="112"/>
    </row>
    <row r="438" spans="1:10" ht="16.5">
      <c r="A438" s="318"/>
      <c r="B438" s="321"/>
      <c r="C438" s="171">
        <f t="shared" si="7"/>
        <v>12</v>
      </c>
      <c r="D438" s="100" t="s">
        <v>272</v>
      </c>
      <c r="E438" s="98" t="s">
        <v>159</v>
      </c>
      <c r="F438" s="89" t="s">
        <v>311</v>
      </c>
      <c r="G438" s="76" t="s">
        <v>188</v>
      </c>
      <c r="H438" s="91">
        <v>12</v>
      </c>
      <c r="I438" s="110">
        <v>2088</v>
      </c>
      <c r="J438" s="112"/>
    </row>
    <row r="439" spans="1:10" ht="16.5">
      <c r="A439" s="318"/>
      <c r="B439" s="321"/>
      <c r="C439" s="171">
        <f t="shared" si="7"/>
        <v>12</v>
      </c>
      <c r="D439" s="100" t="s">
        <v>272</v>
      </c>
      <c r="E439" s="98" t="s">
        <v>159</v>
      </c>
      <c r="F439" s="89" t="s">
        <v>355</v>
      </c>
      <c r="G439" s="76" t="s">
        <v>213</v>
      </c>
      <c r="H439" s="91">
        <v>12</v>
      </c>
      <c r="I439" s="110">
        <v>2088</v>
      </c>
      <c r="J439" s="112"/>
    </row>
    <row r="440" spans="1:10" ht="16.5">
      <c r="A440" s="318"/>
      <c r="B440" s="321"/>
      <c r="C440" s="171">
        <f t="shared" si="7"/>
        <v>12</v>
      </c>
      <c r="D440" s="100" t="s">
        <v>272</v>
      </c>
      <c r="E440" s="98" t="s">
        <v>159</v>
      </c>
      <c r="F440" s="89" t="s">
        <v>355</v>
      </c>
      <c r="G440" s="76" t="s">
        <v>234</v>
      </c>
      <c r="H440" s="91">
        <v>12</v>
      </c>
      <c r="I440" s="110">
        <v>2088</v>
      </c>
      <c r="J440" s="112"/>
    </row>
    <row r="441" spans="1:10" ht="16.5">
      <c r="A441" s="318"/>
      <c r="B441" s="321"/>
      <c r="C441" s="171">
        <f t="shared" si="7"/>
        <v>12</v>
      </c>
      <c r="D441" s="100" t="s">
        <v>272</v>
      </c>
      <c r="E441" s="98" t="s">
        <v>159</v>
      </c>
      <c r="F441" s="89" t="s">
        <v>355</v>
      </c>
      <c r="G441" s="76" t="s">
        <v>180</v>
      </c>
      <c r="H441" s="91">
        <v>12</v>
      </c>
      <c r="I441" s="110">
        <v>2088</v>
      </c>
      <c r="J441" s="112"/>
    </row>
    <row r="442" spans="1:10" ht="16.5">
      <c r="A442" s="318"/>
      <c r="B442" s="321"/>
      <c r="C442" s="171">
        <f t="shared" si="7"/>
        <v>12</v>
      </c>
      <c r="D442" s="100" t="s">
        <v>272</v>
      </c>
      <c r="E442" s="98" t="s">
        <v>159</v>
      </c>
      <c r="F442" s="89" t="s">
        <v>355</v>
      </c>
      <c r="G442" s="76" t="s">
        <v>208</v>
      </c>
      <c r="H442" s="91">
        <v>12</v>
      </c>
      <c r="I442" s="110">
        <v>2088</v>
      </c>
      <c r="J442" s="112"/>
    </row>
    <row r="443" spans="1:10" ht="16.5">
      <c r="A443" s="318"/>
      <c r="B443" s="321"/>
      <c r="C443" s="171">
        <f t="shared" si="7"/>
        <v>12</v>
      </c>
      <c r="D443" s="100" t="s">
        <v>272</v>
      </c>
      <c r="E443" s="98" t="s">
        <v>159</v>
      </c>
      <c r="F443" s="89" t="s">
        <v>355</v>
      </c>
      <c r="G443" s="76" t="s">
        <v>223</v>
      </c>
      <c r="H443" s="91">
        <v>12</v>
      </c>
      <c r="I443" s="110">
        <v>2088</v>
      </c>
      <c r="J443" s="112"/>
    </row>
    <row r="444" spans="1:10" ht="16.5">
      <c r="A444" s="319"/>
      <c r="B444" s="322"/>
      <c r="C444" s="171">
        <f t="shared" si="7"/>
        <v>12</v>
      </c>
      <c r="D444" s="100" t="s">
        <v>272</v>
      </c>
      <c r="E444" s="98" t="s">
        <v>159</v>
      </c>
      <c r="F444" s="94" t="s">
        <v>355</v>
      </c>
      <c r="G444" s="76" t="s">
        <v>268</v>
      </c>
      <c r="H444" s="91">
        <v>12</v>
      </c>
      <c r="I444" s="110">
        <v>2088</v>
      </c>
      <c r="J444" s="112"/>
    </row>
    <row r="445" spans="1:10" ht="16.5">
      <c r="A445" s="177"/>
      <c r="B445" s="178"/>
      <c r="C445" s="179"/>
      <c r="D445" s="180"/>
      <c r="E445" s="181"/>
      <c r="F445" s="182"/>
      <c r="G445" s="183"/>
      <c r="H445" s="184"/>
      <c r="I445" s="185"/>
      <c r="J445" s="186"/>
    </row>
    <row r="446" spans="1:10" ht="14.25">
      <c r="A446" s="330" t="s">
        <v>328</v>
      </c>
      <c r="B446" s="331"/>
      <c r="C446" s="331"/>
      <c r="D446" s="331"/>
      <c r="E446" s="331"/>
      <c r="F446" s="331"/>
      <c r="G446" s="331"/>
      <c r="H446" s="331"/>
      <c r="I446" s="331"/>
      <c r="J446" s="332"/>
    </row>
    <row r="447" spans="1:10" ht="27">
      <c r="A447" s="46" t="s">
        <v>38</v>
      </c>
      <c r="B447" s="309" t="s">
        <v>150</v>
      </c>
      <c r="C447" s="310"/>
      <c r="D447" s="310"/>
      <c r="E447" s="311"/>
      <c r="F447" s="47" t="s">
        <v>151</v>
      </c>
      <c r="G447" s="47" t="s">
        <v>152</v>
      </c>
      <c r="H447" s="47" t="s">
        <v>153</v>
      </c>
      <c r="I447" s="48" t="s">
        <v>154</v>
      </c>
      <c r="J447" s="47" t="s">
        <v>155</v>
      </c>
    </row>
    <row r="448" spans="1:10">
      <c r="A448" s="49" t="s">
        <v>54</v>
      </c>
      <c r="B448" s="312"/>
      <c r="C448" s="313"/>
      <c r="D448" s="313"/>
      <c r="E448" s="313"/>
      <c r="F448" s="50"/>
      <c r="G448" s="50"/>
      <c r="H448" s="74">
        <f>SUM(H449:H604)</f>
        <v>200</v>
      </c>
      <c r="I448" s="50">
        <f>SUM(I449:I604)</f>
        <v>2880000</v>
      </c>
      <c r="J448" s="50"/>
    </row>
    <row r="449" spans="1:10">
      <c r="A449" s="323">
        <v>43038</v>
      </c>
      <c r="B449" s="326" t="s">
        <v>156</v>
      </c>
      <c r="C449" s="108">
        <f>H449</f>
        <v>2</v>
      </c>
      <c r="D449" s="100" t="s">
        <v>157</v>
      </c>
      <c r="E449" s="98" t="s">
        <v>57</v>
      </c>
      <c r="F449" s="89" t="s">
        <v>278</v>
      </c>
      <c r="G449" s="77" t="s">
        <v>158</v>
      </c>
      <c r="H449" s="172">
        <v>2</v>
      </c>
      <c r="I449" s="92">
        <v>28800</v>
      </c>
      <c r="J449" s="93"/>
    </row>
    <row r="450" spans="1:10">
      <c r="A450" s="324"/>
      <c r="B450" s="327"/>
      <c r="C450" s="108">
        <f t="shared" ref="C450:C513" si="8">H450</f>
        <v>2</v>
      </c>
      <c r="D450" s="100" t="s">
        <v>157</v>
      </c>
      <c r="E450" s="98" t="s">
        <v>57</v>
      </c>
      <c r="F450" s="89" t="s">
        <v>278</v>
      </c>
      <c r="G450" s="77" t="s">
        <v>158</v>
      </c>
      <c r="H450" s="172">
        <v>2</v>
      </c>
      <c r="I450" s="95">
        <v>28800</v>
      </c>
      <c r="J450" s="93"/>
    </row>
    <row r="451" spans="1:10">
      <c r="A451" s="324"/>
      <c r="B451" s="327"/>
      <c r="C451" s="108">
        <f t="shared" si="8"/>
        <v>2</v>
      </c>
      <c r="D451" s="100" t="s">
        <v>157</v>
      </c>
      <c r="E451" s="98" t="s">
        <v>57</v>
      </c>
      <c r="F451" s="89" t="s">
        <v>278</v>
      </c>
      <c r="G451" s="77" t="s">
        <v>158</v>
      </c>
      <c r="H451" s="172">
        <v>2</v>
      </c>
      <c r="I451" s="92">
        <v>28800</v>
      </c>
      <c r="J451" s="93"/>
    </row>
    <row r="452" spans="1:10">
      <c r="A452" s="324"/>
      <c r="B452" s="327"/>
      <c r="C452" s="108">
        <f t="shared" si="8"/>
        <v>2</v>
      </c>
      <c r="D452" s="100" t="s">
        <v>157</v>
      </c>
      <c r="E452" s="98" t="s">
        <v>57</v>
      </c>
      <c r="F452" s="89" t="s">
        <v>279</v>
      </c>
      <c r="G452" s="77" t="s">
        <v>158</v>
      </c>
      <c r="H452" s="172">
        <v>2</v>
      </c>
      <c r="I452" s="95">
        <v>28800</v>
      </c>
      <c r="J452" s="93"/>
    </row>
    <row r="453" spans="1:10">
      <c r="A453" s="324"/>
      <c r="B453" s="327"/>
      <c r="C453" s="108">
        <f t="shared" si="8"/>
        <v>2</v>
      </c>
      <c r="D453" s="100" t="s">
        <v>157</v>
      </c>
      <c r="E453" s="98" t="s">
        <v>57</v>
      </c>
      <c r="F453" s="89" t="s">
        <v>279</v>
      </c>
      <c r="G453" s="77" t="s">
        <v>158</v>
      </c>
      <c r="H453" s="172">
        <v>2</v>
      </c>
      <c r="I453" s="92">
        <v>28800</v>
      </c>
      <c r="J453" s="93"/>
    </row>
    <row r="454" spans="1:10">
      <c r="A454" s="324"/>
      <c r="B454" s="327"/>
      <c r="C454" s="108">
        <f t="shared" si="8"/>
        <v>2</v>
      </c>
      <c r="D454" s="100" t="s">
        <v>157</v>
      </c>
      <c r="E454" s="98" t="s">
        <v>57</v>
      </c>
      <c r="F454" s="89" t="s">
        <v>280</v>
      </c>
      <c r="G454" s="77" t="s">
        <v>158</v>
      </c>
      <c r="H454" s="172">
        <v>2</v>
      </c>
      <c r="I454" s="95">
        <v>28800</v>
      </c>
      <c r="J454" s="93"/>
    </row>
    <row r="455" spans="1:10">
      <c r="A455" s="324"/>
      <c r="B455" s="327"/>
      <c r="C455" s="108">
        <f t="shared" si="8"/>
        <v>2</v>
      </c>
      <c r="D455" s="100" t="s">
        <v>157</v>
      </c>
      <c r="E455" s="98" t="s">
        <v>57</v>
      </c>
      <c r="F455" s="89" t="s">
        <v>280</v>
      </c>
      <c r="G455" s="77" t="s">
        <v>158</v>
      </c>
      <c r="H455" s="172">
        <v>2</v>
      </c>
      <c r="I455" s="92">
        <v>28800</v>
      </c>
      <c r="J455" s="93"/>
    </row>
    <row r="456" spans="1:10">
      <c r="A456" s="324"/>
      <c r="B456" s="327"/>
      <c r="C456" s="108">
        <f t="shared" si="8"/>
        <v>2</v>
      </c>
      <c r="D456" s="100" t="s">
        <v>157</v>
      </c>
      <c r="E456" s="98" t="s">
        <v>57</v>
      </c>
      <c r="F456" s="89" t="s">
        <v>280</v>
      </c>
      <c r="G456" s="77" t="s">
        <v>158</v>
      </c>
      <c r="H456" s="172">
        <v>2</v>
      </c>
      <c r="I456" s="95">
        <v>28800</v>
      </c>
      <c r="J456" s="93"/>
    </row>
    <row r="457" spans="1:10">
      <c r="A457" s="324"/>
      <c r="B457" s="327"/>
      <c r="C457" s="108">
        <f t="shared" si="8"/>
        <v>2</v>
      </c>
      <c r="D457" s="100" t="s">
        <v>157</v>
      </c>
      <c r="E457" s="98" t="s">
        <v>57</v>
      </c>
      <c r="F457" s="89" t="s">
        <v>280</v>
      </c>
      <c r="G457" s="77" t="s">
        <v>158</v>
      </c>
      <c r="H457" s="172">
        <v>2</v>
      </c>
      <c r="I457" s="92">
        <v>28800</v>
      </c>
      <c r="J457" s="93"/>
    </row>
    <row r="458" spans="1:10">
      <c r="A458" s="324"/>
      <c r="B458" s="327"/>
      <c r="C458" s="108">
        <f t="shared" si="8"/>
        <v>2</v>
      </c>
      <c r="D458" s="100" t="s">
        <v>157</v>
      </c>
      <c r="E458" s="98" t="s">
        <v>57</v>
      </c>
      <c r="F458" s="89" t="s">
        <v>280</v>
      </c>
      <c r="G458" s="77" t="s">
        <v>158</v>
      </c>
      <c r="H458" s="172">
        <v>2</v>
      </c>
      <c r="I458" s="95">
        <v>28800</v>
      </c>
      <c r="J458" s="93"/>
    </row>
    <row r="459" spans="1:10">
      <c r="A459" s="324"/>
      <c r="B459" s="327"/>
      <c r="C459" s="108">
        <f t="shared" si="8"/>
        <v>2</v>
      </c>
      <c r="D459" s="99" t="s">
        <v>157</v>
      </c>
      <c r="E459" s="97" t="s">
        <v>57</v>
      </c>
      <c r="F459" s="89" t="s">
        <v>280</v>
      </c>
      <c r="G459" s="76" t="s">
        <v>158</v>
      </c>
      <c r="H459" s="172">
        <v>2</v>
      </c>
      <c r="I459" s="96">
        <v>28800</v>
      </c>
      <c r="J459" s="51"/>
    </row>
    <row r="460" spans="1:10">
      <c r="A460" s="324"/>
      <c r="B460" s="327"/>
      <c r="C460" s="108">
        <f t="shared" si="8"/>
        <v>2</v>
      </c>
      <c r="D460" s="99" t="s">
        <v>157</v>
      </c>
      <c r="E460" s="97" t="s">
        <v>57</v>
      </c>
      <c r="F460" s="89" t="s">
        <v>280</v>
      </c>
      <c r="G460" s="76" t="s">
        <v>158</v>
      </c>
      <c r="H460" s="172">
        <v>2</v>
      </c>
      <c r="I460" s="96">
        <v>28800</v>
      </c>
      <c r="J460" s="51"/>
    </row>
    <row r="461" spans="1:10">
      <c r="A461" s="324"/>
      <c r="B461" s="327"/>
      <c r="C461" s="108">
        <f t="shared" si="8"/>
        <v>2</v>
      </c>
      <c r="D461" s="99" t="s">
        <v>157</v>
      </c>
      <c r="E461" s="97" t="s">
        <v>57</v>
      </c>
      <c r="F461" s="89" t="s">
        <v>280</v>
      </c>
      <c r="G461" s="76" t="s">
        <v>158</v>
      </c>
      <c r="H461" s="172">
        <v>2</v>
      </c>
      <c r="I461" s="96">
        <v>28800</v>
      </c>
      <c r="J461" s="51"/>
    </row>
    <row r="462" spans="1:10">
      <c r="A462" s="324"/>
      <c r="B462" s="327"/>
      <c r="C462" s="108">
        <f t="shared" si="8"/>
        <v>2</v>
      </c>
      <c r="D462" s="99" t="s">
        <v>157</v>
      </c>
      <c r="E462" s="97" t="s">
        <v>57</v>
      </c>
      <c r="F462" s="89" t="s">
        <v>280</v>
      </c>
      <c r="G462" s="76" t="s">
        <v>158</v>
      </c>
      <c r="H462" s="172">
        <v>2</v>
      </c>
      <c r="I462" s="88">
        <v>28800</v>
      </c>
      <c r="J462" s="51"/>
    </row>
    <row r="463" spans="1:10">
      <c r="A463" s="324"/>
      <c r="B463" s="327"/>
      <c r="C463" s="108">
        <f t="shared" si="8"/>
        <v>2</v>
      </c>
      <c r="D463" s="99" t="s">
        <v>157</v>
      </c>
      <c r="E463" s="97" t="s">
        <v>57</v>
      </c>
      <c r="F463" s="89" t="s">
        <v>280</v>
      </c>
      <c r="G463" s="76" t="s">
        <v>158</v>
      </c>
      <c r="H463" s="172">
        <v>2</v>
      </c>
      <c r="I463" s="96">
        <v>28800</v>
      </c>
      <c r="J463" s="51"/>
    </row>
    <row r="464" spans="1:10">
      <c r="A464" s="324"/>
      <c r="B464" s="327"/>
      <c r="C464" s="108">
        <f t="shared" si="8"/>
        <v>2</v>
      </c>
      <c r="D464" s="99" t="s">
        <v>157</v>
      </c>
      <c r="E464" s="97" t="s">
        <v>57</v>
      </c>
      <c r="F464" s="89" t="s">
        <v>280</v>
      </c>
      <c r="G464" s="76" t="s">
        <v>158</v>
      </c>
      <c r="H464" s="172">
        <v>2</v>
      </c>
      <c r="I464" s="88">
        <v>28800</v>
      </c>
      <c r="J464" s="51"/>
    </row>
    <row r="465" spans="1:10">
      <c r="A465" s="324"/>
      <c r="B465" s="327"/>
      <c r="C465" s="108">
        <f t="shared" si="8"/>
        <v>2</v>
      </c>
      <c r="D465" s="99" t="s">
        <v>157</v>
      </c>
      <c r="E465" s="97" t="s">
        <v>57</v>
      </c>
      <c r="F465" s="89" t="s">
        <v>280</v>
      </c>
      <c r="G465" s="76" t="s">
        <v>158</v>
      </c>
      <c r="H465" s="172">
        <v>2</v>
      </c>
      <c r="I465" s="96">
        <v>28800</v>
      </c>
      <c r="J465" s="51"/>
    </row>
    <row r="466" spans="1:10">
      <c r="A466" s="324"/>
      <c r="B466" s="327"/>
      <c r="C466" s="108">
        <f t="shared" si="8"/>
        <v>2</v>
      </c>
      <c r="D466" s="99" t="s">
        <v>157</v>
      </c>
      <c r="E466" s="97" t="s">
        <v>57</v>
      </c>
      <c r="F466" s="89" t="s">
        <v>280</v>
      </c>
      <c r="G466" s="76" t="s">
        <v>158</v>
      </c>
      <c r="H466" s="172">
        <v>2</v>
      </c>
      <c r="I466" s="88">
        <v>28800</v>
      </c>
      <c r="J466" s="51"/>
    </row>
    <row r="467" spans="1:10">
      <c r="A467" s="324"/>
      <c r="B467" s="327"/>
      <c r="C467" s="108">
        <f t="shared" si="8"/>
        <v>2</v>
      </c>
      <c r="D467" s="99" t="s">
        <v>157</v>
      </c>
      <c r="E467" s="97" t="s">
        <v>57</v>
      </c>
      <c r="F467" s="89" t="s">
        <v>280</v>
      </c>
      <c r="G467" s="76" t="s">
        <v>158</v>
      </c>
      <c r="H467" s="172">
        <v>2</v>
      </c>
      <c r="I467" s="88">
        <v>28800</v>
      </c>
      <c r="J467" s="51"/>
    </row>
    <row r="468" spans="1:10">
      <c r="A468" s="324"/>
      <c r="B468" s="327"/>
      <c r="C468" s="108">
        <f t="shared" si="8"/>
        <v>2</v>
      </c>
      <c r="D468" s="99" t="s">
        <v>157</v>
      </c>
      <c r="E468" s="97" t="s">
        <v>57</v>
      </c>
      <c r="F468" s="89" t="s">
        <v>280</v>
      </c>
      <c r="G468" s="76" t="s">
        <v>158</v>
      </c>
      <c r="H468" s="172">
        <v>2</v>
      </c>
      <c r="I468" s="96">
        <v>28800</v>
      </c>
      <c r="J468" s="51"/>
    </row>
    <row r="469" spans="1:10">
      <c r="A469" s="324"/>
      <c r="B469" s="327"/>
      <c r="C469" s="108">
        <f t="shared" si="8"/>
        <v>2</v>
      </c>
      <c r="D469" s="99" t="s">
        <v>157</v>
      </c>
      <c r="E469" s="97" t="s">
        <v>57</v>
      </c>
      <c r="F469" s="89" t="s">
        <v>280</v>
      </c>
      <c r="G469" s="76" t="s">
        <v>158</v>
      </c>
      <c r="H469" s="172">
        <v>2</v>
      </c>
      <c r="I469" s="88">
        <v>28800</v>
      </c>
      <c r="J469" s="51"/>
    </row>
    <row r="470" spans="1:10">
      <c r="A470" s="324"/>
      <c r="B470" s="327"/>
      <c r="C470" s="108">
        <f t="shared" si="8"/>
        <v>2</v>
      </c>
      <c r="D470" s="99" t="s">
        <v>157</v>
      </c>
      <c r="E470" s="97" t="s">
        <v>57</v>
      </c>
      <c r="F470" s="89" t="s">
        <v>280</v>
      </c>
      <c r="G470" s="76" t="s">
        <v>158</v>
      </c>
      <c r="H470" s="172">
        <v>2</v>
      </c>
      <c r="I470" s="88">
        <v>28800</v>
      </c>
      <c r="J470" s="51"/>
    </row>
    <row r="471" spans="1:10">
      <c r="A471" s="324"/>
      <c r="B471" s="327"/>
      <c r="C471" s="108">
        <f t="shared" si="8"/>
        <v>2</v>
      </c>
      <c r="D471" s="99" t="s">
        <v>157</v>
      </c>
      <c r="E471" s="97" t="s">
        <v>57</v>
      </c>
      <c r="F471" s="89" t="s">
        <v>280</v>
      </c>
      <c r="G471" s="76" t="s">
        <v>158</v>
      </c>
      <c r="H471" s="172">
        <v>2</v>
      </c>
      <c r="I471" s="96">
        <v>28800</v>
      </c>
      <c r="J471" s="51"/>
    </row>
    <row r="472" spans="1:10">
      <c r="A472" s="324"/>
      <c r="B472" s="327"/>
      <c r="C472" s="108">
        <f t="shared" si="8"/>
        <v>2</v>
      </c>
      <c r="D472" s="99" t="s">
        <v>157</v>
      </c>
      <c r="E472" s="97" t="s">
        <v>57</v>
      </c>
      <c r="F472" s="89" t="s">
        <v>280</v>
      </c>
      <c r="G472" s="76" t="s">
        <v>158</v>
      </c>
      <c r="H472" s="172">
        <v>2</v>
      </c>
      <c r="I472" s="88">
        <v>28800</v>
      </c>
      <c r="J472" s="51"/>
    </row>
    <row r="473" spans="1:10">
      <c r="A473" s="324"/>
      <c r="B473" s="327"/>
      <c r="C473" s="108">
        <f t="shared" si="8"/>
        <v>2</v>
      </c>
      <c r="D473" s="99" t="s">
        <v>157</v>
      </c>
      <c r="E473" s="97" t="s">
        <v>57</v>
      </c>
      <c r="F473" s="89" t="s">
        <v>280</v>
      </c>
      <c r="G473" s="76" t="s">
        <v>158</v>
      </c>
      <c r="H473" s="172">
        <v>2</v>
      </c>
      <c r="I473" s="88">
        <v>28800</v>
      </c>
      <c r="J473" s="51"/>
    </row>
    <row r="474" spans="1:10">
      <c r="A474" s="324"/>
      <c r="B474" s="327"/>
      <c r="C474" s="108">
        <f t="shared" si="8"/>
        <v>2</v>
      </c>
      <c r="D474" s="99" t="s">
        <v>157</v>
      </c>
      <c r="E474" s="97" t="s">
        <v>57</v>
      </c>
      <c r="F474" s="89" t="s">
        <v>280</v>
      </c>
      <c r="G474" s="76" t="s">
        <v>158</v>
      </c>
      <c r="H474" s="172">
        <v>2</v>
      </c>
      <c r="I474" s="96">
        <v>28800</v>
      </c>
      <c r="J474" s="51"/>
    </row>
    <row r="475" spans="1:10">
      <c r="A475" s="324"/>
      <c r="B475" s="327"/>
      <c r="C475" s="108">
        <f t="shared" si="8"/>
        <v>2</v>
      </c>
      <c r="D475" s="99" t="s">
        <v>157</v>
      </c>
      <c r="E475" s="97" t="s">
        <v>57</v>
      </c>
      <c r="F475" s="89" t="s">
        <v>280</v>
      </c>
      <c r="G475" s="76" t="s">
        <v>158</v>
      </c>
      <c r="H475" s="172">
        <v>2</v>
      </c>
      <c r="I475" s="88">
        <v>28800</v>
      </c>
      <c r="J475" s="51"/>
    </row>
    <row r="476" spans="1:10">
      <c r="A476" s="324"/>
      <c r="B476" s="327"/>
      <c r="C476" s="108">
        <f t="shared" si="8"/>
        <v>2</v>
      </c>
      <c r="D476" s="99" t="s">
        <v>157</v>
      </c>
      <c r="E476" s="97" t="s">
        <v>57</v>
      </c>
      <c r="F476" s="89" t="s">
        <v>280</v>
      </c>
      <c r="G476" s="76" t="s">
        <v>158</v>
      </c>
      <c r="H476" s="172">
        <v>2</v>
      </c>
      <c r="I476" s="96">
        <v>28800</v>
      </c>
      <c r="J476" s="51"/>
    </row>
    <row r="477" spans="1:10">
      <c r="A477" s="324"/>
      <c r="B477" s="327"/>
      <c r="C477" s="108">
        <f t="shared" si="8"/>
        <v>2</v>
      </c>
      <c r="D477" s="99" t="s">
        <v>157</v>
      </c>
      <c r="E477" s="97" t="s">
        <v>57</v>
      </c>
      <c r="F477" s="89" t="s">
        <v>280</v>
      </c>
      <c r="G477" s="76" t="s">
        <v>158</v>
      </c>
      <c r="H477" s="172">
        <v>2</v>
      </c>
      <c r="I477" s="88">
        <v>28800</v>
      </c>
      <c r="J477" s="51"/>
    </row>
    <row r="478" spans="1:10">
      <c r="A478" s="324"/>
      <c r="B478" s="327"/>
      <c r="C478" s="108">
        <f t="shared" si="8"/>
        <v>2</v>
      </c>
      <c r="D478" s="99" t="s">
        <v>157</v>
      </c>
      <c r="E478" s="97" t="s">
        <v>57</v>
      </c>
      <c r="F478" s="89" t="s">
        <v>280</v>
      </c>
      <c r="G478" s="76" t="s">
        <v>158</v>
      </c>
      <c r="H478" s="172">
        <v>2</v>
      </c>
      <c r="I478" s="96">
        <v>28800</v>
      </c>
      <c r="J478" s="51"/>
    </row>
    <row r="479" spans="1:10">
      <c r="A479" s="324"/>
      <c r="B479" s="327"/>
      <c r="C479" s="108">
        <f t="shared" si="8"/>
        <v>2</v>
      </c>
      <c r="D479" s="99" t="s">
        <v>157</v>
      </c>
      <c r="E479" s="97" t="s">
        <v>57</v>
      </c>
      <c r="F479" s="89" t="s">
        <v>280</v>
      </c>
      <c r="G479" s="76" t="s">
        <v>158</v>
      </c>
      <c r="H479" s="172">
        <v>2</v>
      </c>
      <c r="I479" s="96">
        <v>28800</v>
      </c>
      <c r="J479" s="51"/>
    </row>
    <row r="480" spans="1:10">
      <c r="A480" s="324"/>
      <c r="B480" s="327"/>
      <c r="C480" s="108">
        <f t="shared" si="8"/>
        <v>2</v>
      </c>
      <c r="D480" s="99" t="s">
        <v>157</v>
      </c>
      <c r="E480" s="97" t="s">
        <v>57</v>
      </c>
      <c r="F480" s="89" t="s">
        <v>280</v>
      </c>
      <c r="G480" s="76" t="s">
        <v>158</v>
      </c>
      <c r="H480" s="172">
        <v>2</v>
      </c>
      <c r="I480" s="96">
        <v>28800</v>
      </c>
      <c r="J480" s="51"/>
    </row>
    <row r="481" spans="1:10">
      <c r="A481" s="324"/>
      <c r="B481" s="327"/>
      <c r="C481" s="108">
        <f t="shared" si="8"/>
        <v>2</v>
      </c>
      <c r="D481" s="99" t="s">
        <v>157</v>
      </c>
      <c r="E481" s="97" t="s">
        <v>57</v>
      </c>
      <c r="F481" s="89" t="s">
        <v>280</v>
      </c>
      <c r="G481" s="76" t="s">
        <v>158</v>
      </c>
      <c r="H481" s="172">
        <v>2</v>
      </c>
      <c r="I481" s="88">
        <v>28800</v>
      </c>
      <c r="J481" s="51"/>
    </row>
    <row r="482" spans="1:10">
      <c r="A482" s="324"/>
      <c r="B482" s="327"/>
      <c r="C482" s="108">
        <f t="shared" si="8"/>
        <v>2</v>
      </c>
      <c r="D482" s="99" t="s">
        <v>157</v>
      </c>
      <c r="E482" s="97" t="s">
        <v>57</v>
      </c>
      <c r="F482" s="89" t="s">
        <v>280</v>
      </c>
      <c r="G482" s="76" t="s">
        <v>158</v>
      </c>
      <c r="H482" s="172">
        <v>2</v>
      </c>
      <c r="I482" s="96">
        <v>28800</v>
      </c>
      <c r="J482" s="51"/>
    </row>
    <row r="483" spans="1:10">
      <c r="A483" s="324"/>
      <c r="B483" s="327"/>
      <c r="C483" s="108">
        <f t="shared" si="8"/>
        <v>2</v>
      </c>
      <c r="D483" s="99" t="s">
        <v>157</v>
      </c>
      <c r="E483" s="97" t="s">
        <v>57</v>
      </c>
      <c r="F483" s="89" t="s">
        <v>280</v>
      </c>
      <c r="G483" s="76" t="s">
        <v>158</v>
      </c>
      <c r="H483" s="172">
        <v>2</v>
      </c>
      <c r="I483" s="88">
        <v>28800</v>
      </c>
      <c r="J483" s="51"/>
    </row>
    <row r="484" spans="1:10">
      <c r="A484" s="324"/>
      <c r="B484" s="327"/>
      <c r="C484" s="108">
        <f t="shared" si="8"/>
        <v>2</v>
      </c>
      <c r="D484" s="99" t="s">
        <v>157</v>
      </c>
      <c r="E484" s="97" t="s">
        <v>57</v>
      </c>
      <c r="F484" s="89" t="s">
        <v>280</v>
      </c>
      <c r="G484" s="76" t="s">
        <v>158</v>
      </c>
      <c r="H484" s="172">
        <v>2</v>
      </c>
      <c r="I484" s="88">
        <v>28800</v>
      </c>
      <c r="J484" s="51"/>
    </row>
    <row r="485" spans="1:10">
      <c r="A485" s="324"/>
      <c r="B485" s="327"/>
      <c r="C485" s="108">
        <f t="shared" si="8"/>
        <v>2</v>
      </c>
      <c r="D485" s="99" t="s">
        <v>157</v>
      </c>
      <c r="E485" s="97" t="s">
        <v>57</v>
      </c>
      <c r="F485" s="89" t="s">
        <v>280</v>
      </c>
      <c r="G485" s="76" t="s">
        <v>158</v>
      </c>
      <c r="H485" s="172">
        <v>2</v>
      </c>
      <c r="I485" s="88">
        <v>28800</v>
      </c>
      <c r="J485" s="51"/>
    </row>
    <row r="486" spans="1:10">
      <c r="A486" s="324"/>
      <c r="B486" s="327"/>
      <c r="C486" s="108">
        <f t="shared" si="8"/>
        <v>2</v>
      </c>
      <c r="D486" s="99" t="s">
        <v>157</v>
      </c>
      <c r="E486" s="97" t="s">
        <v>57</v>
      </c>
      <c r="F486" s="89" t="s">
        <v>280</v>
      </c>
      <c r="G486" s="76" t="s">
        <v>158</v>
      </c>
      <c r="H486" s="172">
        <v>2</v>
      </c>
      <c r="I486" s="96">
        <v>28800</v>
      </c>
      <c r="J486" s="51"/>
    </row>
    <row r="487" spans="1:10">
      <c r="A487" s="324"/>
      <c r="B487" s="327"/>
      <c r="C487" s="108">
        <f t="shared" si="8"/>
        <v>2</v>
      </c>
      <c r="D487" s="99" t="s">
        <v>157</v>
      </c>
      <c r="E487" s="97" t="s">
        <v>57</v>
      </c>
      <c r="F487" s="89" t="s">
        <v>280</v>
      </c>
      <c r="G487" s="76" t="s">
        <v>158</v>
      </c>
      <c r="H487" s="172">
        <v>2</v>
      </c>
      <c r="I487" s="88">
        <v>28800</v>
      </c>
      <c r="J487" s="51"/>
    </row>
    <row r="488" spans="1:10">
      <c r="A488" s="324"/>
      <c r="B488" s="327"/>
      <c r="C488" s="108">
        <f t="shared" si="8"/>
        <v>2</v>
      </c>
      <c r="D488" s="99" t="s">
        <v>157</v>
      </c>
      <c r="E488" s="97" t="s">
        <v>57</v>
      </c>
      <c r="F488" s="89" t="s">
        <v>280</v>
      </c>
      <c r="G488" s="76" t="s">
        <v>158</v>
      </c>
      <c r="H488" s="172">
        <v>2</v>
      </c>
      <c r="I488" s="88">
        <v>28800</v>
      </c>
      <c r="J488" s="51"/>
    </row>
    <row r="489" spans="1:10">
      <c r="A489" s="324"/>
      <c r="B489" s="327"/>
      <c r="C489" s="108">
        <f t="shared" si="8"/>
        <v>2</v>
      </c>
      <c r="D489" s="99" t="s">
        <v>157</v>
      </c>
      <c r="E489" s="97" t="s">
        <v>57</v>
      </c>
      <c r="F489" s="89" t="s">
        <v>280</v>
      </c>
      <c r="G489" s="76" t="s">
        <v>158</v>
      </c>
      <c r="H489" s="172">
        <v>2</v>
      </c>
      <c r="I489" s="88">
        <v>28800</v>
      </c>
      <c r="J489" s="51"/>
    </row>
    <row r="490" spans="1:10">
      <c r="A490" s="324"/>
      <c r="B490" s="327"/>
      <c r="C490" s="108">
        <f t="shared" si="8"/>
        <v>2</v>
      </c>
      <c r="D490" s="99" t="s">
        <v>157</v>
      </c>
      <c r="E490" s="97" t="s">
        <v>57</v>
      </c>
      <c r="F490" s="89" t="s">
        <v>282</v>
      </c>
      <c r="G490" s="76" t="s">
        <v>158</v>
      </c>
      <c r="H490" s="172">
        <v>2</v>
      </c>
      <c r="I490" s="96">
        <v>28800</v>
      </c>
      <c r="J490" s="51"/>
    </row>
    <row r="491" spans="1:10">
      <c r="A491" s="324"/>
      <c r="B491" s="327"/>
      <c r="C491" s="108">
        <f t="shared" si="8"/>
        <v>2</v>
      </c>
      <c r="D491" s="99" t="s">
        <v>157</v>
      </c>
      <c r="E491" s="97" t="s">
        <v>57</v>
      </c>
      <c r="F491" s="89" t="s">
        <v>282</v>
      </c>
      <c r="G491" s="76" t="s">
        <v>158</v>
      </c>
      <c r="H491" s="172">
        <v>2</v>
      </c>
      <c r="I491" s="88">
        <v>28800</v>
      </c>
      <c r="J491" s="51"/>
    </row>
    <row r="492" spans="1:10">
      <c r="A492" s="324"/>
      <c r="B492" s="327"/>
      <c r="C492" s="108">
        <f t="shared" si="8"/>
        <v>2</v>
      </c>
      <c r="D492" s="99" t="s">
        <v>157</v>
      </c>
      <c r="E492" s="97" t="s">
        <v>57</v>
      </c>
      <c r="F492" s="89" t="s">
        <v>356</v>
      </c>
      <c r="G492" s="76" t="s">
        <v>158</v>
      </c>
      <c r="H492" s="172">
        <v>2</v>
      </c>
      <c r="I492" s="96">
        <v>28800</v>
      </c>
      <c r="J492" s="51"/>
    </row>
    <row r="493" spans="1:10">
      <c r="A493" s="324"/>
      <c r="B493" s="327"/>
      <c r="C493" s="108">
        <f t="shared" si="8"/>
        <v>1</v>
      </c>
      <c r="D493" s="99" t="s">
        <v>157</v>
      </c>
      <c r="E493" s="97" t="s">
        <v>57</v>
      </c>
      <c r="F493" s="89" t="s">
        <v>283</v>
      </c>
      <c r="G493" s="76" t="s">
        <v>158</v>
      </c>
      <c r="H493" s="172">
        <v>1</v>
      </c>
      <c r="I493" s="88">
        <v>14400</v>
      </c>
      <c r="J493" s="51"/>
    </row>
    <row r="494" spans="1:10">
      <c r="A494" s="324"/>
      <c r="B494" s="327"/>
      <c r="C494" s="108">
        <f t="shared" si="8"/>
        <v>1</v>
      </c>
      <c r="D494" s="99" t="s">
        <v>157</v>
      </c>
      <c r="E494" s="97" t="s">
        <v>57</v>
      </c>
      <c r="F494" s="89" t="s">
        <v>284</v>
      </c>
      <c r="G494" s="76" t="s">
        <v>158</v>
      </c>
      <c r="H494" s="172">
        <v>1</v>
      </c>
      <c r="I494" s="88">
        <v>14400</v>
      </c>
      <c r="J494" s="51"/>
    </row>
    <row r="495" spans="1:10">
      <c r="A495" s="324"/>
      <c r="B495" s="327"/>
      <c r="C495" s="108">
        <f t="shared" si="8"/>
        <v>1</v>
      </c>
      <c r="D495" s="99" t="s">
        <v>157</v>
      </c>
      <c r="E495" s="97" t="s">
        <v>57</v>
      </c>
      <c r="F495" s="89" t="s">
        <v>285</v>
      </c>
      <c r="G495" s="76" t="s">
        <v>158</v>
      </c>
      <c r="H495" s="172">
        <v>1</v>
      </c>
      <c r="I495" s="96">
        <v>14400</v>
      </c>
      <c r="J495" s="51"/>
    </row>
    <row r="496" spans="1:10">
      <c r="A496" s="324"/>
      <c r="B496" s="327"/>
      <c r="C496" s="108">
        <f t="shared" si="8"/>
        <v>1</v>
      </c>
      <c r="D496" s="99" t="s">
        <v>157</v>
      </c>
      <c r="E496" s="97" t="s">
        <v>57</v>
      </c>
      <c r="F496" s="89" t="s">
        <v>285</v>
      </c>
      <c r="G496" s="76" t="s">
        <v>158</v>
      </c>
      <c r="H496" s="172">
        <v>1</v>
      </c>
      <c r="I496" s="88">
        <v>14400</v>
      </c>
      <c r="J496" s="51"/>
    </row>
    <row r="497" spans="1:10">
      <c r="A497" s="324"/>
      <c r="B497" s="327"/>
      <c r="C497" s="108">
        <f t="shared" si="8"/>
        <v>1</v>
      </c>
      <c r="D497" s="99" t="s">
        <v>157</v>
      </c>
      <c r="E497" s="97" t="s">
        <v>57</v>
      </c>
      <c r="F497" s="89" t="s">
        <v>285</v>
      </c>
      <c r="G497" s="76" t="s">
        <v>158</v>
      </c>
      <c r="H497" s="172">
        <v>1</v>
      </c>
      <c r="I497" s="96">
        <v>14400</v>
      </c>
      <c r="J497" s="51"/>
    </row>
    <row r="498" spans="1:10">
      <c r="A498" s="324"/>
      <c r="B498" s="327"/>
      <c r="C498" s="108">
        <f t="shared" si="8"/>
        <v>1</v>
      </c>
      <c r="D498" s="99" t="s">
        <v>157</v>
      </c>
      <c r="E498" s="97" t="s">
        <v>57</v>
      </c>
      <c r="F498" s="89" t="s">
        <v>285</v>
      </c>
      <c r="G498" s="76" t="s">
        <v>158</v>
      </c>
      <c r="H498" s="172">
        <v>1</v>
      </c>
      <c r="I498" s="88">
        <v>14400</v>
      </c>
      <c r="J498" s="51"/>
    </row>
    <row r="499" spans="1:10">
      <c r="A499" s="324"/>
      <c r="B499" s="327"/>
      <c r="C499" s="108">
        <f t="shared" si="8"/>
        <v>1</v>
      </c>
      <c r="D499" s="99" t="s">
        <v>157</v>
      </c>
      <c r="E499" s="97" t="s">
        <v>57</v>
      </c>
      <c r="F499" s="89" t="s">
        <v>285</v>
      </c>
      <c r="G499" s="76" t="s">
        <v>158</v>
      </c>
      <c r="H499" s="172">
        <v>1</v>
      </c>
      <c r="I499" s="96">
        <v>14400</v>
      </c>
      <c r="J499" s="51"/>
    </row>
    <row r="500" spans="1:10">
      <c r="A500" s="324"/>
      <c r="B500" s="327"/>
      <c r="C500" s="108">
        <f t="shared" si="8"/>
        <v>1</v>
      </c>
      <c r="D500" s="99" t="s">
        <v>157</v>
      </c>
      <c r="E500" s="97" t="s">
        <v>57</v>
      </c>
      <c r="F500" s="89" t="s">
        <v>285</v>
      </c>
      <c r="G500" s="76" t="s">
        <v>158</v>
      </c>
      <c r="H500" s="172">
        <v>1</v>
      </c>
      <c r="I500" s="96">
        <v>14400</v>
      </c>
      <c r="J500" s="51"/>
    </row>
    <row r="501" spans="1:10">
      <c r="A501" s="324"/>
      <c r="B501" s="327"/>
      <c r="C501" s="108">
        <f t="shared" si="8"/>
        <v>1</v>
      </c>
      <c r="D501" s="99" t="s">
        <v>157</v>
      </c>
      <c r="E501" s="97" t="s">
        <v>57</v>
      </c>
      <c r="F501" s="89" t="s">
        <v>285</v>
      </c>
      <c r="G501" s="76" t="s">
        <v>158</v>
      </c>
      <c r="H501" s="172">
        <v>1</v>
      </c>
      <c r="I501" s="88">
        <v>14400</v>
      </c>
      <c r="J501" s="51"/>
    </row>
    <row r="502" spans="1:10">
      <c r="A502" s="324"/>
      <c r="B502" s="327"/>
      <c r="C502" s="108">
        <f t="shared" si="8"/>
        <v>1</v>
      </c>
      <c r="D502" s="99" t="s">
        <v>157</v>
      </c>
      <c r="E502" s="97" t="s">
        <v>57</v>
      </c>
      <c r="F502" s="89" t="s">
        <v>285</v>
      </c>
      <c r="G502" s="76" t="s">
        <v>158</v>
      </c>
      <c r="H502" s="172">
        <v>1</v>
      </c>
      <c r="I502" s="96">
        <v>14400</v>
      </c>
      <c r="J502" s="51"/>
    </row>
    <row r="503" spans="1:10">
      <c r="A503" s="324"/>
      <c r="B503" s="327"/>
      <c r="C503" s="108">
        <f t="shared" si="8"/>
        <v>1</v>
      </c>
      <c r="D503" s="99" t="s">
        <v>157</v>
      </c>
      <c r="E503" s="97" t="s">
        <v>57</v>
      </c>
      <c r="F503" s="89" t="s">
        <v>285</v>
      </c>
      <c r="G503" s="76" t="s">
        <v>158</v>
      </c>
      <c r="H503" s="172">
        <v>1</v>
      </c>
      <c r="I503" s="88">
        <v>14400</v>
      </c>
      <c r="J503" s="51"/>
    </row>
    <row r="504" spans="1:10">
      <c r="A504" s="324"/>
      <c r="B504" s="327"/>
      <c r="C504" s="108">
        <f t="shared" si="8"/>
        <v>1</v>
      </c>
      <c r="D504" s="99" t="s">
        <v>157</v>
      </c>
      <c r="E504" s="97" t="s">
        <v>57</v>
      </c>
      <c r="F504" s="89" t="s">
        <v>285</v>
      </c>
      <c r="G504" s="76" t="s">
        <v>158</v>
      </c>
      <c r="H504" s="172">
        <v>1</v>
      </c>
      <c r="I504" s="96">
        <v>14400</v>
      </c>
      <c r="J504" s="51"/>
    </row>
    <row r="505" spans="1:10">
      <c r="A505" s="324"/>
      <c r="B505" s="327"/>
      <c r="C505" s="108">
        <f t="shared" si="8"/>
        <v>1</v>
      </c>
      <c r="D505" s="99" t="s">
        <v>157</v>
      </c>
      <c r="E505" s="97" t="s">
        <v>57</v>
      </c>
      <c r="F505" s="89" t="s">
        <v>285</v>
      </c>
      <c r="G505" s="76" t="s">
        <v>158</v>
      </c>
      <c r="H505" s="172">
        <v>1</v>
      </c>
      <c r="I505" s="88">
        <v>14400</v>
      </c>
      <c r="J505" s="51"/>
    </row>
    <row r="506" spans="1:10">
      <c r="A506" s="324"/>
      <c r="B506" s="327"/>
      <c r="C506" s="108">
        <f t="shared" si="8"/>
        <v>1</v>
      </c>
      <c r="D506" s="99" t="s">
        <v>157</v>
      </c>
      <c r="E506" s="97" t="s">
        <v>57</v>
      </c>
      <c r="F506" s="89" t="s">
        <v>286</v>
      </c>
      <c r="G506" s="76" t="s">
        <v>158</v>
      </c>
      <c r="H506" s="172">
        <v>1</v>
      </c>
      <c r="I506" s="96">
        <v>14400</v>
      </c>
      <c r="J506" s="51"/>
    </row>
    <row r="507" spans="1:10">
      <c r="A507" s="324"/>
      <c r="B507" s="327"/>
      <c r="C507" s="108">
        <f t="shared" si="8"/>
        <v>1</v>
      </c>
      <c r="D507" s="99" t="s">
        <v>157</v>
      </c>
      <c r="E507" s="97" t="s">
        <v>57</v>
      </c>
      <c r="F507" s="89" t="s">
        <v>286</v>
      </c>
      <c r="G507" s="76" t="s">
        <v>158</v>
      </c>
      <c r="H507" s="172">
        <v>1</v>
      </c>
      <c r="I507" s="88">
        <v>14400</v>
      </c>
      <c r="J507" s="51"/>
    </row>
    <row r="508" spans="1:10">
      <c r="A508" s="324"/>
      <c r="B508" s="327"/>
      <c r="C508" s="108">
        <f t="shared" si="8"/>
        <v>1</v>
      </c>
      <c r="D508" s="99" t="s">
        <v>157</v>
      </c>
      <c r="E508" s="97" t="s">
        <v>57</v>
      </c>
      <c r="F508" s="89" t="s">
        <v>286</v>
      </c>
      <c r="G508" s="76" t="s">
        <v>158</v>
      </c>
      <c r="H508" s="172">
        <v>1</v>
      </c>
      <c r="I508" s="96">
        <v>14400</v>
      </c>
      <c r="J508" s="51"/>
    </row>
    <row r="509" spans="1:10">
      <c r="A509" s="324"/>
      <c r="B509" s="327"/>
      <c r="C509" s="108">
        <f t="shared" si="8"/>
        <v>1</v>
      </c>
      <c r="D509" s="99" t="s">
        <v>157</v>
      </c>
      <c r="E509" s="97" t="s">
        <v>57</v>
      </c>
      <c r="F509" s="89" t="s">
        <v>286</v>
      </c>
      <c r="G509" s="76" t="s">
        <v>158</v>
      </c>
      <c r="H509" s="172">
        <v>1</v>
      </c>
      <c r="I509" s="88">
        <v>14400</v>
      </c>
      <c r="J509" s="51"/>
    </row>
    <row r="510" spans="1:10">
      <c r="A510" s="324"/>
      <c r="B510" s="327"/>
      <c r="C510" s="108">
        <f t="shared" si="8"/>
        <v>1</v>
      </c>
      <c r="D510" s="99" t="s">
        <v>157</v>
      </c>
      <c r="E510" s="97" t="s">
        <v>57</v>
      </c>
      <c r="F510" s="89" t="s">
        <v>287</v>
      </c>
      <c r="G510" s="76" t="s">
        <v>158</v>
      </c>
      <c r="H510" s="172">
        <v>1</v>
      </c>
      <c r="I510" s="96">
        <v>14400</v>
      </c>
      <c r="J510" s="51"/>
    </row>
    <row r="511" spans="1:10">
      <c r="A511" s="324"/>
      <c r="B511" s="327"/>
      <c r="C511" s="108">
        <f t="shared" si="8"/>
        <v>1</v>
      </c>
      <c r="D511" s="99" t="s">
        <v>157</v>
      </c>
      <c r="E511" s="97" t="s">
        <v>57</v>
      </c>
      <c r="F511" s="89" t="s">
        <v>357</v>
      </c>
      <c r="G511" s="76" t="s">
        <v>158</v>
      </c>
      <c r="H511" s="172">
        <v>1</v>
      </c>
      <c r="I511" s="96">
        <v>14400</v>
      </c>
      <c r="J511" s="51"/>
    </row>
    <row r="512" spans="1:10">
      <c r="A512" s="324"/>
      <c r="B512" s="327"/>
      <c r="C512" s="108">
        <f t="shared" si="8"/>
        <v>1</v>
      </c>
      <c r="D512" s="99" t="s">
        <v>157</v>
      </c>
      <c r="E512" s="97" t="s">
        <v>57</v>
      </c>
      <c r="F512" s="89" t="s">
        <v>289</v>
      </c>
      <c r="G512" s="76" t="s">
        <v>158</v>
      </c>
      <c r="H512" s="172">
        <v>1</v>
      </c>
      <c r="I512" s="88">
        <v>14400</v>
      </c>
      <c r="J512" s="51"/>
    </row>
    <row r="513" spans="1:10">
      <c r="A513" s="324"/>
      <c r="B513" s="327"/>
      <c r="C513" s="108">
        <f t="shared" si="8"/>
        <v>1</v>
      </c>
      <c r="D513" s="99" t="s">
        <v>157</v>
      </c>
      <c r="E513" s="97" t="s">
        <v>57</v>
      </c>
      <c r="F513" s="89" t="s">
        <v>289</v>
      </c>
      <c r="G513" s="76" t="s">
        <v>158</v>
      </c>
      <c r="H513" s="172">
        <v>1</v>
      </c>
      <c r="I513" s="88">
        <v>14400</v>
      </c>
      <c r="J513" s="51"/>
    </row>
    <row r="514" spans="1:10">
      <c r="A514" s="324"/>
      <c r="B514" s="327"/>
      <c r="C514" s="108">
        <f t="shared" ref="C514:C577" si="9">H514</f>
        <v>1</v>
      </c>
      <c r="D514" s="99" t="s">
        <v>157</v>
      </c>
      <c r="E514" s="97" t="s">
        <v>57</v>
      </c>
      <c r="F514" s="89" t="s">
        <v>289</v>
      </c>
      <c r="G514" s="76" t="s">
        <v>158</v>
      </c>
      <c r="H514" s="172">
        <v>1</v>
      </c>
      <c r="I514" s="96">
        <v>14400</v>
      </c>
      <c r="J514" s="51"/>
    </row>
    <row r="515" spans="1:10">
      <c r="A515" s="324"/>
      <c r="B515" s="327"/>
      <c r="C515" s="108">
        <f t="shared" si="9"/>
        <v>1</v>
      </c>
      <c r="D515" s="99" t="s">
        <v>157</v>
      </c>
      <c r="E515" s="97" t="s">
        <v>57</v>
      </c>
      <c r="F515" s="89" t="s">
        <v>289</v>
      </c>
      <c r="G515" s="76" t="s">
        <v>158</v>
      </c>
      <c r="H515" s="172">
        <v>1</v>
      </c>
      <c r="I515" s="96">
        <v>14400</v>
      </c>
      <c r="J515" s="51"/>
    </row>
    <row r="516" spans="1:10">
      <c r="A516" s="324"/>
      <c r="B516" s="327"/>
      <c r="C516" s="108">
        <f t="shared" si="9"/>
        <v>1</v>
      </c>
      <c r="D516" s="99" t="s">
        <v>157</v>
      </c>
      <c r="E516" s="97" t="s">
        <v>57</v>
      </c>
      <c r="F516" s="89" t="s">
        <v>358</v>
      </c>
      <c r="G516" s="76" t="s">
        <v>158</v>
      </c>
      <c r="H516" s="172">
        <v>1</v>
      </c>
      <c r="I516" s="96">
        <v>14400</v>
      </c>
      <c r="J516" s="51"/>
    </row>
    <row r="517" spans="1:10">
      <c r="A517" s="324"/>
      <c r="B517" s="327"/>
      <c r="C517" s="108">
        <f t="shared" si="9"/>
        <v>1</v>
      </c>
      <c r="D517" s="99" t="s">
        <v>157</v>
      </c>
      <c r="E517" s="97" t="s">
        <v>57</v>
      </c>
      <c r="F517" s="89" t="s">
        <v>290</v>
      </c>
      <c r="G517" s="76" t="s">
        <v>158</v>
      </c>
      <c r="H517" s="172">
        <v>1</v>
      </c>
      <c r="I517" s="88">
        <v>14400</v>
      </c>
      <c r="J517" s="51"/>
    </row>
    <row r="518" spans="1:10">
      <c r="A518" s="324"/>
      <c r="B518" s="327"/>
      <c r="C518" s="108">
        <f t="shared" si="9"/>
        <v>1</v>
      </c>
      <c r="D518" s="99" t="s">
        <v>157</v>
      </c>
      <c r="E518" s="97" t="s">
        <v>57</v>
      </c>
      <c r="F518" s="89" t="s">
        <v>359</v>
      </c>
      <c r="G518" s="76" t="s">
        <v>158</v>
      </c>
      <c r="H518" s="172">
        <v>1</v>
      </c>
      <c r="I518" s="96">
        <v>14400</v>
      </c>
      <c r="J518" s="51"/>
    </row>
    <row r="519" spans="1:10">
      <c r="A519" s="324"/>
      <c r="B519" s="327"/>
      <c r="C519" s="108">
        <f t="shared" si="9"/>
        <v>1</v>
      </c>
      <c r="D519" s="99" t="s">
        <v>157</v>
      </c>
      <c r="E519" s="97" t="s">
        <v>57</v>
      </c>
      <c r="F519" s="89" t="s">
        <v>291</v>
      </c>
      <c r="G519" s="76" t="s">
        <v>158</v>
      </c>
      <c r="H519" s="172">
        <v>1</v>
      </c>
      <c r="I519" s="96">
        <v>14400</v>
      </c>
      <c r="J519" s="51"/>
    </row>
    <row r="520" spans="1:10">
      <c r="A520" s="324"/>
      <c r="B520" s="327"/>
      <c r="C520" s="108">
        <f t="shared" si="9"/>
        <v>1</v>
      </c>
      <c r="D520" s="99" t="s">
        <v>157</v>
      </c>
      <c r="E520" s="97" t="s">
        <v>57</v>
      </c>
      <c r="F520" s="89" t="s">
        <v>291</v>
      </c>
      <c r="G520" s="76" t="s">
        <v>158</v>
      </c>
      <c r="H520" s="172">
        <v>1</v>
      </c>
      <c r="I520" s="88">
        <v>14400</v>
      </c>
      <c r="J520" s="51"/>
    </row>
    <row r="521" spans="1:10">
      <c r="A521" s="324"/>
      <c r="B521" s="327"/>
      <c r="C521" s="108">
        <f t="shared" si="9"/>
        <v>1</v>
      </c>
      <c r="D521" s="99" t="s">
        <v>157</v>
      </c>
      <c r="E521" s="97" t="s">
        <v>57</v>
      </c>
      <c r="F521" s="89" t="s">
        <v>291</v>
      </c>
      <c r="G521" s="76" t="s">
        <v>158</v>
      </c>
      <c r="H521" s="172">
        <v>1</v>
      </c>
      <c r="I521" s="96">
        <v>14400</v>
      </c>
      <c r="J521" s="51"/>
    </row>
    <row r="522" spans="1:10">
      <c r="A522" s="324"/>
      <c r="B522" s="327"/>
      <c r="C522" s="108">
        <f t="shared" si="9"/>
        <v>1</v>
      </c>
      <c r="D522" s="99" t="s">
        <v>157</v>
      </c>
      <c r="E522" s="97" t="s">
        <v>57</v>
      </c>
      <c r="F522" s="89" t="s">
        <v>291</v>
      </c>
      <c r="G522" s="76" t="s">
        <v>158</v>
      </c>
      <c r="H522" s="172">
        <v>1</v>
      </c>
      <c r="I522" s="88">
        <v>14400</v>
      </c>
      <c r="J522" s="51"/>
    </row>
    <row r="523" spans="1:10">
      <c r="A523" s="324"/>
      <c r="B523" s="327"/>
      <c r="C523" s="108">
        <f t="shared" si="9"/>
        <v>1</v>
      </c>
      <c r="D523" s="99" t="s">
        <v>157</v>
      </c>
      <c r="E523" s="97" t="s">
        <v>57</v>
      </c>
      <c r="F523" s="89" t="s">
        <v>291</v>
      </c>
      <c r="G523" s="76" t="s">
        <v>158</v>
      </c>
      <c r="H523" s="172">
        <v>1</v>
      </c>
      <c r="I523" s="88">
        <v>14400</v>
      </c>
      <c r="J523" s="51"/>
    </row>
    <row r="524" spans="1:10">
      <c r="A524" s="324"/>
      <c r="B524" s="327"/>
      <c r="C524" s="108">
        <f t="shared" si="9"/>
        <v>1</v>
      </c>
      <c r="D524" s="99" t="s">
        <v>157</v>
      </c>
      <c r="E524" s="97" t="s">
        <v>57</v>
      </c>
      <c r="F524" s="89" t="s">
        <v>292</v>
      </c>
      <c r="G524" s="76" t="s">
        <v>158</v>
      </c>
      <c r="H524" s="172">
        <v>1</v>
      </c>
      <c r="I524" s="88">
        <v>14400</v>
      </c>
      <c r="J524" s="51"/>
    </row>
    <row r="525" spans="1:10">
      <c r="A525" s="324"/>
      <c r="B525" s="327"/>
      <c r="C525" s="108">
        <f t="shared" si="9"/>
        <v>1</v>
      </c>
      <c r="D525" s="99" t="s">
        <v>157</v>
      </c>
      <c r="E525" s="97" t="s">
        <v>57</v>
      </c>
      <c r="F525" s="89" t="s">
        <v>292</v>
      </c>
      <c r="G525" s="76" t="s">
        <v>158</v>
      </c>
      <c r="H525" s="172">
        <v>1</v>
      </c>
      <c r="I525" s="88">
        <v>14400</v>
      </c>
      <c r="J525" s="51"/>
    </row>
    <row r="526" spans="1:10">
      <c r="A526" s="324"/>
      <c r="B526" s="327"/>
      <c r="C526" s="108">
        <f t="shared" si="9"/>
        <v>1</v>
      </c>
      <c r="D526" s="99" t="s">
        <v>157</v>
      </c>
      <c r="E526" s="97" t="s">
        <v>57</v>
      </c>
      <c r="F526" s="89" t="s">
        <v>293</v>
      </c>
      <c r="G526" s="76" t="s">
        <v>158</v>
      </c>
      <c r="H526" s="172">
        <v>1</v>
      </c>
      <c r="I526" s="88">
        <v>14400</v>
      </c>
      <c r="J526" s="51"/>
    </row>
    <row r="527" spans="1:10">
      <c r="A527" s="324"/>
      <c r="B527" s="327"/>
      <c r="C527" s="108">
        <f t="shared" si="9"/>
        <v>1</v>
      </c>
      <c r="D527" s="99" t="s">
        <v>157</v>
      </c>
      <c r="E527" s="97" t="s">
        <v>57</v>
      </c>
      <c r="F527" s="89" t="s">
        <v>293</v>
      </c>
      <c r="G527" s="76" t="s">
        <v>158</v>
      </c>
      <c r="H527" s="172">
        <v>1</v>
      </c>
      <c r="I527" s="88">
        <v>14400</v>
      </c>
      <c r="J527" s="51"/>
    </row>
    <row r="528" spans="1:10">
      <c r="A528" s="324"/>
      <c r="B528" s="327"/>
      <c r="C528" s="108">
        <f t="shared" si="9"/>
        <v>1</v>
      </c>
      <c r="D528" s="99" t="s">
        <v>157</v>
      </c>
      <c r="E528" s="97" t="s">
        <v>57</v>
      </c>
      <c r="F528" s="89" t="s">
        <v>293</v>
      </c>
      <c r="G528" s="76" t="s">
        <v>158</v>
      </c>
      <c r="H528" s="172">
        <v>1</v>
      </c>
      <c r="I528" s="88">
        <v>14400</v>
      </c>
      <c r="J528" s="51"/>
    </row>
    <row r="529" spans="1:10">
      <c r="A529" s="324"/>
      <c r="B529" s="327"/>
      <c r="C529" s="108">
        <f t="shared" si="9"/>
        <v>1</v>
      </c>
      <c r="D529" s="99" t="s">
        <v>157</v>
      </c>
      <c r="E529" s="97" t="s">
        <v>57</v>
      </c>
      <c r="F529" s="89" t="s">
        <v>294</v>
      </c>
      <c r="G529" s="76" t="s">
        <v>158</v>
      </c>
      <c r="H529" s="172">
        <v>1</v>
      </c>
      <c r="I529" s="96">
        <v>14400</v>
      </c>
      <c r="J529" s="51"/>
    </row>
    <row r="530" spans="1:10">
      <c r="A530" s="324"/>
      <c r="B530" s="327"/>
      <c r="C530" s="108">
        <f t="shared" si="9"/>
        <v>1</v>
      </c>
      <c r="D530" s="99" t="s">
        <v>157</v>
      </c>
      <c r="E530" s="97" t="s">
        <v>57</v>
      </c>
      <c r="F530" s="89" t="s">
        <v>295</v>
      </c>
      <c r="G530" s="76" t="s">
        <v>158</v>
      </c>
      <c r="H530" s="172">
        <v>1</v>
      </c>
      <c r="I530" s="96">
        <v>14400</v>
      </c>
      <c r="J530" s="51"/>
    </row>
    <row r="531" spans="1:10">
      <c r="A531" s="324"/>
      <c r="B531" s="327"/>
      <c r="C531" s="108">
        <f t="shared" si="9"/>
        <v>1</v>
      </c>
      <c r="D531" s="99" t="s">
        <v>157</v>
      </c>
      <c r="E531" s="97" t="s">
        <v>57</v>
      </c>
      <c r="F531" s="89" t="s">
        <v>295</v>
      </c>
      <c r="G531" s="76" t="s">
        <v>158</v>
      </c>
      <c r="H531" s="172">
        <v>1</v>
      </c>
      <c r="I531" s="96">
        <v>14400</v>
      </c>
      <c r="J531" s="51"/>
    </row>
    <row r="532" spans="1:10">
      <c r="A532" s="324"/>
      <c r="B532" s="327"/>
      <c r="C532" s="108">
        <f t="shared" si="9"/>
        <v>1</v>
      </c>
      <c r="D532" s="99" t="s">
        <v>157</v>
      </c>
      <c r="E532" s="97" t="s">
        <v>57</v>
      </c>
      <c r="F532" s="89" t="s">
        <v>295</v>
      </c>
      <c r="G532" s="76" t="s">
        <v>158</v>
      </c>
      <c r="H532" s="172">
        <v>1</v>
      </c>
      <c r="I532" s="96">
        <v>14400</v>
      </c>
      <c r="J532" s="51"/>
    </row>
    <row r="533" spans="1:10">
      <c r="A533" s="324"/>
      <c r="B533" s="327"/>
      <c r="C533" s="108">
        <f t="shared" si="9"/>
        <v>1</v>
      </c>
      <c r="D533" s="99" t="s">
        <v>157</v>
      </c>
      <c r="E533" s="97" t="s">
        <v>57</v>
      </c>
      <c r="F533" s="89" t="s">
        <v>295</v>
      </c>
      <c r="G533" s="76" t="s">
        <v>158</v>
      </c>
      <c r="H533" s="172">
        <v>1</v>
      </c>
      <c r="I533" s="88">
        <v>14400</v>
      </c>
      <c r="J533" s="51"/>
    </row>
    <row r="534" spans="1:10">
      <c r="A534" s="324"/>
      <c r="B534" s="327"/>
      <c r="C534" s="108">
        <f t="shared" si="9"/>
        <v>1</v>
      </c>
      <c r="D534" s="99" t="s">
        <v>157</v>
      </c>
      <c r="E534" s="97" t="s">
        <v>57</v>
      </c>
      <c r="F534" s="89" t="s">
        <v>346</v>
      </c>
      <c r="G534" s="76" t="s">
        <v>158</v>
      </c>
      <c r="H534" s="172">
        <v>1</v>
      </c>
      <c r="I534" s="96">
        <v>14400</v>
      </c>
      <c r="J534" s="51"/>
    </row>
    <row r="535" spans="1:10">
      <c r="A535" s="324"/>
      <c r="B535" s="327"/>
      <c r="C535" s="108">
        <f t="shared" si="9"/>
        <v>1</v>
      </c>
      <c r="D535" s="99" t="s">
        <v>157</v>
      </c>
      <c r="E535" s="97" t="s">
        <v>57</v>
      </c>
      <c r="F535" s="89" t="s">
        <v>296</v>
      </c>
      <c r="G535" s="76" t="s">
        <v>158</v>
      </c>
      <c r="H535" s="172">
        <v>1</v>
      </c>
      <c r="I535" s="96">
        <v>14400</v>
      </c>
      <c r="J535" s="51"/>
    </row>
    <row r="536" spans="1:10">
      <c r="A536" s="324"/>
      <c r="B536" s="327"/>
      <c r="C536" s="108">
        <f t="shared" si="9"/>
        <v>1</v>
      </c>
      <c r="D536" s="99" t="s">
        <v>157</v>
      </c>
      <c r="E536" s="97" t="s">
        <v>57</v>
      </c>
      <c r="F536" s="89" t="s">
        <v>296</v>
      </c>
      <c r="G536" s="76" t="s">
        <v>158</v>
      </c>
      <c r="H536" s="172">
        <v>1</v>
      </c>
      <c r="I536" s="96">
        <v>14400</v>
      </c>
      <c r="J536" s="51"/>
    </row>
    <row r="537" spans="1:10">
      <c r="A537" s="324"/>
      <c r="B537" s="327"/>
      <c r="C537" s="108">
        <f t="shared" si="9"/>
        <v>1</v>
      </c>
      <c r="D537" s="99" t="s">
        <v>157</v>
      </c>
      <c r="E537" s="97" t="s">
        <v>57</v>
      </c>
      <c r="F537" s="89" t="s">
        <v>296</v>
      </c>
      <c r="G537" s="76" t="s">
        <v>158</v>
      </c>
      <c r="H537" s="172">
        <v>1</v>
      </c>
      <c r="I537" s="88">
        <v>14400</v>
      </c>
      <c r="J537" s="51"/>
    </row>
    <row r="538" spans="1:10">
      <c r="A538" s="324"/>
      <c r="B538" s="327"/>
      <c r="C538" s="108">
        <f t="shared" si="9"/>
        <v>1</v>
      </c>
      <c r="D538" s="99" t="s">
        <v>157</v>
      </c>
      <c r="E538" s="97" t="s">
        <v>57</v>
      </c>
      <c r="F538" s="89" t="s">
        <v>296</v>
      </c>
      <c r="G538" s="76" t="s">
        <v>158</v>
      </c>
      <c r="H538" s="172">
        <v>1</v>
      </c>
      <c r="I538" s="88">
        <v>14400</v>
      </c>
      <c r="J538" s="51"/>
    </row>
    <row r="539" spans="1:10">
      <c r="A539" s="324"/>
      <c r="B539" s="327"/>
      <c r="C539" s="108">
        <f t="shared" si="9"/>
        <v>1</v>
      </c>
      <c r="D539" s="99" t="s">
        <v>157</v>
      </c>
      <c r="E539" s="97" t="s">
        <v>57</v>
      </c>
      <c r="F539" s="89" t="s">
        <v>297</v>
      </c>
      <c r="G539" s="76" t="s">
        <v>158</v>
      </c>
      <c r="H539" s="172">
        <v>1</v>
      </c>
      <c r="I539" s="96">
        <v>14400</v>
      </c>
      <c r="J539" s="51"/>
    </row>
    <row r="540" spans="1:10">
      <c r="A540" s="324"/>
      <c r="B540" s="327"/>
      <c r="C540" s="108">
        <f t="shared" si="9"/>
        <v>1</v>
      </c>
      <c r="D540" s="99" t="s">
        <v>157</v>
      </c>
      <c r="E540" s="97" t="s">
        <v>57</v>
      </c>
      <c r="F540" s="89" t="s">
        <v>298</v>
      </c>
      <c r="G540" s="76" t="s">
        <v>158</v>
      </c>
      <c r="H540" s="172">
        <v>1</v>
      </c>
      <c r="I540" s="96">
        <v>14400</v>
      </c>
      <c r="J540" s="51"/>
    </row>
    <row r="541" spans="1:10">
      <c r="A541" s="324"/>
      <c r="B541" s="327"/>
      <c r="C541" s="108">
        <f t="shared" si="9"/>
        <v>1</v>
      </c>
      <c r="D541" s="99" t="s">
        <v>157</v>
      </c>
      <c r="E541" s="97" t="s">
        <v>57</v>
      </c>
      <c r="F541" s="89" t="s">
        <v>298</v>
      </c>
      <c r="G541" s="76" t="s">
        <v>158</v>
      </c>
      <c r="H541" s="172">
        <v>1</v>
      </c>
      <c r="I541" s="88">
        <v>14400</v>
      </c>
      <c r="J541" s="51"/>
    </row>
    <row r="542" spans="1:10">
      <c r="A542" s="324"/>
      <c r="B542" s="327"/>
      <c r="C542" s="108">
        <f t="shared" si="9"/>
        <v>1</v>
      </c>
      <c r="D542" s="99" t="s">
        <v>157</v>
      </c>
      <c r="E542" s="97" t="s">
        <v>57</v>
      </c>
      <c r="F542" s="89" t="s">
        <v>298</v>
      </c>
      <c r="G542" s="76" t="s">
        <v>158</v>
      </c>
      <c r="H542" s="172">
        <v>1</v>
      </c>
      <c r="I542" s="88">
        <v>14400</v>
      </c>
      <c r="J542" s="51"/>
    </row>
    <row r="543" spans="1:10">
      <c r="A543" s="324"/>
      <c r="B543" s="327"/>
      <c r="C543" s="108">
        <f t="shared" si="9"/>
        <v>1</v>
      </c>
      <c r="D543" s="99" t="s">
        <v>157</v>
      </c>
      <c r="E543" s="97" t="s">
        <v>57</v>
      </c>
      <c r="F543" s="89" t="s">
        <v>360</v>
      </c>
      <c r="G543" s="76" t="s">
        <v>158</v>
      </c>
      <c r="H543" s="172">
        <v>1</v>
      </c>
      <c r="I543" s="88">
        <v>14400</v>
      </c>
      <c r="J543" s="51"/>
    </row>
    <row r="544" spans="1:10">
      <c r="A544" s="324"/>
      <c r="B544" s="327"/>
      <c r="C544" s="108">
        <f t="shared" si="9"/>
        <v>1</v>
      </c>
      <c r="D544" s="99" t="s">
        <v>157</v>
      </c>
      <c r="E544" s="97" t="s">
        <v>57</v>
      </c>
      <c r="F544" s="89" t="s">
        <v>299</v>
      </c>
      <c r="G544" s="76" t="s">
        <v>158</v>
      </c>
      <c r="H544" s="172">
        <v>1</v>
      </c>
      <c r="I544" s="88">
        <v>14400</v>
      </c>
      <c r="J544" s="51"/>
    </row>
    <row r="545" spans="1:10">
      <c r="A545" s="324"/>
      <c r="B545" s="327"/>
      <c r="C545" s="108">
        <f t="shared" si="9"/>
        <v>1</v>
      </c>
      <c r="D545" s="99" t="s">
        <v>157</v>
      </c>
      <c r="E545" s="97" t="s">
        <v>57</v>
      </c>
      <c r="F545" s="89" t="s">
        <v>300</v>
      </c>
      <c r="G545" s="76" t="s">
        <v>158</v>
      </c>
      <c r="H545" s="172">
        <v>1</v>
      </c>
      <c r="I545" s="88">
        <v>14400</v>
      </c>
      <c r="J545" s="51"/>
    </row>
    <row r="546" spans="1:10">
      <c r="A546" s="324"/>
      <c r="B546" s="327"/>
      <c r="C546" s="108">
        <f t="shared" si="9"/>
        <v>1</v>
      </c>
      <c r="D546" s="99" t="s">
        <v>157</v>
      </c>
      <c r="E546" s="97" t="s">
        <v>57</v>
      </c>
      <c r="F546" s="89" t="s">
        <v>300</v>
      </c>
      <c r="G546" s="76" t="s">
        <v>158</v>
      </c>
      <c r="H546" s="172">
        <v>1</v>
      </c>
      <c r="I546" s="88">
        <v>14400</v>
      </c>
      <c r="J546" s="51"/>
    </row>
    <row r="547" spans="1:10">
      <c r="A547" s="324"/>
      <c r="B547" s="327"/>
      <c r="C547" s="108">
        <f t="shared" si="9"/>
        <v>1</v>
      </c>
      <c r="D547" s="99" t="s">
        <v>157</v>
      </c>
      <c r="E547" s="97" t="s">
        <v>57</v>
      </c>
      <c r="F547" s="89" t="s">
        <v>300</v>
      </c>
      <c r="G547" s="76" t="s">
        <v>158</v>
      </c>
      <c r="H547" s="172">
        <v>1</v>
      </c>
      <c r="I547" s="88">
        <v>14400</v>
      </c>
      <c r="J547" s="51"/>
    </row>
    <row r="548" spans="1:10">
      <c r="A548" s="324"/>
      <c r="B548" s="327"/>
      <c r="C548" s="108">
        <f t="shared" si="9"/>
        <v>1</v>
      </c>
      <c r="D548" s="99" t="s">
        <v>157</v>
      </c>
      <c r="E548" s="97" t="s">
        <v>57</v>
      </c>
      <c r="F548" s="89" t="s">
        <v>300</v>
      </c>
      <c r="G548" s="76" t="s">
        <v>158</v>
      </c>
      <c r="H548" s="172">
        <v>1</v>
      </c>
      <c r="I548" s="88">
        <v>14400</v>
      </c>
      <c r="J548" s="51"/>
    </row>
    <row r="549" spans="1:10">
      <c r="A549" s="324"/>
      <c r="B549" s="327"/>
      <c r="C549" s="108">
        <f t="shared" si="9"/>
        <v>1</v>
      </c>
      <c r="D549" s="99" t="s">
        <v>157</v>
      </c>
      <c r="E549" s="97" t="s">
        <v>57</v>
      </c>
      <c r="F549" s="89" t="s">
        <v>300</v>
      </c>
      <c r="G549" s="76" t="s">
        <v>158</v>
      </c>
      <c r="H549" s="172">
        <v>1</v>
      </c>
      <c r="I549" s="88">
        <v>14400</v>
      </c>
      <c r="J549" s="51"/>
    </row>
    <row r="550" spans="1:10">
      <c r="A550" s="324"/>
      <c r="B550" s="327"/>
      <c r="C550" s="108">
        <f t="shared" si="9"/>
        <v>1</v>
      </c>
      <c r="D550" s="99" t="s">
        <v>157</v>
      </c>
      <c r="E550" s="97" t="s">
        <v>57</v>
      </c>
      <c r="F550" s="89" t="s">
        <v>300</v>
      </c>
      <c r="G550" s="76" t="s">
        <v>158</v>
      </c>
      <c r="H550" s="172">
        <v>1</v>
      </c>
      <c r="I550" s="88">
        <v>14400</v>
      </c>
      <c r="J550" s="51"/>
    </row>
    <row r="551" spans="1:10">
      <c r="A551" s="324"/>
      <c r="B551" s="327"/>
      <c r="C551" s="108">
        <f t="shared" si="9"/>
        <v>1</v>
      </c>
      <c r="D551" s="99" t="s">
        <v>157</v>
      </c>
      <c r="E551" s="97" t="s">
        <v>57</v>
      </c>
      <c r="F551" s="89" t="s">
        <v>300</v>
      </c>
      <c r="G551" s="76" t="s">
        <v>158</v>
      </c>
      <c r="H551" s="172">
        <v>1</v>
      </c>
      <c r="I551" s="88">
        <v>14400</v>
      </c>
      <c r="J551" s="51"/>
    </row>
    <row r="552" spans="1:10">
      <c r="A552" s="324"/>
      <c r="B552" s="327"/>
      <c r="C552" s="108">
        <f t="shared" si="9"/>
        <v>1</v>
      </c>
      <c r="D552" s="99" t="s">
        <v>157</v>
      </c>
      <c r="E552" s="97" t="s">
        <v>57</v>
      </c>
      <c r="F552" s="89" t="s">
        <v>300</v>
      </c>
      <c r="G552" s="76" t="s">
        <v>158</v>
      </c>
      <c r="H552" s="172">
        <v>1</v>
      </c>
      <c r="I552" s="88">
        <v>14400</v>
      </c>
      <c r="J552" s="51"/>
    </row>
    <row r="553" spans="1:10">
      <c r="A553" s="324"/>
      <c r="B553" s="327"/>
      <c r="C553" s="108">
        <f t="shared" si="9"/>
        <v>1</v>
      </c>
      <c r="D553" s="99" t="s">
        <v>157</v>
      </c>
      <c r="E553" s="97" t="s">
        <v>57</v>
      </c>
      <c r="F553" s="89" t="s">
        <v>300</v>
      </c>
      <c r="G553" s="76" t="s">
        <v>158</v>
      </c>
      <c r="H553" s="172">
        <v>1</v>
      </c>
      <c r="I553" s="88">
        <v>14400</v>
      </c>
      <c r="J553" s="51"/>
    </row>
    <row r="554" spans="1:10">
      <c r="A554" s="324"/>
      <c r="B554" s="327"/>
      <c r="C554" s="108">
        <f t="shared" si="9"/>
        <v>1</v>
      </c>
      <c r="D554" s="99" t="s">
        <v>157</v>
      </c>
      <c r="E554" s="97" t="s">
        <v>57</v>
      </c>
      <c r="F554" s="89" t="s">
        <v>300</v>
      </c>
      <c r="G554" s="76" t="s">
        <v>158</v>
      </c>
      <c r="H554" s="172">
        <v>1</v>
      </c>
      <c r="I554" s="88">
        <v>14400</v>
      </c>
      <c r="J554" s="51"/>
    </row>
    <row r="555" spans="1:10">
      <c r="A555" s="324"/>
      <c r="B555" s="327"/>
      <c r="C555" s="108">
        <f t="shared" si="9"/>
        <v>1</v>
      </c>
      <c r="D555" s="99" t="s">
        <v>157</v>
      </c>
      <c r="E555" s="97" t="s">
        <v>57</v>
      </c>
      <c r="F555" s="89" t="s">
        <v>300</v>
      </c>
      <c r="G555" s="76" t="s">
        <v>158</v>
      </c>
      <c r="H555" s="172">
        <v>1</v>
      </c>
      <c r="I555" s="96">
        <v>14400</v>
      </c>
      <c r="J555" s="51"/>
    </row>
    <row r="556" spans="1:10">
      <c r="A556" s="324"/>
      <c r="B556" s="327"/>
      <c r="C556" s="108">
        <f t="shared" si="9"/>
        <v>1</v>
      </c>
      <c r="D556" s="99" t="s">
        <v>157</v>
      </c>
      <c r="E556" s="97" t="s">
        <v>57</v>
      </c>
      <c r="F556" s="89" t="s">
        <v>300</v>
      </c>
      <c r="G556" s="76" t="s">
        <v>158</v>
      </c>
      <c r="H556" s="172">
        <v>1</v>
      </c>
      <c r="I556" s="88">
        <v>14400</v>
      </c>
      <c r="J556" s="51"/>
    </row>
    <row r="557" spans="1:10">
      <c r="A557" s="324"/>
      <c r="B557" s="327"/>
      <c r="C557" s="108">
        <f t="shared" si="9"/>
        <v>1</v>
      </c>
      <c r="D557" s="99" t="s">
        <v>157</v>
      </c>
      <c r="E557" s="97" t="s">
        <v>57</v>
      </c>
      <c r="F557" s="89" t="s">
        <v>300</v>
      </c>
      <c r="G557" s="76" t="s">
        <v>158</v>
      </c>
      <c r="H557" s="172">
        <v>1</v>
      </c>
      <c r="I557" s="96">
        <v>14400</v>
      </c>
      <c r="J557" s="51"/>
    </row>
    <row r="558" spans="1:10">
      <c r="A558" s="324"/>
      <c r="B558" s="327"/>
      <c r="C558" s="108">
        <f t="shared" si="9"/>
        <v>1</v>
      </c>
      <c r="D558" s="99" t="s">
        <v>157</v>
      </c>
      <c r="E558" s="97" t="s">
        <v>57</v>
      </c>
      <c r="F558" s="89" t="s">
        <v>300</v>
      </c>
      <c r="G558" s="76" t="s">
        <v>158</v>
      </c>
      <c r="H558" s="172">
        <v>1</v>
      </c>
      <c r="I558" s="96">
        <v>14400</v>
      </c>
      <c r="J558" s="51"/>
    </row>
    <row r="559" spans="1:10">
      <c r="A559" s="324"/>
      <c r="B559" s="327"/>
      <c r="C559" s="108">
        <f t="shared" si="9"/>
        <v>1</v>
      </c>
      <c r="D559" s="99" t="s">
        <v>157</v>
      </c>
      <c r="E559" s="97" t="s">
        <v>57</v>
      </c>
      <c r="F559" s="89" t="s">
        <v>300</v>
      </c>
      <c r="G559" s="76" t="s">
        <v>158</v>
      </c>
      <c r="H559" s="172">
        <v>1</v>
      </c>
      <c r="I559" s="88">
        <v>14400</v>
      </c>
      <c r="J559" s="51"/>
    </row>
    <row r="560" spans="1:10">
      <c r="A560" s="324"/>
      <c r="B560" s="327"/>
      <c r="C560" s="108">
        <f t="shared" si="9"/>
        <v>1</v>
      </c>
      <c r="D560" s="99" t="s">
        <v>157</v>
      </c>
      <c r="E560" s="97" t="s">
        <v>57</v>
      </c>
      <c r="F560" s="89" t="s">
        <v>300</v>
      </c>
      <c r="G560" s="76" t="s">
        <v>158</v>
      </c>
      <c r="H560" s="172">
        <v>1</v>
      </c>
      <c r="I560" s="88">
        <v>14400</v>
      </c>
      <c r="J560" s="51"/>
    </row>
    <row r="561" spans="1:10">
      <c r="A561" s="324"/>
      <c r="B561" s="327"/>
      <c r="C561" s="108">
        <f t="shared" si="9"/>
        <v>1</v>
      </c>
      <c r="D561" s="99" t="s">
        <v>157</v>
      </c>
      <c r="E561" s="97" t="s">
        <v>57</v>
      </c>
      <c r="F561" s="89" t="s">
        <v>300</v>
      </c>
      <c r="G561" s="76" t="s">
        <v>158</v>
      </c>
      <c r="H561" s="172">
        <v>1</v>
      </c>
      <c r="I561" s="88">
        <v>14400</v>
      </c>
      <c r="J561" s="51"/>
    </row>
    <row r="562" spans="1:10">
      <c r="A562" s="324"/>
      <c r="B562" s="327"/>
      <c r="C562" s="108">
        <f t="shared" si="9"/>
        <v>1</v>
      </c>
      <c r="D562" s="99" t="s">
        <v>157</v>
      </c>
      <c r="E562" s="97" t="s">
        <v>57</v>
      </c>
      <c r="F562" s="89" t="s">
        <v>300</v>
      </c>
      <c r="G562" s="76" t="s">
        <v>158</v>
      </c>
      <c r="H562" s="172">
        <v>1</v>
      </c>
      <c r="I562" s="96">
        <v>14400</v>
      </c>
      <c r="J562" s="51"/>
    </row>
    <row r="563" spans="1:10">
      <c r="A563" s="324"/>
      <c r="B563" s="327"/>
      <c r="C563" s="108">
        <f t="shared" si="9"/>
        <v>1</v>
      </c>
      <c r="D563" s="99" t="s">
        <v>157</v>
      </c>
      <c r="E563" s="97" t="s">
        <v>57</v>
      </c>
      <c r="F563" s="89" t="s">
        <v>300</v>
      </c>
      <c r="G563" s="76" t="s">
        <v>158</v>
      </c>
      <c r="H563" s="172">
        <v>1</v>
      </c>
      <c r="I563" s="88">
        <v>14400</v>
      </c>
      <c r="J563" s="51"/>
    </row>
    <row r="564" spans="1:10">
      <c r="A564" s="324"/>
      <c r="B564" s="327"/>
      <c r="C564" s="108">
        <f t="shared" si="9"/>
        <v>1</v>
      </c>
      <c r="D564" s="99" t="s">
        <v>157</v>
      </c>
      <c r="E564" s="97" t="s">
        <v>57</v>
      </c>
      <c r="F564" s="89" t="s">
        <v>300</v>
      </c>
      <c r="G564" s="76" t="s">
        <v>158</v>
      </c>
      <c r="H564" s="172">
        <v>1</v>
      </c>
      <c r="I564" s="96">
        <v>14400</v>
      </c>
      <c r="J564" s="51"/>
    </row>
    <row r="565" spans="1:10">
      <c r="A565" s="324"/>
      <c r="B565" s="327"/>
      <c r="C565" s="108">
        <f t="shared" si="9"/>
        <v>1</v>
      </c>
      <c r="D565" s="99" t="s">
        <v>157</v>
      </c>
      <c r="E565" s="97" t="s">
        <v>57</v>
      </c>
      <c r="F565" s="89" t="s">
        <v>301</v>
      </c>
      <c r="G565" s="76" t="s">
        <v>158</v>
      </c>
      <c r="H565" s="172">
        <v>1</v>
      </c>
      <c r="I565" s="88">
        <v>14400</v>
      </c>
      <c r="J565" s="51"/>
    </row>
    <row r="566" spans="1:10">
      <c r="A566" s="324"/>
      <c r="B566" s="327"/>
      <c r="C566" s="108">
        <f t="shared" si="9"/>
        <v>1</v>
      </c>
      <c r="D566" s="99" t="s">
        <v>157</v>
      </c>
      <c r="E566" s="97" t="s">
        <v>57</v>
      </c>
      <c r="F566" s="89" t="s">
        <v>302</v>
      </c>
      <c r="G566" s="76" t="s">
        <v>158</v>
      </c>
      <c r="H566" s="172">
        <v>1</v>
      </c>
      <c r="I566" s="88">
        <v>14400</v>
      </c>
      <c r="J566" s="51"/>
    </row>
    <row r="567" spans="1:10">
      <c r="A567" s="324"/>
      <c r="B567" s="327"/>
      <c r="C567" s="108">
        <f t="shared" si="9"/>
        <v>1</v>
      </c>
      <c r="D567" s="99" t="s">
        <v>157</v>
      </c>
      <c r="E567" s="97" t="s">
        <v>57</v>
      </c>
      <c r="F567" s="89" t="s">
        <v>302</v>
      </c>
      <c r="G567" s="76" t="s">
        <v>158</v>
      </c>
      <c r="H567" s="172">
        <v>1</v>
      </c>
      <c r="I567" s="96">
        <v>14400</v>
      </c>
      <c r="J567" s="51"/>
    </row>
    <row r="568" spans="1:10">
      <c r="A568" s="324"/>
      <c r="B568" s="327"/>
      <c r="C568" s="108">
        <f t="shared" si="9"/>
        <v>1</v>
      </c>
      <c r="D568" s="99" t="s">
        <v>157</v>
      </c>
      <c r="E568" s="97" t="s">
        <v>57</v>
      </c>
      <c r="F568" s="89" t="s">
        <v>302</v>
      </c>
      <c r="G568" s="76" t="s">
        <v>158</v>
      </c>
      <c r="H568" s="172">
        <v>1</v>
      </c>
      <c r="I568" s="88">
        <v>14400</v>
      </c>
      <c r="J568" s="51"/>
    </row>
    <row r="569" spans="1:10">
      <c r="A569" s="324"/>
      <c r="B569" s="327"/>
      <c r="C569" s="108">
        <f t="shared" si="9"/>
        <v>1</v>
      </c>
      <c r="D569" s="99" t="s">
        <v>157</v>
      </c>
      <c r="E569" s="97" t="s">
        <v>57</v>
      </c>
      <c r="F569" s="89" t="s">
        <v>302</v>
      </c>
      <c r="G569" s="76" t="s">
        <v>158</v>
      </c>
      <c r="H569" s="172">
        <v>1</v>
      </c>
      <c r="I569" s="96">
        <v>14400</v>
      </c>
      <c r="J569" s="51"/>
    </row>
    <row r="570" spans="1:10">
      <c r="A570" s="324"/>
      <c r="B570" s="327"/>
      <c r="C570" s="108">
        <f t="shared" si="9"/>
        <v>1</v>
      </c>
      <c r="D570" s="99" t="s">
        <v>157</v>
      </c>
      <c r="E570" s="97" t="s">
        <v>57</v>
      </c>
      <c r="F570" s="89" t="s">
        <v>302</v>
      </c>
      <c r="G570" s="76" t="s">
        <v>158</v>
      </c>
      <c r="H570" s="172">
        <v>1</v>
      </c>
      <c r="I570" s="96">
        <v>14400</v>
      </c>
      <c r="J570" s="51"/>
    </row>
    <row r="571" spans="1:10">
      <c r="A571" s="324"/>
      <c r="B571" s="327"/>
      <c r="C571" s="108">
        <f t="shared" si="9"/>
        <v>1</v>
      </c>
      <c r="D571" s="99" t="s">
        <v>157</v>
      </c>
      <c r="E571" s="97" t="s">
        <v>57</v>
      </c>
      <c r="F571" s="89" t="s">
        <v>302</v>
      </c>
      <c r="G571" s="76" t="s">
        <v>158</v>
      </c>
      <c r="H571" s="172">
        <v>1</v>
      </c>
      <c r="I571" s="88">
        <v>14400</v>
      </c>
      <c r="J571" s="51"/>
    </row>
    <row r="572" spans="1:10">
      <c r="A572" s="324"/>
      <c r="B572" s="327"/>
      <c r="C572" s="108">
        <f t="shared" si="9"/>
        <v>1</v>
      </c>
      <c r="D572" s="99" t="s">
        <v>157</v>
      </c>
      <c r="E572" s="97" t="s">
        <v>57</v>
      </c>
      <c r="F572" s="89" t="s">
        <v>302</v>
      </c>
      <c r="G572" s="76" t="s">
        <v>158</v>
      </c>
      <c r="H572" s="172">
        <v>1</v>
      </c>
      <c r="I572" s="88">
        <v>14400</v>
      </c>
      <c r="J572" s="51"/>
    </row>
    <row r="573" spans="1:10">
      <c r="A573" s="324"/>
      <c r="B573" s="327"/>
      <c r="C573" s="108">
        <f t="shared" si="9"/>
        <v>1</v>
      </c>
      <c r="D573" s="99" t="s">
        <v>157</v>
      </c>
      <c r="E573" s="97" t="s">
        <v>57</v>
      </c>
      <c r="F573" s="89" t="s">
        <v>302</v>
      </c>
      <c r="G573" s="76" t="s">
        <v>158</v>
      </c>
      <c r="H573" s="172">
        <v>1</v>
      </c>
      <c r="I573" s="96">
        <v>14400</v>
      </c>
      <c r="J573" s="51"/>
    </row>
    <row r="574" spans="1:10">
      <c r="A574" s="324"/>
      <c r="B574" s="327"/>
      <c r="C574" s="108">
        <f t="shared" si="9"/>
        <v>1</v>
      </c>
      <c r="D574" s="99" t="s">
        <v>157</v>
      </c>
      <c r="E574" s="97" t="s">
        <v>57</v>
      </c>
      <c r="F574" s="89" t="s">
        <v>302</v>
      </c>
      <c r="G574" s="76" t="s">
        <v>158</v>
      </c>
      <c r="H574" s="172">
        <v>1</v>
      </c>
      <c r="I574" s="96">
        <v>14400</v>
      </c>
      <c r="J574" s="51"/>
    </row>
    <row r="575" spans="1:10">
      <c r="A575" s="324"/>
      <c r="B575" s="327"/>
      <c r="C575" s="108">
        <f t="shared" si="9"/>
        <v>1</v>
      </c>
      <c r="D575" s="99" t="s">
        <v>157</v>
      </c>
      <c r="E575" s="97" t="s">
        <v>57</v>
      </c>
      <c r="F575" s="89" t="s">
        <v>302</v>
      </c>
      <c r="G575" s="76" t="s">
        <v>158</v>
      </c>
      <c r="H575" s="172">
        <v>1</v>
      </c>
      <c r="I575" s="88">
        <v>14400</v>
      </c>
      <c r="J575" s="51"/>
    </row>
    <row r="576" spans="1:10">
      <c r="A576" s="324"/>
      <c r="B576" s="327"/>
      <c r="C576" s="108">
        <f t="shared" si="9"/>
        <v>1</v>
      </c>
      <c r="D576" s="99" t="s">
        <v>157</v>
      </c>
      <c r="E576" s="97" t="s">
        <v>57</v>
      </c>
      <c r="F576" s="89" t="s">
        <v>304</v>
      </c>
      <c r="G576" s="76" t="s">
        <v>158</v>
      </c>
      <c r="H576" s="172">
        <v>1</v>
      </c>
      <c r="I576" s="96">
        <v>14400</v>
      </c>
      <c r="J576" s="51"/>
    </row>
    <row r="577" spans="1:10" ht="16.5">
      <c r="A577" s="324"/>
      <c r="B577" s="327"/>
      <c r="C577" s="108">
        <f t="shared" si="9"/>
        <v>1</v>
      </c>
      <c r="D577" s="99" t="s">
        <v>157</v>
      </c>
      <c r="E577" s="97" t="s">
        <v>57</v>
      </c>
      <c r="F577" s="89" t="s">
        <v>304</v>
      </c>
      <c r="G577" s="76" t="s">
        <v>158</v>
      </c>
      <c r="H577" s="172">
        <v>1</v>
      </c>
      <c r="I577" s="149">
        <v>14400</v>
      </c>
      <c r="J577" s="109"/>
    </row>
    <row r="578" spans="1:10" ht="16.5">
      <c r="A578" s="324"/>
      <c r="B578" s="327"/>
      <c r="C578" s="108">
        <f t="shared" ref="C578:C604" si="10">H578</f>
        <v>1</v>
      </c>
      <c r="D578" s="99" t="s">
        <v>157</v>
      </c>
      <c r="E578" s="97" t="s">
        <v>57</v>
      </c>
      <c r="F578" s="89" t="s">
        <v>304</v>
      </c>
      <c r="G578" s="76" t="s">
        <v>158</v>
      </c>
      <c r="H578" s="172">
        <v>1</v>
      </c>
      <c r="I578" s="149">
        <v>14400</v>
      </c>
      <c r="J578" s="109"/>
    </row>
    <row r="579" spans="1:10" ht="16.5">
      <c r="A579" s="324"/>
      <c r="B579" s="327"/>
      <c r="C579" s="108">
        <f t="shared" si="10"/>
        <v>1</v>
      </c>
      <c r="D579" s="99" t="s">
        <v>157</v>
      </c>
      <c r="E579" s="97" t="s">
        <v>57</v>
      </c>
      <c r="F579" s="89" t="s">
        <v>303</v>
      </c>
      <c r="G579" s="76" t="s">
        <v>158</v>
      </c>
      <c r="H579" s="172">
        <v>1</v>
      </c>
      <c r="I579" s="149">
        <v>14400</v>
      </c>
      <c r="J579" s="109"/>
    </row>
    <row r="580" spans="1:10" ht="16.5">
      <c r="A580" s="324"/>
      <c r="B580" s="327"/>
      <c r="C580" s="108">
        <f t="shared" si="10"/>
        <v>1</v>
      </c>
      <c r="D580" s="99" t="s">
        <v>157</v>
      </c>
      <c r="E580" s="97" t="s">
        <v>57</v>
      </c>
      <c r="F580" s="89" t="s">
        <v>303</v>
      </c>
      <c r="G580" s="76" t="s">
        <v>158</v>
      </c>
      <c r="H580" s="172">
        <v>1</v>
      </c>
      <c r="I580" s="149">
        <v>14400</v>
      </c>
      <c r="J580" s="109"/>
    </row>
    <row r="581" spans="1:10" ht="16.5">
      <c r="A581" s="324"/>
      <c r="B581" s="327"/>
      <c r="C581" s="108">
        <f t="shared" si="10"/>
        <v>1</v>
      </c>
      <c r="D581" s="99" t="s">
        <v>157</v>
      </c>
      <c r="E581" s="97" t="s">
        <v>57</v>
      </c>
      <c r="F581" s="89" t="s">
        <v>303</v>
      </c>
      <c r="G581" s="76" t="s">
        <v>158</v>
      </c>
      <c r="H581" s="172">
        <v>1</v>
      </c>
      <c r="I581" s="149">
        <v>14400</v>
      </c>
      <c r="J581" s="109"/>
    </row>
    <row r="582" spans="1:10" ht="16.5">
      <c r="A582" s="324"/>
      <c r="B582" s="327"/>
      <c r="C582" s="108">
        <f t="shared" si="10"/>
        <v>1</v>
      </c>
      <c r="D582" s="99" t="s">
        <v>157</v>
      </c>
      <c r="E582" s="97" t="s">
        <v>57</v>
      </c>
      <c r="F582" s="89" t="s">
        <v>303</v>
      </c>
      <c r="G582" s="76" t="s">
        <v>158</v>
      </c>
      <c r="H582" s="172">
        <v>1</v>
      </c>
      <c r="I582" s="149">
        <v>14400</v>
      </c>
      <c r="J582" s="109"/>
    </row>
    <row r="583" spans="1:10" ht="16.5">
      <c r="A583" s="324"/>
      <c r="B583" s="327"/>
      <c r="C583" s="108">
        <f t="shared" si="10"/>
        <v>1</v>
      </c>
      <c r="D583" s="99" t="s">
        <v>157</v>
      </c>
      <c r="E583" s="97" t="s">
        <v>57</v>
      </c>
      <c r="F583" s="89" t="s">
        <v>303</v>
      </c>
      <c r="G583" s="76" t="s">
        <v>158</v>
      </c>
      <c r="H583" s="172">
        <v>1</v>
      </c>
      <c r="I583" s="149">
        <v>14400</v>
      </c>
      <c r="J583" s="109"/>
    </row>
    <row r="584" spans="1:10" ht="16.5">
      <c r="A584" s="324"/>
      <c r="B584" s="327"/>
      <c r="C584" s="108">
        <f t="shared" si="10"/>
        <v>1</v>
      </c>
      <c r="D584" s="99" t="s">
        <v>157</v>
      </c>
      <c r="E584" s="97" t="s">
        <v>57</v>
      </c>
      <c r="F584" s="89" t="s">
        <v>303</v>
      </c>
      <c r="G584" s="76" t="s">
        <v>158</v>
      </c>
      <c r="H584" s="172">
        <v>1</v>
      </c>
      <c r="I584" s="149">
        <v>14400</v>
      </c>
      <c r="J584" s="109"/>
    </row>
    <row r="585" spans="1:10" ht="16.5">
      <c r="A585" s="324"/>
      <c r="B585" s="327"/>
      <c r="C585" s="108">
        <f t="shared" si="10"/>
        <v>1</v>
      </c>
      <c r="D585" s="99" t="s">
        <v>157</v>
      </c>
      <c r="E585" s="97" t="s">
        <v>57</v>
      </c>
      <c r="F585" s="89" t="s">
        <v>306</v>
      </c>
      <c r="G585" s="76" t="s">
        <v>158</v>
      </c>
      <c r="H585" s="172">
        <v>1</v>
      </c>
      <c r="I585" s="149">
        <v>14400</v>
      </c>
      <c r="J585" s="109"/>
    </row>
    <row r="586" spans="1:10" ht="16.5">
      <c r="A586" s="324"/>
      <c r="B586" s="327"/>
      <c r="C586" s="108">
        <f t="shared" si="10"/>
        <v>1</v>
      </c>
      <c r="D586" s="99" t="s">
        <v>157</v>
      </c>
      <c r="E586" s="97" t="s">
        <v>57</v>
      </c>
      <c r="F586" s="89" t="s">
        <v>306</v>
      </c>
      <c r="G586" s="76" t="s">
        <v>158</v>
      </c>
      <c r="H586" s="172">
        <v>1</v>
      </c>
      <c r="I586" s="149">
        <v>14400</v>
      </c>
      <c r="J586" s="109"/>
    </row>
    <row r="587" spans="1:10" ht="16.5">
      <c r="A587" s="324"/>
      <c r="B587" s="327"/>
      <c r="C587" s="108">
        <f t="shared" si="10"/>
        <v>1</v>
      </c>
      <c r="D587" s="99" t="s">
        <v>157</v>
      </c>
      <c r="E587" s="97" t="s">
        <v>57</v>
      </c>
      <c r="F587" s="89" t="s">
        <v>306</v>
      </c>
      <c r="G587" s="76" t="s">
        <v>158</v>
      </c>
      <c r="H587" s="172">
        <v>1</v>
      </c>
      <c r="I587" s="149">
        <v>14400</v>
      </c>
      <c r="J587" s="109"/>
    </row>
    <row r="588" spans="1:10" ht="16.5">
      <c r="A588" s="324"/>
      <c r="B588" s="327"/>
      <c r="C588" s="108">
        <f t="shared" si="10"/>
        <v>1</v>
      </c>
      <c r="D588" s="99" t="s">
        <v>157</v>
      </c>
      <c r="E588" s="97" t="s">
        <v>57</v>
      </c>
      <c r="F588" s="89" t="s">
        <v>306</v>
      </c>
      <c r="G588" s="76" t="s">
        <v>158</v>
      </c>
      <c r="H588" s="172">
        <v>1</v>
      </c>
      <c r="I588" s="149">
        <v>14400</v>
      </c>
      <c r="J588" s="109"/>
    </row>
    <row r="589" spans="1:10" ht="16.5">
      <c r="A589" s="324"/>
      <c r="B589" s="327"/>
      <c r="C589" s="108">
        <f t="shared" si="10"/>
        <v>1</v>
      </c>
      <c r="D589" s="99" t="s">
        <v>157</v>
      </c>
      <c r="E589" s="97" t="s">
        <v>57</v>
      </c>
      <c r="F589" s="89" t="s">
        <v>306</v>
      </c>
      <c r="G589" s="76" t="s">
        <v>158</v>
      </c>
      <c r="H589" s="172">
        <v>1</v>
      </c>
      <c r="I589" s="149">
        <v>14400</v>
      </c>
      <c r="J589" s="109"/>
    </row>
    <row r="590" spans="1:10" ht="16.5">
      <c r="A590" s="324"/>
      <c r="B590" s="327"/>
      <c r="C590" s="108">
        <f t="shared" si="10"/>
        <v>1</v>
      </c>
      <c r="D590" s="99" t="s">
        <v>157</v>
      </c>
      <c r="E590" s="97" t="s">
        <v>57</v>
      </c>
      <c r="F590" s="89" t="s">
        <v>361</v>
      </c>
      <c r="G590" s="76" t="s">
        <v>158</v>
      </c>
      <c r="H590" s="172">
        <v>1</v>
      </c>
      <c r="I590" s="149">
        <v>14400</v>
      </c>
      <c r="J590" s="109"/>
    </row>
    <row r="591" spans="1:10" ht="16.5">
      <c r="A591" s="324"/>
      <c r="B591" s="327"/>
      <c r="C591" s="108">
        <f t="shared" si="10"/>
        <v>1</v>
      </c>
      <c r="D591" s="99" t="s">
        <v>157</v>
      </c>
      <c r="E591" s="97" t="s">
        <v>57</v>
      </c>
      <c r="F591" s="89" t="s">
        <v>361</v>
      </c>
      <c r="G591" s="76" t="s">
        <v>158</v>
      </c>
      <c r="H591" s="172">
        <v>1</v>
      </c>
      <c r="I591" s="149">
        <v>14400</v>
      </c>
      <c r="J591" s="109"/>
    </row>
    <row r="592" spans="1:10" ht="16.5">
      <c r="A592" s="324"/>
      <c r="B592" s="327"/>
      <c r="C592" s="108">
        <f t="shared" si="10"/>
        <v>1</v>
      </c>
      <c r="D592" s="99" t="s">
        <v>157</v>
      </c>
      <c r="E592" s="97" t="s">
        <v>57</v>
      </c>
      <c r="F592" s="89" t="s">
        <v>309</v>
      </c>
      <c r="G592" s="76" t="s">
        <v>158</v>
      </c>
      <c r="H592" s="172">
        <v>1</v>
      </c>
      <c r="I592" s="149">
        <v>14400</v>
      </c>
      <c r="J592" s="109"/>
    </row>
    <row r="593" spans="1:10" ht="16.5">
      <c r="A593" s="324"/>
      <c r="B593" s="327"/>
      <c r="C593" s="108">
        <f t="shared" si="10"/>
        <v>1</v>
      </c>
      <c r="D593" s="99" t="s">
        <v>157</v>
      </c>
      <c r="E593" s="97" t="s">
        <v>57</v>
      </c>
      <c r="F593" s="89" t="s">
        <v>309</v>
      </c>
      <c r="G593" s="76" t="s">
        <v>158</v>
      </c>
      <c r="H593" s="172">
        <v>1</v>
      </c>
      <c r="I593" s="149">
        <v>14400</v>
      </c>
      <c r="J593" s="109"/>
    </row>
    <row r="594" spans="1:10" ht="16.5">
      <c r="A594" s="324"/>
      <c r="B594" s="327"/>
      <c r="C594" s="108">
        <f t="shared" si="10"/>
        <v>1</v>
      </c>
      <c r="D594" s="99" t="s">
        <v>157</v>
      </c>
      <c r="E594" s="97" t="s">
        <v>57</v>
      </c>
      <c r="F594" s="89" t="s">
        <v>309</v>
      </c>
      <c r="G594" s="76" t="s">
        <v>158</v>
      </c>
      <c r="H594" s="172">
        <v>1</v>
      </c>
      <c r="I594" s="149">
        <v>14400</v>
      </c>
      <c r="J594" s="109"/>
    </row>
    <row r="595" spans="1:10" ht="16.5">
      <c r="A595" s="324"/>
      <c r="B595" s="327"/>
      <c r="C595" s="108">
        <f t="shared" si="10"/>
        <v>1</v>
      </c>
      <c r="D595" s="99" t="s">
        <v>157</v>
      </c>
      <c r="E595" s="97" t="s">
        <v>57</v>
      </c>
      <c r="F595" s="89" t="s">
        <v>309</v>
      </c>
      <c r="G595" s="76" t="s">
        <v>158</v>
      </c>
      <c r="H595" s="172">
        <v>1</v>
      </c>
      <c r="I595" s="149">
        <v>14400</v>
      </c>
      <c r="J595" s="109"/>
    </row>
    <row r="596" spans="1:10" ht="16.5">
      <c r="A596" s="324"/>
      <c r="B596" s="327"/>
      <c r="C596" s="108">
        <f t="shared" si="10"/>
        <v>1</v>
      </c>
      <c r="D596" s="99" t="s">
        <v>157</v>
      </c>
      <c r="E596" s="97" t="s">
        <v>57</v>
      </c>
      <c r="F596" s="89" t="s">
        <v>309</v>
      </c>
      <c r="G596" s="76" t="s">
        <v>158</v>
      </c>
      <c r="H596" s="172">
        <v>1</v>
      </c>
      <c r="I596" s="149">
        <v>14400</v>
      </c>
      <c r="J596" s="109"/>
    </row>
    <row r="597" spans="1:10" ht="16.5">
      <c r="A597" s="324"/>
      <c r="B597" s="327"/>
      <c r="C597" s="108">
        <f t="shared" si="10"/>
        <v>1</v>
      </c>
      <c r="D597" s="99" t="s">
        <v>157</v>
      </c>
      <c r="E597" s="97" t="s">
        <v>57</v>
      </c>
      <c r="F597" s="89" t="s">
        <v>309</v>
      </c>
      <c r="G597" s="76" t="s">
        <v>158</v>
      </c>
      <c r="H597" s="172">
        <v>1</v>
      </c>
      <c r="I597" s="149">
        <v>14400</v>
      </c>
      <c r="J597" s="109"/>
    </row>
    <row r="598" spans="1:10" ht="16.5">
      <c r="A598" s="324"/>
      <c r="B598" s="327"/>
      <c r="C598" s="108">
        <f t="shared" si="10"/>
        <v>1</v>
      </c>
      <c r="D598" s="99" t="s">
        <v>157</v>
      </c>
      <c r="E598" s="97" t="s">
        <v>57</v>
      </c>
      <c r="F598" s="89" t="s">
        <v>309</v>
      </c>
      <c r="G598" s="76" t="s">
        <v>158</v>
      </c>
      <c r="H598" s="172">
        <v>1</v>
      </c>
      <c r="I598" s="149">
        <v>14400</v>
      </c>
      <c r="J598" s="109"/>
    </row>
    <row r="599" spans="1:10" ht="16.5">
      <c r="A599" s="324"/>
      <c r="B599" s="327"/>
      <c r="C599" s="108">
        <f t="shared" si="10"/>
        <v>1</v>
      </c>
      <c r="D599" s="99" t="s">
        <v>157</v>
      </c>
      <c r="E599" s="97" t="s">
        <v>57</v>
      </c>
      <c r="F599" s="89" t="s">
        <v>310</v>
      </c>
      <c r="G599" s="76" t="s">
        <v>158</v>
      </c>
      <c r="H599" s="172">
        <v>1</v>
      </c>
      <c r="I599" s="149">
        <v>14400</v>
      </c>
      <c r="J599" s="109"/>
    </row>
    <row r="600" spans="1:10" ht="16.5">
      <c r="A600" s="324"/>
      <c r="B600" s="327"/>
      <c r="C600" s="108">
        <f t="shared" si="10"/>
        <v>1</v>
      </c>
      <c r="D600" s="99" t="s">
        <v>157</v>
      </c>
      <c r="E600" s="97" t="s">
        <v>57</v>
      </c>
      <c r="F600" s="89" t="s">
        <v>310</v>
      </c>
      <c r="G600" s="76" t="s">
        <v>158</v>
      </c>
      <c r="H600" s="172">
        <v>1</v>
      </c>
      <c r="I600" s="149">
        <v>14400</v>
      </c>
      <c r="J600" s="109"/>
    </row>
    <row r="601" spans="1:10" ht="16.5">
      <c r="A601" s="324"/>
      <c r="B601" s="327"/>
      <c r="C601" s="108">
        <f t="shared" si="10"/>
        <v>1</v>
      </c>
      <c r="D601" s="99" t="s">
        <v>157</v>
      </c>
      <c r="E601" s="97" t="s">
        <v>57</v>
      </c>
      <c r="F601" s="89" t="s">
        <v>310</v>
      </c>
      <c r="G601" s="76" t="s">
        <v>158</v>
      </c>
      <c r="H601" s="172">
        <v>1</v>
      </c>
      <c r="I601" s="149">
        <v>14400</v>
      </c>
      <c r="J601" s="109"/>
    </row>
    <row r="602" spans="1:10" ht="16.5">
      <c r="A602" s="324"/>
      <c r="B602" s="327"/>
      <c r="C602" s="108">
        <f t="shared" si="10"/>
        <v>1</v>
      </c>
      <c r="D602" s="99" t="s">
        <v>157</v>
      </c>
      <c r="E602" s="97" t="s">
        <v>57</v>
      </c>
      <c r="F602" s="89" t="s">
        <v>353</v>
      </c>
      <c r="G602" s="76" t="s">
        <v>158</v>
      </c>
      <c r="H602" s="172">
        <v>1</v>
      </c>
      <c r="I602" s="149">
        <v>14400</v>
      </c>
      <c r="J602" s="109"/>
    </row>
    <row r="603" spans="1:10" ht="16.5">
      <c r="A603" s="324"/>
      <c r="B603" s="327"/>
      <c r="C603" s="108">
        <f t="shared" si="10"/>
        <v>1</v>
      </c>
      <c r="D603" s="99" t="s">
        <v>157</v>
      </c>
      <c r="E603" s="97" t="s">
        <v>57</v>
      </c>
      <c r="F603" s="89" t="s">
        <v>353</v>
      </c>
      <c r="G603" s="76" t="s">
        <v>158</v>
      </c>
      <c r="H603" s="172">
        <v>1</v>
      </c>
      <c r="I603" s="149">
        <v>14400</v>
      </c>
      <c r="J603" s="109"/>
    </row>
    <row r="604" spans="1:10" ht="16.5">
      <c r="A604" s="325"/>
      <c r="B604" s="328"/>
      <c r="C604" s="108">
        <f t="shared" si="10"/>
        <v>1</v>
      </c>
      <c r="D604" s="99" t="s">
        <v>157</v>
      </c>
      <c r="E604" s="97" t="s">
        <v>57</v>
      </c>
      <c r="F604" s="94" t="s">
        <v>355</v>
      </c>
      <c r="G604" s="76" t="s">
        <v>158</v>
      </c>
      <c r="H604" s="172">
        <v>1</v>
      </c>
      <c r="I604" s="149">
        <v>14400</v>
      </c>
      <c r="J604" s="109"/>
    </row>
    <row r="606" spans="1:10">
      <c r="A606" s="334" t="s">
        <v>329</v>
      </c>
      <c r="B606" s="335"/>
      <c r="C606" s="335"/>
      <c r="D606" s="335"/>
      <c r="E606" s="335"/>
      <c r="F606" s="335"/>
      <c r="G606" s="335"/>
      <c r="H606" s="335"/>
      <c r="I606" s="335"/>
      <c r="J606" s="336"/>
    </row>
    <row r="607" spans="1:10" ht="27">
      <c r="A607" s="46" t="s">
        <v>38</v>
      </c>
      <c r="B607" s="309" t="s">
        <v>150</v>
      </c>
      <c r="C607" s="310"/>
      <c r="D607" s="310"/>
      <c r="E607" s="311"/>
      <c r="F607" s="47" t="s">
        <v>151</v>
      </c>
      <c r="G607" s="47" t="s">
        <v>152</v>
      </c>
      <c r="H607" s="47" t="s">
        <v>153</v>
      </c>
      <c r="I607" s="48" t="s">
        <v>154</v>
      </c>
      <c r="J607" s="47" t="s">
        <v>155</v>
      </c>
    </row>
    <row r="608" spans="1:10">
      <c r="A608" s="49" t="s">
        <v>54</v>
      </c>
      <c r="B608" s="312"/>
      <c r="C608" s="313"/>
      <c r="D608" s="313"/>
      <c r="E608" s="313"/>
      <c r="F608" s="50"/>
      <c r="G608" s="50"/>
      <c r="H608" s="74">
        <f>SUM(H609:H610)</f>
        <v>2500</v>
      </c>
      <c r="I608" s="50">
        <f>SUM(I609:I610)</f>
        <v>5000000</v>
      </c>
      <c r="J608" s="50"/>
    </row>
    <row r="609" spans="1:10">
      <c r="A609" s="314">
        <v>43068</v>
      </c>
      <c r="B609" s="320" t="s">
        <v>269</v>
      </c>
      <c r="C609" s="108">
        <f>H609</f>
        <v>1600</v>
      </c>
      <c r="D609" s="100" t="s">
        <v>272</v>
      </c>
      <c r="E609" s="98" t="s">
        <v>57</v>
      </c>
      <c r="F609" s="89" t="s">
        <v>334</v>
      </c>
      <c r="G609" s="77" t="s">
        <v>158</v>
      </c>
      <c r="H609" s="91">
        <v>1600</v>
      </c>
      <c r="I609" s="92">
        <v>3200000</v>
      </c>
      <c r="J609" s="93"/>
    </row>
    <row r="610" spans="1:10">
      <c r="A610" s="316"/>
      <c r="B610" s="333"/>
      <c r="C610" s="108">
        <f>H610</f>
        <v>900</v>
      </c>
      <c r="D610" s="100" t="s">
        <v>272</v>
      </c>
      <c r="E610" s="98" t="s">
        <v>57</v>
      </c>
      <c r="F610" s="94" t="s">
        <v>335</v>
      </c>
      <c r="G610" s="77" t="s">
        <v>158</v>
      </c>
      <c r="H610" s="91">
        <v>900</v>
      </c>
      <c r="I610" s="95">
        <v>1800000</v>
      </c>
      <c r="J610" s="93"/>
    </row>
    <row r="612" spans="1:10">
      <c r="A612" s="334" t="s">
        <v>362</v>
      </c>
      <c r="B612" s="335"/>
      <c r="C612" s="335"/>
      <c r="D612" s="335"/>
      <c r="E612" s="335"/>
      <c r="F612" s="335"/>
      <c r="G612" s="335"/>
      <c r="H612" s="335"/>
      <c r="I612" s="335"/>
      <c r="J612" s="336"/>
    </row>
    <row r="613" spans="1:10" ht="27">
      <c r="A613" s="46" t="s">
        <v>38</v>
      </c>
      <c r="B613" s="309" t="s">
        <v>150</v>
      </c>
      <c r="C613" s="310"/>
      <c r="D613" s="310"/>
      <c r="E613" s="311"/>
      <c r="F613" s="47" t="s">
        <v>151</v>
      </c>
      <c r="G613" s="47" t="s">
        <v>152</v>
      </c>
      <c r="H613" s="47" t="s">
        <v>153</v>
      </c>
      <c r="I613" s="48" t="s">
        <v>154</v>
      </c>
      <c r="J613" s="47" t="s">
        <v>155</v>
      </c>
    </row>
    <row r="614" spans="1:10">
      <c r="A614" s="49" t="s">
        <v>54</v>
      </c>
      <c r="B614" s="312"/>
      <c r="C614" s="313"/>
      <c r="D614" s="313"/>
      <c r="E614" s="313"/>
      <c r="F614" s="50"/>
      <c r="G614" s="50"/>
      <c r="H614" s="74">
        <f>SUM(H615:H616)</f>
        <v>2500</v>
      </c>
      <c r="I614" s="50">
        <f>SUM(I615:I616)</f>
        <v>5000000</v>
      </c>
      <c r="J614" s="50"/>
    </row>
    <row r="615" spans="1:10">
      <c r="A615" s="314">
        <v>43068</v>
      </c>
      <c r="B615" s="320" t="s">
        <v>269</v>
      </c>
      <c r="C615" s="108">
        <f>H615</f>
        <v>1600</v>
      </c>
      <c r="D615" s="100" t="s">
        <v>272</v>
      </c>
      <c r="E615" s="98" t="s">
        <v>57</v>
      </c>
      <c r="F615" s="89" t="s">
        <v>334</v>
      </c>
      <c r="G615" s="77" t="s">
        <v>158</v>
      </c>
      <c r="H615" s="91">
        <v>1600</v>
      </c>
      <c r="I615" s="92">
        <v>3200000</v>
      </c>
      <c r="J615" s="93"/>
    </row>
    <row r="616" spans="1:10">
      <c r="A616" s="316"/>
      <c r="B616" s="322"/>
      <c r="C616" s="108">
        <f>H616</f>
        <v>900</v>
      </c>
      <c r="D616" s="100" t="s">
        <v>272</v>
      </c>
      <c r="E616" s="98" t="s">
        <v>57</v>
      </c>
      <c r="F616" s="94" t="s">
        <v>335</v>
      </c>
      <c r="G616" s="77" t="s">
        <v>158</v>
      </c>
      <c r="H616" s="91">
        <v>900</v>
      </c>
      <c r="I616" s="95">
        <v>1800000</v>
      </c>
      <c r="J616" s="93"/>
    </row>
    <row r="618" spans="1:10">
      <c r="A618" s="334" t="s">
        <v>363</v>
      </c>
      <c r="B618" s="335"/>
      <c r="C618" s="335"/>
      <c r="D618" s="335"/>
      <c r="E618" s="335"/>
      <c r="F618" s="335"/>
      <c r="G618" s="335"/>
      <c r="H618" s="335"/>
      <c r="I618" s="335"/>
      <c r="J618" s="336"/>
    </row>
    <row r="619" spans="1:10" ht="27">
      <c r="A619" s="46" t="s">
        <v>38</v>
      </c>
      <c r="B619" s="309" t="s">
        <v>150</v>
      </c>
      <c r="C619" s="310"/>
      <c r="D619" s="310"/>
      <c r="E619" s="311"/>
      <c r="F619" s="47" t="s">
        <v>151</v>
      </c>
      <c r="G619" s="47" t="s">
        <v>152</v>
      </c>
      <c r="H619" s="47" t="s">
        <v>153</v>
      </c>
      <c r="I619" s="48" t="s">
        <v>154</v>
      </c>
      <c r="J619" s="47" t="s">
        <v>155</v>
      </c>
    </row>
    <row r="620" spans="1:10">
      <c r="A620" s="49" t="s">
        <v>54</v>
      </c>
      <c r="B620" s="312"/>
      <c r="C620" s="313"/>
      <c r="D620" s="313"/>
      <c r="E620" s="313"/>
      <c r="F620" s="50"/>
      <c r="G620" s="50"/>
      <c r="H620" s="74">
        <f>SUM(H621:H632)</f>
        <v>99</v>
      </c>
      <c r="I620" s="50">
        <f>SUM(I621:I632)</f>
        <v>162320</v>
      </c>
      <c r="J620" s="50"/>
    </row>
    <row r="621" spans="1:10">
      <c r="A621" s="175">
        <v>42809</v>
      </c>
      <c r="B621" s="176" t="s">
        <v>271</v>
      </c>
      <c r="C621" s="152">
        <f>H621</f>
        <v>20</v>
      </c>
      <c r="D621" s="153" t="s">
        <v>272</v>
      </c>
      <c r="E621" s="77" t="s">
        <v>57</v>
      </c>
      <c r="F621" s="94" t="s">
        <v>336</v>
      </c>
      <c r="G621" s="77" t="s">
        <v>158</v>
      </c>
      <c r="H621" s="91">
        <v>20</v>
      </c>
      <c r="I621" s="92">
        <v>40480</v>
      </c>
      <c r="J621" s="93"/>
    </row>
    <row r="622" spans="1:10">
      <c r="A622" s="337">
        <v>42823</v>
      </c>
      <c r="B622" s="338" t="s">
        <v>271</v>
      </c>
      <c r="C622" s="152">
        <f t="shared" ref="C622:C632" si="11">H622</f>
        <v>4</v>
      </c>
      <c r="D622" s="153" t="s">
        <v>272</v>
      </c>
      <c r="E622" s="77" t="s">
        <v>57</v>
      </c>
      <c r="F622" s="94" t="s">
        <v>278</v>
      </c>
      <c r="G622" s="77" t="s">
        <v>158</v>
      </c>
      <c r="H622" s="91">
        <v>4</v>
      </c>
      <c r="I622" s="95">
        <v>6720</v>
      </c>
      <c r="J622" s="93"/>
    </row>
    <row r="623" spans="1:10" ht="16.5">
      <c r="A623" s="337"/>
      <c r="B623" s="338"/>
      <c r="C623" s="152">
        <f t="shared" si="11"/>
        <v>4</v>
      </c>
      <c r="D623" s="153" t="s">
        <v>272</v>
      </c>
      <c r="E623" s="77" t="s">
        <v>57</v>
      </c>
      <c r="F623" s="94" t="s">
        <v>280</v>
      </c>
      <c r="G623" s="77" t="s">
        <v>158</v>
      </c>
      <c r="H623" s="91">
        <v>4</v>
      </c>
      <c r="I623" s="51">
        <v>6720</v>
      </c>
      <c r="J623" s="109"/>
    </row>
    <row r="624" spans="1:10" ht="16.5">
      <c r="A624" s="337"/>
      <c r="B624" s="338"/>
      <c r="C624" s="152">
        <f t="shared" si="11"/>
        <v>4</v>
      </c>
      <c r="D624" s="153" t="s">
        <v>272</v>
      </c>
      <c r="E624" s="77" t="s">
        <v>57</v>
      </c>
      <c r="F624" s="94" t="s">
        <v>280</v>
      </c>
      <c r="G624" s="77" t="s">
        <v>158</v>
      </c>
      <c r="H624" s="91">
        <v>4</v>
      </c>
      <c r="I624" s="51">
        <v>6720</v>
      </c>
      <c r="J624" s="109"/>
    </row>
    <row r="625" spans="1:10" ht="16.5">
      <c r="A625" s="337"/>
      <c r="B625" s="338"/>
      <c r="C625" s="152">
        <f t="shared" si="11"/>
        <v>3</v>
      </c>
      <c r="D625" s="153" t="s">
        <v>272</v>
      </c>
      <c r="E625" s="77" t="s">
        <v>57</v>
      </c>
      <c r="F625" s="94" t="s">
        <v>280</v>
      </c>
      <c r="G625" s="77" t="s">
        <v>158</v>
      </c>
      <c r="H625" s="91">
        <v>3</v>
      </c>
      <c r="I625" s="51">
        <v>5040</v>
      </c>
      <c r="J625" s="109"/>
    </row>
    <row r="626" spans="1:10" ht="16.5">
      <c r="A626" s="337">
        <v>42829</v>
      </c>
      <c r="B626" s="338" t="s">
        <v>271</v>
      </c>
      <c r="C626" s="152">
        <f t="shared" si="11"/>
        <v>8</v>
      </c>
      <c r="D626" s="153" t="s">
        <v>272</v>
      </c>
      <c r="E626" s="77" t="s">
        <v>57</v>
      </c>
      <c r="F626" s="94" t="s">
        <v>360</v>
      </c>
      <c r="G626" s="77" t="s">
        <v>158</v>
      </c>
      <c r="H626" s="91">
        <v>8</v>
      </c>
      <c r="I626" s="51">
        <v>11680</v>
      </c>
      <c r="J626" s="109"/>
    </row>
    <row r="627" spans="1:10" ht="16.5">
      <c r="A627" s="337"/>
      <c r="B627" s="338"/>
      <c r="C627" s="152">
        <f t="shared" si="11"/>
        <v>8</v>
      </c>
      <c r="D627" s="153" t="s">
        <v>272</v>
      </c>
      <c r="E627" s="77" t="s">
        <v>57</v>
      </c>
      <c r="F627" s="94" t="s">
        <v>300</v>
      </c>
      <c r="G627" s="77" t="s">
        <v>158</v>
      </c>
      <c r="H627" s="91">
        <v>8</v>
      </c>
      <c r="I627" s="51">
        <v>11680</v>
      </c>
      <c r="J627" s="109"/>
    </row>
    <row r="628" spans="1:10" ht="16.5">
      <c r="A628" s="337"/>
      <c r="B628" s="338"/>
      <c r="C628" s="152">
        <f t="shared" si="11"/>
        <v>8</v>
      </c>
      <c r="D628" s="153" t="s">
        <v>272</v>
      </c>
      <c r="E628" s="77" t="s">
        <v>57</v>
      </c>
      <c r="F628" s="94" t="s">
        <v>302</v>
      </c>
      <c r="G628" s="77" t="s">
        <v>158</v>
      </c>
      <c r="H628" s="91">
        <v>8</v>
      </c>
      <c r="I628" s="51">
        <v>11680</v>
      </c>
      <c r="J628" s="109"/>
    </row>
    <row r="629" spans="1:10" ht="16.5">
      <c r="A629" s="337">
        <v>42842</v>
      </c>
      <c r="B629" s="338" t="s">
        <v>271</v>
      </c>
      <c r="C629" s="152">
        <f t="shared" si="11"/>
        <v>10</v>
      </c>
      <c r="D629" s="153" t="s">
        <v>272</v>
      </c>
      <c r="E629" s="77" t="s">
        <v>57</v>
      </c>
      <c r="F629" s="94" t="s">
        <v>285</v>
      </c>
      <c r="G629" s="77" t="s">
        <v>158</v>
      </c>
      <c r="H629" s="91">
        <v>10</v>
      </c>
      <c r="I629" s="51">
        <v>15400</v>
      </c>
      <c r="J629" s="109"/>
    </row>
    <row r="630" spans="1:10" ht="16.5">
      <c r="A630" s="337"/>
      <c r="B630" s="338"/>
      <c r="C630" s="152">
        <f t="shared" si="11"/>
        <v>10</v>
      </c>
      <c r="D630" s="153" t="s">
        <v>272</v>
      </c>
      <c r="E630" s="77" t="s">
        <v>57</v>
      </c>
      <c r="F630" s="94" t="s">
        <v>285</v>
      </c>
      <c r="G630" s="77" t="s">
        <v>158</v>
      </c>
      <c r="H630" s="91">
        <v>10</v>
      </c>
      <c r="I630" s="51">
        <v>15400</v>
      </c>
      <c r="J630" s="109"/>
    </row>
    <row r="631" spans="1:10" ht="16.5">
      <c r="A631" s="337"/>
      <c r="B631" s="338"/>
      <c r="C631" s="152">
        <f t="shared" si="11"/>
        <v>10</v>
      </c>
      <c r="D631" s="153" t="s">
        <v>272</v>
      </c>
      <c r="E631" s="77" t="s">
        <v>57</v>
      </c>
      <c r="F631" s="94" t="s">
        <v>297</v>
      </c>
      <c r="G631" s="77" t="s">
        <v>158</v>
      </c>
      <c r="H631" s="91">
        <v>10</v>
      </c>
      <c r="I631" s="51">
        <v>15400</v>
      </c>
      <c r="J631" s="109"/>
    </row>
    <row r="632" spans="1:10" ht="16.5">
      <c r="A632" s="337"/>
      <c r="B632" s="338"/>
      <c r="C632" s="152">
        <f t="shared" si="11"/>
        <v>10</v>
      </c>
      <c r="D632" s="153" t="s">
        <v>272</v>
      </c>
      <c r="E632" s="77" t="s">
        <v>57</v>
      </c>
      <c r="F632" s="94" t="s">
        <v>300</v>
      </c>
      <c r="G632" s="77" t="s">
        <v>158</v>
      </c>
      <c r="H632" s="91">
        <v>10</v>
      </c>
      <c r="I632" s="51">
        <v>15400</v>
      </c>
      <c r="J632" s="109"/>
    </row>
  </sheetData>
  <mergeCells count="32">
    <mergeCell ref="A629:A632"/>
    <mergeCell ref="B629:B632"/>
    <mergeCell ref="A618:J618"/>
    <mergeCell ref="B619:E619"/>
    <mergeCell ref="B620:E620"/>
    <mergeCell ref="A622:A625"/>
    <mergeCell ref="B622:B625"/>
    <mergeCell ref="A626:A628"/>
    <mergeCell ref="B626:B628"/>
    <mergeCell ref="B613:E613"/>
    <mergeCell ref="B614:E614"/>
    <mergeCell ref="A615:A616"/>
    <mergeCell ref="B615:B616"/>
    <mergeCell ref="A612:J612"/>
    <mergeCell ref="B607:E607"/>
    <mergeCell ref="B608:E608"/>
    <mergeCell ref="A609:A610"/>
    <mergeCell ref="B609:B610"/>
    <mergeCell ref="A606:J606"/>
    <mergeCell ref="B447:E447"/>
    <mergeCell ref="B448:E448"/>
    <mergeCell ref="A449:A604"/>
    <mergeCell ref="B449:B604"/>
    <mergeCell ref="A2:J2"/>
    <mergeCell ref="A446:J446"/>
    <mergeCell ref="A1:J1"/>
    <mergeCell ref="B3:E3"/>
    <mergeCell ref="B4:E4"/>
    <mergeCell ref="A5:A173"/>
    <mergeCell ref="A175:A444"/>
    <mergeCell ref="B5:B173"/>
    <mergeCell ref="B175:B444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보고서</vt:lpstr>
      <vt:lpstr>정산내역</vt:lpstr>
      <vt:lpstr>1.후원금수입</vt:lpstr>
      <vt:lpstr>2.후원품수입</vt:lpstr>
      <vt:lpstr>3.후원금 출납부</vt:lpstr>
      <vt:lpstr>4.후원품지출 </vt:lpstr>
      <vt:lpstr>'4.후원품지출 '!Print_Area</vt:lpstr>
      <vt:lpstr>정산내역!Print_Area</vt:lpstr>
      <vt:lpstr>'1.후원금수입'!Print_Titles</vt:lpstr>
      <vt:lpstr>'2.후원품수입'!Print_Titles</vt:lpstr>
      <vt:lpstr>'3.후원금 출납부'!Print_Titles</vt:lpstr>
      <vt:lpstr>'4.후원품지출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2018-02-26T08:46:56Z</cp:lastPrinted>
  <dcterms:created xsi:type="dcterms:W3CDTF">2016-01-04T12:56:54Z</dcterms:created>
  <dcterms:modified xsi:type="dcterms:W3CDTF">2019-05-21T06:16:40Z</dcterms:modified>
</cp:coreProperties>
</file>