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1880"/>
  </bookViews>
  <sheets>
    <sheet name="보상협의" sheetId="1" r:id="rId1"/>
  </sheets>
  <externalReferences>
    <externalReference r:id="rId2"/>
  </externalReferences>
  <definedNames>
    <definedName name="_Order1">255</definedName>
    <definedName name="_Order2">255</definedName>
    <definedName name="a">{"'평형별규모'!$A$2:$M$11"}</definedName>
    <definedName name="Access_Button">"bo_sang_토지조서_List"</definedName>
    <definedName name="AccessDatabase">"C:\My Documents\Exc-data\bo_sang.mdb"</definedName>
    <definedName name="anscount">2</definedName>
    <definedName name="HTML_CodePage">949</definedName>
    <definedName name="HTML_Control">{"'평형별규모'!$A$2:$M$11"}</definedName>
    <definedName name="HTML_Description">""</definedName>
    <definedName name="HTML_Email">""</definedName>
    <definedName name="HTML_Header">"시설비"</definedName>
    <definedName name="HTML_LastUpdate">"2001-10-30"</definedName>
    <definedName name="HTML_LineAfter">FALSE</definedName>
    <definedName name="HTML_LineBefore">FALSE</definedName>
    <definedName name="HTML_Name">"한국감정원"</definedName>
    <definedName name="HTML_OBDlg2">TRUE</definedName>
    <definedName name="HTML_OBDlg3">TRUE</definedName>
    <definedName name="HTML_OBDlg4">TRUE</definedName>
    <definedName name="HTML_OS">0</definedName>
    <definedName name="HTML_PathFile">"C:\My Documents\시설비.htm"</definedName>
    <definedName name="HTML_PathTemplate">"C:\My Documents\재개발\길음4구역\HTMLTemp.htm"</definedName>
    <definedName name="HTML_Title">"길음4종후"</definedName>
    <definedName name="nmUnit">{"일","십","백","천","만"}</definedName>
    <definedName name="_xlnm.Print_Area" localSheetId="0">보상협의!$B$1:$M$287</definedName>
    <definedName name="_xlnm.Print_Titles" localSheetId="0">보상협의!$1:$5</definedName>
    <definedName name="sencount">1</definedName>
    <definedName name="solver_cvg">0.001</definedName>
    <definedName name="solver_drv">1</definedName>
    <definedName name="solver_est">1</definedName>
    <definedName name="solver_itr">100</definedName>
    <definedName name="solver_lin">2</definedName>
    <definedName name="solver_neg">2</definedName>
    <definedName name="solver_num">0</definedName>
    <definedName name="solver_nwt">1</definedName>
    <definedName name="solver_pre">0.000001</definedName>
    <definedName name="solver_rel1">1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분양가격2">{"'평형별규모'!$A$2:$M$11"}</definedName>
  </definedNames>
  <calcPr calcId="125725"/>
</workbook>
</file>

<file path=xl/calcChain.xml><?xml version="1.0" encoding="utf-8"?>
<calcChain xmlns="http://schemas.openxmlformats.org/spreadsheetml/2006/main">
  <c r="K286" i="1"/>
  <c r="J286"/>
  <c r="G286"/>
  <c r="F286"/>
  <c r="D286"/>
  <c r="C286"/>
  <c r="K284"/>
  <c r="J284"/>
  <c r="G284"/>
  <c r="F284"/>
  <c r="D284"/>
  <c r="C284"/>
  <c r="G282"/>
  <c r="F282"/>
  <c r="D282"/>
  <c r="C282"/>
  <c r="G280"/>
  <c r="F280"/>
  <c r="D280"/>
  <c r="C280"/>
  <c r="K278"/>
  <c r="J278"/>
  <c r="G278"/>
  <c r="F278"/>
  <c r="D278"/>
  <c r="C278"/>
  <c r="G276"/>
  <c r="F276"/>
  <c r="D276"/>
  <c r="C276"/>
  <c r="G274"/>
  <c r="F274"/>
  <c r="D274"/>
  <c r="C274"/>
  <c r="G272"/>
  <c r="F272"/>
  <c r="D272"/>
  <c r="C272"/>
  <c r="G270"/>
  <c r="F270"/>
  <c r="D270"/>
  <c r="C270"/>
  <c r="G268"/>
  <c r="F268"/>
  <c r="D268"/>
  <c r="C268"/>
  <c r="G266"/>
  <c r="F266"/>
  <c r="D266"/>
  <c r="C266"/>
  <c r="G264"/>
  <c r="F264"/>
  <c r="D264"/>
  <c r="C264"/>
  <c r="G262"/>
  <c r="F262"/>
  <c r="D262"/>
  <c r="C262"/>
  <c r="G260"/>
  <c r="F260"/>
  <c r="D260"/>
  <c r="C260"/>
  <c r="G258"/>
  <c r="F258"/>
  <c r="D258"/>
  <c r="C258"/>
  <c r="K256"/>
  <c r="J256"/>
  <c r="G256"/>
  <c r="F256"/>
  <c r="D256"/>
  <c r="C256"/>
  <c r="G254"/>
  <c r="F254"/>
  <c r="D254"/>
  <c r="C254"/>
  <c r="K252"/>
  <c r="J252"/>
  <c r="G252"/>
  <c r="F252"/>
  <c r="D252"/>
  <c r="C252"/>
  <c r="K250"/>
  <c r="J250"/>
  <c r="K248"/>
  <c r="J248"/>
  <c r="G248"/>
  <c r="F248"/>
  <c r="D248"/>
  <c r="C248"/>
  <c r="G246"/>
  <c r="F246"/>
  <c r="D246"/>
  <c r="C246"/>
  <c r="K244"/>
  <c r="J244"/>
  <c r="G244"/>
  <c r="F244"/>
  <c r="D244"/>
  <c r="C244"/>
  <c r="G242"/>
  <c r="F242"/>
  <c r="D242"/>
  <c r="C242"/>
  <c r="K240"/>
  <c r="J240"/>
  <c r="G240"/>
  <c r="F240"/>
  <c r="D240"/>
  <c r="C240"/>
  <c r="K238"/>
  <c r="J238"/>
  <c r="G238"/>
  <c r="F238"/>
  <c r="D238"/>
  <c r="C238"/>
  <c r="G236"/>
  <c r="F236"/>
  <c r="D236"/>
  <c r="C236"/>
  <c r="G234"/>
  <c r="F234"/>
  <c r="D234"/>
  <c r="C234"/>
  <c r="G232"/>
  <c r="F232"/>
  <c r="D232"/>
  <c r="C232"/>
  <c r="G230"/>
  <c r="F230"/>
  <c r="D230"/>
  <c r="C230"/>
  <c r="G228"/>
  <c r="F228"/>
  <c r="D228"/>
  <c r="C228"/>
  <c r="G226"/>
  <c r="F226"/>
  <c r="D226"/>
  <c r="C226"/>
  <c r="G224"/>
  <c r="F224"/>
  <c r="D224"/>
  <c r="C224"/>
  <c r="G222"/>
  <c r="F222"/>
  <c r="D222"/>
  <c r="C222"/>
  <c r="G220"/>
  <c r="F220"/>
  <c r="D220"/>
  <c r="C220"/>
  <c r="G218"/>
  <c r="F218"/>
  <c r="D218"/>
  <c r="C218"/>
  <c r="G216"/>
  <c r="F216"/>
  <c r="D216"/>
  <c r="C216"/>
  <c r="G214"/>
  <c r="F214"/>
  <c r="D214"/>
  <c r="C214"/>
  <c r="G212"/>
  <c r="F212"/>
  <c r="D212"/>
  <c r="C212"/>
  <c r="K210"/>
  <c r="J210"/>
  <c r="G210"/>
  <c r="F210"/>
  <c r="D210"/>
  <c r="C210"/>
  <c r="K208"/>
  <c r="J208"/>
  <c r="G208"/>
  <c r="F208"/>
  <c r="D208"/>
  <c r="C208"/>
  <c r="G206"/>
  <c r="F206"/>
  <c r="D206"/>
  <c r="C206"/>
  <c r="G204"/>
  <c r="F204"/>
  <c r="D204"/>
  <c r="C204"/>
  <c r="G202"/>
  <c r="F202"/>
  <c r="D202"/>
  <c r="C202"/>
  <c r="K200"/>
  <c r="J200"/>
  <c r="K198"/>
  <c r="J198"/>
  <c r="G198"/>
  <c r="F198"/>
  <c r="D198"/>
  <c r="C198"/>
  <c r="K196"/>
  <c r="J196"/>
  <c r="K194"/>
  <c r="J194"/>
  <c r="G194"/>
  <c r="F194"/>
  <c r="D194"/>
  <c r="C194"/>
  <c r="K192"/>
  <c r="J192"/>
  <c r="K190"/>
  <c r="J190"/>
  <c r="G190"/>
  <c r="F190"/>
  <c r="D190"/>
  <c r="C190"/>
  <c r="K188"/>
  <c r="J188"/>
  <c r="K186"/>
  <c r="J186"/>
  <c r="G186"/>
  <c r="F186"/>
  <c r="D186"/>
  <c r="C186"/>
  <c r="K184"/>
  <c r="J184"/>
  <c r="K182"/>
  <c r="J182"/>
  <c r="G182"/>
  <c r="F182"/>
  <c r="D182"/>
  <c r="C182"/>
  <c r="G180"/>
  <c r="F180"/>
  <c r="D180"/>
  <c r="C180"/>
  <c r="G178"/>
  <c r="F178"/>
  <c r="D178"/>
  <c r="C178"/>
  <c r="G176"/>
  <c r="F176"/>
  <c r="D176"/>
  <c r="C176"/>
  <c r="G174"/>
  <c r="F174"/>
  <c r="D174"/>
  <c r="C174"/>
  <c r="G172"/>
  <c r="F172"/>
  <c r="D172"/>
  <c r="C172"/>
  <c r="G170"/>
  <c r="F170"/>
  <c r="D170"/>
  <c r="C170"/>
  <c r="G168"/>
  <c r="F168"/>
  <c r="D168"/>
  <c r="C168"/>
  <c r="G166"/>
  <c r="F166"/>
  <c r="D166"/>
  <c r="C166"/>
  <c r="G164"/>
  <c r="F164"/>
  <c r="D164"/>
  <c r="C164"/>
  <c r="G162"/>
  <c r="F162"/>
  <c r="D162"/>
  <c r="C162"/>
  <c r="G160"/>
  <c r="F160"/>
  <c r="D160"/>
  <c r="C160"/>
  <c r="G158"/>
  <c r="F158"/>
  <c r="D158"/>
  <c r="C158"/>
  <c r="G156"/>
  <c r="F156"/>
  <c r="D156"/>
  <c r="C156"/>
  <c r="G154"/>
  <c r="F154"/>
  <c r="D154"/>
  <c r="C154"/>
  <c r="G152"/>
  <c r="F152"/>
  <c r="D152"/>
  <c r="C152"/>
  <c r="G150"/>
  <c r="F150"/>
  <c r="D150"/>
  <c r="C150"/>
  <c r="K148"/>
  <c r="J148"/>
  <c r="G148"/>
  <c r="F148"/>
  <c r="D148"/>
  <c r="C148"/>
  <c r="G146"/>
  <c r="F146"/>
  <c r="D146"/>
  <c r="C146"/>
  <c r="K144"/>
  <c r="J144"/>
  <c r="G144"/>
  <c r="F144"/>
  <c r="D144"/>
  <c r="C144"/>
  <c r="G142"/>
  <c r="F142"/>
  <c r="D142"/>
  <c r="C142"/>
  <c r="K140"/>
  <c r="J140"/>
  <c r="G140"/>
  <c r="F140"/>
  <c r="D140"/>
  <c r="C140"/>
  <c r="G138"/>
  <c r="F138"/>
  <c r="D138"/>
  <c r="C138"/>
  <c r="G136"/>
  <c r="F136"/>
  <c r="D136"/>
  <c r="C136"/>
  <c r="G134"/>
  <c r="F134"/>
  <c r="D134"/>
  <c r="C134"/>
  <c r="G132"/>
  <c r="F132"/>
  <c r="D132"/>
  <c r="C132"/>
  <c r="G130"/>
  <c r="F130"/>
  <c r="D130"/>
  <c r="C130"/>
  <c r="G128"/>
  <c r="F128"/>
  <c r="D128"/>
  <c r="C128"/>
  <c r="G126"/>
  <c r="F126"/>
  <c r="D126"/>
  <c r="C126"/>
  <c r="G124"/>
  <c r="F124"/>
  <c r="D124"/>
  <c r="C124"/>
  <c r="G122"/>
  <c r="F122"/>
  <c r="D122"/>
  <c r="C122"/>
  <c r="G120"/>
  <c r="F120"/>
  <c r="D120"/>
  <c r="C120"/>
  <c r="G118"/>
  <c r="F118"/>
  <c r="D118"/>
  <c r="C118"/>
  <c r="G116"/>
  <c r="F116"/>
  <c r="D116"/>
  <c r="C116"/>
  <c r="G114"/>
  <c r="F114"/>
  <c r="D114"/>
  <c r="C114"/>
  <c r="G112"/>
  <c r="F112"/>
  <c r="D112"/>
  <c r="C112"/>
  <c r="K110"/>
  <c r="J110"/>
  <c r="G110"/>
  <c r="F110"/>
  <c r="D110"/>
  <c r="C110"/>
  <c r="G108"/>
  <c r="F108"/>
  <c r="D108"/>
  <c r="C108"/>
  <c r="G106"/>
  <c r="F106"/>
  <c r="D106"/>
  <c r="C106"/>
  <c r="G104"/>
  <c r="F104"/>
  <c r="D104"/>
  <c r="C104"/>
  <c r="G102"/>
  <c r="F102"/>
  <c r="D102"/>
  <c r="C102"/>
  <c r="G100"/>
  <c r="F100"/>
  <c r="D100"/>
  <c r="C100"/>
  <c r="G98"/>
  <c r="F98"/>
  <c r="D98"/>
  <c r="C98"/>
  <c r="G96"/>
  <c r="F96"/>
  <c r="D96"/>
  <c r="C96"/>
  <c r="G94"/>
  <c r="F94"/>
  <c r="D94"/>
  <c r="C94"/>
  <c r="G92"/>
  <c r="F92"/>
  <c r="D92"/>
  <c r="C92"/>
  <c r="G90"/>
  <c r="F90"/>
  <c r="D90"/>
  <c r="C90"/>
  <c r="G88"/>
  <c r="F88"/>
  <c r="D88"/>
  <c r="C88"/>
  <c r="G86"/>
  <c r="F86"/>
  <c r="D86"/>
  <c r="C86"/>
  <c r="G84"/>
  <c r="F84"/>
  <c r="D84"/>
  <c r="C84"/>
  <c r="G82"/>
  <c r="F82"/>
  <c r="D82"/>
  <c r="C82"/>
  <c r="G80"/>
  <c r="F80"/>
  <c r="D80"/>
  <c r="C80"/>
  <c r="G78"/>
  <c r="F78"/>
  <c r="D78"/>
  <c r="C78"/>
  <c r="G76"/>
  <c r="F76"/>
  <c r="D76"/>
  <c r="C76"/>
  <c r="G74"/>
  <c r="F74"/>
  <c r="D74"/>
  <c r="C74"/>
  <c r="G72"/>
  <c r="F72"/>
  <c r="D72"/>
  <c r="C72"/>
  <c r="G70"/>
  <c r="F70"/>
  <c r="D70"/>
  <c r="C70"/>
  <c r="G68"/>
  <c r="F68"/>
  <c r="D68"/>
  <c r="C68"/>
  <c r="G66"/>
  <c r="F66"/>
  <c r="D66"/>
  <c r="C66"/>
  <c r="G64"/>
  <c r="F64"/>
  <c r="D64"/>
  <c r="C64"/>
  <c r="K62"/>
  <c r="J62"/>
  <c r="K60"/>
  <c r="J60"/>
  <c r="K58"/>
  <c r="J58"/>
  <c r="K56"/>
  <c r="J56"/>
  <c r="G56"/>
  <c r="F56"/>
  <c r="D56"/>
  <c r="C56"/>
  <c r="G54"/>
  <c r="F54"/>
  <c r="D54"/>
  <c r="C54"/>
  <c r="G52"/>
  <c r="F52"/>
  <c r="D52"/>
  <c r="C52"/>
  <c r="G50"/>
  <c r="F50"/>
  <c r="D50"/>
  <c r="C50"/>
  <c r="G48"/>
  <c r="F48"/>
  <c r="D48"/>
  <c r="C48"/>
  <c r="G46"/>
  <c r="F46"/>
  <c r="D46"/>
  <c r="C46"/>
  <c r="G44"/>
  <c r="F44"/>
  <c r="D44"/>
  <c r="C44"/>
  <c r="G42"/>
  <c r="F42"/>
  <c r="D42"/>
  <c r="C42"/>
  <c r="G40"/>
  <c r="F40"/>
  <c r="D40"/>
  <c r="C40"/>
  <c r="G38"/>
  <c r="F38"/>
  <c r="D38"/>
  <c r="C38"/>
  <c r="G36"/>
  <c r="F36"/>
  <c r="D36"/>
  <c r="C36"/>
  <c r="G34"/>
  <c r="F34"/>
  <c r="D34"/>
  <c r="C34"/>
  <c r="G32"/>
  <c r="F32"/>
  <c r="D32"/>
  <c r="C32"/>
  <c r="G30"/>
  <c r="F30"/>
  <c r="D30"/>
  <c r="C30"/>
  <c r="G28"/>
  <c r="F28"/>
  <c r="D28"/>
  <c r="C28"/>
  <c r="G26"/>
  <c r="F26"/>
  <c r="D26"/>
  <c r="C26"/>
  <c r="G24"/>
  <c r="F24"/>
  <c r="D24"/>
  <c r="C24"/>
  <c r="G22"/>
  <c r="F22"/>
  <c r="D22"/>
  <c r="C22"/>
  <c r="G20"/>
  <c r="F20"/>
  <c r="D20"/>
  <c r="C20"/>
  <c r="G18"/>
  <c r="F18"/>
  <c r="D18"/>
  <c r="C18"/>
  <c r="G16"/>
  <c r="F16"/>
  <c r="D16"/>
  <c r="C16"/>
  <c r="G14"/>
  <c r="F14"/>
  <c r="D14"/>
  <c r="C14"/>
  <c r="G12"/>
  <c r="F12"/>
  <c r="D12"/>
  <c r="C12"/>
  <c r="G10"/>
  <c r="F10"/>
  <c r="D10"/>
  <c r="C10"/>
  <c r="G8"/>
  <c r="F8"/>
  <c r="D8"/>
  <c r="C8"/>
  <c r="G6"/>
  <c r="F6"/>
  <c r="D6"/>
  <c r="C6"/>
  <c r="B2"/>
</calcChain>
</file>

<file path=xl/sharedStrings.xml><?xml version="1.0" encoding="utf-8"?>
<sst xmlns="http://schemas.openxmlformats.org/spreadsheetml/2006/main" count="979" uniqueCount="19">
  <si>
    <t>보상협의요청 통지 현황표(지장물)</t>
  </si>
  <si>
    <t>연번</t>
  </si>
  <si>
    <t>수용 및 사용할 토지의 표시</t>
  </si>
  <si>
    <t>소유자</t>
  </si>
  <si>
    <t>관계인</t>
  </si>
  <si>
    <t>소재지</t>
  </si>
  <si>
    <t>지번</t>
  </si>
  <si>
    <t>물건
종류</t>
    <phoneticPr fontId="8" type="noConversion"/>
  </si>
  <si>
    <t>성명</t>
  </si>
  <si>
    <t>(송달)주소</t>
    <phoneticPr fontId="8" type="noConversion"/>
  </si>
  <si>
    <t>보상계획통지 여부</t>
    <phoneticPr fontId="8" type="noConversion"/>
  </si>
  <si>
    <t>공시
송달</t>
    <phoneticPr fontId="8" type="noConversion"/>
  </si>
  <si>
    <t>지장물</t>
  </si>
  <si>
    <t>통지</t>
  </si>
  <si>
    <t>-</t>
    <phoneticPr fontId="3" type="noConversion"/>
  </si>
  <si>
    <t>"</t>
    <phoneticPr fontId="3" type="noConversion"/>
  </si>
  <si>
    <t>"</t>
    <phoneticPr fontId="3" type="noConversion"/>
  </si>
  <si>
    <t>-</t>
    <phoneticPr fontId="3" type="noConversion"/>
  </si>
  <si>
    <t>공시
송달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</si>
</sst>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u/>
      <sz val="18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sz val="10"/>
      <name val="맑은 고딕"/>
      <family val="3"/>
      <charset val="129"/>
    </font>
    <font>
      <sz val="8"/>
      <name val="나눔고딕"/>
      <family val="3"/>
      <charset val="129"/>
    </font>
    <font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41" fontId="11" fillId="0" borderId="0" xfId="0" applyNumberFormat="1" applyFont="1" applyFill="1" applyBorder="1" applyAlignment="1">
      <alignment horizontal="center" vertical="center" wrapText="1"/>
    </xf>
    <xf numFmtId="41" fontId="11" fillId="0" borderId="0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quotePrefix="1" applyFont="1" applyFill="1" applyBorder="1" applyAlignment="1">
      <alignment horizontal="center" vertical="center" wrapText="1"/>
    </xf>
    <xf numFmtId="0" fontId="10" fillId="0" borderId="6" xfId="0" quotePrefix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7">
    <cellStyle name="백분율 2" xfId="1"/>
    <cellStyle name="백분율 2 2" xfId="2"/>
    <cellStyle name="쉼표 [0] 2" xfId="3"/>
    <cellStyle name="표준" xfId="0" builtinId="0"/>
    <cellStyle name="표준 10" xfId="4"/>
    <cellStyle name="표준 15 6" xfId="5"/>
    <cellStyle name="표준 2" xfId="6"/>
    <cellStyle name="표준 2 10" xfId="7"/>
    <cellStyle name="표준 2 2" xfId="8"/>
    <cellStyle name="표준 2 2 2" xfId="9"/>
    <cellStyle name="표준 2 2 3" xfId="10"/>
    <cellStyle name="표준 2 3" xfId="11"/>
    <cellStyle name="표준 2 4" xfId="12"/>
    <cellStyle name="표준 3" xfId="13"/>
    <cellStyle name="표준 3 2" xfId="14"/>
    <cellStyle name="표준 3 3" xfId="15"/>
    <cellStyle name="표준 4" xfId="1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4kV&#50689;&#46041;&#48516;&#44592;%20&#53664;&#51648;&#47749;&#494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재결대상필지검토"/>
      <sheetName val="재결신청목록"/>
      <sheetName val="보상계획"/>
      <sheetName val="보상협의"/>
      <sheetName val="협의경위서"/>
      <sheetName val="토지조서"/>
      <sheetName val="송달주소리스트"/>
      <sheetName val="협의내역서"/>
    </sheetNames>
    <sheetDataSet>
      <sheetData sheetId="0" refreshError="1"/>
      <sheetData sheetId="1">
        <row r="1">
          <cell r="B1" t="str">
            <v>154kV 영동분기 기설송전선로 권원확보사업&lt;2차&gt;</v>
          </cell>
        </row>
        <row r="5">
          <cell r="A5">
            <v>1</v>
          </cell>
          <cell r="B5">
            <v>1</v>
          </cell>
          <cell r="C5" t="str">
            <v>1-2</v>
          </cell>
          <cell r="D5" t="str">
            <v>충북 옥천군 안남면 도농리</v>
          </cell>
          <cell r="E5">
            <v>1</v>
          </cell>
          <cell r="F5" t="str">
            <v>임</v>
          </cell>
          <cell r="G5">
            <v>298</v>
          </cell>
          <cell r="H5">
            <v>47</v>
          </cell>
          <cell r="K5">
            <v>1025</v>
          </cell>
          <cell r="L5">
            <v>48170</v>
          </cell>
          <cell r="M5" t="str">
            <v>구분지상권(상공10-40m)</v>
          </cell>
          <cell r="N5" t="str">
            <v>유상봉</v>
          </cell>
          <cell r="O5" t="str">
            <v>충북 옥천군 안남면 도농리 343</v>
          </cell>
          <cell r="P5">
            <v>29045</v>
          </cell>
          <cell r="Q5" t="str">
            <v>충북 옥천군 옥천읍 장야2길 13-5</v>
          </cell>
          <cell r="W5" t="str">
            <v>농림지역</v>
          </cell>
          <cell r="X5" t="str">
            <v>협의계약 의사 없음</v>
          </cell>
        </row>
        <row r="6">
          <cell r="A6">
            <v>2</v>
          </cell>
          <cell r="B6">
            <v>2</v>
          </cell>
          <cell r="C6" t="str">
            <v>1-2</v>
          </cell>
          <cell r="D6" t="str">
            <v>충북 옥천군 안남면 도농리</v>
          </cell>
          <cell r="E6">
            <v>14</v>
          </cell>
          <cell r="F6" t="str">
            <v>전</v>
          </cell>
          <cell r="G6">
            <v>1574</v>
          </cell>
          <cell r="H6">
            <v>487</v>
          </cell>
          <cell r="K6">
            <v>7410</v>
          </cell>
          <cell r="L6">
            <v>3608670</v>
          </cell>
          <cell r="M6" t="str">
            <v>구분지상권(상공20-50m)</v>
          </cell>
          <cell r="N6" t="str">
            <v>정진석</v>
          </cell>
          <cell r="O6" t="str">
            <v>충북 청주시 서원구 분평동 1386 분평주공아파트 705-605</v>
          </cell>
          <cell r="P6">
            <v>29009</v>
          </cell>
          <cell r="Q6" t="str">
            <v>충북 옥천군 안남면 도농4길 1</v>
          </cell>
          <cell r="W6" t="str">
            <v>보전관리</v>
          </cell>
          <cell r="X6" t="str">
            <v>협의계약 의사 없음</v>
          </cell>
        </row>
        <row r="7">
          <cell r="A7">
            <v>3</v>
          </cell>
          <cell r="B7">
            <v>4</v>
          </cell>
          <cell r="C7" t="str">
            <v>1-2</v>
          </cell>
          <cell r="D7" t="str">
            <v>충북 옥천군 안남면 도농리</v>
          </cell>
          <cell r="E7" t="str">
            <v>산31</v>
          </cell>
          <cell r="F7" t="str">
            <v>임</v>
          </cell>
          <cell r="G7">
            <v>66248</v>
          </cell>
          <cell r="H7">
            <v>883</v>
          </cell>
          <cell r="K7">
            <v>985</v>
          </cell>
          <cell r="L7">
            <v>869750</v>
          </cell>
          <cell r="M7" t="str">
            <v>구분지상권(상공17-45m)</v>
          </cell>
          <cell r="N7" t="str">
            <v>유상봉</v>
          </cell>
          <cell r="O7" t="str">
            <v>충북 옥천군 안남면 도농리 343</v>
          </cell>
          <cell r="P7">
            <v>29045</v>
          </cell>
          <cell r="Q7" t="str">
            <v>충북 옥천군 옥천읍 장야2길 13-5</v>
          </cell>
          <cell r="W7" t="str">
            <v>농림지역</v>
          </cell>
          <cell r="X7" t="str">
            <v>협의계약 의사 없음</v>
          </cell>
        </row>
        <row r="8">
          <cell r="A8">
            <v>4</v>
          </cell>
          <cell r="B8">
            <v>6</v>
          </cell>
          <cell r="C8" t="str">
            <v>2-3</v>
          </cell>
          <cell r="D8" t="str">
            <v>충북 옥천군 안남면 도농리</v>
          </cell>
          <cell r="E8">
            <v>50</v>
          </cell>
          <cell r="F8" t="str">
            <v>전</v>
          </cell>
          <cell r="G8">
            <v>992</v>
          </cell>
          <cell r="H8">
            <v>311</v>
          </cell>
          <cell r="K8">
            <v>7560</v>
          </cell>
          <cell r="L8">
            <v>1175580</v>
          </cell>
          <cell r="M8" t="str">
            <v>구분지상권(상공13-40m)</v>
          </cell>
          <cell r="N8" t="str">
            <v>이봉희</v>
          </cell>
          <cell r="O8" t="str">
            <v>충남 청양군 목면 지곡리 374</v>
          </cell>
          <cell r="P8">
            <v>33358</v>
          </cell>
          <cell r="Q8" t="str">
            <v>충남 청양군 목면 큰백길 528-2</v>
          </cell>
          <cell r="W8" t="str">
            <v>농림지역</v>
          </cell>
          <cell r="X8" t="str">
            <v>우편수령하였으나 연락 없음</v>
          </cell>
        </row>
        <row r="9">
          <cell r="A9">
            <v>5</v>
          </cell>
          <cell r="B9">
            <v>6</v>
          </cell>
          <cell r="C9" t="str">
            <v>2-3</v>
          </cell>
          <cell r="D9" t="str">
            <v>충북 옥천군 안남면 도농리</v>
          </cell>
          <cell r="E9">
            <v>50</v>
          </cell>
          <cell r="F9" t="str">
            <v>전</v>
          </cell>
          <cell r="G9">
            <v>992</v>
          </cell>
          <cell r="H9">
            <v>311</v>
          </cell>
          <cell r="K9">
            <v>7560</v>
          </cell>
          <cell r="L9">
            <v>1175580</v>
          </cell>
          <cell r="M9" t="str">
            <v>구분지상권(상공13-40m)</v>
          </cell>
          <cell r="N9" t="str">
            <v>이완희</v>
          </cell>
          <cell r="O9" t="str">
            <v>충남 논산시 취암동 372-21</v>
          </cell>
          <cell r="P9">
            <v>32977</v>
          </cell>
          <cell r="Q9" t="str">
            <v>충남 논산시 시민로307번길 28, 104동 1008호(부영아파트)</v>
          </cell>
          <cell r="W9" t="str">
            <v>농림지역</v>
          </cell>
          <cell r="X9" t="str">
            <v>우편수령하였으나 연락 없음</v>
          </cell>
        </row>
        <row r="10">
          <cell r="A10">
            <v>6</v>
          </cell>
          <cell r="B10">
            <v>11</v>
          </cell>
          <cell r="C10" t="str">
            <v>6-7</v>
          </cell>
          <cell r="D10" t="str">
            <v>충북 옥천군 청성면 대안리</v>
          </cell>
          <cell r="E10" t="str">
            <v>산65-5</v>
          </cell>
          <cell r="F10" t="str">
            <v>임</v>
          </cell>
          <cell r="G10">
            <v>6598</v>
          </cell>
          <cell r="H10">
            <v>176</v>
          </cell>
          <cell r="K10">
            <v>1135</v>
          </cell>
          <cell r="L10">
            <v>49940</v>
          </cell>
          <cell r="M10" t="str">
            <v>구분지상권(상공9-38m)</v>
          </cell>
          <cell r="N10" t="str">
            <v>김광환</v>
          </cell>
          <cell r="O10" t="str">
            <v>대전 동구 천동 119-4</v>
          </cell>
          <cell r="P10">
            <v>29016</v>
          </cell>
          <cell r="Q10" t="str">
            <v>충북 옥천군 청성면 대안로2길 108</v>
          </cell>
          <cell r="W10" t="str">
            <v>농림지역</v>
          </cell>
          <cell r="X10" t="str">
            <v>소유자 사망하였으나 상속지연 중</v>
          </cell>
        </row>
        <row r="11">
          <cell r="A11">
            <v>7</v>
          </cell>
          <cell r="B11">
            <v>11</v>
          </cell>
          <cell r="C11" t="str">
            <v>6-7</v>
          </cell>
          <cell r="D11" t="str">
            <v>충북 옥천군 청성면 대안리</v>
          </cell>
          <cell r="E11" t="str">
            <v>산65-5</v>
          </cell>
          <cell r="F11" t="str">
            <v>임</v>
          </cell>
          <cell r="G11">
            <v>6598</v>
          </cell>
          <cell r="H11">
            <v>176</v>
          </cell>
          <cell r="K11">
            <v>1135</v>
          </cell>
          <cell r="L11">
            <v>49940</v>
          </cell>
          <cell r="M11" t="str">
            <v>구분지상권(상공9-38m)</v>
          </cell>
          <cell r="N11" t="str">
            <v>김기환</v>
          </cell>
          <cell r="O11" t="str">
            <v>대전 동구 천동 63-3</v>
          </cell>
          <cell r="P11">
            <v>34696</v>
          </cell>
          <cell r="Q11" t="str">
            <v>대전 동구 동구청로 35, 207동 1903호(은어송마을2단지)</v>
          </cell>
          <cell r="W11" t="str">
            <v>농림지역</v>
          </cell>
          <cell r="X11" t="str">
            <v>공유자 사망으로 협의 힘듦</v>
          </cell>
        </row>
        <row r="12">
          <cell r="A12">
            <v>8</v>
          </cell>
          <cell r="B12">
            <v>11</v>
          </cell>
          <cell r="C12" t="str">
            <v>6-7</v>
          </cell>
          <cell r="D12" t="str">
            <v>충북 옥천군 청성면 대안리</v>
          </cell>
          <cell r="E12" t="str">
            <v>산65-5</v>
          </cell>
          <cell r="F12" t="str">
            <v>임</v>
          </cell>
          <cell r="G12">
            <v>6598</v>
          </cell>
          <cell r="H12">
            <v>176</v>
          </cell>
          <cell r="K12">
            <v>1135</v>
          </cell>
          <cell r="L12">
            <v>49940</v>
          </cell>
          <cell r="M12" t="str">
            <v>구분지상권(상공9-38m)</v>
          </cell>
          <cell r="N12" t="str">
            <v>김상환</v>
          </cell>
          <cell r="O12" t="str">
            <v>충북 옥천군 청성면 대안리 843-2</v>
          </cell>
          <cell r="P12">
            <v>29016</v>
          </cell>
          <cell r="Q12" t="str">
            <v>충북 옥천군 청성면 대안로2길 130</v>
          </cell>
          <cell r="W12" t="str">
            <v>농림지역</v>
          </cell>
          <cell r="X12" t="str">
            <v>소유자 사망하였으나 상속지연 중</v>
          </cell>
        </row>
        <row r="13">
          <cell r="A13">
            <v>9</v>
          </cell>
          <cell r="B13">
            <v>11</v>
          </cell>
          <cell r="C13" t="str">
            <v>6-7</v>
          </cell>
          <cell r="D13" t="str">
            <v>충북 옥천군 청성면 대안리</v>
          </cell>
          <cell r="E13" t="str">
            <v>산65-5</v>
          </cell>
          <cell r="F13" t="str">
            <v>임</v>
          </cell>
          <cell r="G13">
            <v>6598</v>
          </cell>
          <cell r="H13">
            <v>176</v>
          </cell>
          <cell r="K13">
            <v>1135</v>
          </cell>
          <cell r="L13">
            <v>49940</v>
          </cell>
          <cell r="M13" t="str">
            <v>구분지상권(상공9-38m)</v>
          </cell>
          <cell r="N13" t="str">
            <v>임화지</v>
          </cell>
          <cell r="O13" t="str">
            <v>충북 옥천군 청성면 대안로2길 141</v>
          </cell>
          <cell r="P13">
            <v>29016</v>
          </cell>
          <cell r="Q13" t="str">
            <v>충북 옥천군 청성면 대안로2길 141</v>
          </cell>
          <cell r="W13" t="str">
            <v>농림지역</v>
          </cell>
          <cell r="X13" t="str">
            <v>공유자 사망으로 협의 힘듦</v>
          </cell>
        </row>
        <row r="14">
          <cell r="A14">
            <v>10</v>
          </cell>
          <cell r="B14">
            <v>16</v>
          </cell>
          <cell r="C14" t="str">
            <v>7-8</v>
          </cell>
          <cell r="D14" t="str">
            <v>충북 옥천군 청성면 대안리</v>
          </cell>
          <cell r="E14" t="str">
            <v>738-1</v>
          </cell>
          <cell r="F14" t="str">
            <v>답</v>
          </cell>
          <cell r="G14">
            <v>443</v>
          </cell>
          <cell r="H14">
            <v>147</v>
          </cell>
          <cell r="K14">
            <v>4815</v>
          </cell>
          <cell r="L14">
            <v>707800</v>
          </cell>
          <cell r="M14" t="str">
            <v>구분지상권(상공17-40m)</v>
          </cell>
          <cell r="N14" t="str">
            <v>설용규</v>
          </cell>
          <cell r="O14" t="str">
            <v>서울 노원구 노원로 331, 303동 1008호 (목련아파트)</v>
          </cell>
          <cell r="P14" t="str">
            <v>01786</v>
          </cell>
          <cell r="Q14" t="str">
            <v>서울 노원구 노원로 331, 303동 1008호 (목련아파트)</v>
          </cell>
          <cell r="W14" t="str">
            <v>생산관리</v>
          </cell>
          <cell r="X14" t="str">
            <v>현재 소유자 치매상태로 피성년후견인 심판전 계약어려움</v>
          </cell>
        </row>
        <row r="15">
          <cell r="A15">
            <v>11</v>
          </cell>
          <cell r="B15">
            <v>17</v>
          </cell>
          <cell r="C15" t="str">
            <v>7-8</v>
          </cell>
          <cell r="D15" t="str">
            <v>충북 옥천군 청성면 대안리</v>
          </cell>
          <cell r="E15" t="str">
            <v>738-2</v>
          </cell>
          <cell r="F15" t="str">
            <v>전</v>
          </cell>
          <cell r="G15">
            <v>1160</v>
          </cell>
          <cell r="H15">
            <v>305</v>
          </cell>
          <cell r="K15">
            <v>4815</v>
          </cell>
          <cell r="L15">
            <v>1468570</v>
          </cell>
          <cell r="M15" t="str">
            <v>구분지상권(상공15-38m)</v>
          </cell>
          <cell r="N15" t="str">
            <v>설용규</v>
          </cell>
          <cell r="O15" t="str">
            <v>서울 노원구 노원로 331, 303동 1008호 (목련아파트)</v>
          </cell>
          <cell r="P15" t="str">
            <v>01786</v>
          </cell>
          <cell r="Q15" t="str">
            <v>서울 노원구 노원로 331, 303동 1008호 (목련아파트)</v>
          </cell>
          <cell r="W15" t="str">
            <v>생산관리</v>
          </cell>
          <cell r="X15" t="str">
            <v>소유자 치매로 피성년후견인 심판전 계약어려움</v>
          </cell>
        </row>
        <row r="16">
          <cell r="A16">
            <v>12</v>
          </cell>
          <cell r="B16">
            <v>26</v>
          </cell>
          <cell r="C16" t="str">
            <v>8-9</v>
          </cell>
          <cell r="D16" t="str">
            <v>충북 옥천군 청성면 대안리</v>
          </cell>
          <cell r="E16">
            <v>918</v>
          </cell>
          <cell r="F16" t="str">
            <v>전</v>
          </cell>
          <cell r="G16">
            <v>2179</v>
          </cell>
          <cell r="H16">
            <v>325</v>
          </cell>
          <cell r="K16">
            <v>5835</v>
          </cell>
          <cell r="L16">
            <v>948180</v>
          </cell>
          <cell r="M16" t="str">
            <v>구분지상권(상공15-45m)</v>
          </cell>
          <cell r="N16" t="str">
            <v>김윤섭</v>
          </cell>
          <cell r="O16" t="str">
            <v>서울 구로구 경서로1길 14, B동 407호(삼명아파트)</v>
          </cell>
          <cell r="P16" t="str">
            <v>08232</v>
          </cell>
          <cell r="Q16" t="str">
            <v>서울 구로구 경서로1길 14, B동 407호(삼명아파트)</v>
          </cell>
          <cell r="W16" t="str">
            <v>생산관리</v>
          </cell>
          <cell r="X16" t="str">
            <v>우편수령하였으나 연락 없음</v>
          </cell>
        </row>
        <row r="17">
          <cell r="A17">
            <v>13</v>
          </cell>
          <cell r="B17">
            <v>26</v>
          </cell>
          <cell r="C17" t="str">
            <v>8-9</v>
          </cell>
          <cell r="D17" t="str">
            <v>충북 옥천군 청성면 대안리</v>
          </cell>
          <cell r="E17">
            <v>918</v>
          </cell>
          <cell r="F17" t="str">
            <v>전</v>
          </cell>
          <cell r="G17">
            <v>2179</v>
          </cell>
          <cell r="H17">
            <v>325</v>
          </cell>
          <cell r="K17">
            <v>5835</v>
          </cell>
          <cell r="L17">
            <v>948180</v>
          </cell>
          <cell r="M17" t="str">
            <v>구분지상권(상공15-45m)</v>
          </cell>
          <cell r="N17" t="str">
            <v>김은희</v>
          </cell>
          <cell r="O17" t="str">
            <v>경기 성남시 분당구 백현로 265, 607동 307호(푸른마을)</v>
          </cell>
          <cell r="P17">
            <v>13600</v>
          </cell>
          <cell r="Q17" t="str">
            <v>경기 성남시 분당구 백현로 265, 607동 307호(푸른마을)</v>
          </cell>
          <cell r="W17" t="str">
            <v>생산관리</v>
          </cell>
          <cell r="X17" t="str">
            <v>우편수령하였으나 연락 없음</v>
          </cell>
        </row>
        <row r="18">
          <cell r="A18">
            <v>14</v>
          </cell>
          <cell r="B18">
            <v>28</v>
          </cell>
          <cell r="C18" t="str">
            <v>8-9</v>
          </cell>
          <cell r="D18" t="str">
            <v>충북 옥천군 청성면 대안리</v>
          </cell>
          <cell r="E18">
            <v>924</v>
          </cell>
          <cell r="F18" t="str">
            <v>답</v>
          </cell>
          <cell r="G18">
            <v>383</v>
          </cell>
          <cell r="H18">
            <v>326</v>
          </cell>
          <cell r="K18">
            <v>6050</v>
          </cell>
          <cell r="L18">
            <v>986150</v>
          </cell>
          <cell r="M18" t="str">
            <v>구분지상권(상공15-45m)</v>
          </cell>
          <cell r="N18" t="str">
            <v>김윤섭</v>
          </cell>
          <cell r="O18" t="str">
            <v>서울 구로구 경서로1길 14, B동 407호(삼명아파트)</v>
          </cell>
          <cell r="P18" t="str">
            <v>08232</v>
          </cell>
          <cell r="Q18" t="str">
            <v>서울 구로구 경서로1길 14, B동 407호(삼명아파트)</v>
          </cell>
          <cell r="W18" t="str">
            <v>생산관리</v>
          </cell>
          <cell r="X18" t="str">
            <v>우편수령하였으나 연락 없음</v>
          </cell>
        </row>
        <row r="19">
          <cell r="A19">
            <v>15</v>
          </cell>
          <cell r="B19">
            <v>28</v>
          </cell>
          <cell r="C19" t="str">
            <v>8-9</v>
          </cell>
          <cell r="D19" t="str">
            <v>충북 옥천군 청성면 대안리</v>
          </cell>
          <cell r="E19">
            <v>924</v>
          </cell>
          <cell r="F19" t="str">
            <v>답</v>
          </cell>
          <cell r="G19">
            <v>383</v>
          </cell>
          <cell r="H19">
            <v>326</v>
          </cell>
          <cell r="K19">
            <v>6050</v>
          </cell>
          <cell r="L19">
            <v>986150</v>
          </cell>
          <cell r="M19" t="str">
            <v>구분지상권(상공15-45m)</v>
          </cell>
          <cell r="N19" t="str">
            <v>김은희</v>
          </cell>
          <cell r="O19" t="str">
            <v>경기 성남시 분당구 백현로 265, 607동 307호(푸른마을)</v>
          </cell>
          <cell r="P19">
            <v>13600</v>
          </cell>
          <cell r="Q19" t="str">
            <v>경기 성남시 분당구 백현로 265, 607동 307호(푸른마을)</v>
          </cell>
          <cell r="W19" t="str">
            <v>생산관리</v>
          </cell>
          <cell r="X19" t="str">
            <v>우편수령하였으나 연락 없음</v>
          </cell>
        </row>
        <row r="20">
          <cell r="A20">
            <v>16</v>
          </cell>
          <cell r="B20">
            <v>30</v>
          </cell>
          <cell r="C20" t="str">
            <v>13-14</v>
          </cell>
          <cell r="D20" t="str">
            <v>충북 옥천군 청성면 거포리</v>
          </cell>
          <cell r="E20">
            <v>279</v>
          </cell>
          <cell r="F20" t="str">
            <v>전</v>
          </cell>
          <cell r="G20">
            <v>3091</v>
          </cell>
          <cell r="H20">
            <v>1000</v>
          </cell>
          <cell r="K20">
            <v>7845</v>
          </cell>
          <cell r="L20">
            <v>3922500</v>
          </cell>
          <cell r="M20" t="str">
            <v>구분지상권(상공6-36m)</v>
          </cell>
          <cell r="N20" t="str">
            <v>김기석</v>
          </cell>
          <cell r="O20" t="str">
            <v>충북 옥천군 청성면 거포리 63</v>
          </cell>
          <cell r="P20">
            <v>29016</v>
          </cell>
          <cell r="Q20" t="str">
            <v>충북 옥천군 청성면 거포리 63</v>
          </cell>
          <cell r="W20" t="str">
            <v>생산관리</v>
          </cell>
          <cell r="X20" t="str">
            <v>소유자 사망하였으나 상속지연 중</v>
          </cell>
        </row>
        <row r="21">
          <cell r="A21">
            <v>17</v>
          </cell>
          <cell r="B21">
            <v>30</v>
          </cell>
          <cell r="C21" t="str">
            <v>13-14</v>
          </cell>
          <cell r="D21" t="str">
            <v>충북 옥천군 청성면 거포리</v>
          </cell>
          <cell r="E21">
            <v>279</v>
          </cell>
          <cell r="F21" t="str">
            <v>전</v>
          </cell>
          <cell r="G21">
            <v>3091</v>
          </cell>
          <cell r="H21">
            <v>1000</v>
          </cell>
          <cell r="K21">
            <v>7845</v>
          </cell>
          <cell r="L21">
            <v>3922500</v>
          </cell>
          <cell r="M21" t="str">
            <v>구분지상권(상공6-36m)</v>
          </cell>
          <cell r="N21" t="str">
            <v>김병환</v>
          </cell>
          <cell r="O21" t="str">
            <v>충북 옥천군 청성면 거포리 46-3</v>
          </cell>
          <cell r="P21">
            <v>29016</v>
          </cell>
          <cell r="Q21" t="str">
            <v>충북 옥천군 청성면 거포리 46-3</v>
          </cell>
          <cell r="W21" t="str">
            <v>생산관리</v>
          </cell>
          <cell r="X21" t="str">
            <v>거소 및 연락처 확인 어려움</v>
          </cell>
        </row>
        <row r="22">
          <cell r="A22">
            <v>18</v>
          </cell>
          <cell r="B22">
            <v>44</v>
          </cell>
          <cell r="C22" t="str">
            <v>15-16</v>
          </cell>
          <cell r="D22" t="str">
            <v>충북 옥천군 청성면 거포리</v>
          </cell>
          <cell r="E22">
            <v>336</v>
          </cell>
          <cell r="F22" t="str">
            <v>전</v>
          </cell>
          <cell r="G22">
            <v>3331</v>
          </cell>
          <cell r="H22">
            <v>526</v>
          </cell>
          <cell r="K22">
            <v>8220</v>
          </cell>
          <cell r="L22">
            <v>1441240</v>
          </cell>
          <cell r="M22" t="str">
            <v>구분지상권(상공12-40m)</v>
          </cell>
          <cell r="N22" t="str">
            <v>유순복</v>
          </cell>
          <cell r="O22" t="str">
            <v>충북 옥천군 청성면 화성리 631-1</v>
          </cell>
          <cell r="P22">
            <v>29017</v>
          </cell>
          <cell r="Q22" t="str">
            <v>충북 옥천군 청성면 화성리 631-1</v>
          </cell>
          <cell r="W22" t="str">
            <v>보전관리</v>
          </cell>
          <cell r="X22" t="str">
            <v>거소 및 연락처 확인 어려움</v>
          </cell>
        </row>
        <row r="23">
          <cell r="A23">
            <v>19</v>
          </cell>
          <cell r="B23">
            <v>44</v>
          </cell>
          <cell r="C23" t="str">
            <v>15-16</v>
          </cell>
          <cell r="D23" t="str">
            <v>충북 옥천군 청성면 거포리</v>
          </cell>
          <cell r="E23">
            <v>336</v>
          </cell>
          <cell r="F23" t="str">
            <v>전</v>
          </cell>
          <cell r="G23">
            <v>3331</v>
          </cell>
          <cell r="H23">
            <v>526</v>
          </cell>
          <cell r="K23">
            <v>8220</v>
          </cell>
          <cell r="L23">
            <v>1441240</v>
          </cell>
          <cell r="M23" t="str">
            <v>구분지상권(상공12-40m)</v>
          </cell>
          <cell r="N23" t="str">
            <v>유영환</v>
          </cell>
          <cell r="O23" t="str">
            <v>경기 수원시 영통구 센트럴파크로 100, 6403동 404호 (오드카운티아파트)</v>
          </cell>
          <cell r="P23">
            <v>16504</v>
          </cell>
          <cell r="Q23" t="str">
            <v>경기 수원시 영통구 센트럴파크로 100, 6403동 404호 (오드카운티아파트)</v>
          </cell>
          <cell r="W23" t="str">
            <v>보전관리</v>
          </cell>
          <cell r="X23" t="str">
            <v>우편수령하였으나 연락 없음</v>
          </cell>
        </row>
        <row r="24">
          <cell r="A24">
            <v>20</v>
          </cell>
          <cell r="B24">
            <v>44</v>
          </cell>
          <cell r="C24" t="str">
            <v>15-16</v>
          </cell>
          <cell r="D24" t="str">
            <v>충북 옥천군 청성면 거포리</v>
          </cell>
          <cell r="E24">
            <v>336</v>
          </cell>
          <cell r="F24" t="str">
            <v>전</v>
          </cell>
          <cell r="G24">
            <v>3331</v>
          </cell>
          <cell r="H24">
            <v>526</v>
          </cell>
          <cell r="K24">
            <v>8220</v>
          </cell>
          <cell r="L24">
            <v>1441240</v>
          </cell>
          <cell r="M24" t="str">
            <v>구분지상권(상공12-40m)</v>
          </cell>
          <cell r="N24" t="str">
            <v>유용문</v>
          </cell>
          <cell r="O24" t="str">
            <v>충북 옥천군 청성면 화성리 630</v>
          </cell>
          <cell r="P24">
            <v>29017</v>
          </cell>
          <cell r="Q24" t="str">
            <v>충북 옥천군 청성면 화성리 630</v>
          </cell>
          <cell r="W24" t="str">
            <v>보전관리</v>
          </cell>
          <cell r="X24" t="str">
            <v>우편수령하였으나 연락 없음</v>
          </cell>
        </row>
        <row r="25">
          <cell r="A25">
            <v>21</v>
          </cell>
          <cell r="B25">
            <v>45</v>
          </cell>
          <cell r="C25" t="str">
            <v>16-17</v>
          </cell>
          <cell r="D25" t="str">
            <v>충북 옥천군 청성면 거포리</v>
          </cell>
          <cell r="E25">
            <v>341</v>
          </cell>
          <cell r="F25" t="str">
            <v>전</v>
          </cell>
          <cell r="G25">
            <v>2532</v>
          </cell>
          <cell r="H25">
            <v>460</v>
          </cell>
          <cell r="K25">
            <v>8220</v>
          </cell>
          <cell r="L25">
            <v>3781200</v>
          </cell>
          <cell r="M25" t="str">
            <v>구분지상권(상공12-38m)</v>
          </cell>
          <cell r="N25" t="str">
            <v>유승국</v>
          </cell>
          <cell r="O25" t="str">
            <v>경기 부천시 소사구 소사본동 157-39</v>
          </cell>
          <cell r="P25" t="str">
            <v>02401</v>
          </cell>
          <cell r="Q25" t="str">
            <v>서울 동대문구 이문동 이문로43길 30-10</v>
          </cell>
          <cell r="W25" t="str">
            <v>보전관리</v>
          </cell>
          <cell r="X25" t="str">
            <v>우편수령하였으나 연락 없음</v>
          </cell>
        </row>
        <row r="26">
          <cell r="A26">
            <v>22</v>
          </cell>
          <cell r="B26">
            <v>46</v>
          </cell>
          <cell r="C26" t="str">
            <v>16-17</v>
          </cell>
          <cell r="D26" t="str">
            <v>충북 옥천군 청성면 거포리</v>
          </cell>
          <cell r="E26">
            <v>342</v>
          </cell>
          <cell r="F26" t="str">
            <v>전</v>
          </cell>
          <cell r="G26">
            <v>1372</v>
          </cell>
          <cell r="H26">
            <v>135</v>
          </cell>
          <cell r="K26">
            <v>7290</v>
          </cell>
          <cell r="L26">
            <v>492070</v>
          </cell>
          <cell r="M26" t="str">
            <v>구분지상권(상공12-38m)</v>
          </cell>
          <cell r="N26" t="str">
            <v>전재진</v>
          </cell>
          <cell r="O26" t="str">
            <v>충북 옥천군 청성면 화성리 638-1</v>
          </cell>
          <cell r="P26">
            <v>29017</v>
          </cell>
          <cell r="Q26" t="str">
            <v>충북 옥천군 청성면 화성2길 45-3</v>
          </cell>
          <cell r="W26" t="str">
            <v>보전관리</v>
          </cell>
          <cell r="X26" t="str">
            <v>거소 및 연락처 확인 어려움</v>
          </cell>
        </row>
        <row r="27">
          <cell r="A27">
            <v>23</v>
          </cell>
          <cell r="B27">
            <v>46</v>
          </cell>
          <cell r="C27" t="str">
            <v>16-17</v>
          </cell>
          <cell r="D27" t="str">
            <v>충북 옥천군 청성면 거포리</v>
          </cell>
          <cell r="E27">
            <v>342</v>
          </cell>
          <cell r="F27" t="str">
            <v>전</v>
          </cell>
          <cell r="G27">
            <v>1372</v>
          </cell>
          <cell r="H27">
            <v>135</v>
          </cell>
          <cell r="K27">
            <v>7290</v>
          </cell>
          <cell r="L27">
            <v>492070</v>
          </cell>
          <cell r="M27" t="str">
            <v>구분지상권(상공12-38m)</v>
          </cell>
          <cell r="N27" t="str">
            <v>전종권</v>
          </cell>
          <cell r="O27" t="str">
            <v>충북 옥천군 청성면 화성리 604-7</v>
          </cell>
          <cell r="P27">
            <v>29017</v>
          </cell>
          <cell r="Q27" t="str">
            <v>충북 옥천군 청성면 화성2길 45-1</v>
          </cell>
          <cell r="W27" t="str">
            <v>보전관리</v>
          </cell>
          <cell r="X27" t="str">
            <v>우편수령하였으나 연락 없음</v>
          </cell>
        </row>
        <row r="28">
          <cell r="A28">
            <v>24</v>
          </cell>
          <cell r="B28">
            <v>49</v>
          </cell>
          <cell r="C28" t="str">
            <v>17-18</v>
          </cell>
          <cell r="D28" t="str">
            <v>충북 옥천군 청성면 거포리</v>
          </cell>
          <cell r="E28">
            <v>850</v>
          </cell>
          <cell r="F28" t="str">
            <v>답</v>
          </cell>
          <cell r="G28">
            <v>1061.0999999999999</v>
          </cell>
          <cell r="H28">
            <v>173</v>
          </cell>
          <cell r="K28">
            <v>6000</v>
          </cell>
          <cell r="L28">
            <v>1038000</v>
          </cell>
          <cell r="M28" t="str">
            <v>구분지상권(상공15-40m)</v>
          </cell>
          <cell r="N28" t="str">
            <v>강선자</v>
          </cell>
          <cell r="O28" t="str">
            <v>충북 옥천군 청성면 거포리 359-4</v>
          </cell>
          <cell r="P28">
            <v>29016</v>
          </cell>
          <cell r="Q28" t="str">
            <v>충북 옥천군 청성면 거포2길 22</v>
          </cell>
          <cell r="W28" t="str">
            <v>농림지역</v>
          </cell>
          <cell r="X28" t="str">
            <v>거소 및 연락처 확인 어려움</v>
          </cell>
        </row>
        <row r="29">
          <cell r="A29">
            <v>25</v>
          </cell>
          <cell r="B29">
            <v>52</v>
          </cell>
          <cell r="C29" t="str">
            <v>17-18</v>
          </cell>
          <cell r="D29" t="str">
            <v>충북 옥천군 청성면 거포리</v>
          </cell>
          <cell r="E29">
            <v>853</v>
          </cell>
          <cell r="F29" t="str">
            <v>답</v>
          </cell>
          <cell r="G29">
            <v>791</v>
          </cell>
          <cell r="H29">
            <v>132</v>
          </cell>
          <cell r="K29">
            <v>6000</v>
          </cell>
          <cell r="L29">
            <v>264000</v>
          </cell>
          <cell r="M29" t="str">
            <v>구분지상권(상공13-38m)</v>
          </cell>
          <cell r="N29" t="str">
            <v>박종성</v>
          </cell>
          <cell r="O29" t="str">
            <v>경기 시흥군 의왕면 삼리 150</v>
          </cell>
          <cell r="P29">
            <v>16098</v>
          </cell>
          <cell r="Q29" t="str">
            <v>경기 시흥군 의왕면 삼리 150</v>
          </cell>
          <cell r="W29" t="str">
            <v>농림지역</v>
          </cell>
          <cell r="X29" t="str">
            <v>거소 및 연락처 확인 어려움</v>
          </cell>
        </row>
        <row r="30">
          <cell r="A30">
            <v>26</v>
          </cell>
          <cell r="B30">
            <v>52</v>
          </cell>
          <cell r="C30" t="str">
            <v>17-18</v>
          </cell>
          <cell r="D30" t="str">
            <v>충북 옥천군 청성면 거포리</v>
          </cell>
          <cell r="E30">
            <v>853</v>
          </cell>
          <cell r="F30" t="str">
            <v>답</v>
          </cell>
          <cell r="G30">
            <v>791</v>
          </cell>
          <cell r="H30">
            <v>132</v>
          </cell>
          <cell r="K30">
            <v>6000</v>
          </cell>
          <cell r="L30">
            <v>264000</v>
          </cell>
          <cell r="M30" t="str">
            <v>구분지상권(상공13-38m)</v>
          </cell>
          <cell r="N30" t="str">
            <v>박종찬</v>
          </cell>
          <cell r="O30" t="str">
            <v>대전 동구 판암동 483</v>
          </cell>
          <cell r="P30">
            <v>31158</v>
          </cell>
          <cell r="Q30" t="str">
            <v>충남 천안시 서북구 백석로 136, 101동 203호(현대아파트)</v>
          </cell>
          <cell r="R30" t="str">
            <v>천안시청</v>
          </cell>
          <cell r="S30" t="str">
            <v>충남 천안시 서북구 번영로 156</v>
          </cell>
          <cell r="T30">
            <v>31162</v>
          </cell>
          <cell r="U30" t="str">
            <v>충남 천안시 서북구 번영로 156</v>
          </cell>
          <cell r="V30" t="str">
            <v>압류</v>
          </cell>
          <cell r="W30" t="str">
            <v>농림지역</v>
          </cell>
          <cell r="X30" t="str">
            <v>우편수령하였으나 연락 없음</v>
          </cell>
        </row>
        <row r="31">
          <cell r="A31">
            <v>27</v>
          </cell>
          <cell r="B31">
            <v>52</v>
          </cell>
          <cell r="C31" t="str">
            <v>17-18</v>
          </cell>
          <cell r="D31" t="str">
            <v>충북 옥천군 청성면 거포리</v>
          </cell>
          <cell r="E31">
            <v>853</v>
          </cell>
          <cell r="F31" t="str">
            <v>답</v>
          </cell>
          <cell r="G31">
            <v>791</v>
          </cell>
          <cell r="H31">
            <v>132</v>
          </cell>
          <cell r="K31">
            <v>6000</v>
          </cell>
          <cell r="M31" t="str">
            <v>구분지상권(상공13-38m)</v>
          </cell>
          <cell r="R31" t="str">
            <v>근로복지공단</v>
          </cell>
          <cell r="S31" t="str">
            <v>서울 영등포구 버드나루로2길 8(천안지사)</v>
          </cell>
          <cell r="T31" t="str">
            <v>07254</v>
          </cell>
          <cell r="U31" t="str">
            <v>서울 영등포구 버드나루로2길 8(천안지사)</v>
          </cell>
          <cell r="V31" t="str">
            <v>압류</v>
          </cell>
          <cell r="W31" t="str">
            <v>농림지역</v>
          </cell>
        </row>
        <row r="32">
          <cell r="A32">
            <v>28</v>
          </cell>
          <cell r="B32">
            <v>52</v>
          </cell>
          <cell r="C32" t="str">
            <v>17-18</v>
          </cell>
          <cell r="D32" t="str">
            <v>충북 옥천군 청성면 거포리</v>
          </cell>
          <cell r="E32">
            <v>853</v>
          </cell>
          <cell r="F32" t="str">
            <v>답</v>
          </cell>
          <cell r="G32">
            <v>791</v>
          </cell>
          <cell r="H32">
            <v>132</v>
          </cell>
          <cell r="K32">
            <v>6000</v>
          </cell>
          <cell r="M32" t="str">
            <v>구분지상권(상공13-38m)</v>
          </cell>
          <cell r="R32" t="str">
            <v>국(천안세무서)</v>
          </cell>
          <cell r="S32" t="str">
            <v>충남 천안시 동남구 청수14로 80</v>
          </cell>
          <cell r="T32">
            <v>31198</v>
          </cell>
          <cell r="U32" t="str">
            <v>충남 천안시 동남구 청수14로 80</v>
          </cell>
          <cell r="V32" t="str">
            <v>압류</v>
          </cell>
          <cell r="W32" t="str">
            <v>농림지역</v>
          </cell>
        </row>
        <row r="33">
          <cell r="A33">
            <v>29</v>
          </cell>
          <cell r="B33">
            <v>52</v>
          </cell>
          <cell r="C33" t="str">
            <v>17-18</v>
          </cell>
          <cell r="D33" t="str">
            <v>충북 옥천군 청성면 거포리</v>
          </cell>
          <cell r="E33">
            <v>853</v>
          </cell>
          <cell r="F33" t="str">
            <v>답</v>
          </cell>
          <cell r="G33">
            <v>791</v>
          </cell>
          <cell r="H33">
            <v>132</v>
          </cell>
          <cell r="K33">
            <v>6000</v>
          </cell>
          <cell r="M33" t="str">
            <v>구분지상권(상공13-38m)</v>
          </cell>
          <cell r="R33" t="str">
            <v>국민건강보험공단</v>
          </cell>
          <cell r="S33" t="str">
            <v>강원도 원주시 건강로 32(천안지사)</v>
          </cell>
          <cell r="T33">
            <v>26464</v>
          </cell>
          <cell r="U33" t="str">
            <v>강원도 원주시 건강로 32(천안지사)</v>
          </cell>
          <cell r="V33" t="str">
            <v>압류</v>
          </cell>
          <cell r="W33" t="str">
            <v>농림지역</v>
          </cell>
        </row>
        <row r="34">
          <cell r="A34">
            <v>30</v>
          </cell>
          <cell r="B34">
            <v>52</v>
          </cell>
          <cell r="C34" t="str">
            <v>17-18</v>
          </cell>
          <cell r="D34" t="str">
            <v>충북 옥천군 청성면 거포리</v>
          </cell>
          <cell r="E34">
            <v>853</v>
          </cell>
          <cell r="F34" t="str">
            <v>답</v>
          </cell>
          <cell r="G34">
            <v>791</v>
          </cell>
          <cell r="H34">
            <v>132</v>
          </cell>
          <cell r="K34">
            <v>6000</v>
          </cell>
          <cell r="L34">
            <v>264000</v>
          </cell>
          <cell r="M34" t="str">
            <v>구분지상권(상공13-38m)</v>
          </cell>
          <cell r="N34" t="str">
            <v>유수종</v>
          </cell>
          <cell r="O34" t="str">
            <v>충북 옥천군 청성면 거포리 362</v>
          </cell>
          <cell r="P34">
            <v>29016</v>
          </cell>
          <cell r="Q34" t="str">
            <v>충북 옥천군 청성면 거포리 362</v>
          </cell>
          <cell r="W34" t="str">
            <v>농림지역</v>
          </cell>
          <cell r="X34" t="str">
            <v>거소 및 연락처 확인 어려움</v>
          </cell>
        </row>
        <row r="35">
          <cell r="A35">
            <v>31</v>
          </cell>
          <cell r="B35">
            <v>53</v>
          </cell>
          <cell r="C35" t="str">
            <v>17-18</v>
          </cell>
          <cell r="D35" t="str">
            <v>충북 옥천군 청성면 거포리</v>
          </cell>
          <cell r="E35">
            <v>854</v>
          </cell>
          <cell r="F35" t="str">
            <v>답</v>
          </cell>
          <cell r="G35">
            <v>567.29999999999995</v>
          </cell>
          <cell r="H35">
            <v>96</v>
          </cell>
          <cell r="K35">
            <v>6000</v>
          </cell>
          <cell r="L35">
            <v>192000</v>
          </cell>
          <cell r="M35" t="str">
            <v>구분지상권(상공13-38m)</v>
          </cell>
          <cell r="N35" t="str">
            <v>유성종</v>
          </cell>
          <cell r="O35" t="str">
            <v>충북 옥천군 청성면 거포리 60-3</v>
          </cell>
          <cell r="P35">
            <v>29016</v>
          </cell>
          <cell r="Q35" t="str">
            <v>충북 옥천군 청성면 거포리 60-3</v>
          </cell>
          <cell r="W35" t="str">
            <v>농림지역</v>
          </cell>
          <cell r="X35" t="str">
            <v>우편수령하였으나 연락 없음</v>
          </cell>
        </row>
        <row r="36">
          <cell r="A36">
            <v>32</v>
          </cell>
          <cell r="B36">
            <v>53</v>
          </cell>
          <cell r="C36" t="str">
            <v>17-18</v>
          </cell>
          <cell r="D36" t="str">
            <v>충북 옥천군 청성면 거포리</v>
          </cell>
          <cell r="E36">
            <v>854</v>
          </cell>
          <cell r="F36" t="str">
            <v>답</v>
          </cell>
          <cell r="G36">
            <v>567.29999999999995</v>
          </cell>
          <cell r="H36">
            <v>96</v>
          </cell>
          <cell r="K36">
            <v>6000</v>
          </cell>
          <cell r="L36">
            <v>192000</v>
          </cell>
          <cell r="M36" t="str">
            <v>구분지상권(상공13-38m)</v>
          </cell>
          <cell r="N36" t="str">
            <v>유용수</v>
          </cell>
          <cell r="O36" t="str">
            <v>충북 옥천군 청성면 양저리 31-1</v>
          </cell>
          <cell r="P36">
            <v>29019</v>
          </cell>
          <cell r="Q36" t="str">
            <v>충북 옥천군 청성면 양저로 280-8</v>
          </cell>
          <cell r="W36" t="str">
            <v>농림지역</v>
          </cell>
          <cell r="X36" t="str">
            <v>우편수령하였으나 연락 없음</v>
          </cell>
        </row>
        <row r="37">
          <cell r="A37">
            <v>33</v>
          </cell>
          <cell r="B37">
            <v>53</v>
          </cell>
          <cell r="C37" t="str">
            <v>17-18</v>
          </cell>
          <cell r="D37" t="str">
            <v>충북 옥천군 청성면 거포리</v>
          </cell>
          <cell r="E37">
            <v>854</v>
          </cell>
          <cell r="F37" t="str">
            <v>답</v>
          </cell>
          <cell r="G37">
            <v>567.29999999999995</v>
          </cell>
          <cell r="H37">
            <v>96</v>
          </cell>
          <cell r="K37">
            <v>6000</v>
          </cell>
          <cell r="L37">
            <v>192000</v>
          </cell>
          <cell r="M37" t="str">
            <v>구분지상권(상공13-38m)</v>
          </cell>
          <cell r="N37" t="str">
            <v>유종만</v>
          </cell>
          <cell r="O37" t="str">
            <v>충북 옥천군 안남면 지수리 734</v>
          </cell>
          <cell r="P37">
            <v>29010</v>
          </cell>
          <cell r="Q37" t="str">
            <v>충북 옥천군 안남면 지수3길 15-2</v>
          </cell>
          <cell r="W37" t="str">
            <v>농림지역</v>
          </cell>
          <cell r="X37" t="str">
            <v>거소 및 연락처 확인 어려움</v>
          </cell>
        </row>
        <row r="38">
          <cell r="A38">
            <v>34</v>
          </cell>
          <cell r="B38">
            <v>57</v>
          </cell>
          <cell r="C38" t="str">
            <v>17-18</v>
          </cell>
          <cell r="D38" t="str">
            <v>충북 옥천군 청성면 거포리</v>
          </cell>
          <cell r="E38">
            <v>858</v>
          </cell>
          <cell r="F38" t="str">
            <v>답</v>
          </cell>
          <cell r="G38">
            <v>659.2</v>
          </cell>
          <cell r="H38">
            <v>95</v>
          </cell>
          <cell r="K38">
            <v>5805</v>
          </cell>
          <cell r="L38">
            <v>275730</v>
          </cell>
          <cell r="M38" t="str">
            <v>구분지상권(상공13-38m)</v>
          </cell>
          <cell r="N38" t="str">
            <v>유대종</v>
          </cell>
          <cell r="O38" t="str">
            <v>충북 옥천군 청성면 거포리 361-7</v>
          </cell>
          <cell r="P38">
            <v>29016</v>
          </cell>
          <cell r="Q38" t="str">
            <v>충북 옥천군 청성면 거포2길 17</v>
          </cell>
          <cell r="W38" t="str">
            <v>농림지역</v>
          </cell>
          <cell r="X38" t="str">
            <v>우편수령하였으나 연락 없음</v>
          </cell>
        </row>
        <row r="39">
          <cell r="A39">
            <v>35</v>
          </cell>
          <cell r="B39">
            <v>57</v>
          </cell>
          <cell r="C39" t="str">
            <v>17-18</v>
          </cell>
          <cell r="D39" t="str">
            <v>충북 옥천군 청성면 거포리</v>
          </cell>
          <cell r="E39">
            <v>858</v>
          </cell>
          <cell r="F39" t="str">
            <v>답</v>
          </cell>
          <cell r="G39">
            <v>659.2</v>
          </cell>
          <cell r="H39">
            <v>95</v>
          </cell>
          <cell r="K39">
            <v>5805</v>
          </cell>
          <cell r="L39">
            <v>275730</v>
          </cell>
          <cell r="M39" t="str">
            <v>구분지상권(상공13-38m)</v>
          </cell>
          <cell r="N39" t="str">
            <v>유상종</v>
          </cell>
          <cell r="O39" t="str">
            <v>충북 옥천군 청성면 거포리 359-1</v>
          </cell>
          <cell r="P39">
            <v>29016</v>
          </cell>
          <cell r="Q39" t="str">
            <v>충북 옥천군 청성면 거포2길 18-1</v>
          </cell>
          <cell r="W39" t="str">
            <v>농림지역</v>
          </cell>
          <cell r="X39" t="str">
            <v>거소 및 연락처 확인 어려움</v>
          </cell>
        </row>
        <row r="40">
          <cell r="A40">
            <v>36</v>
          </cell>
          <cell r="B40">
            <v>60</v>
          </cell>
          <cell r="C40" t="str">
            <v>17-18</v>
          </cell>
          <cell r="D40" t="str">
            <v>충북 옥천군 청성면 거포리</v>
          </cell>
          <cell r="E40">
            <v>861</v>
          </cell>
          <cell r="F40" t="str">
            <v>답</v>
          </cell>
          <cell r="G40">
            <v>1551</v>
          </cell>
          <cell r="H40">
            <v>177</v>
          </cell>
          <cell r="K40">
            <v>5805</v>
          </cell>
          <cell r="L40">
            <v>1027480</v>
          </cell>
          <cell r="M40" t="str">
            <v>구분지상권(상공13-38m)</v>
          </cell>
          <cell r="N40" t="str">
            <v>전용안</v>
          </cell>
          <cell r="O40" t="str">
            <v>충북 옥천군 청성면 거포리 361-6</v>
          </cell>
          <cell r="P40">
            <v>29016</v>
          </cell>
          <cell r="Q40" t="str">
            <v>충북 옥천군 청성면 거포리 361-6</v>
          </cell>
          <cell r="W40" t="str">
            <v>농림지역</v>
          </cell>
          <cell r="X40" t="str">
            <v>거소 및 연락처 확인 어려움</v>
          </cell>
        </row>
        <row r="41">
          <cell r="A41">
            <v>37</v>
          </cell>
          <cell r="B41">
            <v>61</v>
          </cell>
          <cell r="C41" t="str">
            <v>17-18</v>
          </cell>
          <cell r="D41" t="str">
            <v>충북 옥천군 청성면 거포리</v>
          </cell>
          <cell r="E41">
            <v>862</v>
          </cell>
          <cell r="F41" t="str">
            <v>답</v>
          </cell>
          <cell r="G41">
            <v>2118.1</v>
          </cell>
          <cell r="H41">
            <v>80</v>
          </cell>
          <cell r="K41">
            <v>5610</v>
          </cell>
          <cell r="L41">
            <v>74800</v>
          </cell>
          <cell r="M41" t="str">
            <v>구분지상권(상공13-38m)</v>
          </cell>
          <cell r="N41" t="str">
            <v>문금용</v>
          </cell>
          <cell r="O41" t="str">
            <v>충북 청주시 청원구 내수읍 청암로 35 ,106동 703호(청원내수주공아파트)</v>
          </cell>
          <cell r="P41">
            <v>28145</v>
          </cell>
          <cell r="Q41" t="str">
            <v>충북 청주시 청원구 내수읍 청암로 35 ,106동 703호(청원내수주공아파트)</v>
          </cell>
          <cell r="W41" t="str">
            <v>농림지역</v>
          </cell>
          <cell r="X41" t="str">
            <v>우편수령하였으나 연락 없음</v>
          </cell>
        </row>
        <row r="42">
          <cell r="A42">
            <v>38</v>
          </cell>
          <cell r="B42">
            <v>61</v>
          </cell>
          <cell r="C42" t="str">
            <v>17-18</v>
          </cell>
          <cell r="D42" t="str">
            <v>충북 옥천군 청성면 거포리</v>
          </cell>
          <cell r="E42">
            <v>862</v>
          </cell>
          <cell r="F42" t="str">
            <v>답</v>
          </cell>
          <cell r="G42">
            <v>2118.1</v>
          </cell>
          <cell r="H42">
            <v>80</v>
          </cell>
          <cell r="K42">
            <v>5610</v>
          </cell>
          <cell r="L42">
            <v>74800</v>
          </cell>
          <cell r="M42" t="str">
            <v>구분지상권(상공13-38m)</v>
          </cell>
          <cell r="N42" t="str">
            <v>문동순</v>
          </cell>
          <cell r="O42" t="str">
            <v>충북 옥천군 청산면 하서1길 48-1</v>
          </cell>
          <cell r="P42">
            <v>29013</v>
          </cell>
          <cell r="Q42" t="str">
            <v>충북 옥천군 청산면 하서1길 48-1</v>
          </cell>
          <cell r="W42" t="str">
            <v>농림지역</v>
          </cell>
          <cell r="X42" t="str">
            <v>우편수령하였으나 연락 없음</v>
          </cell>
        </row>
        <row r="43">
          <cell r="A43">
            <v>39</v>
          </cell>
          <cell r="B43">
            <v>61</v>
          </cell>
          <cell r="C43" t="str">
            <v>17-18</v>
          </cell>
          <cell r="D43" t="str">
            <v>충북 옥천군 청성면 거포리</v>
          </cell>
          <cell r="E43">
            <v>862</v>
          </cell>
          <cell r="F43" t="str">
            <v>답</v>
          </cell>
          <cell r="G43">
            <v>2118.1</v>
          </cell>
          <cell r="H43">
            <v>80</v>
          </cell>
          <cell r="K43">
            <v>5610</v>
          </cell>
          <cell r="L43">
            <v>74800</v>
          </cell>
          <cell r="M43" t="str">
            <v>구분지상권(상공13-38m)</v>
          </cell>
          <cell r="N43" t="str">
            <v>문영관</v>
          </cell>
          <cell r="O43" t="str">
            <v>경기 화성시 남양읍 신남로299번길 14-7, 102동 401호(아크로빌)</v>
          </cell>
          <cell r="P43">
            <v>18269</v>
          </cell>
          <cell r="Q43" t="str">
            <v>경기 화성시 남양읍 신남로299번길 14-7, 102동 401호(아크로빌)</v>
          </cell>
          <cell r="W43" t="str">
            <v>농림지역</v>
          </cell>
          <cell r="X43" t="str">
            <v>우편수령하였으나 연락 없음</v>
          </cell>
        </row>
        <row r="44">
          <cell r="A44">
            <v>40</v>
          </cell>
          <cell r="B44">
            <v>61</v>
          </cell>
          <cell r="C44" t="str">
            <v>17-18</v>
          </cell>
          <cell r="D44" t="str">
            <v>충북 옥천군 청성면 거포리</v>
          </cell>
          <cell r="E44">
            <v>862</v>
          </cell>
          <cell r="F44" t="str">
            <v>답</v>
          </cell>
          <cell r="G44">
            <v>2118.1</v>
          </cell>
          <cell r="H44">
            <v>80</v>
          </cell>
          <cell r="K44">
            <v>5610</v>
          </cell>
          <cell r="L44">
            <v>74800</v>
          </cell>
          <cell r="M44" t="str">
            <v>구분지상권(상공13-38m)</v>
          </cell>
          <cell r="N44" t="str">
            <v>문영환</v>
          </cell>
          <cell r="O44" t="str">
            <v>인천 계양구 오조산로62번길 10, 423동 1204호(은행마을태산아파트)</v>
          </cell>
          <cell r="P44">
            <v>21070</v>
          </cell>
          <cell r="Q44" t="str">
            <v>인천 계양구 오조산로62번길 10, 423동 1204호(은행마을태산아파트)</v>
          </cell>
          <cell r="W44" t="str">
            <v>농림지역</v>
          </cell>
          <cell r="X44" t="str">
            <v>우편수령하였으나 연락 없음</v>
          </cell>
        </row>
        <row r="45">
          <cell r="A45">
            <v>41</v>
          </cell>
          <cell r="B45">
            <v>61</v>
          </cell>
          <cell r="C45" t="str">
            <v>17-18</v>
          </cell>
          <cell r="D45" t="str">
            <v>충북 옥천군 청성면 거포리</v>
          </cell>
          <cell r="E45">
            <v>862</v>
          </cell>
          <cell r="F45" t="str">
            <v>답</v>
          </cell>
          <cell r="G45">
            <v>2118.1</v>
          </cell>
          <cell r="H45">
            <v>80</v>
          </cell>
          <cell r="K45">
            <v>5610</v>
          </cell>
          <cell r="L45">
            <v>74800</v>
          </cell>
          <cell r="M45" t="str">
            <v>구분지상권(상공13-38m)</v>
          </cell>
          <cell r="N45" t="str">
            <v>문영흥</v>
          </cell>
          <cell r="O45" t="str">
            <v>충남 천안시 서북구 한들3로 35-23, 204동 301호(백석2차 아이파크)</v>
          </cell>
          <cell r="P45">
            <v>31097</v>
          </cell>
          <cell r="Q45" t="str">
            <v>충남 천안시 서북구 한들3로 35-23, 204동 301호(백석2차 아이파크)</v>
          </cell>
          <cell r="W45" t="str">
            <v>농림지역</v>
          </cell>
          <cell r="X45" t="str">
            <v>우편수령하였으나 연락 없음</v>
          </cell>
        </row>
        <row r="46">
          <cell r="A46">
            <v>42</v>
          </cell>
          <cell r="B46">
            <v>61</v>
          </cell>
          <cell r="C46" t="str">
            <v>17-18</v>
          </cell>
          <cell r="D46" t="str">
            <v>충북 옥천군 청성면 거포리</v>
          </cell>
          <cell r="E46">
            <v>862</v>
          </cell>
          <cell r="F46" t="str">
            <v>답</v>
          </cell>
          <cell r="G46">
            <v>2118.1</v>
          </cell>
          <cell r="H46">
            <v>80</v>
          </cell>
          <cell r="K46">
            <v>5610</v>
          </cell>
          <cell r="L46">
            <v>74800</v>
          </cell>
          <cell r="M46" t="str">
            <v>구분지상권(상공13-38m)</v>
          </cell>
          <cell r="N46" t="str">
            <v>문칠순</v>
          </cell>
          <cell r="O46" t="str">
            <v>경기 의정부시 용민로 263, 404동 802호(금강펜테리움)</v>
          </cell>
          <cell r="P46">
            <v>11769</v>
          </cell>
          <cell r="Q46" t="str">
            <v>경기 의정부시 용민로 263, 404동 802호(금강펜테리움)</v>
          </cell>
          <cell r="W46" t="str">
            <v>농림지역</v>
          </cell>
          <cell r="X46" t="str">
            <v>우편수령하였으나 연락 없음</v>
          </cell>
        </row>
        <row r="47">
          <cell r="A47">
            <v>43</v>
          </cell>
          <cell r="B47">
            <v>68</v>
          </cell>
          <cell r="C47" t="str">
            <v>21-22</v>
          </cell>
          <cell r="D47" t="str">
            <v>충북 옥천군 청성면 산계리</v>
          </cell>
          <cell r="E47" t="str">
            <v>산54-6</v>
          </cell>
          <cell r="F47" t="str">
            <v>임</v>
          </cell>
          <cell r="G47">
            <v>10909</v>
          </cell>
          <cell r="H47">
            <v>2530</v>
          </cell>
          <cell r="K47">
            <v>1500</v>
          </cell>
          <cell r="L47">
            <v>3795000</v>
          </cell>
          <cell r="M47" t="str">
            <v>구분지상권(상공23-52m)</v>
          </cell>
          <cell r="N47" t="str">
            <v>김재하</v>
          </cell>
          <cell r="O47" t="str">
            <v>충북 옥천군 청성면 산계리 247-2</v>
          </cell>
          <cell r="P47">
            <v>29017</v>
          </cell>
          <cell r="Q47" t="str">
            <v>충북 옥천군 청성면 산계길 37-2</v>
          </cell>
          <cell r="W47" t="str">
            <v>농림지역, 보전관리</v>
          </cell>
          <cell r="X47" t="str">
            <v>거소 및 연락처 확인 어려움</v>
          </cell>
        </row>
        <row r="48">
          <cell r="A48">
            <v>44</v>
          </cell>
          <cell r="B48">
            <v>69</v>
          </cell>
          <cell r="C48" t="str">
            <v>22-23</v>
          </cell>
          <cell r="D48" t="str">
            <v>충북 옥천군 청성면 산계리</v>
          </cell>
          <cell r="E48">
            <v>1244</v>
          </cell>
          <cell r="F48" t="str">
            <v>답</v>
          </cell>
          <cell r="G48">
            <v>2674.8</v>
          </cell>
          <cell r="H48">
            <v>62</v>
          </cell>
          <cell r="K48">
            <v>6690</v>
          </cell>
          <cell r="L48">
            <v>414780</v>
          </cell>
          <cell r="M48" t="str">
            <v>구분지상권(상공10-35m)</v>
          </cell>
          <cell r="N48" t="str">
            <v>신창묵</v>
          </cell>
          <cell r="O48" t="str">
            <v>충북 옥천군 청성면 장수리 17</v>
          </cell>
          <cell r="P48">
            <v>29018</v>
          </cell>
          <cell r="Q48" t="str">
            <v>충북 옥천군 청성면 장수로1길 33</v>
          </cell>
          <cell r="W48" t="str">
            <v>농림지역</v>
          </cell>
          <cell r="X48" t="str">
            <v>협의계약 의사 없음</v>
          </cell>
        </row>
        <row r="49">
          <cell r="A49">
            <v>45</v>
          </cell>
          <cell r="B49">
            <v>73</v>
          </cell>
          <cell r="C49" t="str">
            <v>22-23</v>
          </cell>
          <cell r="D49" t="str">
            <v>충북 옥천군 청성면 산계리</v>
          </cell>
          <cell r="E49">
            <v>1248</v>
          </cell>
          <cell r="F49" t="str">
            <v>답</v>
          </cell>
          <cell r="G49">
            <v>2526.1999999999998</v>
          </cell>
          <cell r="H49">
            <v>531</v>
          </cell>
          <cell r="K49">
            <v>6915</v>
          </cell>
          <cell r="L49">
            <v>1223950</v>
          </cell>
          <cell r="M49" t="str">
            <v>구분지상권(상공15-40m)</v>
          </cell>
          <cell r="N49" t="str">
            <v>이선우</v>
          </cell>
          <cell r="O49" t="str">
            <v>충북 옥천군 청성면 산계리 621-3</v>
          </cell>
          <cell r="P49">
            <v>29017</v>
          </cell>
          <cell r="Q49" t="str">
            <v>충북 옥천군 청성면 산계2길 98-1</v>
          </cell>
          <cell r="W49" t="str">
            <v>농림지역</v>
          </cell>
          <cell r="X49" t="str">
            <v>우편수령하였으나 연락 없음</v>
          </cell>
        </row>
        <row r="50">
          <cell r="A50">
            <v>46</v>
          </cell>
          <cell r="B50">
            <v>73</v>
          </cell>
          <cell r="C50" t="str">
            <v>22-23</v>
          </cell>
          <cell r="D50" t="str">
            <v>충북 옥천군 청성면 산계리</v>
          </cell>
          <cell r="E50">
            <v>1248</v>
          </cell>
          <cell r="F50" t="str">
            <v>답</v>
          </cell>
          <cell r="G50">
            <v>2526.1999999999998</v>
          </cell>
          <cell r="H50">
            <v>531</v>
          </cell>
          <cell r="K50">
            <v>6915</v>
          </cell>
          <cell r="L50">
            <v>1223950</v>
          </cell>
          <cell r="M50" t="str">
            <v>구분지상권(상공15-40m)</v>
          </cell>
          <cell r="N50" t="str">
            <v>이인우</v>
          </cell>
          <cell r="O50" t="str">
            <v>충북 옥천군 청성면 산계리 630-3</v>
          </cell>
          <cell r="P50">
            <v>29017</v>
          </cell>
          <cell r="Q50" t="str">
            <v>충북 옥천군 청성면 산계리 630-3</v>
          </cell>
          <cell r="W50" t="str">
            <v>농림지역</v>
          </cell>
          <cell r="X50" t="str">
            <v>거소 및 연락처 확인 어려움</v>
          </cell>
        </row>
        <row r="51">
          <cell r="A51">
            <v>47</v>
          </cell>
          <cell r="B51">
            <v>73</v>
          </cell>
          <cell r="C51" t="str">
            <v>22-23</v>
          </cell>
          <cell r="D51" t="str">
            <v>충북 옥천군 청성면 산계리</v>
          </cell>
          <cell r="E51">
            <v>1248</v>
          </cell>
          <cell r="F51" t="str">
            <v>답</v>
          </cell>
          <cell r="G51">
            <v>2526.1999999999998</v>
          </cell>
          <cell r="H51">
            <v>531</v>
          </cell>
          <cell r="K51">
            <v>6915</v>
          </cell>
          <cell r="L51">
            <v>1223950</v>
          </cell>
          <cell r="M51" t="str">
            <v>구분지상권(상공15-40m)</v>
          </cell>
          <cell r="N51" t="str">
            <v>이흥우</v>
          </cell>
          <cell r="O51" t="str">
            <v>전남 순천시 조례동 1362 조례현대@503-904</v>
          </cell>
          <cell r="P51">
            <v>17079</v>
          </cell>
          <cell r="Q51" t="str">
            <v xml:space="preserve">경기 용인시 기흥구 사은로126번길 33, 214동 1701호(민속마을신창미션힐) </v>
          </cell>
          <cell r="W51" t="str">
            <v>농림지역</v>
          </cell>
          <cell r="X51" t="str">
            <v>거소 및 연락처 확인 어려움</v>
          </cell>
        </row>
        <row r="52">
          <cell r="A52">
            <v>48</v>
          </cell>
          <cell r="B52">
            <v>74</v>
          </cell>
          <cell r="C52" t="str">
            <v>22-23</v>
          </cell>
          <cell r="D52" t="str">
            <v>충북 옥천군 청성면 산계리</v>
          </cell>
          <cell r="E52">
            <v>1256</v>
          </cell>
          <cell r="F52" t="str">
            <v>답</v>
          </cell>
          <cell r="G52">
            <v>1362.2</v>
          </cell>
          <cell r="H52">
            <v>70</v>
          </cell>
          <cell r="K52">
            <v>6690</v>
          </cell>
          <cell r="L52">
            <v>117070</v>
          </cell>
          <cell r="M52" t="str">
            <v>구분지상권(상공10-35m)</v>
          </cell>
          <cell r="N52" t="str">
            <v>김국로</v>
          </cell>
          <cell r="O52" t="str">
            <v>충북 옥천군 청성면 장수리 527-1</v>
          </cell>
          <cell r="P52">
            <v>29018</v>
          </cell>
          <cell r="Q52" t="str">
            <v>충북 옥천군 청성면 장수로2길 54-3</v>
          </cell>
          <cell r="W52" t="str">
            <v>농림지역</v>
          </cell>
          <cell r="X52" t="str">
            <v>우편수령하였으나 연락 없음</v>
          </cell>
        </row>
        <row r="53">
          <cell r="A53">
            <v>49</v>
          </cell>
          <cell r="B53">
            <v>74</v>
          </cell>
          <cell r="C53" t="str">
            <v>22-23</v>
          </cell>
          <cell r="D53" t="str">
            <v>충북 옥천군 청성면 산계리</v>
          </cell>
          <cell r="E53">
            <v>1256</v>
          </cell>
          <cell r="F53" t="str">
            <v>답</v>
          </cell>
          <cell r="G53">
            <v>1362.2</v>
          </cell>
          <cell r="H53">
            <v>70</v>
          </cell>
          <cell r="K53">
            <v>6690</v>
          </cell>
          <cell r="L53">
            <v>117070</v>
          </cell>
          <cell r="M53" t="str">
            <v>구분지상권(상공10-35m)</v>
          </cell>
          <cell r="N53" t="str">
            <v>김병석</v>
          </cell>
          <cell r="O53" t="str">
            <v>충북 옥천군 청성면 장수리 11-2</v>
          </cell>
          <cell r="P53">
            <v>29018</v>
          </cell>
          <cell r="Q53" t="str">
            <v xml:space="preserve">충북 옥천군 청성면 장수로1길 43-1 </v>
          </cell>
          <cell r="W53" t="str">
            <v>농림지역</v>
          </cell>
          <cell r="X53" t="str">
            <v>우편수령하였으나 연락 없음</v>
          </cell>
        </row>
        <row r="54">
          <cell r="A54">
            <v>50</v>
          </cell>
          <cell r="B54">
            <v>74</v>
          </cell>
          <cell r="C54" t="str">
            <v>22-23</v>
          </cell>
          <cell r="D54" t="str">
            <v>충북 옥천군 청성면 산계리</v>
          </cell>
          <cell r="E54">
            <v>1256</v>
          </cell>
          <cell r="F54" t="str">
            <v>답</v>
          </cell>
          <cell r="G54">
            <v>1362.2</v>
          </cell>
          <cell r="H54">
            <v>70</v>
          </cell>
          <cell r="K54">
            <v>6690</v>
          </cell>
          <cell r="L54">
            <v>117070</v>
          </cell>
          <cell r="M54" t="str">
            <v>구분지상권(상공10-35m)</v>
          </cell>
          <cell r="N54" t="str">
            <v>김영로</v>
          </cell>
          <cell r="O54" t="str">
            <v>충북 옥천군 청성면 장수리 17-9</v>
          </cell>
          <cell r="P54">
            <v>29018</v>
          </cell>
          <cell r="Q54" t="str">
            <v>충북 옥천군 청성면 장수로1길 47-7</v>
          </cell>
          <cell r="W54" t="str">
            <v>농림지역</v>
          </cell>
          <cell r="X54" t="str">
            <v>거소 및 연락처 확인 어려움</v>
          </cell>
        </row>
        <row r="55">
          <cell r="A55">
            <v>51</v>
          </cell>
          <cell r="B55">
            <v>74</v>
          </cell>
          <cell r="C55" t="str">
            <v>22-23</v>
          </cell>
          <cell r="D55" t="str">
            <v>충북 옥천군 청성면 산계리</v>
          </cell>
          <cell r="E55">
            <v>1256</v>
          </cell>
          <cell r="F55" t="str">
            <v>답</v>
          </cell>
          <cell r="G55">
            <v>1362.2</v>
          </cell>
          <cell r="H55">
            <v>70</v>
          </cell>
          <cell r="K55">
            <v>6690</v>
          </cell>
          <cell r="L55">
            <v>117070</v>
          </cell>
          <cell r="M55" t="str">
            <v>구분지상권(상공10-35m)</v>
          </cell>
          <cell r="N55" t="str">
            <v>김춘호</v>
          </cell>
          <cell r="O55" t="str">
            <v>충북 옥천군 청성면 장수리 20-2</v>
          </cell>
          <cell r="P55">
            <v>29018</v>
          </cell>
          <cell r="Q55" t="str">
            <v>충북 옥천군 청성면 장수리 20-2</v>
          </cell>
          <cell r="W55" t="str">
            <v>농림지역</v>
          </cell>
          <cell r="X55" t="str">
            <v>거소 및 연락처 확인 어려움</v>
          </cell>
        </row>
        <row r="56">
          <cell r="A56">
            <v>52</v>
          </cell>
          <cell r="B56">
            <v>78</v>
          </cell>
          <cell r="C56" t="str">
            <v>22-23</v>
          </cell>
          <cell r="D56" t="str">
            <v>충북 옥천군 청성면 산계리</v>
          </cell>
          <cell r="E56">
            <v>1260</v>
          </cell>
          <cell r="F56" t="str">
            <v>답</v>
          </cell>
          <cell r="G56">
            <v>4140.6000000000004</v>
          </cell>
          <cell r="H56">
            <v>741</v>
          </cell>
          <cell r="K56">
            <v>6915</v>
          </cell>
          <cell r="L56">
            <v>5124010</v>
          </cell>
          <cell r="M56" t="str">
            <v>구분지상권(상공13-40m)</v>
          </cell>
          <cell r="N56" t="str">
            <v>정정자</v>
          </cell>
          <cell r="O56" t="str">
            <v>충북 옥천군 청성면 장수로1길 49</v>
          </cell>
          <cell r="P56">
            <v>29018</v>
          </cell>
          <cell r="Q56" t="str">
            <v>충북 옥천군 청성면 장수로1길 49</v>
          </cell>
          <cell r="W56" t="str">
            <v>농림지역</v>
          </cell>
          <cell r="X56" t="str">
            <v>구분지상권 설정에 반대</v>
          </cell>
        </row>
        <row r="57">
          <cell r="A57">
            <v>53</v>
          </cell>
          <cell r="B57">
            <v>80</v>
          </cell>
          <cell r="C57" t="str">
            <v>22-23</v>
          </cell>
          <cell r="D57" t="str">
            <v>충북 옥천군 청성면 산계리</v>
          </cell>
          <cell r="E57">
            <v>1263</v>
          </cell>
          <cell r="F57" t="str">
            <v>답</v>
          </cell>
          <cell r="G57">
            <v>1546.4</v>
          </cell>
          <cell r="H57">
            <v>279</v>
          </cell>
          <cell r="K57">
            <v>6915</v>
          </cell>
          <cell r="L57">
            <v>1929280</v>
          </cell>
          <cell r="M57" t="str">
            <v>구분지상권(상공15-43m)</v>
          </cell>
          <cell r="N57" t="str">
            <v>한상현</v>
          </cell>
          <cell r="O57" t="str">
            <v>충북 옥천군 청성면 장수리 171</v>
          </cell>
          <cell r="P57">
            <v>29018</v>
          </cell>
          <cell r="Q57" t="str">
            <v>충북 옥천군 청성면 장수로1길 69-14</v>
          </cell>
          <cell r="R57" t="str">
            <v>청산농업협동조합</v>
          </cell>
          <cell r="S57" t="str">
            <v>충북 옥천군 청산면 지전길 28</v>
          </cell>
          <cell r="T57">
            <v>29013</v>
          </cell>
          <cell r="U57" t="str">
            <v>충북 옥천군 청산면 지전길 28</v>
          </cell>
          <cell r="V57" t="str">
            <v>근저당권</v>
          </cell>
          <cell r="W57" t="str">
            <v>농림지역</v>
          </cell>
          <cell r="X57" t="str">
            <v>우편수령하였으나 연락 없음</v>
          </cell>
        </row>
        <row r="58">
          <cell r="A58">
            <v>54</v>
          </cell>
          <cell r="B58">
            <v>83</v>
          </cell>
          <cell r="C58" t="str">
            <v>22-23</v>
          </cell>
          <cell r="D58" t="str">
            <v>충북 옥천군 청성면 산계리</v>
          </cell>
          <cell r="E58">
            <v>786</v>
          </cell>
          <cell r="F58" t="str">
            <v>답</v>
          </cell>
          <cell r="G58">
            <v>124</v>
          </cell>
          <cell r="H58">
            <v>49</v>
          </cell>
          <cell r="K58">
            <v>7695</v>
          </cell>
          <cell r="L58">
            <v>377050</v>
          </cell>
          <cell r="M58" t="str">
            <v>구분지상권(상공18-45m)</v>
          </cell>
          <cell r="N58" t="str">
            <v>이종선</v>
          </cell>
          <cell r="O58" t="str">
            <v>충북 옥천군 청성면 산계리 629-3</v>
          </cell>
          <cell r="P58">
            <v>29017</v>
          </cell>
          <cell r="Q58" t="str">
            <v>충북 옥천군 청성면 산계2길 94-1</v>
          </cell>
          <cell r="W58" t="str">
            <v>보전관리</v>
          </cell>
          <cell r="X58" t="str">
            <v>우편수령하였으나 연락 없음</v>
          </cell>
        </row>
        <row r="59">
          <cell r="A59">
            <v>55</v>
          </cell>
          <cell r="B59">
            <v>85</v>
          </cell>
          <cell r="C59" t="str">
            <v>23-24</v>
          </cell>
          <cell r="D59" t="str">
            <v>충북 옥천군 청성면 궁촌리</v>
          </cell>
          <cell r="E59" t="str">
            <v>76-2</v>
          </cell>
          <cell r="F59" t="str">
            <v>천</v>
          </cell>
          <cell r="G59">
            <v>569</v>
          </cell>
          <cell r="H59">
            <v>128</v>
          </cell>
          <cell r="K59">
            <v>3190</v>
          </cell>
          <cell r="L59">
            <v>408320</v>
          </cell>
          <cell r="M59" t="str">
            <v>구분지상권(상공23-45m)</v>
          </cell>
          <cell r="N59" t="str">
            <v>김종혁</v>
          </cell>
          <cell r="O59" t="str">
            <v>경성부 임정 243</v>
          </cell>
          <cell r="P59" t="str">
            <v>00000</v>
          </cell>
          <cell r="Q59" t="str">
            <v>경성부 임정 243</v>
          </cell>
          <cell r="W59" t="str">
            <v>보전관리</v>
          </cell>
          <cell r="X59" t="str">
            <v>거소 및 연락처 확인 어려움</v>
          </cell>
        </row>
        <row r="60">
          <cell r="A60">
            <v>56</v>
          </cell>
          <cell r="B60">
            <v>88</v>
          </cell>
          <cell r="C60" t="str">
            <v>24-25</v>
          </cell>
          <cell r="D60" t="str">
            <v>충북 옥천군 청성면 궁촌리</v>
          </cell>
          <cell r="E60" t="str">
            <v>83-1</v>
          </cell>
          <cell r="F60" t="str">
            <v>전</v>
          </cell>
          <cell r="G60">
            <v>962</v>
          </cell>
          <cell r="H60">
            <v>268</v>
          </cell>
          <cell r="K60">
            <v>5345</v>
          </cell>
          <cell r="L60">
            <v>1432460</v>
          </cell>
          <cell r="M60" t="str">
            <v>구분지상권(상공30-55m)</v>
          </cell>
          <cell r="N60" t="str">
            <v>장호진</v>
          </cell>
          <cell r="O60" t="str">
            <v>충북 청주시 서원구 장전로 51, 102동 903호(남양휴튼아파트)</v>
          </cell>
          <cell r="P60">
            <v>28636</v>
          </cell>
          <cell r="Q60" t="str">
            <v>충북 청주시 서원구 장전로 51, 102동 903호(남양휴튼아파트)</v>
          </cell>
          <cell r="W60" t="str">
            <v>보전관리</v>
          </cell>
          <cell r="X60" t="str">
            <v>우편수령하였으나 연락 없음</v>
          </cell>
        </row>
        <row r="61">
          <cell r="A61">
            <v>57</v>
          </cell>
          <cell r="B61">
            <v>91</v>
          </cell>
          <cell r="C61" t="str">
            <v>24-25</v>
          </cell>
          <cell r="D61" t="str">
            <v>충북 옥천군 청성면 궁촌리</v>
          </cell>
          <cell r="E61" t="str">
            <v>85-2</v>
          </cell>
          <cell r="F61" t="str">
            <v>천</v>
          </cell>
          <cell r="G61">
            <v>425</v>
          </cell>
          <cell r="H61">
            <v>189</v>
          </cell>
          <cell r="K61">
            <v>8685</v>
          </cell>
          <cell r="L61">
            <v>1641460</v>
          </cell>
          <cell r="M61" t="str">
            <v>구분지상권(상공30-60m)</v>
          </cell>
          <cell r="N61" t="str">
            <v>임재원</v>
          </cell>
          <cell r="O61" t="str">
            <v>충북 옥천군 청성면 산계리 95</v>
          </cell>
          <cell r="P61" t="str">
            <v>06518</v>
          </cell>
          <cell r="Q61" t="str">
            <v>서울 서초구 잠원로8길 35, 102동 3302호(래미안신반포팰리스)</v>
          </cell>
          <cell r="W61" t="str">
            <v>보전관리</v>
          </cell>
          <cell r="X61" t="str">
            <v>우편수령하였으나 연락 없음</v>
          </cell>
        </row>
        <row r="62">
          <cell r="A62">
            <v>58</v>
          </cell>
          <cell r="B62">
            <v>92</v>
          </cell>
          <cell r="C62" t="str">
            <v>24-25</v>
          </cell>
          <cell r="D62" t="str">
            <v>충북 옥천군 청성면 궁촌리</v>
          </cell>
          <cell r="E62" t="str">
            <v>산86-1</v>
          </cell>
          <cell r="F62" t="str">
            <v>임</v>
          </cell>
          <cell r="G62">
            <v>16870</v>
          </cell>
          <cell r="H62">
            <v>60</v>
          </cell>
          <cell r="K62">
            <v>965</v>
          </cell>
          <cell r="L62">
            <v>28950</v>
          </cell>
          <cell r="M62" t="str">
            <v>구분지상권(상공30-55m)</v>
          </cell>
          <cell r="N62" t="str">
            <v>정진순</v>
          </cell>
          <cell r="O62" t="str">
            <v>충북 옥천군 청성면 산계리 214-1</v>
          </cell>
          <cell r="P62">
            <v>29017</v>
          </cell>
          <cell r="Q62" t="str">
            <v>충북 옥천군 청성면 산계길 40</v>
          </cell>
          <cell r="W62" t="str">
            <v>농림지역</v>
          </cell>
          <cell r="X62" t="str">
            <v>거소 및 연락처 확인 어려움</v>
          </cell>
        </row>
        <row r="63">
          <cell r="A63">
            <v>59</v>
          </cell>
          <cell r="B63">
            <v>92</v>
          </cell>
          <cell r="C63" t="str">
            <v>24-25</v>
          </cell>
          <cell r="D63" t="str">
            <v>충북 옥천군 청성면 궁촌리</v>
          </cell>
          <cell r="E63" t="str">
            <v>산86-1</v>
          </cell>
          <cell r="F63" t="str">
            <v>임</v>
          </cell>
          <cell r="G63">
            <v>16870</v>
          </cell>
          <cell r="H63">
            <v>60</v>
          </cell>
          <cell r="K63">
            <v>965</v>
          </cell>
          <cell r="L63">
            <v>28950</v>
          </cell>
          <cell r="M63" t="str">
            <v>구분지상권(상공30-55m)</v>
          </cell>
          <cell r="N63" t="str">
            <v>한치환</v>
          </cell>
          <cell r="O63" t="str">
            <v>서울 관악구 봉천동 7-369</v>
          </cell>
          <cell r="P63">
            <v>32456</v>
          </cell>
          <cell r="Q63" t="str">
            <v>충남 예산군 광시면 광시동로 364-33</v>
          </cell>
          <cell r="W63" t="str">
            <v>농림지역</v>
          </cell>
          <cell r="X63" t="str">
            <v>우편수령하였으나 연락 없음</v>
          </cell>
        </row>
        <row r="64">
          <cell r="A64">
            <v>60</v>
          </cell>
          <cell r="B64">
            <v>93</v>
          </cell>
          <cell r="C64" t="str">
            <v>26-27</v>
          </cell>
          <cell r="D64" t="str">
            <v>충북 옥천군 청성면 궁촌리</v>
          </cell>
          <cell r="E64">
            <v>234</v>
          </cell>
          <cell r="F64" t="str">
            <v>전</v>
          </cell>
          <cell r="G64">
            <v>843</v>
          </cell>
          <cell r="H64">
            <v>38</v>
          </cell>
          <cell r="K64">
            <v>4350</v>
          </cell>
          <cell r="L64">
            <v>165300</v>
          </cell>
          <cell r="M64" t="str">
            <v>구분지상권(상공25-48m)</v>
          </cell>
          <cell r="N64" t="str">
            <v>이규철</v>
          </cell>
          <cell r="O64" t="str">
            <v>충북 옥천군 청성면 궁촌리 332</v>
          </cell>
          <cell r="P64">
            <v>29018</v>
          </cell>
          <cell r="Q64" t="str">
            <v>충북 옥천군 청성면 궁촌길 19-10</v>
          </cell>
          <cell r="W64" t="str">
            <v>보전관리</v>
          </cell>
          <cell r="X64" t="str">
            <v>우편수령하였으나 연락 없음</v>
          </cell>
        </row>
        <row r="65">
          <cell r="A65">
            <v>61</v>
          </cell>
          <cell r="B65">
            <v>95</v>
          </cell>
          <cell r="C65" t="str">
            <v>26-27</v>
          </cell>
          <cell r="D65" t="str">
            <v>충북 옥천군 청성면 궁촌리</v>
          </cell>
          <cell r="E65" t="str">
            <v>산59-1</v>
          </cell>
          <cell r="F65" t="str">
            <v>임</v>
          </cell>
          <cell r="G65">
            <v>15174</v>
          </cell>
          <cell r="H65">
            <v>568</v>
          </cell>
          <cell r="K65">
            <v>910</v>
          </cell>
          <cell r="L65">
            <v>516880</v>
          </cell>
          <cell r="M65" t="str">
            <v>구분지상권(상공13-40m)</v>
          </cell>
          <cell r="N65" t="str">
            <v>성대식</v>
          </cell>
          <cell r="O65" t="str">
            <v>충북 옥천군 청성면 궁촌리 271-1</v>
          </cell>
          <cell r="P65">
            <v>29018</v>
          </cell>
          <cell r="Q65" t="str">
            <v>충북 옥천군 청성면 궁촌길 26-7</v>
          </cell>
          <cell r="W65" t="str">
            <v>농림지역</v>
          </cell>
          <cell r="X65" t="str">
            <v>우편수령하였으나 연락 없음</v>
          </cell>
        </row>
        <row r="66">
          <cell r="A66">
            <v>62</v>
          </cell>
          <cell r="B66">
            <v>96</v>
          </cell>
          <cell r="C66" t="str">
            <v>26-27</v>
          </cell>
          <cell r="D66" t="str">
            <v>충북 옥천군 청성면 궁촌리</v>
          </cell>
          <cell r="E66" t="str">
            <v>산60</v>
          </cell>
          <cell r="F66" t="str">
            <v>임</v>
          </cell>
          <cell r="G66">
            <v>19636</v>
          </cell>
          <cell r="H66">
            <v>1729</v>
          </cell>
          <cell r="K66">
            <v>980</v>
          </cell>
          <cell r="L66">
            <v>1694420</v>
          </cell>
          <cell r="M66" t="str">
            <v>구분지상권(상공15-50m)</v>
          </cell>
          <cell r="N66" t="str">
            <v>박동숙</v>
          </cell>
          <cell r="O66" t="str">
            <v>서울 도봉구 창동 807 쌍용아파트 114-2003</v>
          </cell>
          <cell r="P66">
            <v>22001</v>
          </cell>
          <cell r="Q66" t="str">
            <v>인천 연수구 컨벤시아대로 60, 202동 1601호(송도푸르지오월드마크 2단지)</v>
          </cell>
          <cell r="W66" t="str">
            <v>농림지역, 생산관리</v>
          </cell>
          <cell r="X66" t="str">
            <v>우편수령하였으나 연락 없음</v>
          </cell>
        </row>
        <row r="67">
          <cell r="A67">
            <v>63</v>
          </cell>
          <cell r="B67">
            <v>107</v>
          </cell>
          <cell r="C67" t="str">
            <v>30-31</v>
          </cell>
          <cell r="D67" t="str">
            <v>충북 옥천군 청성면 삼남리</v>
          </cell>
          <cell r="E67">
            <v>271</v>
          </cell>
          <cell r="F67" t="str">
            <v>전</v>
          </cell>
          <cell r="G67">
            <v>522</v>
          </cell>
          <cell r="H67">
            <v>114</v>
          </cell>
          <cell r="K67">
            <v>5825</v>
          </cell>
          <cell r="L67">
            <v>664050</v>
          </cell>
          <cell r="M67" t="str">
            <v>구분지상권(상공8-40m)</v>
          </cell>
          <cell r="N67" t="str">
            <v>신복근</v>
          </cell>
          <cell r="O67" t="str">
            <v>충북 옥천군 청성면 삼남리 367-4</v>
          </cell>
          <cell r="P67">
            <v>29018</v>
          </cell>
          <cell r="Q67" t="str">
            <v>충북 옥천군 청성면 삼남리 367-4</v>
          </cell>
          <cell r="W67" t="str">
            <v>보전관리</v>
          </cell>
          <cell r="X67" t="str">
            <v>거소 및 연락처 확인 어려움</v>
          </cell>
        </row>
        <row r="68">
          <cell r="A68">
            <v>64</v>
          </cell>
          <cell r="B68">
            <v>108</v>
          </cell>
          <cell r="C68" t="str">
            <v>30-31</v>
          </cell>
          <cell r="D68" t="str">
            <v>충북 옥천군 청성면 삼남리</v>
          </cell>
          <cell r="E68">
            <v>272</v>
          </cell>
          <cell r="F68" t="str">
            <v>전</v>
          </cell>
          <cell r="G68">
            <v>1421</v>
          </cell>
          <cell r="H68">
            <v>47</v>
          </cell>
          <cell r="K68">
            <v>5785</v>
          </cell>
          <cell r="L68">
            <v>271890</v>
          </cell>
          <cell r="M68" t="str">
            <v>구분지상권(상공18-40m)</v>
          </cell>
          <cell r="N68" t="str">
            <v>신태현</v>
          </cell>
          <cell r="O68" t="str">
            <v>경북 상주시 모서면 도안리 675</v>
          </cell>
          <cell r="P68">
            <v>37275</v>
          </cell>
          <cell r="Q68" t="str">
            <v>경북 상주시 모서면 도안1길 20-4</v>
          </cell>
          <cell r="W68" t="str">
            <v>보전관리</v>
          </cell>
          <cell r="X68" t="str">
            <v>우편수령하였으나 연락 없음</v>
          </cell>
        </row>
        <row r="69">
          <cell r="A69">
            <v>65</v>
          </cell>
          <cell r="B69">
            <v>114</v>
          </cell>
          <cell r="C69" t="str">
            <v>31-32</v>
          </cell>
          <cell r="D69" t="str">
            <v>충북 옥천군 청성면 삼남리</v>
          </cell>
          <cell r="E69">
            <v>196</v>
          </cell>
          <cell r="F69" t="str">
            <v>전</v>
          </cell>
          <cell r="G69">
            <v>1048</v>
          </cell>
          <cell r="H69">
            <v>78</v>
          </cell>
          <cell r="K69">
            <v>6510</v>
          </cell>
          <cell r="L69">
            <v>507780</v>
          </cell>
          <cell r="M69" t="str">
            <v>구분지상권(상공15-45m)</v>
          </cell>
          <cell r="N69" t="str">
            <v>정용섭</v>
          </cell>
          <cell r="O69" t="str">
            <v>충북 옥천군 청성면 삼남리 165</v>
          </cell>
          <cell r="P69">
            <v>29018</v>
          </cell>
          <cell r="Q69" t="str">
            <v>충북 옥천군 청성면 삼남1길 59-11</v>
          </cell>
          <cell r="W69" t="str">
            <v>보전관리</v>
          </cell>
          <cell r="X69" t="str">
            <v>우편수령하였으나 연락 없음</v>
          </cell>
        </row>
        <row r="70">
          <cell r="A70">
            <v>66</v>
          </cell>
          <cell r="B70">
            <v>115</v>
          </cell>
          <cell r="C70" t="str">
            <v>31-32</v>
          </cell>
          <cell r="D70" t="str">
            <v>충북 옥천군 청성면 삼남리</v>
          </cell>
          <cell r="E70" t="str">
            <v>205-1</v>
          </cell>
          <cell r="F70" t="str">
            <v>답</v>
          </cell>
          <cell r="G70">
            <v>972</v>
          </cell>
          <cell r="H70">
            <v>342</v>
          </cell>
          <cell r="K70">
            <v>9840</v>
          </cell>
          <cell r="L70">
            <v>3365280</v>
          </cell>
          <cell r="M70" t="str">
            <v>구분지상권(상공32-57m)</v>
          </cell>
          <cell r="N70" t="str">
            <v>박세문</v>
          </cell>
          <cell r="O70" t="str">
            <v>서울 강서구 염창동 277-2 국제빌라 (3층) 가-302</v>
          </cell>
          <cell r="P70">
            <v>31054</v>
          </cell>
          <cell r="Q70" t="str">
            <v>충남 천안시 서북구 입장면 신덕4길 25</v>
          </cell>
          <cell r="W70" t="str">
            <v>보전관리</v>
          </cell>
          <cell r="X70" t="str">
            <v>협의계약 의사 없음</v>
          </cell>
        </row>
        <row r="71">
          <cell r="A71">
            <v>67</v>
          </cell>
          <cell r="B71">
            <v>118</v>
          </cell>
          <cell r="C71" t="str">
            <v>32-33</v>
          </cell>
          <cell r="D71" t="str">
            <v>충북 옥천군 청성면 삼남리</v>
          </cell>
          <cell r="E71">
            <v>228</v>
          </cell>
          <cell r="F71" t="str">
            <v>전</v>
          </cell>
          <cell r="G71">
            <v>3081</v>
          </cell>
          <cell r="H71">
            <v>657</v>
          </cell>
          <cell r="K71">
            <v>5300</v>
          </cell>
          <cell r="L71">
            <v>3482100</v>
          </cell>
          <cell r="M71" t="str">
            <v>구분지상권(상공13-42m)</v>
          </cell>
          <cell r="N71" t="str">
            <v>경주이씨국당공파궁촌종중</v>
          </cell>
          <cell r="O71" t="str">
            <v>충북 옥천군 청성면 궁촌리 273-4</v>
          </cell>
          <cell r="P71">
            <v>29018</v>
          </cell>
          <cell r="Q71" t="str">
            <v>충북 옥천군 청성면 궁촌길 26-28</v>
          </cell>
          <cell r="W71" t="str">
            <v>보전관리</v>
          </cell>
          <cell r="X71" t="str">
            <v>우편수령하였으나 연락 없음</v>
          </cell>
        </row>
        <row r="72">
          <cell r="A72">
            <v>68</v>
          </cell>
          <cell r="B72">
            <v>119</v>
          </cell>
          <cell r="C72" t="str">
            <v>32-33</v>
          </cell>
          <cell r="D72" t="str">
            <v>충북 옥천군 청성면 조천리</v>
          </cell>
          <cell r="E72">
            <v>1006</v>
          </cell>
          <cell r="F72" t="str">
            <v>전</v>
          </cell>
          <cell r="G72">
            <v>2327</v>
          </cell>
          <cell r="H72">
            <v>172</v>
          </cell>
          <cell r="K72">
            <v>7460</v>
          </cell>
          <cell r="L72">
            <v>641560</v>
          </cell>
          <cell r="M72" t="str">
            <v>구분지상권(상공14-35m)</v>
          </cell>
          <cell r="N72" t="str">
            <v>이진모</v>
          </cell>
          <cell r="O72" t="str">
            <v>충북 옥천군 청성면 조천길 79</v>
          </cell>
          <cell r="P72">
            <v>29018</v>
          </cell>
          <cell r="Q72" t="str">
            <v>충북 옥천군 청성면 조천길 79</v>
          </cell>
          <cell r="R72" t="str">
            <v>청산농업협동조합</v>
          </cell>
          <cell r="S72" t="str">
            <v>충북 옥천군 청산면 지전길 28</v>
          </cell>
          <cell r="T72">
            <v>29013</v>
          </cell>
          <cell r="U72" t="str">
            <v>충북 옥천군 청산면 지전길 28</v>
          </cell>
          <cell r="V72" t="str">
            <v>근저당권</v>
          </cell>
          <cell r="W72" t="str">
            <v>보전관리</v>
          </cell>
          <cell r="X72" t="str">
            <v>우편수령하였으나 연락 없음</v>
          </cell>
        </row>
        <row r="73">
          <cell r="A73">
            <v>69</v>
          </cell>
          <cell r="B73">
            <v>119</v>
          </cell>
          <cell r="C73" t="str">
            <v>32-33</v>
          </cell>
          <cell r="D73" t="str">
            <v>충북 옥천군 청성면 조천리</v>
          </cell>
          <cell r="E73">
            <v>1006</v>
          </cell>
          <cell r="F73" t="str">
            <v>전</v>
          </cell>
          <cell r="G73">
            <v>2327</v>
          </cell>
          <cell r="H73">
            <v>172</v>
          </cell>
          <cell r="K73">
            <v>7460</v>
          </cell>
          <cell r="L73">
            <v>641560</v>
          </cell>
          <cell r="M73" t="str">
            <v>구분지상권(상공14-35m)</v>
          </cell>
          <cell r="N73" t="str">
            <v>조공순</v>
          </cell>
          <cell r="O73" t="str">
            <v>서울 강북구 삼양로126길 28, 103호(혁구빌라)</v>
          </cell>
          <cell r="P73" t="str">
            <v>01038</v>
          </cell>
          <cell r="Q73" t="str">
            <v>서울 강북구 삼양로126길 28, 103호(혁구빌라)</v>
          </cell>
          <cell r="W73" t="str">
            <v>보전관리</v>
          </cell>
          <cell r="X73" t="str">
            <v>거소 및 연락처 확인 어려움</v>
          </cell>
        </row>
        <row r="74">
          <cell r="A74">
            <v>70</v>
          </cell>
          <cell r="B74">
            <v>120</v>
          </cell>
          <cell r="C74" t="str">
            <v>32-33</v>
          </cell>
          <cell r="D74" t="str">
            <v>충북 옥천군 청성면 조천리</v>
          </cell>
          <cell r="E74" t="str">
            <v>1006-1</v>
          </cell>
          <cell r="F74" t="str">
            <v>전</v>
          </cell>
          <cell r="G74">
            <v>2130</v>
          </cell>
          <cell r="H74">
            <v>371</v>
          </cell>
          <cell r="K74">
            <v>7730</v>
          </cell>
          <cell r="L74">
            <v>1433910</v>
          </cell>
          <cell r="M74" t="str">
            <v>구분지상권(상공18-45m)</v>
          </cell>
          <cell r="N74" t="str">
            <v>이진모</v>
          </cell>
          <cell r="O74" t="str">
            <v>충북 옥천군 청성면 조천길 79</v>
          </cell>
          <cell r="P74">
            <v>29018</v>
          </cell>
          <cell r="Q74" t="str">
            <v>충북 옥천군 청성면 조천길 79</v>
          </cell>
          <cell r="R74" t="str">
            <v>청산농업협동조합</v>
          </cell>
          <cell r="S74" t="str">
            <v>충북 옥천군 청산면 지전길 28</v>
          </cell>
          <cell r="T74">
            <v>29013</v>
          </cell>
          <cell r="U74" t="str">
            <v>충북 옥천군 청산면 지전길 28</v>
          </cell>
          <cell r="V74" t="str">
            <v>근저당권</v>
          </cell>
          <cell r="W74" t="str">
            <v>보전관리</v>
          </cell>
          <cell r="X74" t="str">
            <v>우편수령하였으나 연락 없음</v>
          </cell>
        </row>
        <row r="75">
          <cell r="A75">
            <v>71</v>
          </cell>
          <cell r="B75">
            <v>120</v>
          </cell>
          <cell r="C75" t="str">
            <v>32-33</v>
          </cell>
          <cell r="D75" t="str">
            <v>충북 옥천군 청성면 조천리</v>
          </cell>
          <cell r="E75" t="str">
            <v>1006-1</v>
          </cell>
          <cell r="F75" t="str">
            <v>전</v>
          </cell>
          <cell r="G75">
            <v>2130</v>
          </cell>
          <cell r="H75">
            <v>371</v>
          </cell>
          <cell r="K75">
            <v>7730</v>
          </cell>
          <cell r="L75">
            <v>1433910</v>
          </cell>
          <cell r="M75" t="str">
            <v>구분지상권(상공18-45m)</v>
          </cell>
          <cell r="N75" t="str">
            <v>조공순</v>
          </cell>
          <cell r="O75" t="str">
            <v>서울 강북구 삼양로126길 28, 103호(혁구빌라)</v>
          </cell>
          <cell r="P75" t="str">
            <v>01038</v>
          </cell>
          <cell r="Q75" t="str">
            <v>서울 강북구 삼양로126길 28, 103호(혁구빌라)</v>
          </cell>
          <cell r="W75" t="str">
            <v>보전관리</v>
          </cell>
          <cell r="X75" t="str">
            <v>거소 및 연락처 확인 어려움</v>
          </cell>
        </row>
        <row r="76">
          <cell r="A76">
            <v>72</v>
          </cell>
          <cell r="B76">
            <v>121</v>
          </cell>
          <cell r="C76" t="str">
            <v>32-33</v>
          </cell>
          <cell r="D76" t="str">
            <v>충북 옥천군 청성면 조천리</v>
          </cell>
          <cell r="E76">
            <v>1010</v>
          </cell>
          <cell r="F76" t="str">
            <v>전</v>
          </cell>
          <cell r="G76">
            <v>4995</v>
          </cell>
          <cell r="H76">
            <v>460</v>
          </cell>
          <cell r="K76">
            <v>7920</v>
          </cell>
          <cell r="L76">
            <v>1821600</v>
          </cell>
          <cell r="M76" t="str">
            <v>구분지상권(상공19-42m)</v>
          </cell>
          <cell r="N76" t="str">
            <v>이진모</v>
          </cell>
          <cell r="O76" t="str">
            <v>충북 옥천군 청성면 조천길 79</v>
          </cell>
          <cell r="P76">
            <v>29018</v>
          </cell>
          <cell r="Q76" t="str">
            <v>충북 옥천군 청성면 조천길 79</v>
          </cell>
          <cell r="R76" t="str">
            <v>청산농업협동조합</v>
          </cell>
          <cell r="S76" t="str">
            <v>충북 옥천군 청산면 지전길 28</v>
          </cell>
          <cell r="T76">
            <v>29013</v>
          </cell>
          <cell r="U76" t="str">
            <v>충북 옥천군 청산면 지전길 28</v>
          </cell>
          <cell r="V76" t="str">
            <v>근저당권</v>
          </cell>
          <cell r="W76" t="str">
            <v>보전관리</v>
          </cell>
          <cell r="X76" t="str">
            <v>우편수령하였으나 연락 없음</v>
          </cell>
        </row>
        <row r="77">
          <cell r="A77">
            <v>73</v>
          </cell>
          <cell r="B77">
            <v>121</v>
          </cell>
          <cell r="C77" t="str">
            <v>32-33</v>
          </cell>
          <cell r="D77" t="str">
            <v>충북 옥천군 청성면 조천리</v>
          </cell>
          <cell r="E77">
            <v>1010</v>
          </cell>
          <cell r="F77" t="str">
            <v>전</v>
          </cell>
          <cell r="G77">
            <v>4995</v>
          </cell>
          <cell r="H77">
            <v>460</v>
          </cell>
          <cell r="K77">
            <v>7920</v>
          </cell>
          <cell r="L77">
            <v>1821600</v>
          </cell>
          <cell r="M77" t="str">
            <v>구분지상권(상공19-42m)</v>
          </cell>
          <cell r="N77" t="str">
            <v>조공순</v>
          </cell>
          <cell r="O77" t="str">
            <v>서울 강북구 삼양로126길 28, 103호(혁구빌라)</v>
          </cell>
          <cell r="P77" t="str">
            <v>01038</v>
          </cell>
          <cell r="Q77" t="str">
            <v>서울 강북구 삼양로126길 28, 103호(혁구빌라)</v>
          </cell>
          <cell r="W77" t="str">
            <v>보전관리</v>
          </cell>
          <cell r="X77" t="str">
            <v>거소 및 연락처 확인 어려움</v>
          </cell>
        </row>
        <row r="78">
          <cell r="A78">
            <v>74</v>
          </cell>
          <cell r="B78">
            <v>122</v>
          </cell>
          <cell r="C78" t="str">
            <v>32-33</v>
          </cell>
          <cell r="D78" t="str">
            <v>충북 옥천군 청성면 조천리</v>
          </cell>
          <cell r="E78" t="str">
            <v>산1</v>
          </cell>
          <cell r="F78" t="str">
            <v>임</v>
          </cell>
          <cell r="G78">
            <v>18248</v>
          </cell>
          <cell r="H78">
            <v>2403</v>
          </cell>
          <cell r="K78">
            <v>2005</v>
          </cell>
          <cell r="L78">
            <v>1606000</v>
          </cell>
          <cell r="M78" t="str">
            <v>구분지상권(상공15-42m)</v>
          </cell>
          <cell r="N78" t="str">
            <v>신윤봉</v>
          </cell>
          <cell r="O78" t="str">
            <v>충북 옥천군 청성면 장수리 52-1</v>
          </cell>
          <cell r="P78">
            <v>29018</v>
          </cell>
          <cell r="Q78" t="str">
            <v>충북 옥천군 청성면 장수리 52-1</v>
          </cell>
          <cell r="W78" t="str">
            <v>보전관리</v>
          </cell>
          <cell r="X78" t="str">
            <v>우편수령하였으나 연락 없음</v>
          </cell>
        </row>
        <row r="79">
          <cell r="A79">
            <v>75</v>
          </cell>
          <cell r="B79">
            <v>122</v>
          </cell>
          <cell r="C79" t="str">
            <v>32-33</v>
          </cell>
          <cell r="D79" t="str">
            <v>충북 옥천군 청성면 조천리</v>
          </cell>
          <cell r="E79" t="str">
            <v>산1</v>
          </cell>
          <cell r="F79" t="str">
            <v>임</v>
          </cell>
          <cell r="G79">
            <v>18248</v>
          </cell>
          <cell r="H79">
            <v>2403</v>
          </cell>
          <cell r="K79">
            <v>2005</v>
          </cell>
          <cell r="L79">
            <v>1606000</v>
          </cell>
          <cell r="M79" t="str">
            <v>구분지상권(상공15-42m)</v>
          </cell>
          <cell r="N79" t="str">
            <v>신재식</v>
          </cell>
          <cell r="O79" t="str">
            <v>충북 옥천군 청성면 장수리 17-4</v>
          </cell>
          <cell r="P79">
            <v>29018</v>
          </cell>
          <cell r="Q79" t="str">
            <v>충북 옥천군 청성면 장수로1길 41-2</v>
          </cell>
          <cell r="W79" t="str">
            <v>보전관리</v>
          </cell>
          <cell r="X79" t="str">
            <v>거소 및 연락처 확인 어려움</v>
          </cell>
        </row>
        <row r="80">
          <cell r="A80">
            <v>76</v>
          </cell>
          <cell r="B80">
            <v>122</v>
          </cell>
          <cell r="C80" t="str">
            <v>32-33</v>
          </cell>
          <cell r="D80" t="str">
            <v>충북 옥천군 청성면 조천리</v>
          </cell>
          <cell r="E80" t="str">
            <v>산1</v>
          </cell>
          <cell r="F80" t="str">
            <v>임</v>
          </cell>
          <cell r="G80">
            <v>18248</v>
          </cell>
          <cell r="H80">
            <v>2403</v>
          </cell>
          <cell r="K80">
            <v>2005</v>
          </cell>
          <cell r="L80">
            <v>1606000</v>
          </cell>
          <cell r="M80" t="str">
            <v>구분지상권(상공15-42m)</v>
          </cell>
          <cell r="N80" t="str">
            <v>신태식</v>
          </cell>
          <cell r="O80" t="str">
            <v>충북 옥천군 청성면 삼남리 165-4</v>
          </cell>
          <cell r="P80">
            <v>29018</v>
          </cell>
          <cell r="Q80" t="str">
            <v>충북 옥천군 청성면 삼남리 165-4</v>
          </cell>
          <cell r="W80" t="str">
            <v>보전관리</v>
          </cell>
          <cell r="X80" t="str">
            <v>우편수령하였으나 연락 없음</v>
          </cell>
        </row>
        <row r="81">
          <cell r="A81">
            <v>77</v>
          </cell>
          <cell r="B81">
            <v>123</v>
          </cell>
          <cell r="C81" t="str">
            <v>32-33</v>
          </cell>
          <cell r="D81" t="str">
            <v>충북 옥천군 청성면 조천리</v>
          </cell>
          <cell r="E81" t="str">
            <v>산77</v>
          </cell>
          <cell r="F81" t="str">
            <v>임</v>
          </cell>
          <cell r="G81">
            <v>17851</v>
          </cell>
          <cell r="H81">
            <v>334</v>
          </cell>
          <cell r="K81">
            <v>1805</v>
          </cell>
          <cell r="L81">
            <v>150710</v>
          </cell>
          <cell r="M81" t="str">
            <v>구분지상권(상공13-42m)</v>
          </cell>
          <cell r="N81" t="str">
            <v>김공로</v>
          </cell>
          <cell r="O81" t="str">
            <v>충북 옥천군 청성면 장수로1길 69-18</v>
          </cell>
          <cell r="P81">
            <v>29018</v>
          </cell>
          <cell r="Q81" t="str">
            <v>충북 옥천군 청성면 장수로1길 69-18</v>
          </cell>
          <cell r="W81" t="str">
            <v>보전관리</v>
          </cell>
          <cell r="X81" t="str">
            <v>우편수령하였으나 연락 없음</v>
          </cell>
        </row>
        <row r="82">
          <cell r="A82">
            <v>78</v>
          </cell>
          <cell r="B82">
            <v>123</v>
          </cell>
          <cell r="C82" t="str">
            <v>32-33</v>
          </cell>
          <cell r="D82" t="str">
            <v>충북 옥천군 청성면 조천리</v>
          </cell>
          <cell r="E82" t="str">
            <v>산77</v>
          </cell>
          <cell r="F82" t="str">
            <v>임</v>
          </cell>
          <cell r="G82">
            <v>17851</v>
          </cell>
          <cell r="H82">
            <v>334</v>
          </cell>
          <cell r="K82">
            <v>1805</v>
          </cell>
          <cell r="L82">
            <v>150710</v>
          </cell>
          <cell r="M82" t="str">
            <v>구분지상권(상공13-42m)</v>
          </cell>
          <cell r="N82" t="str">
            <v>김국로</v>
          </cell>
          <cell r="O82" t="str">
            <v>충북 옥천군 청성면 장수리 527-1</v>
          </cell>
          <cell r="P82">
            <v>29018</v>
          </cell>
          <cell r="Q82" t="str">
            <v>충북 옥천군 청성면 장수로2길 54-3</v>
          </cell>
          <cell r="W82" t="str">
            <v>보전관리</v>
          </cell>
          <cell r="X82" t="str">
            <v>우편수령하였으나 연락 없음</v>
          </cell>
        </row>
        <row r="83">
          <cell r="A83">
            <v>79</v>
          </cell>
          <cell r="B83">
            <v>123</v>
          </cell>
          <cell r="C83" t="str">
            <v>32-33</v>
          </cell>
          <cell r="D83" t="str">
            <v>충북 옥천군 청성면 조천리</v>
          </cell>
          <cell r="E83" t="str">
            <v>산77</v>
          </cell>
          <cell r="F83" t="str">
            <v>임</v>
          </cell>
          <cell r="G83">
            <v>17851</v>
          </cell>
          <cell r="H83">
            <v>334</v>
          </cell>
          <cell r="K83">
            <v>1805</v>
          </cell>
          <cell r="L83">
            <v>150710</v>
          </cell>
          <cell r="M83" t="str">
            <v>구분지상권(상공13-42m)</v>
          </cell>
          <cell r="N83" t="str">
            <v>김복현</v>
          </cell>
          <cell r="O83" t="str">
            <v>충남 아산시 모종로22번길 7, 107동 2002호(모종캐슬어울림1단지)</v>
          </cell>
          <cell r="P83">
            <v>31528</v>
          </cell>
          <cell r="Q83" t="str">
            <v>충남 아산시 모종로22번길 7, 107동 2002호(모종캐슬어울림1단지)</v>
          </cell>
          <cell r="W83" t="str">
            <v>보전관리</v>
          </cell>
          <cell r="X83" t="str">
            <v>우편수령하였으나 연락 없음</v>
          </cell>
        </row>
        <row r="84">
          <cell r="A84">
            <v>80</v>
          </cell>
          <cell r="B84">
            <v>123</v>
          </cell>
          <cell r="C84" t="str">
            <v>32-33</v>
          </cell>
          <cell r="D84" t="str">
            <v>충북 옥천군 청성면 조천리</v>
          </cell>
          <cell r="E84" t="str">
            <v>산77</v>
          </cell>
          <cell r="F84" t="str">
            <v>임</v>
          </cell>
          <cell r="G84">
            <v>17851</v>
          </cell>
          <cell r="H84">
            <v>334</v>
          </cell>
          <cell r="K84">
            <v>1805</v>
          </cell>
          <cell r="L84">
            <v>150710</v>
          </cell>
          <cell r="M84" t="str">
            <v>구분지상권(상공13-42m)</v>
          </cell>
          <cell r="N84" t="str">
            <v>김태구</v>
          </cell>
          <cell r="O84" t="str">
            <v>충북 옥천군 청성면 장수리 524-1</v>
          </cell>
          <cell r="P84">
            <v>29018</v>
          </cell>
          <cell r="Q84" t="str">
            <v>충북 옥천군 청성면 장수로2길 47</v>
          </cell>
          <cell r="W84" t="str">
            <v>보전관리</v>
          </cell>
          <cell r="X84" t="str">
            <v>우편수령하였으나 연락 없음</v>
          </cell>
        </row>
        <row r="85">
          <cell r="A85">
            <v>81</v>
          </cell>
          <cell r="B85">
            <v>124</v>
          </cell>
          <cell r="C85" t="str">
            <v>33-34</v>
          </cell>
          <cell r="D85" t="str">
            <v>충북 옥천군 청성면 조천리</v>
          </cell>
          <cell r="E85" t="str">
            <v>1002-1</v>
          </cell>
          <cell r="F85" t="str">
            <v>전</v>
          </cell>
          <cell r="G85">
            <v>2579</v>
          </cell>
          <cell r="H85">
            <v>592</v>
          </cell>
          <cell r="K85">
            <v>8805</v>
          </cell>
          <cell r="L85">
            <v>2606280</v>
          </cell>
          <cell r="M85" t="str">
            <v>구분지상권(상공15-42m)</v>
          </cell>
          <cell r="N85" t="str">
            <v>안기용</v>
          </cell>
          <cell r="O85" t="str">
            <v>충북 옥천군 청성면 조천리 288</v>
          </cell>
          <cell r="P85">
            <v>29018</v>
          </cell>
          <cell r="Q85" t="str">
            <v>충북 옥천군 청성면 조천길 201</v>
          </cell>
          <cell r="W85" t="str">
            <v>보전관리</v>
          </cell>
          <cell r="X85" t="str">
            <v>소유자 사망하였으나 상속지연 중</v>
          </cell>
        </row>
        <row r="86">
          <cell r="A86">
            <v>82</v>
          </cell>
          <cell r="B86">
            <v>124</v>
          </cell>
          <cell r="C86" t="str">
            <v>33-34</v>
          </cell>
          <cell r="D86" t="str">
            <v>충북 옥천군 청성면 조천리</v>
          </cell>
          <cell r="E86" t="str">
            <v>1002-1</v>
          </cell>
          <cell r="F86" t="str">
            <v>전</v>
          </cell>
          <cell r="G86">
            <v>2579</v>
          </cell>
          <cell r="H86">
            <v>592</v>
          </cell>
          <cell r="K86">
            <v>8805</v>
          </cell>
          <cell r="L86">
            <v>2606280</v>
          </cell>
          <cell r="M86" t="str">
            <v>구분지상권(상공15-42m)</v>
          </cell>
          <cell r="N86" t="str">
            <v>안덕환</v>
          </cell>
          <cell r="O86" t="str">
            <v>충북 옥천군 청성면 조천리 295</v>
          </cell>
          <cell r="P86">
            <v>29018</v>
          </cell>
          <cell r="Q86" t="str">
            <v xml:space="preserve">충북 옥천군 청성면 조천길 203-17 </v>
          </cell>
          <cell r="W86" t="str">
            <v>보전관리</v>
          </cell>
          <cell r="X86" t="str">
            <v>공유자 사망으로 협의 힘듦</v>
          </cell>
        </row>
        <row r="87">
          <cell r="A87">
            <v>83</v>
          </cell>
          <cell r="B87">
            <v>135</v>
          </cell>
          <cell r="C87" t="str">
            <v>35-36</v>
          </cell>
          <cell r="D87" t="str">
            <v>충북 옥천군 청성면 조천리</v>
          </cell>
          <cell r="E87">
            <v>106</v>
          </cell>
          <cell r="F87" t="str">
            <v>답</v>
          </cell>
          <cell r="G87">
            <v>327</v>
          </cell>
          <cell r="H87">
            <v>165</v>
          </cell>
          <cell r="K87">
            <v>4885</v>
          </cell>
          <cell r="L87">
            <v>268670</v>
          </cell>
          <cell r="M87" t="str">
            <v>구분지상권(상공20-48m)</v>
          </cell>
          <cell r="N87" t="str">
            <v>안명찬</v>
          </cell>
          <cell r="O87" t="str">
            <v>충북 옥천군 청성면 조천리 174-1</v>
          </cell>
          <cell r="P87">
            <v>11162</v>
          </cell>
          <cell r="Q87" t="str">
            <v>경기 포천시 선마로 22, 106동 603호(세창아파트)</v>
          </cell>
          <cell r="W87" t="str">
            <v>보전관리</v>
          </cell>
          <cell r="X87" t="str">
            <v>소유자 사망하였으나 상속지연 중</v>
          </cell>
        </row>
        <row r="88">
          <cell r="A88">
            <v>84</v>
          </cell>
          <cell r="B88">
            <v>135</v>
          </cell>
          <cell r="C88" t="str">
            <v>35-36</v>
          </cell>
          <cell r="D88" t="str">
            <v>충북 옥천군 청성면 조천리</v>
          </cell>
          <cell r="E88">
            <v>106</v>
          </cell>
          <cell r="F88" t="str">
            <v>답</v>
          </cell>
          <cell r="G88">
            <v>327</v>
          </cell>
          <cell r="H88">
            <v>165</v>
          </cell>
          <cell r="K88">
            <v>4885</v>
          </cell>
          <cell r="L88">
            <v>268670</v>
          </cell>
          <cell r="M88" t="str">
            <v>구분지상권(상공20-48m)</v>
          </cell>
          <cell r="N88" t="str">
            <v>안사근</v>
          </cell>
          <cell r="O88" t="str">
            <v>충북 옥천군 청성면 조천리 293</v>
          </cell>
          <cell r="P88">
            <v>29018</v>
          </cell>
          <cell r="Q88" t="str">
            <v>충북 옥천군 청성면 조천길 203-5</v>
          </cell>
          <cell r="W88" t="str">
            <v>보전관리</v>
          </cell>
          <cell r="X88" t="str">
            <v>공유자 사망으로 협의 힘듦</v>
          </cell>
        </row>
        <row r="89">
          <cell r="A89">
            <v>85</v>
          </cell>
          <cell r="B89">
            <v>135</v>
          </cell>
          <cell r="C89" t="str">
            <v>35-36</v>
          </cell>
          <cell r="D89" t="str">
            <v>충북 옥천군 청성면 조천리</v>
          </cell>
          <cell r="E89">
            <v>106</v>
          </cell>
          <cell r="F89" t="str">
            <v>답</v>
          </cell>
          <cell r="G89">
            <v>327</v>
          </cell>
          <cell r="H89">
            <v>165</v>
          </cell>
          <cell r="K89">
            <v>4885</v>
          </cell>
          <cell r="L89">
            <v>268670</v>
          </cell>
          <cell r="M89" t="str">
            <v>구분지상권(상공20-48m)</v>
          </cell>
          <cell r="N89" t="str">
            <v>안순석</v>
          </cell>
          <cell r="O89" t="str">
            <v>충북 옥천군 청성면 조천리 210-1</v>
          </cell>
          <cell r="P89">
            <v>29018</v>
          </cell>
          <cell r="Q89" t="str">
            <v>충북 옥천군 청성면 조천길 208-11</v>
          </cell>
          <cell r="W89" t="str">
            <v>보전관리</v>
          </cell>
          <cell r="X89" t="str">
            <v>공유자 사망으로 협의 힘듦</v>
          </cell>
        </row>
        <row r="90">
          <cell r="A90">
            <v>86</v>
          </cell>
          <cell r="B90">
            <v>138</v>
          </cell>
          <cell r="C90" t="str">
            <v>35-36</v>
          </cell>
          <cell r="D90" t="str">
            <v>충북 옥천군 청성면 조천리</v>
          </cell>
          <cell r="E90">
            <v>109</v>
          </cell>
          <cell r="F90" t="str">
            <v>답</v>
          </cell>
          <cell r="G90">
            <v>1587</v>
          </cell>
          <cell r="H90">
            <v>138</v>
          </cell>
          <cell r="K90">
            <v>4370</v>
          </cell>
          <cell r="L90">
            <v>201020</v>
          </cell>
          <cell r="M90" t="str">
            <v>구분지상권(상공30-58m)</v>
          </cell>
          <cell r="N90" t="str">
            <v>안상봉</v>
          </cell>
          <cell r="O90" t="str">
            <v>충북 옥천군 청성면 조천리 207</v>
          </cell>
          <cell r="P90">
            <v>29018</v>
          </cell>
          <cell r="Q90" t="str">
            <v>충북 옥천군 청성면 조천길 208-7</v>
          </cell>
          <cell r="W90" t="str">
            <v>보전관리</v>
          </cell>
          <cell r="X90" t="str">
            <v>협의계약 의사 없음</v>
          </cell>
        </row>
        <row r="91">
          <cell r="A91">
            <v>87</v>
          </cell>
          <cell r="B91">
            <v>138</v>
          </cell>
          <cell r="C91" t="str">
            <v>35-36</v>
          </cell>
          <cell r="D91" t="str">
            <v>충북 옥천군 청성면 조천리</v>
          </cell>
          <cell r="E91">
            <v>109</v>
          </cell>
          <cell r="F91" t="str">
            <v>답</v>
          </cell>
          <cell r="G91">
            <v>1587</v>
          </cell>
          <cell r="H91">
            <v>138</v>
          </cell>
          <cell r="K91">
            <v>4370</v>
          </cell>
          <cell r="L91">
            <v>201020</v>
          </cell>
          <cell r="M91" t="str">
            <v>구분지상권(상공30-58m)</v>
          </cell>
          <cell r="N91" t="str">
            <v>안연수</v>
          </cell>
          <cell r="O91" t="str">
            <v>충북 옥천군 청성면 조천리 230-3</v>
          </cell>
          <cell r="P91">
            <v>29018</v>
          </cell>
          <cell r="Q91" t="str">
            <v>충북 옥천군 청성면 조천리 230-3</v>
          </cell>
          <cell r="W91" t="str">
            <v>보전관리</v>
          </cell>
          <cell r="X91" t="str">
            <v>협의계약 의사 없음</v>
          </cell>
        </row>
        <row r="92">
          <cell r="A92">
            <v>88</v>
          </cell>
          <cell r="B92">
            <v>138</v>
          </cell>
          <cell r="C92" t="str">
            <v>35-36</v>
          </cell>
          <cell r="D92" t="str">
            <v>충북 옥천군 청성면 조천리</v>
          </cell>
          <cell r="E92">
            <v>109</v>
          </cell>
          <cell r="F92" t="str">
            <v>답</v>
          </cell>
          <cell r="G92">
            <v>1587</v>
          </cell>
          <cell r="H92">
            <v>138</v>
          </cell>
          <cell r="K92">
            <v>4370</v>
          </cell>
          <cell r="L92">
            <v>201020</v>
          </cell>
          <cell r="M92" t="str">
            <v>구분지상권(상공30-58m)</v>
          </cell>
          <cell r="N92" t="str">
            <v>안용호</v>
          </cell>
          <cell r="O92" t="str">
            <v>충북 옥천군 청성면 조천리 295</v>
          </cell>
          <cell r="P92">
            <v>29018</v>
          </cell>
          <cell r="Q92" t="str">
            <v>충북 옥천군 청성면 조천길 203-17</v>
          </cell>
          <cell r="W92" t="str">
            <v>보전관리</v>
          </cell>
          <cell r="X92" t="str">
            <v>협의계약 의사 없음</v>
          </cell>
        </row>
        <row r="93">
          <cell r="A93">
            <v>89</v>
          </cell>
          <cell r="B93">
            <v>140</v>
          </cell>
          <cell r="C93" t="str">
            <v>36-37</v>
          </cell>
          <cell r="D93" t="str">
            <v>충북 옥천군 청성면 조천리</v>
          </cell>
          <cell r="E93">
            <v>75</v>
          </cell>
          <cell r="F93" t="str">
            <v>답</v>
          </cell>
          <cell r="G93">
            <v>1521</v>
          </cell>
          <cell r="H93">
            <v>67</v>
          </cell>
          <cell r="K93">
            <v>11310</v>
          </cell>
          <cell r="L93">
            <v>757770</v>
          </cell>
          <cell r="M93" t="str">
            <v>구분지상권(상공18-45m)</v>
          </cell>
          <cell r="N93" t="str">
            <v>최용하</v>
          </cell>
          <cell r="O93" t="str">
            <v>충북 옥천군 청성면 조천길 195</v>
          </cell>
          <cell r="P93">
            <v>29018</v>
          </cell>
          <cell r="Q93" t="str">
            <v>충북 옥천군 청성면 조천길 195</v>
          </cell>
          <cell r="R93" t="str">
            <v>옥천영동축산업협동조합</v>
          </cell>
          <cell r="S93" t="str">
            <v>충북 영동군 영동읍 계산로 62</v>
          </cell>
          <cell r="T93">
            <v>29144</v>
          </cell>
          <cell r="U93" t="str">
            <v>충북 영동군 영동읍 계산로 62</v>
          </cell>
          <cell r="V93" t="str">
            <v>근저당권</v>
          </cell>
          <cell r="W93" t="str">
            <v>보전관리</v>
          </cell>
          <cell r="X93" t="str">
            <v>근저당 해지 어려움</v>
          </cell>
        </row>
        <row r="94">
          <cell r="A94">
            <v>90</v>
          </cell>
          <cell r="B94">
            <v>140</v>
          </cell>
          <cell r="C94" t="str">
            <v>36-37</v>
          </cell>
          <cell r="D94" t="str">
            <v>충북 옥천군 청성면 조천리</v>
          </cell>
          <cell r="E94">
            <v>75</v>
          </cell>
          <cell r="F94" t="str">
            <v>답</v>
          </cell>
          <cell r="G94">
            <v>1521</v>
          </cell>
          <cell r="H94">
            <v>67</v>
          </cell>
          <cell r="K94">
            <v>11310</v>
          </cell>
          <cell r="R94" t="str">
            <v>보은옥천영동축산업협동조합</v>
          </cell>
          <cell r="S94" t="str">
            <v>충북 보은군 보은읍 뱃들로 57(옥천지점)</v>
          </cell>
          <cell r="T94">
            <v>28940</v>
          </cell>
          <cell r="U94" t="str">
            <v>충북 보은군 보은읍 뱃들로 57(옥천지점)</v>
          </cell>
          <cell r="V94" t="str">
            <v>근저당권</v>
          </cell>
          <cell r="W94" t="str">
            <v>보전관리</v>
          </cell>
          <cell r="X94" t="str">
            <v>근저당 해지 어려움</v>
          </cell>
        </row>
        <row r="95">
          <cell r="A95">
            <v>91</v>
          </cell>
          <cell r="B95">
            <v>141</v>
          </cell>
          <cell r="C95" t="str">
            <v>36-37</v>
          </cell>
          <cell r="D95" t="str">
            <v>충북 옥천군 청성면 조천리</v>
          </cell>
          <cell r="E95">
            <v>76</v>
          </cell>
          <cell r="F95" t="str">
            <v>답</v>
          </cell>
          <cell r="G95">
            <v>1385</v>
          </cell>
          <cell r="H95">
            <v>662</v>
          </cell>
          <cell r="K95">
            <v>11310</v>
          </cell>
          <cell r="L95">
            <v>7487220</v>
          </cell>
          <cell r="M95" t="str">
            <v>구분지상권(상공18-45m)</v>
          </cell>
          <cell r="N95" t="str">
            <v>최용하</v>
          </cell>
          <cell r="O95" t="str">
            <v>충북 옥천군 청성면 조천리 98</v>
          </cell>
          <cell r="P95">
            <v>29018</v>
          </cell>
          <cell r="Q95" t="str">
            <v>충북 옥천군 청성면 조천길 195</v>
          </cell>
          <cell r="R95" t="str">
            <v>옥천영동축산업협동조합</v>
          </cell>
          <cell r="S95" t="str">
            <v>충북 영동군 영동읍 계산로 62</v>
          </cell>
          <cell r="T95">
            <v>29144</v>
          </cell>
          <cell r="U95" t="str">
            <v>충북 영동군 영동읍 계산로 62</v>
          </cell>
          <cell r="V95" t="str">
            <v>근저당권</v>
          </cell>
          <cell r="W95" t="str">
            <v>보전관리</v>
          </cell>
          <cell r="X95" t="str">
            <v>근저당 해지 어려움</v>
          </cell>
        </row>
        <row r="96">
          <cell r="A96">
            <v>92</v>
          </cell>
          <cell r="B96">
            <v>141</v>
          </cell>
          <cell r="C96" t="str">
            <v>36-37</v>
          </cell>
          <cell r="D96" t="str">
            <v>충북 옥천군 청성면 조천리</v>
          </cell>
          <cell r="E96">
            <v>76</v>
          </cell>
          <cell r="F96" t="str">
            <v>답</v>
          </cell>
          <cell r="G96">
            <v>1385</v>
          </cell>
          <cell r="H96">
            <v>662</v>
          </cell>
          <cell r="K96">
            <v>11310</v>
          </cell>
          <cell r="R96" t="str">
            <v>보은옥천영동축산업협동조합</v>
          </cell>
          <cell r="S96" t="str">
            <v>충북 보은군 보은읍 뱃들로 57(옥천지점)</v>
          </cell>
          <cell r="T96">
            <v>28940</v>
          </cell>
          <cell r="U96" t="str">
            <v>충북 보은군 보은읍 뱃들로 57(옥천지점)</v>
          </cell>
          <cell r="V96" t="str">
            <v>근저당권</v>
          </cell>
          <cell r="W96" t="str">
            <v>보전관리</v>
          </cell>
          <cell r="X96" t="str">
            <v>근저당 해지 어려움</v>
          </cell>
        </row>
        <row r="97">
          <cell r="A97">
            <v>93</v>
          </cell>
          <cell r="B97">
            <v>142</v>
          </cell>
          <cell r="C97" t="str">
            <v>36-37</v>
          </cell>
          <cell r="D97" t="str">
            <v>충북 옥천군 청성면 조천리</v>
          </cell>
          <cell r="E97">
            <v>77</v>
          </cell>
          <cell r="F97" t="str">
            <v>전</v>
          </cell>
          <cell r="G97">
            <v>631</v>
          </cell>
          <cell r="H97">
            <v>250</v>
          </cell>
          <cell r="K97">
            <v>11310</v>
          </cell>
          <cell r="L97">
            <v>2827500</v>
          </cell>
          <cell r="M97" t="str">
            <v>구분지상권(상공20-48m)</v>
          </cell>
          <cell r="N97" t="str">
            <v>최용하</v>
          </cell>
          <cell r="O97" t="str">
            <v>충북 옥천군 청성면 조천길 195</v>
          </cell>
          <cell r="P97">
            <v>29018</v>
          </cell>
          <cell r="Q97" t="str">
            <v>충북 옥천군 청성면 조천길 195</v>
          </cell>
          <cell r="R97" t="str">
            <v>옥천영동축산업협동조합</v>
          </cell>
          <cell r="S97" t="str">
            <v>충북 영동군 영동읍 계산로 62</v>
          </cell>
          <cell r="T97">
            <v>29144</v>
          </cell>
          <cell r="U97" t="str">
            <v>충북 영동군 영동읍 계산로 62</v>
          </cell>
          <cell r="V97" t="str">
            <v>근저당권</v>
          </cell>
          <cell r="W97" t="str">
            <v>보전관리</v>
          </cell>
          <cell r="X97" t="str">
            <v>근저당 해지 어려움</v>
          </cell>
        </row>
        <row r="98">
          <cell r="A98">
            <v>94</v>
          </cell>
          <cell r="B98">
            <v>142</v>
          </cell>
          <cell r="C98" t="str">
            <v>36-37</v>
          </cell>
          <cell r="D98" t="str">
            <v>충북 옥천군 청성면 조천리</v>
          </cell>
          <cell r="E98">
            <v>77</v>
          </cell>
          <cell r="F98" t="str">
            <v>전</v>
          </cell>
          <cell r="G98">
            <v>631</v>
          </cell>
          <cell r="H98">
            <v>250</v>
          </cell>
          <cell r="K98">
            <v>11310</v>
          </cell>
          <cell r="R98" t="str">
            <v>보은옥천영동축산업협동조합</v>
          </cell>
          <cell r="S98" t="str">
            <v>충북 보은군 보은읍 뱃들로 57(옥천지점)</v>
          </cell>
          <cell r="T98">
            <v>28940</v>
          </cell>
          <cell r="U98" t="str">
            <v>충북 보은군 보은읍 뱃들로 57(옥천지점)</v>
          </cell>
          <cell r="V98" t="str">
            <v>근저당권</v>
          </cell>
          <cell r="W98" t="str">
            <v>보전관리</v>
          </cell>
          <cell r="X98" t="str">
            <v>근저당 해지 어려움</v>
          </cell>
        </row>
        <row r="99">
          <cell r="A99">
            <v>95</v>
          </cell>
          <cell r="B99">
            <v>143</v>
          </cell>
          <cell r="C99" t="str">
            <v>36-37</v>
          </cell>
          <cell r="D99" t="str">
            <v>충북 옥천군 청성면 조천리</v>
          </cell>
          <cell r="E99">
            <v>78</v>
          </cell>
          <cell r="F99" t="str">
            <v>답</v>
          </cell>
          <cell r="G99">
            <v>1590</v>
          </cell>
          <cell r="H99">
            <v>786</v>
          </cell>
          <cell r="K99">
            <v>11310</v>
          </cell>
          <cell r="L99">
            <v>8889660</v>
          </cell>
          <cell r="M99" t="str">
            <v>구분지상권(상공20-48m)</v>
          </cell>
          <cell r="N99" t="str">
            <v>최용하</v>
          </cell>
          <cell r="O99" t="str">
            <v>충북 옥천군 청성면 조천리 98</v>
          </cell>
          <cell r="P99">
            <v>29018</v>
          </cell>
          <cell r="Q99" t="str">
            <v>충북 옥천군 청성면 조천길 195</v>
          </cell>
          <cell r="R99" t="str">
            <v>옥천영동축산업협동조합</v>
          </cell>
          <cell r="S99" t="str">
            <v>충북 영동군 영동읍 계산로 62</v>
          </cell>
          <cell r="T99">
            <v>29144</v>
          </cell>
          <cell r="U99" t="str">
            <v>충북 영동군 영동읍 계산로 62</v>
          </cell>
          <cell r="V99" t="str">
            <v>근저당권</v>
          </cell>
          <cell r="W99" t="str">
            <v>보전관리</v>
          </cell>
          <cell r="X99" t="str">
            <v>근저당 해지 어려움</v>
          </cell>
        </row>
        <row r="100">
          <cell r="A100">
            <v>96</v>
          </cell>
          <cell r="B100">
            <v>143</v>
          </cell>
          <cell r="C100" t="str">
            <v>36-37</v>
          </cell>
          <cell r="D100" t="str">
            <v>충북 옥천군 청성면 조천리</v>
          </cell>
          <cell r="E100">
            <v>78</v>
          </cell>
          <cell r="F100" t="str">
            <v>답</v>
          </cell>
          <cell r="G100">
            <v>1590</v>
          </cell>
          <cell r="H100">
            <v>786</v>
          </cell>
          <cell r="K100">
            <v>11310</v>
          </cell>
          <cell r="R100" t="str">
            <v>보은옥천영동축산업협동조합</v>
          </cell>
          <cell r="S100" t="str">
            <v>충북 보은군 보은읍 뱃들로 57(옥천지점)</v>
          </cell>
          <cell r="T100">
            <v>28940</v>
          </cell>
          <cell r="U100" t="str">
            <v>충북 보은군 보은읍 뱃들로 57(옥천지점)</v>
          </cell>
          <cell r="V100" t="str">
            <v>근저당권</v>
          </cell>
          <cell r="W100" t="str">
            <v>보전관리</v>
          </cell>
          <cell r="X100" t="str">
            <v>근저당 해지 어려움</v>
          </cell>
        </row>
        <row r="101">
          <cell r="A101">
            <v>97</v>
          </cell>
          <cell r="B101">
            <v>144</v>
          </cell>
          <cell r="C101" t="str">
            <v>36-37</v>
          </cell>
          <cell r="D101" t="str">
            <v>충북 옥천군 청성면 조천리</v>
          </cell>
          <cell r="E101">
            <v>79</v>
          </cell>
          <cell r="F101" t="str">
            <v>전</v>
          </cell>
          <cell r="G101">
            <v>2770</v>
          </cell>
          <cell r="H101">
            <v>266</v>
          </cell>
          <cell r="K101">
            <v>11310</v>
          </cell>
          <cell r="L101">
            <v>3008460</v>
          </cell>
          <cell r="M101" t="str">
            <v>구분지상권(상공20-48m)</v>
          </cell>
          <cell r="N101" t="str">
            <v>최용하</v>
          </cell>
          <cell r="O101" t="str">
            <v>충북 옥천군 청성면 조천길 195</v>
          </cell>
          <cell r="P101">
            <v>29018</v>
          </cell>
          <cell r="Q101" t="str">
            <v>충북 옥천군 청성면 조천길 195</v>
          </cell>
          <cell r="R101" t="str">
            <v>옥천영동축산업협동조합</v>
          </cell>
          <cell r="S101" t="str">
            <v>충북 영동군 영동읍 계산로 62</v>
          </cell>
          <cell r="T101">
            <v>29144</v>
          </cell>
          <cell r="U101" t="str">
            <v>충북 영동군 영동읍 계산로 62</v>
          </cell>
          <cell r="V101" t="str">
            <v>근저당권</v>
          </cell>
          <cell r="W101" t="str">
            <v>보전관리</v>
          </cell>
          <cell r="X101" t="str">
            <v>근저당 해지 어려움</v>
          </cell>
        </row>
        <row r="102">
          <cell r="A102">
            <v>98</v>
          </cell>
          <cell r="B102">
            <v>144</v>
          </cell>
          <cell r="C102" t="str">
            <v>36-37</v>
          </cell>
          <cell r="D102" t="str">
            <v>충북 옥천군 청성면 조천리</v>
          </cell>
          <cell r="E102">
            <v>79</v>
          </cell>
          <cell r="F102" t="str">
            <v>전</v>
          </cell>
          <cell r="G102">
            <v>2770</v>
          </cell>
          <cell r="H102">
            <v>266</v>
          </cell>
          <cell r="K102">
            <v>11310</v>
          </cell>
          <cell r="R102" t="str">
            <v>보은옥천영동축산업협동조합</v>
          </cell>
          <cell r="S102" t="str">
            <v>충북 보은군 보은읍 뱃들로 57(옥천지점)</v>
          </cell>
          <cell r="T102">
            <v>28940</v>
          </cell>
          <cell r="U102" t="str">
            <v>충북 보은군 보은읍 뱃들로 57(옥천지점)</v>
          </cell>
          <cell r="V102" t="str">
            <v>근저당권</v>
          </cell>
          <cell r="W102" t="str">
            <v>보전관리</v>
          </cell>
          <cell r="X102" t="str">
            <v>근저당 해지 어려움</v>
          </cell>
        </row>
        <row r="103">
          <cell r="A103">
            <v>99</v>
          </cell>
          <cell r="B103">
            <v>145</v>
          </cell>
          <cell r="C103" t="str">
            <v>36-37</v>
          </cell>
          <cell r="D103" t="str">
            <v>충북 옥천군 청성면 조천리</v>
          </cell>
          <cell r="E103">
            <v>81</v>
          </cell>
          <cell r="F103" t="str">
            <v>전</v>
          </cell>
          <cell r="G103">
            <v>2284</v>
          </cell>
          <cell r="H103">
            <v>1551</v>
          </cell>
          <cell r="K103">
            <v>6800</v>
          </cell>
          <cell r="L103">
            <v>3515600</v>
          </cell>
          <cell r="M103" t="str">
            <v>구분지상권(상공25-55m)</v>
          </cell>
          <cell r="N103" t="str">
            <v>안명찬</v>
          </cell>
          <cell r="O103" t="str">
            <v>충북 옥천군 청성면 조천리 174-1</v>
          </cell>
          <cell r="P103">
            <v>11162</v>
          </cell>
          <cell r="Q103" t="str">
            <v>경기 포천시 선마로 22, 106동 603호(세창아파트)</v>
          </cell>
          <cell r="W103" t="str">
            <v>보전관리</v>
          </cell>
          <cell r="X103" t="str">
            <v>소유자 사망하였으나 상속지연 중</v>
          </cell>
        </row>
        <row r="104">
          <cell r="A104">
            <v>100</v>
          </cell>
          <cell r="B104">
            <v>145</v>
          </cell>
          <cell r="C104" t="str">
            <v>36-37</v>
          </cell>
          <cell r="D104" t="str">
            <v>충북 옥천군 청성면 조천리</v>
          </cell>
          <cell r="E104">
            <v>81</v>
          </cell>
          <cell r="F104" t="str">
            <v>전</v>
          </cell>
          <cell r="G104">
            <v>2284</v>
          </cell>
          <cell r="H104">
            <v>1551</v>
          </cell>
          <cell r="K104">
            <v>6800</v>
          </cell>
          <cell r="L104">
            <v>3515600</v>
          </cell>
          <cell r="M104" t="str">
            <v>구분지상권(상공25-55m)</v>
          </cell>
          <cell r="N104" t="str">
            <v>안사근</v>
          </cell>
          <cell r="O104" t="str">
            <v>충북 옥천군 청성면 조천리 293</v>
          </cell>
          <cell r="P104">
            <v>29018</v>
          </cell>
          <cell r="Q104" t="str">
            <v>충북 옥천군 청성면 조천길 203-5</v>
          </cell>
          <cell r="W104" t="str">
            <v>보전관리</v>
          </cell>
          <cell r="X104" t="str">
            <v>공유자 사망으로 협의 힘듦</v>
          </cell>
        </row>
        <row r="105">
          <cell r="A105">
            <v>101</v>
          </cell>
          <cell r="B105">
            <v>145</v>
          </cell>
          <cell r="C105" t="str">
            <v>36-37</v>
          </cell>
          <cell r="D105" t="str">
            <v>충북 옥천군 청성면 조천리</v>
          </cell>
          <cell r="E105">
            <v>81</v>
          </cell>
          <cell r="F105" t="str">
            <v>전</v>
          </cell>
          <cell r="G105">
            <v>2284</v>
          </cell>
          <cell r="H105">
            <v>1551</v>
          </cell>
          <cell r="K105">
            <v>6800</v>
          </cell>
          <cell r="L105">
            <v>3515600</v>
          </cell>
          <cell r="M105" t="str">
            <v>구분지상권(상공25-55m)</v>
          </cell>
          <cell r="N105" t="str">
            <v>안순석</v>
          </cell>
          <cell r="O105" t="str">
            <v>충북 옥천군 청성면 조천리 210-1</v>
          </cell>
          <cell r="P105">
            <v>29018</v>
          </cell>
          <cell r="Q105" t="str">
            <v>충북 옥천군 청성면 조천길 208-11</v>
          </cell>
          <cell r="W105" t="str">
            <v>보전관리</v>
          </cell>
          <cell r="X105" t="str">
            <v>공유자 사망으로 협의 힘듦</v>
          </cell>
        </row>
        <row r="106">
          <cell r="A106">
            <v>102</v>
          </cell>
          <cell r="B106">
            <v>146</v>
          </cell>
          <cell r="C106" t="str">
            <v>36-37</v>
          </cell>
          <cell r="D106" t="str">
            <v>충북 옥천군 청성면 조천리</v>
          </cell>
          <cell r="E106">
            <v>84</v>
          </cell>
          <cell r="F106" t="str">
            <v>전</v>
          </cell>
          <cell r="G106">
            <v>1289</v>
          </cell>
          <cell r="H106">
            <v>49</v>
          </cell>
          <cell r="K106">
            <v>10930</v>
          </cell>
          <cell r="L106">
            <v>535570</v>
          </cell>
          <cell r="M106" t="str">
            <v>구분지상권(상공28-60m)</v>
          </cell>
          <cell r="N106" t="str">
            <v>최용하</v>
          </cell>
          <cell r="O106" t="str">
            <v>충북 옥천군 청성면 조천리 98</v>
          </cell>
          <cell r="P106">
            <v>29018</v>
          </cell>
          <cell r="Q106" t="str">
            <v>충북 옥천군 청성면 조천길 195</v>
          </cell>
          <cell r="R106" t="str">
            <v>옥천영동축산업협동조합</v>
          </cell>
          <cell r="S106" t="str">
            <v>충북 영동군 영동읍 계산리 658-14</v>
          </cell>
          <cell r="T106">
            <v>28940</v>
          </cell>
          <cell r="U106" t="str">
            <v>충북 보은군 보은읍 뱃들로 57(옥천지점)</v>
          </cell>
          <cell r="V106" t="str">
            <v>근저당권</v>
          </cell>
          <cell r="W106" t="str">
            <v>보전관리</v>
          </cell>
          <cell r="X106" t="str">
            <v>근저당 해지 어려움</v>
          </cell>
        </row>
        <row r="107">
          <cell r="A107">
            <v>103</v>
          </cell>
          <cell r="B107">
            <v>151</v>
          </cell>
          <cell r="C107" t="str">
            <v>37-38</v>
          </cell>
          <cell r="F107" t="str">
            <v>임</v>
          </cell>
          <cell r="G107">
            <v>8926</v>
          </cell>
          <cell r="H107">
            <v>1193</v>
          </cell>
          <cell r="K107">
            <v>840</v>
          </cell>
          <cell r="M107" t="str">
            <v>구분지상권(상공22-45m)</v>
          </cell>
          <cell r="O107" t="str">
            <v>충북 옥천군 청성면 산계리 634</v>
          </cell>
          <cell r="P107">
            <v>29017</v>
          </cell>
          <cell r="Q107" t="str">
            <v>충북 옥천군 청성면 산계2길 104</v>
          </cell>
          <cell r="W107" t="str">
            <v>농림지역</v>
          </cell>
          <cell r="X107" t="str">
            <v>우편수령하였으나 연락 없음</v>
          </cell>
        </row>
        <row r="108">
          <cell r="A108">
            <v>104</v>
          </cell>
          <cell r="B108">
            <v>156</v>
          </cell>
          <cell r="C108" t="str">
            <v>39-39</v>
          </cell>
          <cell r="D108" t="str">
            <v>충북 영동군 용산면 금곡리</v>
          </cell>
          <cell r="E108" t="str">
            <v>산61</v>
          </cell>
          <cell r="F108" t="str">
            <v>임</v>
          </cell>
          <cell r="G108">
            <v>69620</v>
          </cell>
          <cell r="H108">
            <v>4813</v>
          </cell>
          <cell r="K108">
            <v>1025</v>
          </cell>
          <cell r="L108">
            <v>4933320</v>
          </cell>
          <cell r="M108" t="str">
            <v>구분지상권(상공18-80m)</v>
          </cell>
          <cell r="N108" t="str">
            <v>안기철</v>
          </cell>
          <cell r="O108" t="str">
            <v>제주 제주시 독짓골4길 11-6, 106호 (도남동, 도남우주아파트)</v>
          </cell>
          <cell r="P108">
            <v>63221</v>
          </cell>
          <cell r="Q108" t="str">
            <v>제주도 제주시 독짓골4길 11-6, 106호(도남우주아파트)</v>
          </cell>
          <cell r="R108" t="str">
            <v>영동군산림조합</v>
          </cell>
          <cell r="S108" t="str">
            <v>충북 영동군 영동읍 제2교로 26</v>
          </cell>
          <cell r="T108">
            <v>29146</v>
          </cell>
          <cell r="U108" t="str">
            <v>충북 영동군 영동읍 제2교로 26</v>
          </cell>
          <cell r="V108" t="str">
            <v>근저당권,
지상권</v>
          </cell>
          <cell r="W108" t="str">
            <v>농림지역</v>
          </cell>
          <cell r="X108" t="str">
            <v>근저당 해지 어려움</v>
          </cell>
        </row>
        <row r="109">
          <cell r="A109">
            <v>105</v>
          </cell>
          <cell r="B109">
            <v>157</v>
          </cell>
          <cell r="C109" t="str">
            <v>39-40</v>
          </cell>
          <cell r="D109" t="str">
            <v>충북 영동군 용산면 금곡리</v>
          </cell>
          <cell r="E109" t="str">
            <v>산62-1</v>
          </cell>
          <cell r="F109" t="str">
            <v>임</v>
          </cell>
          <cell r="G109">
            <v>37091</v>
          </cell>
          <cell r="H109">
            <v>1231</v>
          </cell>
          <cell r="K109">
            <v>890</v>
          </cell>
          <cell r="L109">
            <v>547790</v>
          </cell>
          <cell r="M109" t="str">
            <v>구분지상권(상공25-60m)</v>
          </cell>
          <cell r="N109" t="str">
            <v>김준열</v>
          </cell>
          <cell r="O109" t="str">
            <v>대전 유성구 장대동 323-2 월드컵패밀리타운 104-1403</v>
          </cell>
          <cell r="P109">
            <v>34165</v>
          </cell>
          <cell r="Q109" t="str">
            <v>대전 유성구 유성대로783번길 38, 104동 1403호(월드컵패밀리타운)</v>
          </cell>
          <cell r="W109" t="str">
            <v>농림지역, 보전관리</v>
          </cell>
          <cell r="X109" t="str">
            <v>우편수령하였으나 연락 없음</v>
          </cell>
        </row>
        <row r="110">
          <cell r="A110">
            <v>106</v>
          </cell>
          <cell r="B110">
            <v>157</v>
          </cell>
          <cell r="C110" t="str">
            <v>39-40</v>
          </cell>
          <cell r="D110" t="str">
            <v>충북 영동군 용산면 금곡리</v>
          </cell>
          <cell r="E110" t="str">
            <v>산62-1</v>
          </cell>
          <cell r="F110" t="str">
            <v>임</v>
          </cell>
          <cell r="G110">
            <v>37091</v>
          </cell>
          <cell r="H110">
            <v>1231</v>
          </cell>
          <cell r="K110">
            <v>890</v>
          </cell>
          <cell r="L110">
            <v>547790</v>
          </cell>
          <cell r="M110" t="str">
            <v>구분지상권(상공25-60m)</v>
          </cell>
          <cell r="N110" t="str">
            <v>정유민</v>
          </cell>
          <cell r="O110" t="str">
            <v>대전 동구 옻밭2길 125, 301호</v>
          </cell>
          <cell r="P110">
            <v>34671</v>
          </cell>
          <cell r="Q110" t="str">
            <v>대전 동구 옻밭2길 125, 301호</v>
          </cell>
          <cell r="W110" t="str">
            <v>농림지역, 보전관리</v>
          </cell>
          <cell r="X110" t="str">
            <v>협의계약 의사 없음</v>
          </cell>
        </row>
        <row r="111">
          <cell r="A111">
            <v>107</v>
          </cell>
          <cell r="B111">
            <v>158</v>
          </cell>
          <cell r="C111" t="str">
            <v>40-41</v>
          </cell>
          <cell r="D111" t="str">
            <v>충북 영동군 용산면 금곡리</v>
          </cell>
          <cell r="E111">
            <v>682</v>
          </cell>
          <cell r="F111" t="str">
            <v>전</v>
          </cell>
          <cell r="G111">
            <v>4182</v>
          </cell>
          <cell r="H111">
            <v>256</v>
          </cell>
          <cell r="K111">
            <v>8105</v>
          </cell>
          <cell r="L111">
            <v>2074880</v>
          </cell>
          <cell r="M111" t="str">
            <v>구분지상권(상공25-55m)</v>
          </cell>
          <cell r="N111" t="str">
            <v>충주박씨윤수공파종중</v>
          </cell>
          <cell r="O111" t="str">
            <v>충북 영동군 용산면 금곡리 산24</v>
          </cell>
          <cell r="P111">
            <v>29100</v>
          </cell>
          <cell r="Q111" t="str">
            <v>충북 영동군 용산면 금곡리 산24</v>
          </cell>
          <cell r="W111" t="str">
            <v>계획관리</v>
          </cell>
          <cell r="X111" t="str">
            <v>거소 및 연락처 확인 어려움</v>
          </cell>
        </row>
        <row r="112">
          <cell r="A112">
            <v>108</v>
          </cell>
          <cell r="B112">
            <v>159</v>
          </cell>
          <cell r="C112" t="str">
            <v>40-41</v>
          </cell>
          <cell r="D112" t="str">
            <v>충북 영동군 용산면 금곡리</v>
          </cell>
          <cell r="E112">
            <v>684</v>
          </cell>
          <cell r="F112" t="str">
            <v>전</v>
          </cell>
          <cell r="G112">
            <v>1415</v>
          </cell>
          <cell r="H112">
            <v>79</v>
          </cell>
          <cell r="K112">
            <v>2980</v>
          </cell>
          <cell r="L112">
            <v>235420</v>
          </cell>
          <cell r="M112" t="str">
            <v>구분지상권(상공20-52m)</v>
          </cell>
          <cell r="N112" t="str">
            <v>충주박씨동지공종중</v>
          </cell>
          <cell r="O112" t="str">
            <v>충북 영동군 용산면 금곡리 산24</v>
          </cell>
          <cell r="P112">
            <v>29100</v>
          </cell>
          <cell r="Q112" t="str">
            <v>충북 영동군 용산면 금곡리 산24</v>
          </cell>
          <cell r="W112" t="str">
            <v>보전관리</v>
          </cell>
          <cell r="X112" t="str">
            <v>거소 및 연락처 확인 어려움</v>
          </cell>
        </row>
        <row r="113">
          <cell r="A113">
            <v>109</v>
          </cell>
          <cell r="B113">
            <v>160</v>
          </cell>
          <cell r="C113" t="str">
            <v>40-41</v>
          </cell>
          <cell r="D113" t="str">
            <v>충북 영동군 용산면 금곡리</v>
          </cell>
          <cell r="E113" t="str">
            <v>산66-1</v>
          </cell>
          <cell r="F113" t="str">
            <v>임</v>
          </cell>
          <cell r="G113">
            <v>90602</v>
          </cell>
          <cell r="H113">
            <v>5012</v>
          </cell>
          <cell r="K113">
            <v>960</v>
          </cell>
          <cell r="L113">
            <v>4811520</v>
          </cell>
          <cell r="M113" t="str">
            <v>구분지상권(상공10-55m)</v>
          </cell>
          <cell r="N113" t="str">
            <v>충주박씨동지공종중</v>
          </cell>
          <cell r="O113" t="str">
            <v>충북 영동군 용산면 금곡리 산24</v>
          </cell>
          <cell r="P113">
            <v>29100</v>
          </cell>
          <cell r="Q113" t="str">
            <v>충북 영동군 용산면 금곡리 산24</v>
          </cell>
          <cell r="W113" t="str">
            <v>계획관리, 농림지역, 보전관리, 생산관리</v>
          </cell>
          <cell r="X113" t="str">
            <v>거소 및 연락처 확인 어려움</v>
          </cell>
        </row>
        <row r="114">
          <cell r="A114">
            <v>110</v>
          </cell>
          <cell r="B114">
            <v>161</v>
          </cell>
          <cell r="C114" t="str">
            <v>42-43</v>
          </cell>
          <cell r="D114" t="str">
            <v>충북 영동군 용산면 금곡리</v>
          </cell>
          <cell r="E114" t="str">
            <v>산69</v>
          </cell>
          <cell r="F114" t="str">
            <v>임</v>
          </cell>
          <cell r="G114">
            <v>71711</v>
          </cell>
          <cell r="H114">
            <v>4</v>
          </cell>
          <cell r="K114">
            <v>1365</v>
          </cell>
          <cell r="L114">
            <v>5460</v>
          </cell>
          <cell r="M114" t="str">
            <v>구분지상권(상공60-86m)</v>
          </cell>
          <cell r="N114" t="str">
            <v>김원선</v>
          </cell>
          <cell r="O114" t="str">
            <v>대전 서구 만년동 65, 201호</v>
          </cell>
          <cell r="P114">
            <v>35200</v>
          </cell>
          <cell r="Q114" t="str">
            <v>대전 서구 만년남로11번길 73, 201호</v>
          </cell>
          <cell r="W114" t="str">
            <v>농림지역</v>
          </cell>
          <cell r="X114" t="str">
            <v>거소 및 연락처 확인 어려움</v>
          </cell>
        </row>
        <row r="115">
          <cell r="A115">
            <v>111</v>
          </cell>
          <cell r="B115">
            <v>162</v>
          </cell>
          <cell r="C115" t="str">
            <v>43-44</v>
          </cell>
          <cell r="D115" t="str">
            <v>충북 영동군 용산면 가곡리</v>
          </cell>
          <cell r="E115" t="str">
            <v>57-2</v>
          </cell>
          <cell r="F115" t="str">
            <v>유</v>
          </cell>
          <cell r="G115">
            <v>3256</v>
          </cell>
          <cell r="H115">
            <v>919</v>
          </cell>
          <cell r="K115">
            <v>5075</v>
          </cell>
          <cell r="L115">
            <v>4663920</v>
          </cell>
          <cell r="M115" t="str">
            <v>구분지상권(상공20-48m)</v>
          </cell>
          <cell r="N115" t="str">
            <v>김성준</v>
          </cell>
          <cell r="O115" t="str">
            <v>경북 포항시 북구 흥해읍 한동로 29</v>
          </cell>
          <cell r="P115">
            <v>37538</v>
          </cell>
          <cell r="Q115" t="str">
            <v>경북 포항시 북구 흥해읍 한동로 29</v>
          </cell>
          <cell r="W115" t="str">
            <v>계획관리</v>
          </cell>
          <cell r="X115" t="str">
            <v>거소 및 연락처 확인 어려움</v>
          </cell>
        </row>
        <row r="116">
          <cell r="A116">
            <v>112</v>
          </cell>
          <cell r="B116">
            <v>164</v>
          </cell>
          <cell r="C116" t="str">
            <v>44-45</v>
          </cell>
          <cell r="D116" t="str">
            <v>충북 영동군 용산면 가곡리</v>
          </cell>
          <cell r="E116" t="str">
            <v>35-4</v>
          </cell>
          <cell r="F116" t="str">
            <v>임</v>
          </cell>
          <cell r="G116">
            <v>271</v>
          </cell>
          <cell r="H116">
            <v>113</v>
          </cell>
          <cell r="K116">
            <v>1025</v>
          </cell>
          <cell r="L116">
            <v>38600</v>
          </cell>
          <cell r="M116" t="str">
            <v>구분지상권(상공22-50m)</v>
          </cell>
          <cell r="N116" t="str">
            <v>김국정</v>
          </cell>
          <cell r="O116" t="str">
            <v>대구 서구 평리동 604-4</v>
          </cell>
          <cell r="P116">
            <v>42487</v>
          </cell>
          <cell r="Q116" t="str">
            <v>대구 남구 안지랑로20길 79-4</v>
          </cell>
          <cell r="W116" t="str">
            <v>농림지역</v>
          </cell>
          <cell r="X116" t="str">
            <v>협의계약 의사 없음</v>
          </cell>
        </row>
        <row r="117">
          <cell r="A117">
            <v>113</v>
          </cell>
          <cell r="B117">
            <v>164</v>
          </cell>
          <cell r="C117" t="str">
            <v>44-45</v>
          </cell>
          <cell r="D117" t="str">
            <v>충북 영동군 용산면 가곡리</v>
          </cell>
          <cell r="E117" t="str">
            <v>35-4</v>
          </cell>
          <cell r="F117" t="str">
            <v>임</v>
          </cell>
          <cell r="G117">
            <v>271</v>
          </cell>
          <cell r="H117">
            <v>113</v>
          </cell>
          <cell r="K117">
            <v>1025</v>
          </cell>
          <cell r="L117">
            <v>38600</v>
          </cell>
          <cell r="M117" t="str">
            <v>구분지상권(상공22-50m)</v>
          </cell>
          <cell r="N117" t="str">
            <v>김만수</v>
          </cell>
          <cell r="O117" t="str">
            <v>세종 연서면 월하리 635-1</v>
          </cell>
          <cell r="P117">
            <v>30049</v>
          </cell>
          <cell r="Q117" t="str">
            <v>세종 연서면 월하1길 29-8</v>
          </cell>
          <cell r="W117" t="str">
            <v>농림지역</v>
          </cell>
          <cell r="X117" t="str">
            <v>협의계약 의사 없음</v>
          </cell>
        </row>
        <row r="118">
          <cell r="A118">
            <v>114</v>
          </cell>
          <cell r="B118">
            <v>164</v>
          </cell>
          <cell r="C118" t="str">
            <v>44-45</v>
          </cell>
          <cell r="D118" t="str">
            <v>충북 영동군 용산면 가곡리</v>
          </cell>
          <cell r="E118" t="str">
            <v>35-4</v>
          </cell>
          <cell r="F118" t="str">
            <v>임</v>
          </cell>
          <cell r="G118">
            <v>271</v>
          </cell>
          <cell r="H118">
            <v>113</v>
          </cell>
          <cell r="K118">
            <v>1025</v>
          </cell>
          <cell r="L118">
            <v>38600</v>
          </cell>
          <cell r="M118" t="str">
            <v>구분지상권(상공22-50m)</v>
          </cell>
          <cell r="N118" t="str">
            <v>김이식</v>
          </cell>
          <cell r="O118" t="str">
            <v>경기 광명시 철산동 489-54 장미@ 3-304</v>
          </cell>
          <cell r="P118">
            <v>14252</v>
          </cell>
          <cell r="Q118" t="str">
            <v>경기 광명시 철산동 489-54 장미@ 3-304</v>
          </cell>
          <cell r="W118" t="str">
            <v>농림지역</v>
          </cell>
          <cell r="X118" t="str">
            <v>협의계약 의사 없음</v>
          </cell>
        </row>
        <row r="119">
          <cell r="A119">
            <v>115</v>
          </cell>
          <cell r="B119">
            <v>165</v>
          </cell>
          <cell r="C119" t="str">
            <v>44-45</v>
          </cell>
          <cell r="D119" t="str">
            <v>충북 영동군 용산면 가곡리</v>
          </cell>
          <cell r="E119" t="str">
            <v>35-5</v>
          </cell>
          <cell r="F119" t="str">
            <v>전</v>
          </cell>
          <cell r="G119">
            <v>1557</v>
          </cell>
          <cell r="H119">
            <v>559</v>
          </cell>
          <cell r="K119">
            <v>4175</v>
          </cell>
          <cell r="L119">
            <v>2333820</v>
          </cell>
          <cell r="M119" t="str">
            <v>구분지상권(상공18-45m)</v>
          </cell>
          <cell r="N119" t="str">
            <v>김선우</v>
          </cell>
          <cell r="O119" t="str">
            <v>충북 영동군 용산면 가곡리 683</v>
          </cell>
          <cell r="P119">
            <v>29100</v>
          </cell>
          <cell r="Q119" t="str">
            <v>충북 영동군 용산면 가곡리 683</v>
          </cell>
          <cell r="W119" t="str">
            <v>계획관리</v>
          </cell>
          <cell r="X119" t="str">
            <v>거소 및 연락처 확인 어려움</v>
          </cell>
        </row>
        <row r="120">
          <cell r="A120">
            <v>116</v>
          </cell>
          <cell r="B120">
            <v>166</v>
          </cell>
          <cell r="C120" t="str">
            <v>44-45</v>
          </cell>
          <cell r="D120" t="str">
            <v>충북 영동군 용산면 가곡리</v>
          </cell>
          <cell r="E120" t="str">
            <v>35-6</v>
          </cell>
          <cell r="F120" t="str">
            <v>답</v>
          </cell>
          <cell r="G120">
            <v>370</v>
          </cell>
          <cell r="H120">
            <v>342</v>
          </cell>
          <cell r="K120">
            <v>4175</v>
          </cell>
          <cell r="L120">
            <v>1427850</v>
          </cell>
          <cell r="M120" t="str">
            <v>구분지상권(상공18-45m)</v>
          </cell>
          <cell r="N120" t="str">
            <v>김선우</v>
          </cell>
          <cell r="O120" t="str">
            <v>충북 영동군 용산면 가곡리 683</v>
          </cell>
          <cell r="P120">
            <v>29100</v>
          </cell>
          <cell r="Q120" t="str">
            <v>충북 영동군 용산면 가곡리 683</v>
          </cell>
          <cell r="W120" t="str">
            <v>계획관리</v>
          </cell>
          <cell r="X120" t="str">
            <v>거소 및 연락처 확인 어려움</v>
          </cell>
        </row>
        <row r="121">
          <cell r="A121">
            <v>117</v>
          </cell>
          <cell r="B121">
            <v>171</v>
          </cell>
          <cell r="C121" t="str">
            <v>47-48</v>
          </cell>
          <cell r="D121" t="str">
            <v>충북 영동군 용산면 부릉리</v>
          </cell>
          <cell r="E121">
            <v>14</v>
          </cell>
          <cell r="F121" t="str">
            <v>전</v>
          </cell>
          <cell r="G121">
            <v>331</v>
          </cell>
          <cell r="H121">
            <v>152</v>
          </cell>
          <cell r="K121">
            <v>8100</v>
          </cell>
          <cell r="L121">
            <v>1231200</v>
          </cell>
          <cell r="M121" t="str">
            <v>구분지상권(상공20-45m)</v>
          </cell>
          <cell r="N121" t="str">
            <v>박인동</v>
          </cell>
          <cell r="O121" t="str">
            <v>충북 보은군 탄부면 경상리 369</v>
          </cell>
          <cell r="P121" t="str">
            <v>00000</v>
          </cell>
          <cell r="Q121" t="str">
            <v>충북 보은군 탄부면 경상리 369</v>
          </cell>
          <cell r="W121" t="str">
            <v>계획관리</v>
          </cell>
          <cell r="X121" t="str">
            <v>거소 및 연락처 확인 어려움</v>
          </cell>
        </row>
        <row r="122">
          <cell r="A122">
            <v>118</v>
          </cell>
          <cell r="B122">
            <v>174</v>
          </cell>
          <cell r="C122" t="str">
            <v>47-48</v>
          </cell>
          <cell r="D122" t="str">
            <v>충북 영동군 용산면 부릉리</v>
          </cell>
          <cell r="E122" t="str">
            <v>14-3</v>
          </cell>
          <cell r="F122" t="str">
            <v>전</v>
          </cell>
          <cell r="G122">
            <v>1319</v>
          </cell>
          <cell r="H122">
            <v>353</v>
          </cell>
          <cell r="K122">
            <v>11965</v>
          </cell>
          <cell r="L122">
            <v>4223640</v>
          </cell>
          <cell r="M122" t="str">
            <v>구분지상권(상공20-45m)</v>
          </cell>
          <cell r="N122" t="str">
            <v>박재완</v>
          </cell>
          <cell r="O122" t="str">
            <v>충북 영동군 영동읍 설계리 886 영동설계주공@105-1104</v>
          </cell>
          <cell r="P122">
            <v>29100</v>
          </cell>
          <cell r="Q122" t="str">
            <v>충북 영동군 용산면 한석천작로 486</v>
          </cell>
          <cell r="R122" t="str">
            <v>옥천영동축산업협동조합</v>
          </cell>
          <cell r="S122" t="str">
            <v>충북 영동군 영동읍 계산리 658-14</v>
          </cell>
          <cell r="T122">
            <v>28940</v>
          </cell>
          <cell r="U122" t="str">
            <v>충북 보은군 보은읍 뱃들로 57(옥천지점)</v>
          </cell>
          <cell r="V122" t="str">
            <v>근저당권</v>
          </cell>
          <cell r="W122" t="str">
            <v>계획관리</v>
          </cell>
          <cell r="X122" t="str">
            <v>근저당 해지 어려움</v>
          </cell>
        </row>
        <row r="123">
          <cell r="A123">
            <v>119</v>
          </cell>
          <cell r="B123">
            <v>176</v>
          </cell>
          <cell r="C123" t="str">
            <v>47-48</v>
          </cell>
          <cell r="D123" t="str">
            <v>충북 영동군 용산면 부릉리</v>
          </cell>
          <cell r="E123" t="str">
            <v>산8-1</v>
          </cell>
          <cell r="F123" t="str">
            <v>임</v>
          </cell>
          <cell r="G123">
            <v>5752</v>
          </cell>
          <cell r="H123">
            <v>237</v>
          </cell>
          <cell r="K123">
            <v>5180</v>
          </cell>
          <cell r="L123">
            <v>1227660</v>
          </cell>
          <cell r="M123" t="str">
            <v>구분지상권(상공20-45m)</v>
          </cell>
          <cell r="N123" t="str">
            <v>박재완</v>
          </cell>
          <cell r="O123" t="str">
            <v>충북 영동군 영동읍 설계리 886 영동설계주공@105-1104</v>
          </cell>
          <cell r="P123">
            <v>29100</v>
          </cell>
          <cell r="Q123" t="str">
            <v>충북 영동군 용산면 한석천작로 486</v>
          </cell>
          <cell r="R123" t="str">
            <v>옥천영동축산업협동조합</v>
          </cell>
          <cell r="S123" t="str">
            <v>충북 영동군 영동읍 계산리 658-14</v>
          </cell>
          <cell r="T123">
            <v>28940</v>
          </cell>
          <cell r="U123" t="str">
            <v>충북 보은군 보은읍 뱃들로 57(옥천지점)</v>
          </cell>
          <cell r="V123" t="str">
            <v>근저당권</v>
          </cell>
          <cell r="W123" t="str">
            <v>계획관리, 농림지역</v>
          </cell>
          <cell r="X123" t="str">
            <v>근저당 해지 어려움</v>
          </cell>
        </row>
        <row r="124">
          <cell r="A124">
            <v>120</v>
          </cell>
          <cell r="B124">
            <v>177</v>
          </cell>
          <cell r="C124" t="str">
            <v>48-49</v>
          </cell>
          <cell r="D124" t="str">
            <v>충북 영동군 용산면 천작리</v>
          </cell>
          <cell r="E124" t="str">
            <v>512-1</v>
          </cell>
          <cell r="F124" t="str">
            <v>전</v>
          </cell>
          <cell r="G124">
            <v>1656</v>
          </cell>
          <cell r="H124">
            <v>102</v>
          </cell>
          <cell r="K124">
            <v>4425</v>
          </cell>
          <cell r="L124">
            <v>451350</v>
          </cell>
          <cell r="M124" t="str">
            <v>구분지상권(상공22-50m)</v>
          </cell>
          <cell r="N124" t="str">
            <v>여흥민씨한곡종중</v>
          </cell>
          <cell r="O124" t="str">
            <v>충북 영동군 용산면 한곡리 116</v>
          </cell>
          <cell r="P124">
            <v>29107</v>
          </cell>
          <cell r="Q124" t="str">
            <v>충북 영동군 용산면 한곡백자전로 34-18</v>
          </cell>
          <cell r="W124" t="str">
            <v>보전관리</v>
          </cell>
          <cell r="X124" t="str">
            <v>거소 및 연락처 확인 어려움</v>
          </cell>
        </row>
        <row r="125">
          <cell r="A125">
            <v>121</v>
          </cell>
          <cell r="B125">
            <v>178</v>
          </cell>
          <cell r="C125" t="str">
            <v>49-50</v>
          </cell>
          <cell r="D125" t="str">
            <v>충북 영동군 용산면 천작리</v>
          </cell>
          <cell r="E125">
            <v>466</v>
          </cell>
          <cell r="F125" t="str">
            <v>답</v>
          </cell>
          <cell r="G125">
            <v>1898</v>
          </cell>
          <cell r="H125">
            <v>657</v>
          </cell>
          <cell r="K125">
            <v>4995</v>
          </cell>
          <cell r="L125">
            <v>3281710</v>
          </cell>
          <cell r="M125" t="str">
            <v>구분지상권(상공18-45m)</v>
          </cell>
          <cell r="N125" t="str">
            <v>장웅진</v>
          </cell>
          <cell r="O125" t="str">
            <v>충북 영동군 심천면 이원심천로 538-19</v>
          </cell>
          <cell r="P125">
            <v>29107</v>
          </cell>
          <cell r="Q125" t="str">
            <v>충북 영동군 용산면 천작3길 93</v>
          </cell>
          <cell r="R125" t="str">
            <v>영동농업협동조합</v>
          </cell>
          <cell r="S125" t="str">
            <v>충북 영동군 영동읍 부용동2로 8</v>
          </cell>
          <cell r="T125">
            <v>29149</v>
          </cell>
          <cell r="U125" t="str">
            <v>충북 영동군 영동읍 부용동2로 8</v>
          </cell>
          <cell r="V125" t="str">
            <v>근저당권</v>
          </cell>
          <cell r="W125" t="str">
            <v>농림지역</v>
          </cell>
          <cell r="X125" t="str">
            <v>우편수령하였으나 연락 없음</v>
          </cell>
        </row>
        <row r="126">
          <cell r="A126">
            <v>122</v>
          </cell>
          <cell r="B126">
            <v>181</v>
          </cell>
          <cell r="C126" t="str">
            <v>49-50</v>
          </cell>
          <cell r="D126" t="str">
            <v>충북 영동군 용산면 천작리</v>
          </cell>
          <cell r="E126" t="str">
            <v>499-2</v>
          </cell>
          <cell r="F126" t="str">
            <v>답</v>
          </cell>
          <cell r="G126">
            <v>1850</v>
          </cell>
          <cell r="H126">
            <v>263</v>
          </cell>
          <cell r="K126">
            <v>5100</v>
          </cell>
          <cell r="L126">
            <v>1341300</v>
          </cell>
          <cell r="M126" t="str">
            <v>구분지상권(상공18-45m)</v>
          </cell>
          <cell r="N126" t="str">
            <v>안귀순</v>
          </cell>
          <cell r="O126" t="str">
            <v>충북 영동군 용산면 동문동1길 8-1</v>
          </cell>
          <cell r="P126">
            <v>29107</v>
          </cell>
          <cell r="Q126" t="str">
            <v>충북 영동군 용산면 동문동1길 8-1</v>
          </cell>
          <cell r="W126" t="str">
            <v>농림지역</v>
          </cell>
          <cell r="X126" t="str">
            <v>우편수령하였으나 연락 없음</v>
          </cell>
        </row>
        <row r="127">
          <cell r="A127">
            <v>123</v>
          </cell>
          <cell r="B127">
            <v>185</v>
          </cell>
          <cell r="C127" t="str">
            <v>49-50</v>
          </cell>
          <cell r="D127" t="str">
            <v>충북 영동군 용산면 천작리</v>
          </cell>
          <cell r="E127">
            <v>529</v>
          </cell>
          <cell r="F127" t="str">
            <v>전</v>
          </cell>
          <cell r="G127">
            <v>1246</v>
          </cell>
          <cell r="H127">
            <v>148</v>
          </cell>
          <cell r="K127">
            <v>4425</v>
          </cell>
          <cell r="L127">
            <v>654900</v>
          </cell>
          <cell r="M127" t="str">
            <v>구분지상권(상공22-50m)</v>
          </cell>
          <cell r="N127" t="str">
            <v>이규남</v>
          </cell>
          <cell r="O127" t="str">
            <v>충남 천안시 서북구 늘푸른6길 41, 110동 106호(극동늘푸른아파트)</v>
          </cell>
          <cell r="P127">
            <v>31099</v>
          </cell>
          <cell r="Q127" t="str">
            <v>충남 천안시 서북구 늘푸른6길 41, 110동 106호(극동늘푸른아파트)</v>
          </cell>
          <cell r="R127" t="str">
            <v>이학종</v>
          </cell>
          <cell r="S127" t="str">
            <v>경기 고양시 일산서구 탄현동 1585 탄현마을 1604-203</v>
          </cell>
          <cell r="T127">
            <v>10345</v>
          </cell>
          <cell r="U127" t="str">
            <v>경기 고양시 일산서구 현중로 10, 1604동 203호(탄현마을16단지)</v>
          </cell>
          <cell r="V127" t="str">
            <v>근저당권</v>
          </cell>
          <cell r="W127" t="str">
            <v>보전관리</v>
          </cell>
          <cell r="X127" t="str">
            <v>협의계약 의사 없음</v>
          </cell>
        </row>
        <row r="128">
          <cell r="A128">
            <v>124</v>
          </cell>
          <cell r="B128">
            <v>185</v>
          </cell>
          <cell r="R128" t="str">
            <v>이풍종</v>
          </cell>
          <cell r="S128" t="str">
            <v>경기 안양시 만안구 안양동 782-40 금성연립 -203</v>
          </cell>
          <cell r="T128">
            <v>14002</v>
          </cell>
          <cell r="U128" t="str">
            <v>경기 안양시 만안구 안양동 782-40 금성연립 -203</v>
          </cell>
          <cell r="V128" t="str">
            <v>근저당권</v>
          </cell>
          <cell r="X128" t="str">
            <v>협의계약 의사 없음</v>
          </cell>
        </row>
        <row r="129">
          <cell r="A129">
            <v>125</v>
          </cell>
          <cell r="B129">
            <v>187</v>
          </cell>
          <cell r="C129" t="str">
            <v>49-50</v>
          </cell>
          <cell r="D129" t="str">
            <v>충북 영동군 용산면 천작리</v>
          </cell>
          <cell r="E129" t="str">
            <v>산11-11</v>
          </cell>
          <cell r="F129" t="str">
            <v>임</v>
          </cell>
          <cell r="G129">
            <v>793</v>
          </cell>
          <cell r="H129">
            <v>88</v>
          </cell>
          <cell r="K129">
            <v>2490</v>
          </cell>
          <cell r="L129">
            <v>219120</v>
          </cell>
          <cell r="M129" t="str">
            <v>구분지상권(상공18-45m)</v>
          </cell>
          <cell r="N129" t="str">
            <v>장웅진</v>
          </cell>
          <cell r="O129" t="str">
            <v>충북 영동군 심천면 이원심천로 538-19</v>
          </cell>
          <cell r="P129">
            <v>29107</v>
          </cell>
          <cell r="Q129" t="str">
            <v>충북 영동군 용산면 천작3길 93</v>
          </cell>
          <cell r="R129" t="str">
            <v>영동농업협동조합</v>
          </cell>
          <cell r="S129" t="str">
            <v>충북 영동군 영동읍 부용동2로 8</v>
          </cell>
          <cell r="T129">
            <v>29149</v>
          </cell>
          <cell r="U129" t="str">
            <v>충북 영동군 영동읍 부용동2로 8</v>
          </cell>
          <cell r="V129" t="str">
            <v>근저당권</v>
          </cell>
          <cell r="W129" t="str">
            <v>농림지역</v>
          </cell>
          <cell r="X129" t="str">
            <v>우편수령하였으나 연락 없음</v>
          </cell>
        </row>
        <row r="130">
          <cell r="A130">
            <v>126</v>
          </cell>
          <cell r="B130">
            <v>188</v>
          </cell>
          <cell r="C130" t="str">
            <v>50-51</v>
          </cell>
          <cell r="D130" t="str">
            <v>충북 영동군 용산면 천작리</v>
          </cell>
          <cell r="E130">
            <v>439</v>
          </cell>
          <cell r="F130" t="str">
            <v>전</v>
          </cell>
          <cell r="G130">
            <v>612</v>
          </cell>
          <cell r="H130">
            <v>319</v>
          </cell>
          <cell r="K130">
            <v>9000</v>
          </cell>
          <cell r="L130">
            <v>2871000</v>
          </cell>
          <cell r="M130" t="str">
            <v>구분지상권(상공8-35m)</v>
          </cell>
          <cell r="N130" t="str">
            <v>정장우</v>
          </cell>
          <cell r="O130" t="str">
            <v>대전 유성구 신성로102번길 9, 301호 (신성동)</v>
          </cell>
          <cell r="P130">
            <v>34107</v>
          </cell>
          <cell r="Q130" t="str">
            <v>대전 유성구 신성동 신성로71번길 58, 203호</v>
          </cell>
          <cell r="W130" t="str">
            <v>계획관리</v>
          </cell>
          <cell r="X130" t="str">
            <v>우편수령하였으나 연락 없음</v>
          </cell>
        </row>
        <row r="131">
          <cell r="A131">
            <v>127</v>
          </cell>
          <cell r="B131">
            <v>190</v>
          </cell>
          <cell r="C131" t="str">
            <v>50-51</v>
          </cell>
          <cell r="D131" t="str">
            <v>충북 영동군 용산면 천작리</v>
          </cell>
          <cell r="E131">
            <v>442</v>
          </cell>
          <cell r="F131" t="str">
            <v>전</v>
          </cell>
          <cell r="G131">
            <v>2446</v>
          </cell>
          <cell r="H131">
            <v>519</v>
          </cell>
          <cell r="K131">
            <v>9000</v>
          </cell>
          <cell r="L131">
            <v>4671000</v>
          </cell>
          <cell r="M131" t="str">
            <v>구분지상권(상공10-35m)</v>
          </cell>
          <cell r="N131" t="str">
            <v>이만영</v>
          </cell>
          <cell r="O131" t="str">
            <v>충북 영동군 영동읍 새심2안길 3-10</v>
          </cell>
          <cell r="P131">
            <v>29142</v>
          </cell>
          <cell r="Q131" t="str">
            <v>충북 영동군 영동읍 새심2안길 3-10</v>
          </cell>
          <cell r="R131" t="str">
            <v>영동농업협동조합</v>
          </cell>
          <cell r="S131" t="str">
            <v>충북 영동군 영동읍 부용동2로 8</v>
          </cell>
          <cell r="T131">
            <v>29149</v>
          </cell>
          <cell r="U131" t="str">
            <v>충북 영동군 영동읍 부용동2로 8</v>
          </cell>
          <cell r="V131" t="str">
            <v>근저당권</v>
          </cell>
          <cell r="W131" t="str">
            <v>계획관리</v>
          </cell>
          <cell r="X131" t="str">
            <v>근저당 해지 어려움</v>
          </cell>
        </row>
        <row r="132">
          <cell r="A132">
            <v>128</v>
          </cell>
          <cell r="B132">
            <v>192</v>
          </cell>
          <cell r="C132" t="str">
            <v>51-52</v>
          </cell>
          <cell r="D132" t="str">
            <v>충북 영동군 용산면 천작리</v>
          </cell>
          <cell r="E132">
            <v>410</v>
          </cell>
          <cell r="F132" t="str">
            <v>전</v>
          </cell>
          <cell r="G132">
            <v>3101</v>
          </cell>
          <cell r="H132">
            <v>864</v>
          </cell>
          <cell r="K132">
            <v>10895</v>
          </cell>
          <cell r="L132">
            <v>4706640</v>
          </cell>
          <cell r="M132" t="str">
            <v>구분지상권(상공12-38m)</v>
          </cell>
          <cell r="N132" t="str">
            <v>정구옥</v>
          </cell>
          <cell r="O132" t="str">
            <v>충북 영동군 용산면 신항리 110</v>
          </cell>
          <cell r="P132">
            <v>29111</v>
          </cell>
          <cell r="Q132" t="str">
            <v>충북 영동군 용산면 서신항길 113-17</v>
          </cell>
          <cell r="W132" t="str">
            <v>계획관리, 도시지역, 자연녹지</v>
          </cell>
          <cell r="X132" t="str">
            <v>협의계약 의사 없음</v>
          </cell>
        </row>
        <row r="133">
          <cell r="A133">
            <v>129</v>
          </cell>
          <cell r="B133">
            <v>192</v>
          </cell>
          <cell r="C133" t="str">
            <v>51-52</v>
          </cell>
          <cell r="D133" t="str">
            <v>충북 영동군 용산면 천작리</v>
          </cell>
          <cell r="E133">
            <v>410</v>
          </cell>
          <cell r="F133" t="str">
            <v>전</v>
          </cell>
          <cell r="G133">
            <v>3101</v>
          </cell>
          <cell r="H133">
            <v>864</v>
          </cell>
          <cell r="K133">
            <v>10895</v>
          </cell>
          <cell r="L133">
            <v>4706640</v>
          </cell>
          <cell r="M133" t="str">
            <v>구분지상권(상공12-38m)</v>
          </cell>
          <cell r="N133" t="str">
            <v>정홍식</v>
          </cell>
          <cell r="O133" t="str">
            <v>충북 영동군 용산면 구촌리 383</v>
          </cell>
          <cell r="P133">
            <v>29111</v>
          </cell>
          <cell r="Q133" t="str">
            <v>충북 영동군 용산면 서신항2길 3</v>
          </cell>
          <cell r="W133" t="str">
            <v>계획관리, 도시지역, 자연녹지</v>
          </cell>
          <cell r="X133" t="str">
            <v>협의계약 의사 없음</v>
          </cell>
        </row>
        <row r="134">
          <cell r="A134">
            <v>130</v>
          </cell>
          <cell r="B134">
            <v>193</v>
          </cell>
          <cell r="C134" t="str">
            <v>51-52</v>
          </cell>
          <cell r="D134" t="str">
            <v>충북 영동군 용산면 천작리</v>
          </cell>
          <cell r="E134" t="str">
            <v>418-1</v>
          </cell>
          <cell r="F134" t="str">
            <v>전</v>
          </cell>
          <cell r="G134">
            <v>893</v>
          </cell>
          <cell r="H134">
            <v>73</v>
          </cell>
          <cell r="K134">
            <v>11040</v>
          </cell>
          <cell r="L134">
            <v>805920</v>
          </cell>
          <cell r="M134" t="str">
            <v>구분지상권(상공15-40m)</v>
          </cell>
          <cell r="N134" t="str">
            <v>박경서</v>
          </cell>
          <cell r="O134" t="str">
            <v>충북 영동군 용산면 신항리 110</v>
          </cell>
          <cell r="P134">
            <v>29111</v>
          </cell>
          <cell r="Q134" t="str">
            <v>충북 영동군 용산면 서신항길 113-25</v>
          </cell>
          <cell r="W134" t="str">
            <v>도시지역, 자연녹지</v>
          </cell>
          <cell r="X134" t="str">
            <v>거소 및 연락처 확인 어려움</v>
          </cell>
        </row>
        <row r="135">
          <cell r="A135">
            <v>131</v>
          </cell>
          <cell r="B135">
            <v>194</v>
          </cell>
          <cell r="C135" t="str">
            <v>51-52</v>
          </cell>
          <cell r="D135" t="str">
            <v>충북 영동군 용산면 천작리</v>
          </cell>
          <cell r="E135" t="str">
            <v>419-2</v>
          </cell>
          <cell r="F135" t="str">
            <v>전</v>
          </cell>
          <cell r="G135">
            <v>436</v>
          </cell>
          <cell r="H135">
            <v>36</v>
          </cell>
          <cell r="K135">
            <v>8685</v>
          </cell>
          <cell r="L135">
            <v>312660</v>
          </cell>
          <cell r="M135" t="str">
            <v>구분지상권(상공15-40m)</v>
          </cell>
          <cell r="N135" t="str">
            <v>박경서</v>
          </cell>
          <cell r="O135" t="str">
            <v>충북 영동군 용산면 신항리 110</v>
          </cell>
          <cell r="P135">
            <v>29111</v>
          </cell>
          <cell r="Q135" t="str">
            <v>충북 영동군 용산면 서신항길 113-25</v>
          </cell>
          <cell r="W135" t="str">
            <v>도시지역, 자연녹지</v>
          </cell>
          <cell r="X135" t="str">
            <v>거소 및 연락처 확인 어려움</v>
          </cell>
        </row>
        <row r="136">
          <cell r="A136">
            <v>132</v>
          </cell>
          <cell r="B136">
            <v>197</v>
          </cell>
          <cell r="C136" t="str">
            <v>51-52</v>
          </cell>
          <cell r="D136" t="str">
            <v>충북 영동군 용산면 천작리</v>
          </cell>
          <cell r="E136" t="str">
            <v>산7-1</v>
          </cell>
          <cell r="F136" t="str">
            <v>임</v>
          </cell>
          <cell r="G136">
            <v>19240</v>
          </cell>
          <cell r="H136">
            <v>1324</v>
          </cell>
          <cell r="K136">
            <v>2485</v>
          </cell>
          <cell r="L136">
            <v>3290140</v>
          </cell>
          <cell r="M136" t="str">
            <v>구분지상권(상공15-40m)</v>
          </cell>
          <cell r="N136" t="str">
            <v>박경서</v>
          </cell>
          <cell r="O136" t="str">
            <v>충북 영동군 용산면 신항리 110</v>
          </cell>
          <cell r="P136">
            <v>29111</v>
          </cell>
          <cell r="Q136" t="str">
            <v>충북 영동군 용산면 서신항길 113-25</v>
          </cell>
          <cell r="W136" t="str">
            <v>도시지역, 생산관리, 자연녹지</v>
          </cell>
          <cell r="X136" t="str">
            <v>거소 및 연락처 확인 어려움</v>
          </cell>
        </row>
        <row r="137">
          <cell r="A137">
            <v>133</v>
          </cell>
          <cell r="B137">
            <v>199</v>
          </cell>
          <cell r="C137" t="str">
            <v>52-53</v>
          </cell>
          <cell r="D137" t="str">
            <v>충북 영동군 용산면 상용리</v>
          </cell>
          <cell r="E137">
            <v>255</v>
          </cell>
          <cell r="F137" t="str">
            <v>답</v>
          </cell>
          <cell r="G137">
            <v>1380</v>
          </cell>
          <cell r="H137">
            <v>221</v>
          </cell>
          <cell r="K137">
            <v>9695</v>
          </cell>
          <cell r="L137">
            <v>2142590</v>
          </cell>
          <cell r="M137" t="str">
            <v>구분지상권(상공42-65m)</v>
          </cell>
          <cell r="N137" t="str">
            <v>박회재</v>
          </cell>
          <cell r="O137" t="str">
            <v>충북 영동군 용산면 신항리 34</v>
          </cell>
          <cell r="P137">
            <v>29111</v>
          </cell>
          <cell r="Q137" t="str">
            <v>충북 영동군 용산면 서신항2길 23-2</v>
          </cell>
          <cell r="W137" t="str">
            <v>도시지역, 자연녹지</v>
          </cell>
          <cell r="X137" t="str">
            <v>소유자 사망 및 상속절차 지연중</v>
          </cell>
        </row>
        <row r="138">
          <cell r="A138">
            <v>134</v>
          </cell>
          <cell r="B138">
            <v>202</v>
          </cell>
          <cell r="C138" t="str">
            <v>52-53</v>
          </cell>
          <cell r="D138" t="str">
            <v>충북 영동군 용산면 상용리</v>
          </cell>
          <cell r="E138" t="str">
            <v>273-2</v>
          </cell>
          <cell r="F138" t="str">
            <v>전</v>
          </cell>
          <cell r="G138">
            <v>3273</v>
          </cell>
          <cell r="H138">
            <v>578</v>
          </cell>
          <cell r="K138">
            <v>9740</v>
          </cell>
          <cell r="L138">
            <v>5629720</v>
          </cell>
          <cell r="M138" t="str">
            <v>구분지상권(상공42-65m)</v>
          </cell>
          <cell r="N138" t="str">
            <v>정장우</v>
          </cell>
          <cell r="O138" t="str">
            <v>대전 유성구 신성로102 번길 9, 301호</v>
          </cell>
          <cell r="P138">
            <v>34107</v>
          </cell>
          <cell r="Q138" t="str">
            <v>대전 유성구 신성로71번길 58, 203호</v>
          </cell>
          <cell r="W138" t="str">
            <v>도시지역, 자연녹지</v>
          </cell>
          <cell r="X138" t="str">
            <v>우편수령하였으나 연락 없음</v>
          </cell>
        </row>
        <row r="139">
          <cell r="A139">
            <v>135</v>
          </cell>
          <cell r="B139">
            <v>208</v>
          </cell>
          <cell r="C139" t="str">
            <v>54-55</v>
          </cell>
          <cell r="D139" t="str">
            <v>충북 영동군 용산면 신항리</v>
          </cell>
          <cell r="E139" t="str">
            <v>187-1</v>
          </cell>
          <cell r="F139" t="str">
            <v>전</v>
          </cell>
          <cell r="G139">
            <v>1597</v>
          </cell>
          <cell r="H139">
            <v>204</v>
          </cell>
          <cell r="K139">
            <v>10500</v>
          </cell>
          <cell r="L139">
            <v>803250</v>
          </cell>
          <cell r="M139" t="str">
            <v>구분지상권(상공18-45m)</v>
          </cell>
          <cell r="N139" t="str">
            <v>배건식</v>
          </cell>
          <cell r="O139" t="str">
            <v>대전 동구 새울로109번길 18-15</v>
          </cell>
          <cell r="P139">
            <v>34524</v>
          </cell>
          <cell r="Q139" t="str">
            <v>대전 동구 새울로109번길 18-15</v>
          </cell>
          <cell r="W139" t="str">
            <v>도시지역, 자연녹지</v>
          </cell>
          <cell r="X139" t="str">
            <v>협의계약 의사 없음</v>
          </cell>
        </row>
        <row r="140">
          <cell r="A140">
            <v>136</v>
          </cell>
          <cell r="B140">
            <v>208</v>
          </cell>
          <cell r="C140" t="str">
            <v>54-55</v>
          </cell>
          <cell r="D140" t="str">
            <v>충북 영동군 용산면 신항리</v>
          </cell>
          <cell r="E140" t="str">
            <v>187-1</v>
          </cell>
          <cell r="F140" t="str">
            <v>전</v>
          </cell>
          <cell r="G140">
            <v>1597</v>
          </cell>
          <cell r="H140">
            <v>204</v>
          </cell>
          <cell r="K140">
            <v>10500</v>
          </cell>
          <cell r="L140">
            <v>803250</v>
          </cell>
          <cell r="M140" t="str">
            <v>구분지상권(상공18-45m)</v>
          </cell>
          <cell r="N140" t="str">
            <v>배정열</v>
          </cell>
          <cell r="O140" t="str">
            <v>충북 영동군 용산면 신항리 45</v>
          </cell>
          <cell r="P140">
            <v>29111</v>
          </cell>
          <cell r="Q140" t="str">
            <v>충북 영동군 용산면 서신항길 103-17</v>
          </cell>
          <cell r="W140" t="str">
            <v>도시지역, 자연녹지</v>
          </cell>
          <cell r="X140" t="str">
            <v>협의계약 의사 없음</v>
          </cell>
        </row>
        <row r="141">
          <cell r="A141">
            <v>137</v>
          </cell>
          <cell r="B141">
            <v>208</v>
          </cell>
          <cell r="C141" t="str">
            <v>54-55</v>
          </cell>
          <cell r="D141" t="str">
            <v>충북 영동군 용산면 신항리</v>
          </cell>
          <cell r="E141" t="str">
            <v>187-1</v>
          </cell>
          <cell r="F141" t="str">
            <v>전</v>
          </cell>
          <cell r="G141">
            <v>1597</v>
          </cell>
          <cell r="H141">
            <v>204</v>
          </cell>
          <cell r="K141">
            <v>10500</v>
          </cell>
          <cell r="L141">
            <v>535500</v>
          </cell>
          <cell r="M141" t="str">
            <v>구분지상권(상공18-45m)</v>
          </cell>
          <cell r="N141" t="str">
            <v>배홍열</v>
          </cell>
          <cell r="O141" t="str">
            <v>충남 예산군 예산읍 산성리 324-1 유익아파트 812호</v>
          </cell>
          <cell r="P141">
            <v>32428</v>
          </cell>
          <cell r="Q141" t="str">
            <v xml:space="preserve">충남 예산군 예산읍 벚꽃로155번길 50, 103동 102호(예산발연계룡리슈빌) </v>
          </cell>
          <cell r="W141" t="str">
            <v>도시지역, 자연녹지</v>
          </cell>
          <cell r="X141" t="str">
            <v>협의계약 의사 없음</v>
          </cell>
        </row>
        <row r="142">
          <cell r="A142">
            <v>138</v>
          </cell>
          <cell r="B142">
            <v>220</v>
          </cell>
          <cell r="C142" t="str">
            <v>56-57</v>
          </cell>
          <cell r="D142" t="str">
            <v>충북 영동군 용산면 신항리</v>
          </cell>
          <cell r="E142">
            <v>215</v>
          </cell>
          <cell r="F142" t="str">
            <v>전</v>
          </cell>
          <cell r="G142">
            <v>2360</v>
          </cell>
          <cell r="H142">
            <v>154</v>
          </cell>
          <cell r="K142">
            <v>10500</v>
          </cell>
          <cell r="L142">
            <v>1617000</v>
          </cell>
          <cell r="M142" t="str">
            <v>구분지상권(상공15-38m)</v>
          </cell>
          <cell r="N142" t="str">
            <v>배광식</v>
          </cell>
          <cell r="O142" t="str">
            <v>충북 영동군 용산면 신항리 441</v>
          </cell>
          <cell r="P142">
            <v>29111</v>
          </cell>
          <cell r="Q142" t="str">
            <v>충북 영동군 용산면 동신항길 73</v>
          </cell>
          <cell r="R142" t="str">
            <v>영동농업협동조합</v>
          </cell>
          <cell r="S142" t="str">
            <v>충북 영동군 영동읍 부용동2로 8</v>
          </cell>
          <cell r="T142">
            <v>29149</v>
          </cell>
          <cell r="U142" t="str">
            <v>충북 영동군 영동읍 부용동2로 8</v>
          </cell>
          <cell r="V142" t="str">
            <v>근저당권</v>
          </cell>
          <cell r="W142" t="str">
            <v>도시지역, 자연녹지</v>
          </cell>
          <cell r="X142" t="str">
            <v>협의계약 의사 없음</v>
          </cell>
        </row>
        <row r="143">
          <cell r="A143">
            <v>139</v>
          </cell>
          <cell r="B143">
            <v>223</v>
          </cell>
          <cell r="C143" t="str">
            <v>56-57</v>
          </cell>
          <cell r="D143" t="str">
            <v>충북 영동군 용산면 신항리</v>
          </cell>
          <cell r="E143" t="str">
            <v>산9</v>
          </cell>
          <cell r="F143" t="str">
            <v>임</v>
          </cell>
          <cell r="G143">
            <v>11405</v>
          </cell>
          <cell r="H143">
            <v>277</v>
          </cell>
          <cell r="K143">
            <v>4480</v>
          </cell>
          <cell r="L143">
            <v>1240960</v>
          </cell>
          <cell r="M143" t="str">
            <v>구분지상권(상공8-35m)</v>
          </cell>
          <cell r="N143" t="str">
            <v>성주이씨시노공율리파종중</v>
          </cell>
          <cell r="O143" t="str">
            <v>충북 영동군 용산면 율리 405</v>
          </cell>
          <cell r="P143">
            <v>29101</v>
          </cell>
          <cell r="Q143" t="str">
            <v>충북 영동군 용산면 율리 405</v>
          </cell>
          <cell r="W143" t="str">
            <v>도시지역, 자연녹지</v>
          </cell>
          <cell r="X143" t="str">
            <v>거소 및 연락처 확인 어려움</v>
          </cell>
        </row>
        <row r="144">
          <cell r="A144">
            <v>140</v>
          </cell>
          <cell r="B144">
            <v>228</v>
          </cell>
          <cell r="C144" t="str">
            <v>58-59</v>
          </cell>
          <cell r="D144" t="str">
            <v>충북 영동군 용산면 구촌리</v>
          </cell>
          <cell r="E144">
            <v>227</v>
          </cell>
          <cell r="F144" t="str">
            <v>답</v>
          </cell>
          <cell r="G144">
            <v>3318</v>
          </cell>
          <cell r="H144">
            <v>150</v>
          </cell>
          <cell r="K144">
            <v>19480</v>
          </cell>
          <cell r="L144">
            <v>2922000</v>
          </cell>
          <cell r="M144" t="str">
            <v>구분지상권(상공30-55m)</v>
          </cell>
          <cell r="N144" t="str">
            <v>성순태</v>
          </cell>
          <cell r="O144" t="str">
            <v>충북 영동군 양강면 외마포길 12-6</v>
          </cell>
          <cell r="P144">
            <v>29154</v>
          </cell>
          <cell r="Q144" t="str">
            <v>충북 영동군 양강면 외마포길 12-6</v>
          </cell>
          <cell r="W144" t="str">
            <v>도시지역, 자연녹지</v>
          </cell>
          <cell r="X144" t="str">
            <v>우편수령하였으나 연락 없음</v>
          </cell>
        </row>
        <row r="145">
          <cell r="A145">
            <v>141</v>
          </cell>
          <cell r="B145">
            <v>230</v>
          </cell>
          <cell r="C145" t="str">
            <v>60-61</v>
          </cell>
          <cell r="D145" t="str">
            <v>충북 영동군 용산면 구촌리</v>
          </cell>
          <cell r="E145" t="str">
            <v>262-1</v>
          </cell>
          <cell r="F145" t="str">
            <v>전</v>
          </cell>
          <cell r="G145">
            <v>1474</v>
          </cell>
          <cell r="H145">
            <v>204</v>
          </cell>
          <cell r="K145">
            <v>12290</v>
          </cell>
          <cell r="L145">
            <v>2507160</v>
          </cell>
          <cell r="M145" t="str">
            <v>구분지상권(상공15-40m)</v>
          </cell>
          <cell r="N145" t="str">
            <v>백영숙</v>
          </cell>
          <cell r="O145" t="str">
            <v>충북 영동군 영동읍 동정로 47, 103동 702호(영동가마실휴먼시아)</v>
          </cell>
          <cell r="P145">
            <v>29140</v>
          </cell>
          <cell r="Q145" t="str">
            <v>충북 영동군 영동읍 동정로 47, 103동 702호(영동가마실휴먼시아)</v>
          </cell>
          <cell r="R145" t="str">
            <v>묵정새마을금고</v>
          </cell>
          <cell r="S145" t="str">
            <v>충북 영동군 양강면 학산영동로 338</v>
          </cell>
          <cell r="T145">
            <v>29154</v>
          </cell>
          <cell r="U145" t="str">
            <v>충북 영동군 양강면 학산영동로 338</v>
          </cell>
          <cell r="V145" t="str">
            <v>근저당권,지상권</v>
          </cell>
          <cell r="W145" t="str">
            <v>도시지역, 자연녹지</v>
          </cell>
          <cell r="X145" t="str">
            <v>근저당 해지 어려움</v>
          </cell>
        </row>
        <row r="146">
          <cell r="A146">
            <v>142</v>
          </cell>
          <cell r="B146">
            <v>113</v>
          </cell>
          <cell r="C146" t="str">
            <v>31-32</v>
          </cell>
          <cell r="D146" t="str">
            <v>충북 옥천군 청성면 삼남리</v>
          </cell>
          <cell r="E146" t="str">
            <v>176-7</v>
          </cell>
          <cell r="F146" t="str">
            <v>전</v>
          </cell>
          <cell r="G146">
            <v>5693</v>
          </cell>
          <cell r="H146">
            <v>1063</v>
          </cell>
          <cell r="K146">
            <v>8970</v>
          </cell>
          <cell r="L146">
            <v>9535110</v>
          </cell>
          <cell r="M146" t="str">
            <v>구분지상권(상공25-50m)</v>
          </cell>
          <cell r="N146" t="str">
            <v>곽숙희</v>
          </cell>
          <cell r="O146" t="str">
            <v>충북 옥천군 청성면 삼남1길 41</v>
          </cell>
          <cell r="P146">
            <v>29018</v>
          </cell>
          <cell r="Q146" t="str">
            <v>충북 옥천군 청성면 삼남1길 41</v>
          </cell>
          <cell r="R146" t="str">
            <v>청산농업협동조합</v>
          </cell>
          <cell r="S146" t="str">
            <v>충북 옥천군 청산면 지전길 28</v>
          </cell>
          <cell r="T146">
            <v>29013</v>
          </cell>
          <cell r="U146" t="str">
            <v>충북 옥천군 청산면 지전길 28</v>
          </cell>
          <cell r="V146" t="str">
            <v>근저당권</v>
          </cell>
          <cell r="W146" t="str">
            <v>보전관리</v>
          </cell>
          <cell r="X146" t="str">
            <v>근저당 해지 어려움</v>
          </cell>
        </row>
        <row r="147">
          <cell r="L147">
            <v>201797010</v>
          </cell>
          <cell r="N147">
            <v>108</v>
          </cell>
          <cell r="R147">
            <v>12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E287"/>
  <sheetViews>
    <sheetView showGridLines="0" tabSelected="1" view="pageBreakPreview" zoomScale="80" zoomScaleNormal="80" zoomScaleSheetLayoutView="80" workbookViewId="0">
      <pane ySplit="5" topLeftCell="A6" activePane="bottomLeft" state="frozen"/>
      <selection activeCell="E14" sqref="E14:H14"/>
      <selection pane="bottomLeft" activeCell="K6" sqref="K6:K7"/>
    </sheetView>
  </sheetViews>
  <sheetFormatPr defaultRowHeight="16.5"/>
  <cols>
    <col min="1" max="1" width="5.75" style="1" customWidth="1"/>
    <col min="2" max="2" width="4.375" style="6" customWidth="1"/>
    <col min="3" max="3" width="12" style="6" customWidth="1"/>
    <col min="4" max="4" width="7.375" style="6" customWidth="1"/>
    <col min="5" max="5" width="6.875" style="6" customWidth="1"/>
    <col min="6" max="6" width="10.75" style="6" customWidth="1"/>
    <col min="7" max="7" width="27.75" style="7" customWidth="1"/>
    <col min="8" max="8" width="11.5" style="8" hidden="1" customWidth="1"/>
    <col min="9" max="9" width="5.5" style="8" customWidth="1"/>
    <col min="10" max="10" width="9.625" style="9" customWidth="1"/>
    <col min="11" max="11" width="25.625" style="10" customWidth="1"/>
    <col min="12" max="12" width="12.375" style="8" hidden="1" customWidth="1"/>
    <col min="13" max="13" width="5.5" style="8" customWidth="1"/>
    <col min="14" max="250" width="9" style="1"/>
    <col min="251" max="251" width="4.375" style="1" customWidth="1"/>
    <col min="252" max="252" width="12" style="1" customWidth="1"/>
    <col min="253" max="253" width="7.375" style="1" customWidth="1"/>
    <col min="254" max="254" width="6.875" style="1" customWidth="1"/>
    <col min="255" max="255" width="10.75" style="1" customWidth="1"/>
    <col min="256" max="256" width="27.75" style="1" customWidth="1"/>
    <col min="257" max="257" width="0" style="1" hidden="1" customWidth="1"/>
    <col min="258" max="262" width="6.125" style="1" customWidth="1"/>
    <col min="263" max="263" width="9.625" style="1" customWidth="1"/>
    <col min="264" max="264" width="25.625" style="1" customWidth="1"/>
    <col min="265" max="265" width="0" style="1" hidden="1" customWidth="1"/>
    <col min="266" max="269" width="6.125" style="1" customWidth="1"/>
    <col min="270" max="506" width="9" style="1"/>
    <col min="507" max="507" width="4.375" style="1" customWidth="1"/>
    <col min="508" max="508" width="12" style="1" customWidth="1"/>
    <col min="509" max="509" width="7.375" style="1" customWidth="1"/>
    <col min="510" max="510" width="6.875" style="1" customWidth="1"/>
    <col min="511" max="511" width="10.75" style="1" customWidth="1"/>
    <col min="512" max="512" width="27.75" style="1" customWidth="1"/>
    <col min="513" max="513" width="0" style="1" hidden="1" customWidth="1"/>
    <col min="514" max="518" width="6.125" style="1" customWidth="1"/>
    <col min="519" max="519" width="9.625" style="1" customWidth="1"/>
    <col min="520" max="520" width="25.625" style="1" customWidth="1"/>
    <col min="521" max="521" width="0" style="1" hidden="1" customWidth="1"/>
    <col min="522" max="525" width="6.125" style="1" customWidth="1"/>
    <col min="526" max="762" width="9" style="1"/>
    <col min="763" max="763" width="4.375" style="1" customWidth="1"/>
    <col min="764" max="764" width="12" style="1" customWidth="1"/>
    <col min="765" max="765" width="7.375" style="1" customWidth="1"/>
    <col min="766" max="766" width="6.875" style="1" customWidth="1"/>
    <col min="767" max="767" width="10.75" style="1" customWidth="1"/>
    <col min="768" max="768" width="27.75" style="1" customWidth="1"/>
    <col min="769" max="769" width="0" style="1" hidden="1" customWidth="1"/>
    <col min="770" max="774" width="6.125" style="1" customWidth="1"/>
    <col min="775" max="775" width="9.625" style="1" customWidth="1"/>
    <col min="776" max="776" width="25.625" style="1" customWidth="1"/>
    <col min="777" max="777" width="0" style="1" hidden="1" customWidth="1"/>
    <col min="778" max="781" width="6.125" style="1" customWidth="1"/>
    <col min="782" max="1018" width="9" style="1"/>
    <col min="1019" max="1019" width="4.375" style="1" customWidth="1"/>
    <col min="1020" max="1020" width="12" style="1" customWidth="1"/>
    <col min="1021" max="1021" width="7.375" style="1" customWidth="1"/>
    <col min="1022" max="1022" width="6.875" style="1" customWidth="1"/>
    <col min="1023" max="1023" width="10.75" style="1" customWidth="1"/>
    <col min="1024" max="1024" width="27.75" style="1" customWidth="1"/>
    <col min="1025" max="1025" width="0" style="1" hidden="1" customWidth="1"/>
    <col min="1026" max="1030" width="6.125" style="1" customWidth="1"/>
    <col min="1031" max="1031" width="9.625" style="1" customWidth="1"/>
    <col min="1032" max="1032" width="25.625" style="1" customWidth="1"/>
    <col min="1033" max="1033" width="0" style="1" hidden="1" customWidth="1"/>
    <col min="1034" max="1037" width="6.125" style="1" customWidth="1"/>
    <col min="1038" max="1274" width="9" style="1"/>
    <col min="1275" max="1275" width="4.375" style="1" customWidth="1"/>
    <col min="1276" max="1276" width="12" style="1" customWidth="1"/>
    <col min="1277" max="1277" width="7.375" style="1" customWidth="1"/>
    <col min="1278" max="1278" width="6.875" style="1" customWidth="1"/>
    <col min="1279" max="1279" width="10.75" style="1" customWidth="1"/>
    <col min="1280" max="1280" width="27.75" style="1" customWidth="1"/>
    <col min="1281" max="1281" width="0" style="1" hidden="1" customWidth="1"/>
    <col min="1282" max="1286" width="6.125" style="1" customWidth="1"/>
    <col min="1287" max="1287" width="9.625" style="1" customWidth="1"/>
    <col min="1288" max="1288" width="25.625" style="1" customWidth="1"/>
    <col min="1289" max="1289" width="0" style="1" hidden="1" customWidth="1"/>
    <col min="1290" max="1293" width="6.125" style="1" customWidth="1"/>
    <col min="1294" max="1530" width="9" style="1"/>
    <col min="1531" max="1531" width="4.375" style="1" customWidth="1"/>
    <col min="1532" max="1532" width="12" style="1" customWidth="1"/>
    <col min="1533" max="1533" width="7.375" style="1" customWidth="1"/>
    <col min="1534" max="1534" width="6.875" style="1" customWidth="1"/>
    <col min="1535" max="1535" width="10.75" style="1" customWidth="1"/>
    <col min="1536" max="1536" width="27.75" style="1" customWidth="1"/>
    <col min="1537" max="1537" width="0" style="1" hidden="1" customWidth="1"/>
    <col min="1538" max="1542" width="6.125" style="1" customWidth="1"/>
    <col min="1543" max="1543" width="9.625" style="1" customWidth="1"/>
    <col min="1544" max="1544" width="25.625" style="1" customWidth="1"/>
    <col min="1545" max="1545" width="0" style="1" hidden="1" customWidth="1"/>
    <col min="1546" max="1549" width="6.125" style="1" customWidth="1"/>
    <col min="1550" max="1786" width="9" style="1"/>
    <col min="1787" max="1787" width="4.375" style="1" customWidth="1"/>
    <col min="1788" max="1788" width="12" style="1" customWidth="1"/>
    <col min="1789" max="1789" width="7.375" style="1" customWidth="1"/>
    <col min="1790" max="1790" width="6.875" style="1" customWidth="1"/>
    <col min="1791" max="1791" width="10.75" style="1" customWidth="1"/>
    <col min="1792" max="1792" width="27.75" style="1" customWidth="1"/>
    <col min="1793" max="1793" width="0" style="1" hidden="1" customWidth="1"/>
    <col min="1794" max="1798" width="6.125" style="1" customWidth="1"/>
    <col min="1799" max="1799" width="9.625" style="1" customWidth="1"/>
    <col min="1800" max="1800" width="25.625" style="1" customWidth="1"/>
    <col min="1801" max="1801" width="0" style="1" hidden="1" customWidth="1"/>
    <col min="1802" max="1805" width="6.125" style="1" customWidth="1"/>
    <col min="1806" max="2042" width="9" style="1"/>
    <col min="2043" max="2043" width="4.375" style="1" customWidth="1"/>
    <col min="2044" max="2044" width="12" style="1" customWidth="1"/>
    <col min="2045" max="2045" width="7.375" style="1" customWidth="1"/>
    <col min="2046" max="2046" width="6.875" style="1" customWidth="1"/>
    <col min="2047" max="2047" width="10.75" style="1" customWidth="1"/>
    <col min="2048" max="2048" width="27.75" style="1" customWidth="1"/>
    <col min="2049" max="2049" width="0" style="1" hidden="1" customWidth="1"/>
    <col min="2050" max="2054" width="6.125" style="1" customWidth="1"/>
    <col min="2055" max="2055" width="9.625" style="1" customWidth="1"/>
    <col min="2056" max="2056" width="25.625" style="1" customWidth="1"/>
    <col min="2057" max="2057" width="0" style="1" hidden="1" customWidth="1"/>
    <col min="2058" max="2061" width="6.125" style="1" customWidth="1"/>
    <col min="2062" max="2298" width="9" style="1"/>
    <col min="2299" max="2299" width="4.375" style="1" customWidth="1"/>
    <col min="2300" max="2300" width="12" style="1" customWidth="1"/>
    <col min="2301" max="2301" width="7.375" style="1" customWidth="1"/>
    <col min="2302" max="2302" width="6.875" style="1" customWidth="1"/>
    <col min="2303" max="2303" width="10.75" style="1" customWidth="1"/>
    <col min="2304" max="2304" width="27.75" style="1" customWidth="1"/>
    <col min="2305" max="2305" width="0" style="1" hidden="1" customWidth="1"/>
    <col min="2306" max="2310" width="6.125" style="1" customWidth="1"/>
    <col min="2311" max="2311" width="9.625" style="1" customWidth="1"/>
    <col min="2312" max="2312" width="25.625" style="1" customWidth="1"/>
    <col min="2313" max="2313" width="0" style="1" hidden="1" customWidth="1"/>
    <col min="2314" max="2317" width="6.125" style="1" customWidth="1"/>
    <col min="2318" max="2554" width="9" style="1"/>
    <col min="2555" max="2555" width="4.375" style="1" customWidth="1"/>
    <col min="2556" max="2556" width="12" style="1" customWidth="1"/>
    <col min="2557" max="2557" width="7.375" style="1" customWidth="1"/>
    <col min="2558" max="2558" width="6.875" style="1" customWidth="1"/>
    <col min="2559" max="2559" width="10.75" style="1" customWidth="1"/>
    <col min="2560" max="2560" width="27.75" style="1" customWidth="1"/>
    <col min="2561" max="2561" width="0" style="1" hidden="1" customWidth="1"/>
    <col min="2562" max="2566" width="6.125" style="1" customWidth="1"/>
    <col min="2567" max="2567" width="9.625" style="1" customWidth="1"/>
    <col min="2568" max="2568" width="25.625" style="1" customWidth="1"/>
    <col min="2569" max="2569" width="0" style="1" hidden="1" customWidth="1"/>
    <col min="2570" max="2573" width="6.125" style="1" customWidth="1"/>
    <col min="2574" max="2810" width="9" style="1"/>
    <col min="2811" max="2811" width="4.375" style="1" customWidth="1"/>
    <col min="2812" max="2812" width="12" style="1" customWidth="1"/>
    <col min="2813" max="2813" width="7.375" style="1" customWidth="1"/>
    <col min="2814" max="2814" width="6.875" style="1" customWidth="1"/>
    <col min="2815" max="2815" width="10.75" style="1" customWidth="1"/>
    <col min="2816" max="2816" width="27.75" style="1" customWidth="1"/>
    <col min="2817" max="2817" width="0" style="1" hidden="1" customWidth="1"/>
    <col min="2818" max="2822" width="6.125" style="1" customWidth="1"/>
    <col min="2823" max="2823" width="9.625" style="1" customWidth="1"/>
    <col min="2824" max="2824" width="25.625" style="1" customWidth="1"/>
    <col min="2825" max="2825" width="0" style="1" hidden="1" customWidth="1"/>
    <col min="2826" max="2829" width="6.125" style="1" customWidth="1"/>
    <col min="2830" max="3066" width="9" style="1"/>
    <col min="3067" max="3067" width="4.375" style="1" customWidth="1"/>
    <col min="3068" max="3068" width="12" style="1" customWidth="1"/>
    <col min="3069" max="3069" width="7.375" style="1" customWidth="1"/>
    <col min="3070" max="3070" width="6.875" style="1" customWidth="1"/>
    <col min="3071" max="3071" width="10.75" style="1" customWidth="1"/>
    <col min="3072" max="3072" width="27.75" style="1" customWidth="1"/>
    <col min="3073" max="3073" width="0" style="1" hidden="1" customWidth="1"/>
    <col min="3074" max="3078" width="6.125" style="1" customWidth="1"/>
    <col min="3079" max="3079" width="9.625" style="1" customWidth="1"/>
    <col min="3080" max="3080" width="25.625" style="1" customWidth="1"/>
    <col min="3081" max="3081" width="0" style="1" hidden="1" customWidth="1"/>
    <col min="3082" max="3085" width="6.125" style="1" customWidth="1"/>
    <col min="3086" max="3322" width="9" style="1"/>
    <col min="3323" max="3323" width="4.375" style="1" customWidth="1"/>
    <col min="3324" max="3324" width="12" style="1" customWidth="1"/>
    <col min="3325" max="3325" width="7.375" style="1" customWidth="1"/>
    <col min="3326" max="3326" width="6.875" style="1" customWidth="1"/>
    <col min="3327" max="3327" width="10.75" style="1" customWidth="1"/>
    <col min="3328" max="3328" width="27.75" style="1" customWidth="1"/>
    <col min="3329" max="3329" width="0" style="1" hidden="1" customWidth="1"/>
    <col min="3330" max="3334" width="6.125" style="1" customWidth="1"/>
    <col min="3335" max="3335" width="9.625" style="1" customWidth="1"/>
    <col min="3336" max="3336" width="25.625" style="1" customWidth="1"/>
    <col min="3337" max="3337" width="0" style="1" hidden="1" customWidth="1"/>
    <col min="3338" max="3341" width="6.125" style="1" customWidth="1"/>
    <col min="3342" max="3578" width="9" style="1"/>
    <col min="3579" max="3579" width="4.375" style="1" customWidth="1"/>
    <col min="3580" max="3580" width="12" style="1" customWidth="1"/>
    <col min="3581" max="3581" width="7.375" style="1" customWidth="1"/>
    <col min="3582" max="3582" width="6.875" style="1" customWidth="1"/>
    <col min="3583" max="3583" width="10.75" style="1" customWidth="1"/>
    <col min="3584" max="3584" width="27.75" style="1" customWidth="1"/>
    <col min="3585" max="3585" width="0" style="1" hidden="1" customWidth="1"/>
    <col min="3586" max="3590" width="6.125" style="1" customWidth="1"/>
    <col min="3591" max="3591" width="9.625" style="1" customWidth="1"/>
    <col min="3592" max="3592" width="25.625" style="1" customWidth="1"/>
    <col min="3593" max="3593" width="0" style="1" hidden="1" customWidth="1"/>
    <col min="3594" max="3597" width="6.125" style="1" customWidth="1"/>
    <col min="3598" max="3834" width="9" style="1"/>
    <col min="3835" max="3835" width="4.375" style="1" customWidth="1"/>
    <col min="3836" max="3836" width="12" style="1" customWidth="1"/>
    <col min="3837" max="3837" width="7.375" style="1" customWidth="1"/>
    <col min="3838" max="3838" width="6.875" style="1" customWidth="1"/>
    <col min="3839" max="3839" width="10.75" style="1" customWidth="1"/>
    <col min="3840" max="3840" width="27.75" style="1" customWidth="1"/>
    <col min="3841" max="3841" width="0" style="1" hidden="1" customWidth="1"/>
    <col min="3842" max="3846" width="6.125" style="1" customWidth="1"/>
    <col min="3847" max="3847" width="9.625" style="1" customWidth="1"/>
    <col min="3848" max="3848" width="25.625" style="1" customWidth="1"/>
    <col min="3849" max="3849" width="0" style="1" hidden="1" customWidth="1"/>
    <col min="3850" max="3853" width="6.125" style="1" customWidth="1"/>
    <col min="3854" max="4090" width="9" style="1"/>
    <col min="4091" max="4091" width="4.375" style="1" customWidth="1"/>
    <col min="4092" max="4092" width="12" style="1" customWidth="1"/>
    <col min="4093" max="4093" width="7.375" style="1" customWidth="1"/>
    <col min="4094" max="4094" width="6.875" style="1" customWidth="1"/>
    <col min="4095" max="4095" width="10.75" style="1" customWidth="1"/>
    <col min="4096" max="4096" width="27.75" style="1" customWidth="1"/>
    <col min="4097" max="4097" width="0" style="1" hidden="1" customWidth="1"/>
    <col min="4098" max="4102" width="6.125" style="1" customWidth="1"/>
    <col min="4103" max="4103" width="9.625" style="1" customWidth="1"/>
    <col min="4104" max="4104" width="25.625" style="1" customWidth="1"/>
    <col min="4105" max="4105" width="0" style="1" hidden="1" customWidth="1"/>
    <col min="4106" max="4109" width="6.125" style="1" customWidth="1"/>
    <col min="4110" max="4346" width="9" style="1"/>
    <col min="4347" max="4347" width="4.375" style="1" customWidth="1"/>
    <col min="4348" max="4348" width="12" style="1" customWidth="1"/>
    <col min="4349" max="4349" width="7.375" style="1" customWidth="1"/>
    <col min="4350" max="4350" width="6.875" style="1" customWidth="1"/>
    <col min="4351" max="4351" width="10.75" style="1" customWidth="1"/>
    <col min="4352" max="4352" width="27.75" style="1" customWidth="1"/>
    <col min="4353" max="4353" width="0" style="1" hidden="1" customWidth="1"/>
    <col min="4354" max="4358" width="6.125" style="1" customWidth="1"/>
    <col min="4359" max="4359" width="9.625" style="1" customWidth="1"/>
    <col min="4360" max="4360" width="25.625" style="1" customWidth="1"/>
    <col min="4361" max="4361" width="0" style="1" hidden="1" customWidth="1"/>
    <col min="4362" max="4365" width="6.125" style="1" customWidth="1"/>
    <col min="4366" max="4602" width="9" style="1"/>
    <col min="4603" max="4603" width="4.375" style="1" customWidth="1"/>
    <col min="4604" max="4604" width="12" style="1" customWidth="1"/>
    <col min="4605" max="4605" width="7.375" style="1" customWidth="1"/>
    <col min="4606" max="4606" width="6.875" style="1" customWidth="1"/>
    <col min="4607" max="4607" width="10.75" style="1" customWidth="1"/>
    <col min="4608" max="4608" width="27.75" style="1" customWidth="1"/>
    <col min="4609" max="4609" width="0" style="1" hidden="1" customWidth="1"/>
    <col min="4610" max="4614" width="6.125" style="1" customWidth="1"/>
    <col min="4615" max="4615" width="9.625" style="1" customWidth="1"/>
    <col min="4616" max="4616" width="25.625" style="1" customWidth="1"/>
    <col min="4617" max="4617" width="0" style="1" hidden="1" customWidth="1"/>
    <col min="4618" max="4621" width="6.125" style="1" customWidth="1"/>
    <col min="4622" max="4858" width="9" style="1"/>
    <col min="4859" max="4859" width="4.375" style="1" customWidth="1"/>
    <col min="4860" max="4860" width="12" style="1" customWidth="1"/>
    <col min="4861" max="4861" width="7.375" style="1" customWidth="1"/>
    <col min="4862" max="4862" width="6.875" style="1" customWidth="1"/>
    <col min="4863" max="4863" width="10.75" style="1" customWidth="1"/>
    <col min="4864" max="4864" width="27.75" style="1" customWidth="1"/>
    <col min="4865" max="4865" width="0" style="1" hidden="1" customWidth="1"/>
    <col min="4866" max="4870" width="6.125" style="1" customWidth="1"/>
    <col min="4871" max="4871" width="9.625" style="1" customWidth="1"/>
    <col min="4872" max="4872" width="25.625" style="1" customWidth="1"/>
    <col min="4873" max="4873" width="0" style="1" hidden="1" customWidth="1"/>
    <col min="4874" max="4877" width="6.125" style="1" customWidth="1"/>
    <col min="4878" max="5114" width="9" style="1"/>
    <col min="5115" max="5115" width="4.375" style="1" customWidth="1"/>
    <col min="5116" max="5116" width="12" style="1" customWidth="1"/>
    <col min="5117" max="5117" width="7.375" style="1" customWidth="1"/>
    <col min="5118" max="5118" width="6.875" style="1" customWidth="1"/>
    <col min="5119" max="5119" width="10.75" style="1" customWidth="1"/>
    <col min="5120" max="5120" width="27.75" style="1" customWidth="1"/>
    <col min="5121" max="5121" width="0" style="1" hidden="1" customWidth="1"/>
    <col min="5122" max="5126" width="6.125" style="1" customWidth="1"/>
    <col min="5127" max="5127" width="9.625" style="1" customWidth="1"/>
    <col min="5128" max="5128" width="25.625" style="1" customWidth="1"/>
    <col min="5129" max="5129" width="0" style="1" hidden="1" customWidth="1"/>
    <col min="5130" max="5133" width="6.125" style="1" customWidth="1"/>
    <col min="5134" max="5370" width="9" style="1"/>
    <col min="5371" max="5371" width="4.375" style="1" customWidth="1"/>
    <col min="5372" max="5372" width="12" style="1" customWidth="1"/>
    <col min="5373" max="5373" width="7.375" style="1" customWidth="1"/>
    <col min="5374" max="5374" width="6.875" style="1" customWidth="1"/>
    <col min="5375" max="5375" width="10.75" style="1" customWidth="1"/>
    <col min="5376" max="5376" width="27.75" style="1" customWidth="1"/>
    <col min="5377" max="5377" width="0" style="1" hidden="1" customWidth="1"/>
    <col min="5378" max="5382" width="6.125" style="1" customWidth="1"/>
    <col min="5383" max="5383" width="9.625" style="1" customWidth="1"/>
    <col min="5384" max="5384" width="25.625" style="1" customWidth="1"/>
    <col min="5385" max="5385" width="0" style="1" hidden="1" customWidth="1"/>
    <col min="5386" max="5389" width="6.125" style="1" customWidth="1"/>
    <col min="5390" max="5626" width="9" style="1"/>
    <col min="5627" max="5627" width="4.375" style="1" customWidth="1"/>
    <col min="5628" max="5628" width="12" style="1" customWidth="1"/>
    <col min="5629" max="5629" width="7.375" style="1" customWidth="1"/>
    <col min="5630" max="5630" width="6.875" style="1" customWidth="1"/>
    <col min="5631" max="5631" width="10.75" style="1" customWidth="1"/>
    <col min="5632" max="5632" width="27.75" style="1" customWidth="1"/>
    <col min="5633" max="5633" width="0" style="1" hidden="1" customWidth="1"/>
    <col min="5634" max="5638" width="6.125" style="1" customWidth="1"/>
    <col min="5639" max="5639" width="9.625" style="1" customWidth="1"/>
    <col min="5640" max="5640" width="25.625" style="1" customWidth="1"/>
    <col min="5641" max="5641" width="0" style="1" hidden="1" customWidth="1"/>
    <col min="5642" max="5645" width="6.125" style="1" customWidth="1"/>
    <col min="5646" max="5882" width="9" style="1"/>
    <col min="5883" max="5883" width="4.375" style="1" customWidth="1"/>
    <col min="5884" max="5884" width="12" style="1" customWidth="1"/>
    <col min="5885" max="5885" width="7.375" style="1" customWidth="1"/>
    <col min="5886" max="5886" width="6.875" style="1" customWidth="1"/>
    <col min="5887" max="5887" width="10.75" style="1" customWidth="1"/>
    <col min="5888" max="5888" width="27.75" style="1" customWidth="1"/>
    <col min="5889" max="5889" width="0" style="1" hidden="1" customWidth="1"/>
    <col min="5890" max="5894" width="6.125" style="1" customWidth="1"/>
    <col min="5895" max="5895" width="9.625" style="1" customWidth="1"/>
    <col min="5896" max="5896" width="25.625" style="1" customWidth="1"/>
    <col min="5897" max="5897" width="0" style="1" hidden="1" customWidth="1"/>
    <col min="5898" max="5901" width="6.125" style="1" customWidth="1"/>
    <col min="5902" max="6138" width="9" style="1"/>
    <col min="6139" max="6139" width="4.375" style="1" customWidth="1"/>
    <col min="6140" max="6140" width="12" style="1" customWidth="1"/>
    <col min="6141" max="6141" width="7.375" style="1" customWidth="1"/>
    <col min="6142" max="6142" width="6.875" style="1" customWidth="1"/>
    <col min="6143" max="6143" width="10.75" style="1" customWidth="1"/>
    <col min="6144" max="6144" width="27.75" style="1" customWidth="1"/>
    <col min="6145" max="6145" width="0" style="1" hidden="1" customWidth="1"/>
    <col min="6146" max="6150" width="6.125" style="1" customWidth="1"/>
    <col min="6151" max="6151" width="9.625" style="1" customWidth="1"/>
    <col min="6152" max="6152" width="25.625" style="1" customWidth="1"/>
    <col min="6153" max="6153" width="0" style="1" hidden="1" customWidth="1"/>
    <col min="6154" max="6157" width="6.125" style="1" customWidth="1"/>
    <col min="6158" max="6394" width="9" style="1"/>
    <col min="6395" max="6395" width="4.375" style="1" customWidth="1"/>
    <col min="6396" max="6396" width="12" style="1" customWidth="1"/>
    <col min="6397" max="6397" width="7.375" style="1" customWidth="1"/>
    <col min="6398" max="6398" width="6.875" style="1" customWidth="1"/>
    <col min="6399" max="6399" width="10.75" style="1" customWidth="1"/>
    <col min="6400" max="6400" width="27.75" style="1" customWidth="1"/>
    <col min="6401" max="6401" width="0" style="1" hidden="1" customWidth="1"/>
    <col min="6402" max="6406" width="6.125" style="1" customWidth="1"/>
    <col min="6407" max="6407" width="9.625" style="1" customWidth="1"/>
    <col min="6408" max="6408" width="25.625" style="1" customWidth="1"/>
    <col min="6409" max="6409" width="0" style="1" hidden="1" customWidth="1"/>
    <col min="6410" max="6413" width="6.125" style="1" customWidth="1"/>
    <col min="6414" max="6650" width="9" style="1"/>
    <col min="6651" max="6651" width="4.375" style="1" customWidth="1"/>
    <col min="6652" max="6652" width="12" style="1" customWidth="1"/>
    <col min="6653" max="6653" width="7.375" style="1" customWidth="1"/>
    <col min="6654" max="6654" width="6.875" style="1" customWidth="1"/>
    <col min="6655" max="6655" width="10.75" style="1" customWidth="1"/>
    <col min="6656" max="6656" width="27.75" style="1" customWidth="1"/>
    <col min="6657" max="6657" width="0" style="1" hidden="1" customWidth="1"/>
    <col min="6658" max="6662" width="6.125" style="1" customWidth="1"/>
    <col min="6663" max="6663" width="9.625" style="1" customWidth="1"/>
    <col min="6664" max="6664" width="25.625" style="1" customWidth="1"/>
    <col min="6665" max="6665" width="0" style="1" hidden="1" customWidth="1"/>
    <col min="6666" max="6669" width="6.125" style="1" customWidth="1"/>
    <col min="6670" max="6906" width="9" style="1"/>
    <col min="6907" max="6907" width="4.375" style="1" customWidth="1"/>
    <col min="6908" max="6908" width="12" style="1" customWidth="1"/>
    <col min="6909" max="6909" width="7.375" style="1" customWidth="1"/>
    <col min="6910" max="6910" width="6.875" style="1" customWidth="1"/>
    <col min="6911" max="6911" width="10.75" style="1" customWidth="1"/>
    <col min="6912" max="6912" width="27.75" style="1" customWidth="1"/>
    <col min="6913" max="6913" width="0" style="1" hidden="1" customWidth="1"/>
    <col min="6914" max="6918" width="6.125" style="1" customWidth="1"/>
    <col min="6919" max="6919" width="9.625" style="1" customWidth="1"/>
    <col min="6920" max="6920" width="25.625" style="1" customWidth="1"/>
    <col min="6921" max="6921" width="0" style="1" hidden="1" customWidth="1"/>
    <col min="6922" max="6925" width="6.125" style="1" customWidth="1"/>
    <col min="6926" max="7162" width="9" style="1"/>
    <col min="7163" max="7163" width="4.375" style="1" customWidth="1"/>
    <col min="7164" max="7164" width="12" style="1" customWidth="1"/>
    <col min="7165" max="7165" width="7.375" style="1" customWidth="1"/>
    <col min="7166" max="7166" width="6.875" style="1" customWidth="1"/>
    <col min="7167" max="7167" width="10.75" style="1" customWidth="1"/>
    <col min="7168" max="7168" width="27.75" style="1" customWidth="1"/>
    <col min="7169" max="7169" width="0" style="1" hidden="1" customWidth="1"/>
    <col min="7170" max="7174" width="6.125" style="1" customWidth="1"/>
    <col min="7175" max="7175" width="9.625" style="1" customWidth="1"/>
    <col min="7176" max="7176" width="25.625" style="1" customWidth="1"/>
    <col min="7177" max="7177" width="0" style="1" hidden="1" customWidth="1"/>
    <col min="7178" max="7181" width="6.125" style="1" customWidth="1"/>
    <col min="7182" max="7418" width="9" style="1"/>
    <col min="7419" max="7419" width="4.375" style="1" customWidth="1"/>
    <col min="7420" max="7420" width="12" style="1" customWidth="1"/>
    <col min="7421" max="7421" width="7.375" style="1" customWidth="1"/>
    <col min="7422" max="7422" width="6.875" style="1" customWidth="1"/>
    <col min="7423" max="7423" width="10.75" style="1" customWidth="1"/>
    <col min="7424" max="7424" width="27.75" style="1" customWidth="1"/>
    <col min="7425" max="7425" width="0" style="1" hidden="1" customWidth="1"/>
    <col min="7426" max="7430" width="6.125" style="1" customWidth="1"/>
    <col min="7431" max="7431" width="9.625" style="1" customWidth="1"/>
    <col min="7432" max="7432" width="25.625" style="1" customWidth="1"/>
    <col min="7433" max="7433" width="0" style="1" hidden="1" customWidth="1"/>
    <col min="7434" max="7437" width="6.125" style="1" customWidth="1"/>
    <col min="7438" max="7674" width="9" style="1"/>
    <col min="7675" max="7675" width="4.375" style="1" customWidth="1"/>
    <col min="7676" max="7676" width="12" style="1" customWidth="1"/>
    <col min="7677" max="7677" width="7.375" style="1" customWidth="1"/>
    <col min="7678" max="7678" width="6.875" style="1" customWidth="1"/>
    <col min="7679" max="7679" width="10.75" style="1" customWidth="1"/>
    <col min="7680" max="7680" width="27.75" style="1" customWidth="1"/>
    <col min="7681" max="7681" width="0" style="1" hidden="1" customWidth="1"/>
    <col min="7682" max="7686" width="6.125" style="1" customWidth="1"/>
    <col min="7687" max="7687" width="9.625" style="1" customWidth="1"/>
    <col min="7688" max="7688" width="25.625" style="1" customWidth="1"/>
    <col min="7689" max="7689" width="0" style="1" hidden="1" customWidth="1"/>
    <col min="7690" max="7693" width="6.125" style="1" customWidth="1"/>
    <col min="7694" max="7930" width="9" style="1"/>
    <col min="7931" max="7931" width="4.375" style="1" customWidth="1"/>
    <col min="7932" max="7932" width="12" style="1" customWidth="1"/>
    <col min="7933" max="7933" width="7.375" style="1" customWidth="1"/>
    <col min="7934" max="7934" width="6.875" style="1" customWidth="1"/>
    <col min="7935" max="7935" width="10.75" style="1" customWidth="1"/>
    <col min="7936" max="7936" width="27.75" style="1" customWidth="1"/>
    <col min="7937" max="7937" width="0" style="1" hidden="1" customWidth="1"/>
    <col min="7938" max="7942" width="6.125" style="1" customWidth="1"/>
    <col min="7943" max="7943" width="9.625" style="1" customWidth="1"/>
    <col min="7944" max="7944" width="25.625" style="1" customWidth="1"/>
    <col min="7945" max="7945" width="0" style="1" hidden="1" customWidth="1"/>
    <col min="7946" max="7949" width="6.125" style="1" customWidth="1"/>
    <col min="7950" max="8186" width="9" style="1"/>
    <col min="8187" max="8187" width="4.375" style="1" customWidth="1"/>
    <col min="8188" max="8188" width="12" style="1" customWidth="1"/>
    <col min="8189" max="8189" width="7.375" style="1" customWidth="1"/>
    <col min="8190" max="8190" width="6.875" style="1" customWidth="1"/>
    <col min="8191" max="8191" width="10.75" style="1" customWidth="1"/>
    <col min="8192" max="8192" width="27.75" style="1" customWidth="1"/>
    <col min="8193" max="8193" width="0" style="1" hidden="1" customWidth="1"/>
    <col min="8194" max="8198" width="6.125" style="1" customWidth="1"/>
    <col min="8199" max="8199" width="9.625" style="1" customWidth="1"/>
    <col min="8200" max="8200" width="25.625" style="1" customWidth="1"/>
    <col min="8201" max="8201" width="0" style="1" hidden="1" customWidth="1"/>
    <col min="8202" max="8205" width="6.125" style="1" customWidth="1"/>
    <col min="8206" max="8442" width="9" style="1"/>
    <col min="8443" max="8443" width="4.375" style="1" customWidth="1"/>
    <col min="8444" max="8444" width="12" style="1" customWidth="1"/>
    <col min="8445" max="8445" width="7.375" style="1" customWidth="1"/>
    <col min="8446" max="8446" width="6.875" style="1" customWidth="1"/>
    <col min="8447" max="8447" width="10.75" style="1" customWidth="1"/>
    <col min="8448" max="8448" width="27.75" style="1" customWidth="1"/>
    <col min="8449" max="8449" width="0" style="1" hidden="1" customWidth="1"/>
    <col min="8450" max="8454" width="6.125" style="1" customWidth="1"/>
    <col min="8455" max="8455" width="9.625" style="1" customWidth="1"/>
    <col min="8456" max="8456" width="25.625" style="1" customWidth="1"/>
    <col min="8457" max="8457" width="0" style="1" hidden="1" customWidth="1"/>
    <col min="8458" max="8461" width="6.125" style="1" customWidth="1"/>
    <col min="8462" max="8698" width="9" style="1"/>
    <col min="8699" max="8699" width="4.375" style="1" customWidth="1"/>
    <col min="8700" max="8700" width="12" style="1" customWidth="1"/>
    <col min="8701" max="8701" width="7.375" style="1" customWidth="1"/>
    <col min="8702" max="8702" width="6.875" style="1" customWidth="1"/>
    <col min="8703" max="8703" width="10.75" style="1" customWidth="1"/>
    <col min="8704" max="8704" width="27.75" style="1" customWidth="1"/>
    <col min="8705" max="8705" width="0" style="1" hidden="1" customWidth="1"/>
    <col min="8706" max="8710" width="6.125" style="1" customWidth="1"/>
    <col min="8711" max="8711" width="9.625" style="1" customWidth="1"/>
    <col min="8712" max="8712" width="25.625" style="1" customWidth="1"/>
    <col min="8713" max="8713" width="0" style="1" hidden="1" customWidth="1"/>
    <col min="8714" max="8717" width="6.125" style="1" customWidth="1"/>
    <col min="8718" max="8954" width="9" style="1"/>
    <col min="8955" max="8955" width="4.375" style="1" customWidth="1"/>
    <col min="8956" max="8956" width="12" style="1" customWidth="1"/>
    <col min="8957" max="8957" width="7.375" style="1" customWidth="1"/>
    <col min="8958" max="8958" width="6.875" style="1" customWidth="1"/>
    <col min="8959" max="8959" width="10.75" style="1" customWidth="1"/>
    <col min="8960" max="8960" width="27.75" style="1" customWidth="1"/>
    <col min="8961" max="8961" width="0" style="1" hidden="1" customWidth="1"/>
    <col min="8962" max="8966" width="6.125" style="1" customWidth="1"/>
    <col min="8967" max="8967" width="9.625" style="1" customWidth="1"/>
    <col min="8968" max="8968" width="25.625" style="1" customWidth="1"/>
    <col min="8969" max="8969" width="0" style="1" hidden="1" customWidth="1"/>
    <col min="8970" max="8973" width="6.125" style="1" customWidth="1"/>
    <col min="8974" max="9210" width="9" style="1"/>
    <col min="9211" max="9211" width="4.375" style="1" customWidth="1"/>
    <col min="9212" max="9212" width="12" style="1" customWidth="1"/>
    <col min="9213" max="9213" width="7.375" style="1" customWidth="1"/>
    <col min="9214" max="9214" width="6.875" style="1" customWidth="1"/>
    <col min="9215" max="9215" width="10.75" style="1" customWidth="1"/>
    <col min="9216" max="9216" width="27.75" style="1" customWidth="1"/>
    <col min="9217" max="9217" width="0" style="1" hidden="1" customWidth="1"/>
    <col min="9218" max="9222" width="6.125" style="1" customWidth="1"/>
    <col min="9223" max="9223" width="9.625" style="1" customWidth="1"/>
    <col min="9224" max="9224" width="25.625" style="1" customWidth="1"/>
    <col min="9225" max="9225" width="0" style="1" hidden="1" customWidth="1"/>
    <col min="9226" max="9229" width="6.125" style="1" customWidth="1"/>
    <col min="9230" max="9466" width="9" style="1"/>
    <col min="9467" max="9467" width="4.375" style="1" customWidth="1"/>
    <col min="9468" max="9468" width="12" style="1" customWidth="1"/>
    <col min="9469" max="9469" width="7.375" style="1" customWidth="1"/>
    <col min="9470" max="9470" width="6.875" style="1" customWidth="1"/>
    <col min="9471" max="9471" width="10.75" style="1" customWidth="1"/>
    <col min="9472" max="9472" width="27.75" style="1" customWidth="1"/>
    <col min="9473" max="9473" width="0" style="1" hidden="1" customWidth="1"/>
    <col min="9474" max="9478" width="6.125" style="1" customWidth="1"/>
    <col min="9479" max="9479" width="9.625" style="1" customWidth="1"/>
    <col min="9480" max="9480" width="25.625" style="1" customWidth="1"/>
    <col min="9481" max="9481" width="0" style="1" hidden="1" customWidth="1"/>
    <col min="9482" max="9485" width="6.125" style="1" customWidth="1"/>
    <col min="9486" max="9722" width="9" style="1"/>
    <col min="9723" max="9723" width="4.375" style="1" customWidth="1"/>
    <col min="9724" max="9724" width="12" style="1" customWidth="1"/>
    <col min="9725" max="9725" width="7.375" style="1" customWidth="1"/>
    <col min="9726" max="9726" width="6.875" style="1" customWidth="1"/>
    <col min="9727" max="9727" width="10.75" style="1" customWidth="1"/>
    <col min="9728" max="9728" width="27.75" style="1" customWidth="1"/>
    <col min="9729" max="9729" width="0" style="1" hidden="1" customWidth="1"/>
    <col min="9730" max="9734" width="6.125" style="1" customWidth="1"/>
    <col min="9735" max="9735" width="9.625" style="1" customWidth="1"/>
    <col min="9736" max="9736" width="25.625" style="1" customWidth="1"/>
    <col min="9737" max="9737" width="0" style="1" hidden="1" customWidth="1"/>
    <col min="9738" max="9741" width="6.125" style="1" customWidth="1"/>
    <col min="9742" max="9978" width="9" style="1"/>
    <col min="9979" max="9979" width="4.375" style="1" customWidth="1"/>
    <col min="9980" max="9980" width="12" style="1" customWidth="1"/>
    <col min="9981" max="9981" width="7.375" style="1" customWidth="1"/>
    <col min="9982" max="9982" width="6.875" style="1" customWidth="1"/>
    <col min="9983" max="9983" width="10.75" style="1" customWidth="1"/>
    <col min="9984" max="9984" width="27.75" style="1" customWidth="1"/>
    <col min="9985" max="9985" width="0" style="1" hidden="1" customWidth="1"/>
    <col min="9986" max="9990" width="6.125" style="1" customWidth="1"/>
    <col min="9991" max="9991" width="9.625" style="1" customWidth="1"/>
    <col min="9992" max="9992" width="25.625" style="1" customWidth="1"/>
    <col min="9993" max="9993" width="0" style="1" hidden="1" customWidth="1"/>
    <col min="9994" max="9997" width="6.125" style="1" customWidth="1"/>
    <col min="9998" max="10234" width="9" style="1"/>
    <col min="10235" max="10235" width="4.375" style="1" customWidth="1"/>
    <col min="10236" max="10236" width="12" style="1" customWidth="1"/>
    <col min="10237" max="10237" width="7.375" style="1" customWidth="1"/>
    <col min="10238" max="10238" width="6.875" style="1" customWidth="1"/>
    <col min="10239" max="10239" width="10.75" style="1" customWidth="1"/>
    <col min="10240" max="10240" width="27.75" style="1" customWidth="1"/>
    <col min="10241" max="10241" width="0" style="1" hidden="1" customWidth="1"/>
    <col min="10242" max="10246" width="6.125" style="1" customWidth="1"/>
    <col min="10247" max="10247" width="9.625" style="1" customWidth="1"/>
    <col min="10248" max="10248" width="25.625" style="1" customWidth="1"/>
    <col min="10249" max="10249" width="0" style="1" hidden="1" customWidth="1"/>
    <col min="10250" max="10253" width="6.125" style="1" customWidth="1"/>
    <col min="10254" max="10490" width="9" style="1"/>
    <col min="10491" max="10491" width="4.375" style="1" customWidth="1"/>
    <col min="10492" max="10492" width="12" style="1" customWidth="1"/>
    <col min="10493" max="10493" width="7.375" style="1" customWidth="1"/>
    <col min="10494" max="10494" width="6.875" style="1" customWidth="1"/>
    <col min="10495" max="10495" width="10.75" style="1" customWidth="1"/>
    <col min="10496" max="10496" width="27.75" style="1" customWidth="1"/>
    <col min="10497" max="10497" width="0" style="1" hidden="1" customWidth="1"/>
    <col min="10498" max="10502" width="6.125" style="1" customWidth="1"/>
    <col min="10503" max="10503" width="9.625" style="1" customWidth="1"/>
    <col min="10504" max="10504" width="25.625" style="1" customWidth="1"/>
    <col min="10505" max="10505" width="0" style="1" hidden="1" customWidth="1"/>
    <col min="10506" max="10509" width="6.125" style="1" customWidth="1"/>
    <col min="10510" max="10746" width="9" style="1"/>
    <col min="10747" max="10747" width="4.375" style="1" customWidth="1"/>
    <col min="10748" max="10748" width="12" style="1" customWidth="1"/>
    <col min="10749" max="10749" width="7.375" style="1" customWidth="1"/>
    <col min="10750" max="10750" width="6.875" style="1" customWidth="1"/>
    <col min="10751" max="10751" width="10.75" style="1" customWidth="1"/>
    <col min="10752" max="10752" width="27.75" style="1" customWidth="1"/>
    <col min="10753" max="10753" width="0" style="1" hidden="1" customWidth="1"/>
    <col min="10754" max="10758" width="6.125" style="1" customWidth="1"/>
    <col min="10759" max="10759" width="9.625" style="1" customWidth="1"/>
    <col min="10760" max="10760" width="25.625" style="1" customWidth="1"/>
    <col min="10761" max="10761" width="0" style="1" hidden="1" customWidth="1"/>
    <col min="10762" max="10765" width="6.125" style="1" customWidth="1"/>
    <col min="10766" max="11002" width="9" style="1"/>
    <col min="11003" max="11003" width="4.375" style="1" customWidth="1"/>
    <col min="11004" max="11004" width="12" style="1" customWidth="1"/>
    <col min="11005" max="11005" width="7.375" style="1" customWidth="1"/>
    <col min="11006" max="11006" width="6.875" style="1" customWidth="1"/>
    <col min="11007" max="11007" width="10.75" style="1" customWidth="1"/>
    <col min="11008" max="11008" width="27.75" style="1" customWidth="1"/>
    <col min="11009" max="11009" width="0" style="1" hidden="1" customWidth="1"/>
    <col min="11010" max="11014" width="6.125" style="1" customWidth="1"/>
    <col min="11015" max="11015" width="9.625" style="1" customWidth="1"/>
    <col min="11016" max="11016" width="25.625" style="1" customWidth="1"/>
    <col min="11017" max="11017" width="0" style="1" hidden="1" customWidth="1"/>
    <col min="11018" max="11021" width="6.125" style="1" customWidth="1"/>
    <col min="11022" max="11258" width="9" style="1"/>
    <col min="11259" max="11259" width="4.375" style="1" customWidth="1"/>
    <col min="11260" max="11260" width="12" style="1" customWidth="1"/>
    <col min="11261" max="11261" width="7.375" style="1" customWidth="1"/>
    <col min="11262" max="11262" width="6.875" style="1" customWidth="1"/>
    <col min="11263" max="11263" width="10.75" style="1" customWidth="1"/>
    <col min="11264" max="11264" width="27.75" style="1" customWidth="1"/>
    <col min="11265" max="11265" width="0" style="1" hidden="1" customWidth="1"/>
    <col min="11266" max="11270" width="6.125" style="1" customWidth="1"/>
    <col min="11271" max="11271" width="9.625" style="1" customWidth="1"/>
    <col min="11272" max="11272" width="25.625" style="1" customWidth="1"/>
    <col min="11273" max="11273" width="0" style="1" hidden="1" customWidth="1"/>
    <col min="11274" max="11277" width="6.125" style="1" customWidth="1"/>
    <col min="11278" max="11514" width="9" style="1"/>
    <col min="11515" max="11515" width="4.375" style="1" customWidth="1"/>
    <col min="11516" max="11516" width="12" style="1" customWidth="1"/>
    <col min="11517" max="11517" width="7.375" style="1" customWidth="1"/>
    <col min="11518" max="11518" width="6.875" style="1" customWidth="1"/>
    <col min="11519" max="11519" width="10.75" style="1" customWidth="1"/>
    <col min="11520" max="11520" width="27.75" style="1" customWidth="1"/>
    <col min="11521" max="11521" width="0" style="1" hidden="1" customWidth="1"/>
    <col min="11522" max="11526" width="6.125" style="1" customWidth="1"/>
    <col min="11527" max="11527" width="9.625" style="1" customWidth="1"/>
    <col min="11528" max="11528" width="25.625" style="1" customWidth="1"/>
    <col min="11529" max="11529" width="0" style="1" hidden="1" customWidth="1"/>
    <col min="11530" max="11533" width="6.125" style="1" customWidth="1"/>
    <col min="11534" max="11770" width="9" style="1"/>
    <col min="11771" max="11771" width="4.375" style="1" customWidth="1"/>
    <col min="11772" max="11772" width="12" style="1" customWidth="1"/>
    <col min="11773" max="11773" width="7.375" style="1" customWidth="1"/>
    <col min="11774" max="11774" width="6.875" style="1" customWidth="1"/>
    <col min="11775" max="11775" width="10.75" style="1" customWidth="1"/>
    <col min="11776" max="11776" width="27.75" style="1" customWidth="1"/>
    <col min="11777" max="11777" width="0" style="1" hidden="1" customWidth="1"/>
    <col min="11778" max="11782" width="6.125" style="1" customWidth="1"/>
    <col min="11783" max="11783" width="9.625" style="1" customWidth="1"/>
    <col min="11784" max="11784" width="25.625" style="1" customWidth="1"/>
    <col min="11785" max="11785" width="0" style="1" hidden="1" customWidth="1"/>
    <col min="11786" max="11789" width="6.125" style="1" customWidth="1"/>
    <col min="11790" max="12026" width="9" style="1"/>
    <col min="12027" max="12027" width="4.375" style="1" customWidth="1"/>
    <col min="12028" max="12028" width="12" style="1" customWidth="1"/>
    <col min="12029" max="12029" width="7.375" style="1" customWidth="1"/>
    <col min="12030" max="12030" width="6.875" style="1" customWidth="1"/>
    <col min="12031" max="12031" width="10.75" style="1" customWidth="1"/>
    <col min="12032" max="12032" width="27.75" style="1" customWidth="1"/>
    <col min="12033" max="12033" width="0" style="1" hidden="1" customWidth="1"/>
    <col min="12034" max="12038" width="6.125" style="1" customWidth="1"/>
    <col min="12039" max="12039" width="9.625" style="1" customWidth="1"/>
    <col min="12040" max="12040" width="25.625" style="1" customWidth="1"/>
    <col min="12041" max="12041" width="0" style="1" hidden="1" customWidth="1"/>
    <col min="12042" max="12045" width="6.125" style="1" customWidth="1"/>
    <col min="12046" max="12282" width="9" style="1"/>
    <col min="12283" max="12283" width="4.375" style="1" customWidth="1"/>
    <col min="12284" max="12284" width="12" style="1" customWidth="1"/>
    <col min="12285" max="12285" width="7.375" style="1" customWidth="1"/>
    <col min="12286" max="12286" width="6.875" style="1" customWidth="1"/>
    <col min="12287" max="12287" width="10.75" style="1" customWidth="1"/>
    <col min="12288" max="12288" width="27.75" style="1" customWidth="1"/>
    <col min="12289" max="12289" width="0" style="1" hidden="1" customWidth="1"/>
    <col min="12290" max="12294" width="6.125" style="1" customWidth="1"/>
    <col min="12295" max="12295" width="9.625" style="1" customWidth="1"/>
    <col min="12296" max="12296" width="25.625" style="1" customWidth="1"/>
    <col min="12297" max="12297" width="0" style="1" hidden="1" customWidth="1"/>
    <col min="12298" max="12301" width="6.125" style="1" customWidth="1"/>
    <col min="12302" max="12538" width="9" style="1"/>
    <col min="12539" max="12539" width="4.375" style="1" customWidth="1"/>
    <col min="12540" max="12540" width="12" style="1" customWidth="1"/>
    <col min="12541" max="12541" width="7.375" style="1" customWidth="1"/>
    <col min="12542" max="12542" width="6.875" style="1" customWidth="1"/>
    <col min="12543" max="12543" width="10.75" style="1" customWidth="1"/>
    <col min="12544" max="12544" width="27.75" style="1" customWidth="1"/>
    <col min="12545" max="12545" width="0" style="1" hidden="1" customWidth="1"/>
    <col min="12546" max="12550" width="6.125" style="1" customWidth="1"/>
    <col min="12551" max="12551" width="9.625" style="1" customWidth="1"/>
    <col min="12552" max="12552" width="25.625" style="1" customWidth="1"/>
    <col min="12553" max="12553" width="0" style="1" hidden="1" customWidth="1"/>
    <col min="12554" max="12557" width="6.125" style="1" customWidth="1"/>
    <col min="12558" max="12794" width="9" style="1"/>
    <col min="12795" max="12795" width="4.375" style="1" customWidth="1"/>
    <col min="12796" max="12796" width="12" style="1" customWidth="1"/>
    <col min="12797" max="12797" width="7.375" style="1" customWidth="1"/>
    <col min="12798" max="12798" width="6.875" style="1" customWidth="1"/>
    <col min="12799" max="12799" width="10.75" style="1" customWidth="1"/>
    <col min="12800" max="12800" width="27.75" style="1" customWidth="1"/>
    <col min="12801" max="12801" width="0" style="1" hidden="1" customWidth="1"/>
    <col min="12802" max="12806" width="6.125" style="1" customWidth="1"/>
    <col min="12807" max="12807" width="9.625" style="1" customWidth="1"/>
    <col min="12808" max="12808" width="25.625" style="1" customWidth="1"/>
    <col min="12809" max="12809" width="0" style="1" hidden="1" customWidth="1"/>
    <col min="12810" max="12813" width="6.125" style="1" customWidth="1"/>
    <col min="12814" max="13050" width="9" style="1"/>
    <col min="13051" max="13051" width="4.375" style="1" customWidth="1"/>
    <col min="13052" max="13052" width="12" style="1" customWidth="1"/>
    <col min="13053" max="13053" width="7.375" style="1" customWidth="1"/>
    <col min="13054" max="13054" width="6.875" style="1" customWidth="1"/>
    <col min="13055" max="13055" width="10.75" style="1" customWidth="1"/>
    <col min="13056" max="13056" width="27.75" style="1" customWidth="1"/>
    <col min="13057" max="13057" width="0" style="1" hidden="1" customWidth="1"/>
    <col min="13058" max="13062" width="6.125" style="1" customWidth="1"/>
    <col min="13063" max="13063" width="9.625" style="1" customWidth="1"/>
    <col min="13064" max="13064" width="25.625" style="1" customWidth="1"/>
    <col min="13065" max="13065" width="0" style="1" hidden="1" customWidth="1"/>
    <col min="13066" max="13069" width="6.125" style="1" customWidth="1"/>
    <col min="13070" max="13306" width="9" style="1"/>
    <col min="13307" max="13307" width="4.375" style="1" customWidth="1"/>
    <col min="13308" max="13308" width="12" style="1" customWidth="1"/>
    <col min="13309" max="13309" width="7.375" style="1" customWidth="1"/>
    <col min="13310" max="13310" width="6.875" style="1" customWidth="1"/>
    <col min="13311" max="13311" width="10.75" style="1" customWidth="1"/>
    <col min="13312" max="13312" width="27.75" style="1" customWidth="1"/>
    <col min="13313" max="13313" width="0" style="1" hidden="1" customWidth="1"/>
    <col min="13314" max="13318" width="6.125" style="1" customWidth="1"/>
    <col min="13319" max="13319" width="9.625" style="1" customWidth="1"/>
    <col min="13320" max="13320" width="25.625" style="1" customWidth="1"/>
    <col min="13321" max="13321" width="0" style="1" hidden="1" customWidth="1"/>
    <col min="13322" max="13325" width="6.125" style="1" customWidth="1"/>
    <col min="13326" max="13562" width="9" style="1"/>
    <col min="13563" max="13563" width="4.375" style="1" customWidth="1"/>
    <col min="13564" max="13564" width="12" style="1" customWidth="1"/>
    <col min="13565" max="13565" width="7.375" style="1" customWidth="1"/>
    <col min="13566" max="13566" width="6.875" style="1" customWidth="1"/>
    <col min="13567" max="13567" width="10.75" style="1" customWidth="1"/>
    <col min="13568" max="13568" width="27.75" style="1" customWidth="1"/>
    <col min="13569" max="13569" width="0" style="1" hidden="1" customWidth="1"/>
    <col min="13570" max="13574" width="6.125" style="1" customWidth="1"/>
    <col min="13575" max="13575" width="9.625" style="1" customWidth="1"/>
    <col min="13576" max="13576" width="25.625" style="1" customWidth="1"/>
    <col min="13577" max="13577" width="0" style="1" hidden="1" customWidth="1"/>
    <col min="13578" max="13581" width="6.125" style="1" customWidth="1"/>
    <col min="13582" max="13818" width="9" style="1"/>
    <col min="13819" max="13819" width="4.375" style="1" customWidth="1"/>
    <col min="13820" max="13820" width="12" style="1" customWidth="1"/>
    <col min="13821" max="13821" width="7.375" style="1" customWidth="1"/>
    <col min="13822" max="13822" width="6.875" style="1" customWidth="1"/>
    <col min="13823" max="13823" width="10.75" style="1" customWidth="1"/>
    <col min="13824" max="13824" width="27.75" style="1" customWidth="1"/>
    <col min="13825" max="13825" width="0" style="1" hidden="1" customWidth="1"/>
    <col min="13826" max="13830" width="6.125" style="1" customWidth="1"/>
    <col min="13831" max="13831" width="9.625" style="1" customWidth="1"/>
    <col min="13832" max="13832" width="25.625" style="1" customWidth="1"/>
    <col min="13833" max="13833" width="0" style="1" hidden="1" customWidth="1"/>
    <col min="13834" max="13837" width="6.125" style="1" customWidth="1"/>
    <col min="13838" max="14074" width="9" style="1"/>
    <col min="14075" max="14075" width="4.375" style="1" customWidth="1"/>
    <col min="14076" max="14076" width="12" style="1" customWidth="1"/>
    <col min="14077" max="14077" width="7.375" style="1" customWidth="1"/>
    <col min="14078" max="14078" width="6.875" style="1" customWidth="1"/>
    <col min="14079" max="14079" width="10.75" style="1" customWidth="1"/>
    <col min="14080" max="14080" width="27.75" style="1" customWidth="1"/>
    <col min="14081" max="14081" width="0" style="1" hidden="1" customWidth="1"/>
    <col min="14082" max="14086" width="6.125" style="1" customWidth="1"/>
    <col min="14087" max="14087" width="9.625" style="1" customWidth="1"/>
    <col min="14088" max="14088" width="25.625" style="1" customWidth="1"/>
    <col min="14089" max="14089" width="0" style="1" hidden="1" customWidth="1"/>
    <col min="14090" max="14093" width="6.125" style="1" customWidth="1"/>
    <col min="14094" max="14330" width="9" style="1"/>
    <col min="14331" max="14331" width="4.375" style="1" customWidth="1"/>
    <col min="14332" max="14332" width="12" style="1" customWidth="1"/>
    <col min="14333" max="14333" width="7.375" style="1" customWidth="1"/>
    <col min="14334" max="14334" width="6.875" style="1" customWidth="1"/>
    <col min="14335" max="14335" width="10.75" style="1" customWidth="1"/>
    <col min="14336" max="14336" width="27.75" style="1" customWidth="1"/>
    <col min="14337" max="14337" width="0" style="1" hidden="1" customWidth="1"/>
    <col min="14338" max="14342" width="6.125" style="1" customWidth="1"/>
    <col min="14343" max="14343" width="9.625" style="1" customWidth="1"/>
    <col min="14344" max="14344" width="25.625" style="1" customWidth="1"/>
    <col min="14345" max="14345" width="0" style="1" hidden="1" customWidth="1"/>
    <col min="14346" max="14349" width="6.125" style="1" customWidth="1"/>
    <col min="14350" max="14586" width="9" style="1"/>
    <col min="14587" max="14587" width="4.375" style="1" customWidth="1"/>
    <col min="14588" max="14588" width="12" style="1" customWidth="1"/>
    <col min="14589" max="14589" width="7.375" style="1" customWidth="1"/>
    <col min="14590" max="14590" width="6.875" style="1" customWidth="1"/>
    <col min="14591" max="14591" width="10.75" style="1" customWidth="1"/>
    <col min="14592" max="14592" width="27.75" style="1" customWidth="1"/>
    <col min="14593" max="14593" width="0" style="1" hidden="1" customWidth="1"/>
    <col min="14594" max="14598" width="6.125" style="1" customWidth="1"/>
    <col min="14599" max="14599" width="9.625" style="1" customWidth="1"/>
    <col min="14600" max="14600" width="25.625" style="1" customWidth="1"/>
    <col min="14601" max="14601" width="0" style="1" hidden="1" customWidth="1"/>
    <col min="14602" max="14605" width="6.125" style="1" customWidth="1"/>
    <col min="14606" max="14842" width="9" style="1"/>
    <col min="14843" max="14843" width="4.375" style="1" customWidth="1"/>
    <col min="14844" max="14844" width="12" style="1" customWidth="1"/>
    <col min="14845" max="14845" width="7.375" style="1" customWidth="1"/>
    <col min="14846" max="14846" width="6.875" style="1" customWidth="1"/>
    <col min="14847" max="14847" width="10.75" style="1" customWidth="1"/>
    <col min="14848" max="14848" width="27.75" style="1" customWidth="1"/>
    <col min="14849" max="14849" width="0" style="1" hidden="1" customWidth="1"/>
    <col min="14850" max="14854" width="6.125" style="1" customWidth="1"/>
    <col min="14855" max="14855" width="9.625" style="1" customWidth="1"/>
    <col min="14856" max="14856" width="25.625" style="1" customWidth="1"/>
    <col min="14857" max="14857" width="0" style="1" hidden="1" customWidth="1"/>
    <col min="14858" max="14861" width="6.125" style="1" customWidth="1"/>
    <col min="14862" max="15098" width="9" style="1"/>
    <col min="15099" max="15099" width="4.375" style="1" customWidth="1"/>
    <col min="15100" max="15100" width="12" style="1" customWidth="1"/>
    <col min="15101" max="15101" width="7.375" style="1" customWidth="1"/>
    <col min="15102" max="15102" width="6.875" style="1" customWidth="1"/>
    <col min="15103" max="15103" width="10.75" style="1" customWidth="1"/>
    <col min="15104" max="15104" width="27.75" style="1" customWidth="1"/>
    <col min="15105" max="15105" width="0" style="1" hidden="1" customWidth="1"/>
    <col min="15106" max="15110" width="6.125" style="1" customWidth="1"/>
    <col min="15111" max="15111" width="9.625" style="1" customWidth="1"/>
    <col min="15112" max="15112" width="25.625" style="1" customWidth="1"/>
    <col min="15113" max="15113" width="0" style="1" hidden="1" customWidth="1"/>
    <col min="15114" max="15117" width="6.125" style="1" customWidth="1"/>
    <col min="15118" max="15354" width="9" style="1"/>
    <col min="15355" max="15355" width="4.375" style="1" customWidth="1"/>
    <col min="15356" max="15356" width="12" style="1" customWidth="1"/>
    <col min="15357" max="15357" width="7.375" style="1" customWidth="1"/>
    <col min="15358" max="15358" width="6.875" style="1" customWidth="1"/>
    <col min="15359" max="15359" width="10.75" style="1" customWidth="1"/>
    <col min="15360" max="15360" width="27.75" style="1" customWidth="1"/>
    <col min="15361" max="15361" width="0" style="1" hidden="1" customWidth="1"/>
    <col min="15362" max="15366" width="6.125" style="1" customWidth="1"/>
    <col min="15367" max="15367" width="9.625" style="1" customWidth="1"/>
    <col min="15368" max="15368" width="25.625" style="1" customWidth="1"/>
    <col min="15369" max="15369" width="0" style="1" hidden="1" customWidth="1"/>
    <col min="15370" max="15373" width="6.125" style="1" customWidth="1"/>
    <col min="15374" max="15610" width="9" style="1"/>
    <col min="15611" max="15611" width="4.375" style="1" customWidth="1"/>
    <col min="15612" max="15612" width="12" style="1" customWidth="1"/>
    <col min="15613" max="15613" width="7.375" style="1" customWidth="1"/>
    <col min="15614" max="15614" width="6.875" style="1" customWidth="1"/>
    <col min="15615" max="15615" width="10.75" style="1" customWidth="1"/>
    <col min="15616" max="15616" width="27.75" style="1" customWidth="1"/>
    <col min="15617" max="15617" width="0" style="1" hidden="1" customWidth="1"/>
    <col min="15618" max="15622" width="6.125" style="1" customWidth="1"/>
    <col min="15623" max="15623" width="9.625" style="1" customWidth="1"/>
    <col min="15624" max="15624" width="25.625" style="1" customWidth="1"/>
    <col min="15625" max="15625" width="0" style="1" hidden="1" customWidth="1"/>
    <col min="15626" max="15629" width="6.125" style="1" customWidth="1"/>
    <col min="15630" max="15866" width="9" style="1"/>
    <col min="15867" max="15867" width="4.375" style="1" customWidth="1"/>
    <col min="15868" max="15868" width="12" style="1" customWidth="1"/>
    <col min="15869" max="15869" width="7.375" style="1" customWidth="1"/>
    <col min="15870" max="15870" width="6.875" style="1" customWidth="1"/>
    <col min="15871" max="15871" width="10.75" style="1" customWidth="1"/>
    <col min="15872" max="15872" width="27.75" style="1" customWidth="1"/>
    <col min="15873" max="15873" width="0" style="1" hidden="1" customWidth="1"/>
    <col min="15874" max="15878" width="6.125" style="1" customWidth="1"/>
    <col min="15879" max="15879" width="9.625" style="1" customWidth="1"/>
    <col min="15880" max="15880" width="25.625" style="1" customWidth="1"/>
    <col min="15881" max="15881" width="0" style="1" hidden="1" customWidth="1"/>
    <col min="15882" max="15885" width="6.125" style="1" customWidth="1"/>
    <col min="15886" max="16122" width="9" style="1"/>
    <col min="16123" max="16123" width="4.375" style="1" customWidth="1"/>
    <col min="16124" max="16124" width="12" style="1" customWidth="1"/>
    <col min="16125" max="16125" width="7.375" style="1" customWidth="1"/>
    <col min="16126" max="16126" width="6.875" style="1" customWidth="1"/>
    <col min="16127" max="16127" width="10.75" style="1" customWidth="1"/>
    <col min="16128" max="16128" width="27.75" style="1" customWidth="1"/>
    <col min="16129" max="16129" width="0" style="1" hidden="1" customWidth="1"/>
    <col min="16130" max="16134" width="6.125" style="1" customWidth="1"/>
    <col min="16135" max="16135" width="9.625" style="1" customWidth="1"/>
    <col min="16136" max="16136" width="25.625" style="1" customWidth="1"/>
    <col min="16137" max="16137" width="0" style="1" hidden="1" customWidth="1"/>
    <col min="16138" max="16141" width="6.125" style="1" customWidth="1"/>
    <col min="16142" max="16384" width="9" style="1"/>
  </cols>
  <sheetData>
    <row r="1" spans="1:31" ht="36" customHeight="1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"/>
      <c r="O1" s="2"/>
      <c r="P1" s="2"/>
      <c r="Q1" s="2"/>
    </row>
    <row r="2" spans="1:31" ht="25.5" customHeight="1">
      <c r="B2" s="28" t="str">
        <f>[1]재결신청목록!B1</f>
        <v>154kV 영동분기 기설송전선로 권원확보사업&lt;2차&gt;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1"/>
    </row>
    <row r="3" spans="1:31" ht="24.95" customHeight="1">
      <c r="B3" s="25" t="s">
        <v>1</v>
      </c>
      <c r="C3" s="25" t="s">
        <v>2</v>
      </c>
      <c r="D3" s="25"/>
      <c r="E3" s="25"/>
      <c r="F3" s="25" t="s">
        <v>3</v>
      </c>
      <c r="G3" s="25"/>
      <c r="H3" s="25"/>
      <c r="I3" s="25"/>
      <c r="J3" s="29" t="s">
        <v>4</v>
      </c>
      <c r="K3" s="30"/>
      <c r="L3" s="30"/>
      <c r="M3" s="31"/>
    </row>
    <row r="4" spans="1:31" ht="24.95" customHeight="1">
      <c r="B4" s="25"/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3" t="s">
        <v>11</v>
      </c>
      <c r="J4" s="26" t="s">
        <v>8</v>
      </c>
      <c r="K4" s="26" t="s">
        <v>9</v>
      </c>
      <c r="L4" s="25" t="s">
        <v>10</v>
      </c>
      <c r="M4" s="23" t="s">
        <v>11</v>
      </c>
    </row>
    <row r="5" spans="1:31" s="3" customFormat="1" ht="50.1" customHeight="1">
      <c r="B5" s="25"/>
      <c r="C5" s="25"/>
      <c r="D5" s="25"/>
      <c r="E5" s="25"/>
      <c r="F5" s="25"/>
      <c r="G5" s="25"/>
      <c r="H5" s="25"/>
      <c r="I5" s="24"/>
      <c r="J5" s="26"/>
      <c r="K5" s="26"/>
      <c r="L5" s="25"/>
      <c r="M5" s="24"/>
    </row>
    <row r="6" spans="1:31" s="5" customFormat="1" ht="24.75" customHeight="1">
      <c r="A6" s="15">
        <v>1</v>
      </c>
      <c r="B6" s="15">
        <v>1</v>
      </c>
      <c r="C6" s="17" t="str">
        <f>VLOOKUP($A6,[1]재결신청목록!$A$5:$X$150,4,0)</f>
        <v>충북 옥천군 안남면 도농리</v>
      </c>
      <c r="D6" s="17">
        <f>VLOOKUP($A6,[1]재결신청목록!$A$5:$X$150,5,0)</f>
        <v>1</v>
      </c>
      <c r="E6" s="19" t="s">
        <v>12</v>
      </c>
      <c r="F6" s="17" t="str">
        <f>VLOOKUP($A6,[1]재결신청목록!$A$5:$X$150,14,0)</f>
        <v>유상봉</v>
      </c>
      <c r="G6" s="17" t="str">
        <f>VLOOKUP($A6,[1]재결신청목록!$A$5:$X$150,17,0)</f>
        <v>충북 옥천군 옥천읍 장야2길 13-5</v>
      </c>
      <c r="H6" s="4" t="s">
        <v>13</v>
      </c>
      <c r="I6" s="11" t="s">
        <v>14</v>
      </c>
      <c r="J6" s="11" t="s">
        <v>14</v>
      </c>
      <c r="K6" s="11" t="s">
        <v>14</v>
      </c>
      <c r="L6" s="11" t="s">
        <v>14</v>
      </c>
      <c r="M6" s="11" t="s">
        <v>14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5" customFormat="1" ht="24.75" customHeight="1">
      <c r="A7" s="16"/>
      <c r="B7" s="16"/>
      <c r="C7" s="18"/>
      <c r="D7" s="18"/>
      <c r="E7" s="20"/>
      <c r="F7" s="18"/>
      <c r="G7" s="18"/>
      <c r="H7" s="4"/>
      <c r="I7" s="12"/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5" customFormat="1" ht="24.75" customHeight="1">
      <c r="A8" s="15">
        <v>2</v>
      </c>
      <c r="B8" s="15">
        <v>2</v>
      </c>
      <c r="C8" s="17" t="str">
        <f>VLOOKUP($A8,[1]재결신청목록!$A$5:$X$150,4,0)</f>
        <v>충북 옥천군 안남면 도농리</v>
      </c>
      <c r="D8" s="17">
        <f>VLOOKUP($A8,[1]재결신청목록!$A$5:$X$150,5,0)</f>
        <v>14</v>
      </c>
      <c r="E8" s="19" t="s">
        <v>12</v>
      </c>
      <c r="F8" s="17" t="str">
        <f>VLOOKUP($A8,[1]재결신청목록!$A$5:$X$150,14,0)</f>
        <v>정진석</v>
      </c>
      <c r="G8" s="17" t="str">
        <f>VLOOKUP($A8,[1]재결신청목록!$A$5:$X$150,17,0)</f>
        <v>충북 옥천군 안남면 도농4길 1</v>
      </c>
      <c r="H8" s="4" t="s">
        <v>13</v>
      </c>
      <c r="I8" s="11" t="s">
        <v>14</v>
      </c>
      <c r="J8" s="11" t="s">
        <v>14</v>
      </c>
      <c r="K8" s="11" t="s">
        <v>14</v>
      </c>
      <c r="L8" s="11" t="s">
        <v>14</v>
      </c>
      <c r="M8" s="11" t="s">
        <v>14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5" customFormat="1" ht="24.75" customHeight="1">
      <c r="A9" s="16"/>
      <c r="B9" s="16"/>
      <c r="C9" s="18"/>
      <c r="D9" s="18"/>
      <c r="E9" s="20"/>
      <c r="F9" s="18"/>
      <c r="G9" s="18"/>
      <c r="H9" s="4"/>
      <c r="I9" s="12"/>
      <c r="J9" s="14"/>
      <c r="K9" s="14"/>
      <c r="L9" s="14"/>
      <c r="M9" s="1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5" customFormat="1" ht="24.75" customHeight="1">
      <c r="A10" s="15">
        <v>3</v>
      </c>
      <c r="B10" s="15">
        <v>3</v>
      </c>
      <c r="C10" s="17" t="str">
        <f>VLOOKUP($A10,[1]재결신청목록!$A$5:$X$150,4,0)</f>
        <v>충북 옥천군 안남면 도농리</v>
      </c>
      <c r="D10" s="17" t="str">
        <f>VLOOKUP($A10,[1]재결신청목록!$A$5:$X$150,5,0)</f>
        <v>산31</v>
      </c>
      <c r="E10" s="19" t="s">
        <v>12</v>
      </c>
      <c r="F10" s="17" t="str">
        <f>VLOOKUP($A10,[1]재결신청목록!$A$5:$X$150,14,0)</f>
        <v>유상봉</v>
      </c>
      <c r="G10" s="17" t="str">
        <f>VLOOKUP($A10,[1]재결신청목록!$A$5:$X$150,17,0)</f>
        <v>충북 옥천군 옥천읍 장야2길 13-5</v>
      </c>
      <c r="H10" s="4" t="s">
        <v>13</v>
      </c>
      <c r="I10" s="11" t="s">
        <v>14</v>
      </c>
      <c r="J10" s="11" t="s">
        <v>14</v>
      </c>
      <c r="K10" s="11" t="s">
        <v>14</v>
      </c>
      <c r="L10" s="11" t="s">
        <v>14</v>
      </c>
      <c r="M10" s="11" t="s">
        <v>14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5" customFormat="1" ht="24.75" customHeight="1">
      <c r="A11" s="16"/>
      <c r="B11" s="16"/>
      <c r="C11" s="18"/>
      <c r="D11" s="18"/>
      <c r="E11" s="20"/>
      <c r="F11" s="18"/>
      <c r="G11" s="18"/>
      <c r="H11" s="4"/>
      <c r="I11" s="12"/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s="5" customFormat="1" ht="24.75" customHeight="1">
      <c r="A12" s="15">
        <v>4</v>
      </c>
      <c r="B12" s="15">
        <v>4</v>
      </c>
      <c r="C12" s="17" t="str">
        <f>VLOOKUP($A12,[1]재결신청목록!$A$5:$X$150,4,0)</f>
        <v>충북 옥천군 안남면 도농리</v>
      </c>
      <c r="D12" s="17">
        <f>VLOOKUP($A12,[1]재결신청목록!$A$5:$X$150,5,0)</f>
        <v>50</v>
      </c>
      <c r="E12" s="19" t="s">
        <v>12</v>
      </c>
      <c r="F12" s="17" t="str">
        <f>VLOOKUP($A12,[1]재결신청목록!$A$5:$X$150,14,0)</f>
        <v>이봉희</v>
      </c>
      <c r="G12" s="17" t="str">
        <f>VLOOKUP($A12,[1]재결신청목록!$A$5:$X$150,17,0)</f>
        <v>충남 청양군 목면 큰백길 528-2</v>
      </c>
      <c r="H12" s="4" t="s">
        <v>13</v>
      </c>
      <c r="I12" s="11" t="s">
        <v>14</v>
      </c>
      <c r="J12" s="11" t="s">
        <v>14</v>
      </c>
      <c r="K12" s="11" t="s">
        <v>14</v>
      </c>
      <c r="L12" s="11" t="s">
        <v>14</v>
      </c>
      <c r="M12" s="11" t="s">
        <v>14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5" customFormat="1" ht="24.75" customHeight="1">
      <c r="A13" s="16"/>
      <c r="B13" s="16"/>
      <c r="C13" s="18"/>
      <c r="D13" s="18"/>
      <c r="E13" s="20"/>
      <c r="F13" s="18"/>
      <c r="G13" s="18"/>
      <c r="H13" s="4"/>
      <c r="I13" s="12"/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5" customFormat="1" ht="24.75" customHeight="1">
      <c r="A14" s="15">
        <v>5</v>
      </c>
      <c r="B14" s="15">
        <v>5</v>
      </c>
      <c r="C14" s="17" t="str">
        <f>VLOOKUP($A14,[1]재결신청목록!$A$5:$X$150,4,0)</f>
        <v>충북 옥천군 안남면 도농리</v>
      </c>
      <c r="D14" s="17">
        <f>VLOOKUP($A14,[1]재결신청목록!$A$5:$X$150,5,0)</f>
        <v>50</v>
      </c>
      <c r="E14" s="19" t="s">
        <v>12</v>
      </c>
      <c r="F14" s="17" t="str">
        <f>VLOOKUP($A14,[1]재결신청목록!$A$5:$X$150,14,0)</f>
        <v>이완희</v>
      </c>
      <c r="G14" s="17" t="str">
        <f>VLOOKUP($A14,[1]재결신청목록!$A$5:$X$150,17,0)</f>
        <v>충남 논산시 시민로307번길 28, 104동 1008호(부영아파트)</v>
      </c>
      <c r="H14" s="17" t="s">
        <v>15</v>
      </c>
      <c r="I14" s="11" t="s">
        <v>14</v>
      </c>
      <c r="J14" s="11" t="s">
        <v>14</v>
      </c>
      <c r="K14" s="11" t="s">
        <v>14</v>
      </c>
      <c r="L14" s="11" t="s">
        <v>14</v>
      </c>
      <c r="M14" s="11" t="s">
        <v>14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5" customFormat="1" ht="24.75" customHeight="1">
      <c r="A15" s="16"/>
      <c r="B15" s="16"/>
      <c r="C15" s="18"/>
      <c r="D15" s="18"/>
      <c r="E15" s="20"/>
      <c r="F15" s="18"/>
      <c r="G15" s="18"/>
      <c r="H15" s="18"/>
      <c r="I15" s="12"/>
      <c r="J15" s="14"/>
      <c r="K15" s="14"/>
      <c r="L15" s="14"/>
      <c r="M15" s="1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5" customFormat="1" ht="24.75" customHeight="1">
      <c r="A16" s="15">
        <v>6</v>
      </c>
      <c r="B16" s="15">
        <v>6</v>
      </c>
      <c r="C16" s="17" t="str">
        <f>VLOOKUP($A16,[1]재결신청목록!$A$5:$X$150,4,0)</f>
        <v>충북 옥천군 청성면 대안리</v>
      </c>
      <c r="D16" s="17" t="str">
        <f>VLOOKUP($A16,[1]재결신청목록!$A$5:$X$150,5,0)</f>
        <v>산65-5</v>
      </c>
      <c r="E16" s="19" t="s">
        <v>12</v>
      </c>
      <c r="F16" s="17" t="str">
        <f>VLOOKUP($A16,[1]재결신청목록!$A$5:$X$150,14,0)</f>
        <v>김광환</v>
      </c>
      <c r="G16" s="17" t="str">
        <f>VLOOKUP($A16,[1]재결신청목록!$A$5:$X$150,17,0)</f>
        <v>충북 옥천군 청성면 대안로2길 108</v>
      </c>
      <c r="H16" s="17" t="s">
        <v>16</v>
      </c>
      <c r="I16" s="11" t="s">
        <v>17</v>
      </c>
      <c r="J16" s="11" t="s">
        <v>17</v>
      </c>
      <c r="K16" s="11" t="s">
        <v>17</v>
      </c>
      <c r="L16" s="11" t="s">
        <v>17</v>
      </c>
      <c r="M16" s="11" t="s">
        <v>17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5" customFormat="1" ht="24.75" customHeight="1">
      <c r="A17" s="16"/>
      <c r="B17" s="16"/>
      <c r="C17" s="18"/>
      <c r="D17" s="18"/>
      <c r="E17" s="20"/>
      <c r="F17" s="18"/>
      <c r="G17" s="18"/>
      <c r="H17" s="18"/>
      <c r="I17" s="12"/>
      <c r="J17" s="14"/>
      <c r="K17" s="14"/>
      <c r="L17" s="14"/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5" customFormat="1" ht="24.75" customHeight="1">
      <c r="A18" s="15">
        <v>7</v>
      </c>
      <c r="B18" s="15">
        <v>7</v>
      </c>
      <c r="C18" s="17" t="str">
        <f>VLOOKUP($A18,[1]재결신청목록!$A$5:$X$150,4,0)</f>
        <v>충북 옥천군 청성면 대안리</v>
      </c>
      <c r="D18" s="17" t="str">
        <f>VLOOKUP($A18,[1]재결신청목록!$A$5:$X$150,5,0)</f>
        <v>산65-5</v>
      </c>
      <c r="E18" s="19" t="s">
        <v>12</v>
      </c>
      <c r="F18" s="17" t="str">
        <f>VLOOKUP($A18,[1]재결신청목록!$A$5:$X$150,14,0)</f>
        <v>김기환</v>
      </c>
      <c r="G18" s="17" t="str">
        <f>VLOOKUP($A18,[1]재결신청목록!$A$5:$X$150,17,0)</f>
        <v>대전 동구 동구청로 35, 207동 1903호(은어송마을2단지)</v>
      </c>
      <c r="H18" s="4" t="s">
        <v>13</v>
      </c>
      <c r="I18" s="11" t="s">
        <v>17</v>
      </c>
      <c r="J18" s="11" t="s">
        <v>17</v>
      </c>
      <c r="K18" s="11" t="s">
        <v>17</v>
      </c>
      <c r="L18" s="11" t="s">
        <v>17</v>
      </c>
      <c r="M18" s="11" t="s">
        <v>17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5" customFormat="1" ht="24.75" customHeight="1">
      <c r="A19" s="16"/>
      <c r="B19" s="16"/>
      <c r="C19" s="18"/>
      <c r="D19" s="18"/>
      <c r="E19" s="20"/>
      <c r="F19" s="18"/>
      <c r="G19" s="18"/>
      <c r="H19" s="4"/>
      <c r="I19" s="12"/>
      <c r="J19" s="14"/>
      <c r="K19" s="14"/>
      <c r="L19" s="14"/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5" customFormat="1" ht="24.75" customHeight="1">
      <c r="A20" s="15">
        <v>8</v>
      </c>
      <c r="B20" s="15">
        <v>8</v>
      </c>
      <c r="C20" s="17" t="str">
        <f>VLOOKUP($A20,[1]재결신청목록!$A$5:$X$150,4,0)</f>
        <v>충북 옥천군 청성면 대안리</v>
      </c>
      <c r="D20" s="17" t="str">
        <f>VLOOKUP($A20,[1]재결신청목록!$A$5:$X$150,5,0)</f>
        <v>산65-5</v>
      </c>
      <c r="E20" s="19" t="s">
        <v>12</v>
      </c>
      <c r="F20" s="17" t="str">
        <f>VLOOKUP($A20,[1]재결신청목록!$A$5:$X$150,14,0)</f>
        <v>김상환</v>
      </c>
      <c r="G20" s="17" t="str">
        <f>VLOOKUP($A20,[1]재결신청목록!$A$5:$X$150,17,0)</f>
        <v>충북 옥천군 청성면 대안로2길 130</v>
      </c>
      <c r="H20" s="4" t="s">
        <v>13</v>
      </c>
      <c r="I20" s="11" t="s">
        <v>18</v>
      </c>
      <c r="J20" s="11" t="s">
        <v>17</v>
      </c>
      <c r="K20" s="11" t="s">
        <v>17</v>
      </c>
      <c r="L20" s="11" t="s">
        <v>17</v>
      </c>
      <c r="M20" s="11" t="s">
        <v>17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5" customFormat="1" ht="24.75" customHeight="1">
      <c r="A21" s="16"/>
      <c r="B21" s="16"/>
      <c r="C21" s="18"/>
      <c r="D21" s="18"/>
      <c r="E21" s="20"/>
      <c r="F21" s="18"/>
      <c r="G21" s="18"/>
      <c r="H21" s="4"/>
      <c r="I21" s="12"/>
      <c r="J21" s="14"/>
      <c r="K21" s="14"/>
      <c r="L21" s="14"/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5" customFormat="1" ht="24.75" customHeight="1">
      <c r="A22" s="15">
        <v>9</v>
      </c>
      <c r="B22" s="15">
        <v>9</v>
      </c>
      <c r="C22" s="17" t="str">
        <f>VLOOKUP($A22,[1]재결신청목록!$A$5:$X$150,4,0)</f>
        <v>충북 옥천군 청성면 대안리</v>
      </c>
      <c r="D22" s="17" t="str">
        <f>VLOOKUP($A22,[1]재결신청목록!$A$5:$X$150,5,0)</f>
        <v>산65-5</v>
      </c>
      <c r="E22" s="19" t="s">
        <v>12</v>
      </c>
      <c r="F22" s="17" t="str">
        <f>VLOOKUP($A22,[1]재결신청목록!$A$5:$X$150,14,0)</f>
        <v>임화지</v>
      </c>
      <c r="G22" s="17" t="str">
        <f>VLOOKUP($A22,[1]재결신청목록!$A$5:$X$150,17,0)</f>
        <v>충북 옥천군 청성면 대안로2길 141</v>
      </c>
      <c r="H22" s="4" t="s">
        <v>13</v>
      </c>
      <c r="I22" s="11" t="s">
        <v>17</v>
      </c>
      <c r="J22" s="11" t="s">
        <v>17</v>
      </c>
      <c r="K22" s="11" t="s">
        <v>17</v>
      </c>
      <c r="L22" s="11" t="s">
        <v>17</v>
      </c>
      <c r="M22" s="11" t="s">
        <v>17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5" customFormat="1" ht="24.75" customHeight="1">
      <c r="A23" s="16"/>
      <c r="B23" s="16"/>
      <c r="C23" s="18"/>
      <c r="D23" s="18"/>
      <c r="E23" s="20"/>
      <c r="F23" s="18"/>
      <c r="G23" s="18"/>
      <c r="H23" s="4"/>
      <c r="I23" s="12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5" customFormat="1" ht="24.75" customHeight="1">
      <c r="A24" s="15">
        <v>10</v>
      </c>
      <c r="B24" s="15">
        <v>10</v>
      </c>
      <c r="C24" s="17" t="str">
        <f>VLOOKUP($A24,[1]재결신청목록!$A$5:$X$150,4,0)</f>
        <v>충북 옥천군 청성면 대안리</v>
      </c>
      <c r="D24" s="17" t="str">
        <f>VLOOKUP($A24,[1]재결신청목록!$A$5:$X$150,5,0)</f>
        <v>738-1</v>
      </c>
      <c r="E24" s="19" t="s">
        <v>12</v>
      </c>
      <c r="F24" s="17" t="str">
        <f>VLOOKUP($A24,[1]재결신청목록!$A$5:$X$150,14,0)</f>
        <v>설용규</v>
      </c>
      <c r="G24" s="17" t="str">
        <f>VLOOKUP($A24,[1]재결신청목록!$A$5:$X$150,17,0)</f>
        <v>서울 노원구 노원로 331, 303동 1008호 (목련아파트)</v>
      </c>
      <c r="H24" s="4" t="s">
        <v>13</v>
      </c>
      <c r="I24" s="11" t="s">
        <v>17</v>
      </c>
      <c r="J24" s="11" t="s">
        <v>17</v>
      </c>
      <c r="K24" s="11" t="s">
        <v>17</v>
      </c>
      <c r="L24" s="11" t="s">
        <v>17</v>
      </c>
      <c r="M24" s="11" t="s">
        <v>17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5" customFormat="1" ht="24.75" customHeight="1">
      <c r="A25" s="16"/>
      <c r="B25" s="16"/>
      <c r="C25" s="18"/>
      <c r="D25" s="18"/>
      <c r="E25" s="20"/>
      <c r="F25" s="18"/>
      <c r="G25" s="18"/>
      <c r="H25" s="4"/>
      <c r="I25" s="12"/>
      <c r="J25" s="14"/>
      <c r="K25" s="14"/>
      <c r="L25" s="14"/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5" customFormat="1" ht="24.75" customHeight="1">
      <c r="A26" s="15">
        <v>11</v>
      </c>
      <c r="B26" s="15">
        <v>11</v>
      </c>
      <c r="C26" s="17" t="str">
        <f>VLOOKUP($A26,[1]재결신청목록!$A$5:$X$150,4,0)</f>
        <v>충북 옥천군 청성면 대안리</v>
      </c>
      <c r="D26" s="17" t="str">
        <f>VLOOKUP($A26,[1]재결신청목록!$A$5:$X$150,5,0)</f>
        <v>738-2</v>
      </c>
      <c r="E26" s="19" t="s">
        <v>12</v>
      </c>
      <c r="F26" s="17" t="str">
        <f>VLOOKUP($A26,[1]재결신청목록!$A$5:$X$150,14,0)</f>
        <v>설용규</v>
      </c>
      <c r="G26" s="17" t="str">
        <f>VLOOKUP($A26,[1]재결신청목록!$A$5:$X$150,17,0)</f>
        <v>서울 노원구 노원로 331, 303동 1008호 (목련아파트)</v>
      </c>
      <c r="H26" s="4" t="s">
        <v>13</v>
      </c>
      <c r="I26" s="11" t="s">
        <v>17</v>
      </c>
      <c r="J26" s="11" t="s">
        <v>17</v>
      </c>
      <c r="K26" s="11" t="s">
        <v>17</v>
      </c>
      <c r="L26" s="11" t="s">
        <v>17</v>
      </c>
      <c r="M26" s="11" t="s">
        <v>17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5" customFormat="1" ht="24.75" customHeight="1">
      <c r="A27" s="16"/>
      <c r="B27" s="16"/>
      <c r="C27" s="18"/>
      <c r="D27" s="18"/>
      <c r="E27" s="20"/>
      <c r="F27" s="18"/>
      <c r="G27" s="18"/>
      <c r="H27" s="4"/>
      <c r="I27" s="12"/>
      <c r="J27" s="14"/>
      <c r="K27" s="14"/>
      <c r="L27" s="14"/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5" customFormat="1" ht="24.75" customHeight="1">
      <c r="A28" s="15">
        <v>12</v>
      </c>
      <c r="B28" s="15">
        <v>12</v>
      </c>
      <c r="C28" s="17" t="str">
        <f>VLOOKUP($A28,[1]재결신청목록!$A$5:$X$150,4,0)</f>
        <v>충북 옥천군 청성면 대안리</v>
      </c>
      <c r="D28" s="17">
        <f>VLOOKUP($A28,[1]재결신청목록!$A$5:$X$150,5,0)</f>
        <v>918</v>
      </c>
      <c r="E28" s="19" t="s">
        <v>12</v>
      </c>
      <c r="F28" s="17" t="str">
        <f>VLOOKUP($A28,[1]재결신청목록!$A$5:$X$150,14,0)</f>
        <v>김윤섭</v>
      </c>
      <c r="G28" s="17" t="str">
        <f>VLOOKUP($A28,[1]재결신청목록!$A$5:$X$150,17,0)</f>
        <v>서울 구로구 경서로1길 14, B동 407호(삼명아파트)</v>
      </c>
      <c r="H28" s="4" t="s">
        <v>13</v>
      </c>
      <c r="I28" s="11" t="s">
        <v>17</v>
      </c>
      <c r="J28" s="11" t="s">
        <v>17</v>
      </c>
      <c r="K28" s="11" t="s">
        <v>17</v>
      </c>
      <c r="L28" s="11" t="s">
        <v>17</v>
      </c>
      <c r="M28" s="11" t="s">
        <v>17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5" customFormat="1" ht="24.75" customHeight="1">
      <c r="A29" s="16"/>
      <c r="B29" s="16"/>
      <c r="C29" s="18"/>
      <c r="D29" s="18"/>
      <c r="E29" s="20"/>
      <c r="F29" s="18"/>
      <c r="G29" s="18"/>
      <c r="H29" s="4"/>
      <c r="I29" s="12"/>
      <c r="J29" s="14"/>
      <c r="K29" s="14"/>
      <c r="L29" s="14"/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4.75" customHeight="1">
      <c r="A30" s="15">
        <v>13</v>
      </c>
      <c r="B30" s="15">
        <v>13</v>
      </c>
      <c r="C30" s="17" t="str">
        <f>VLOOKUP($A30,[1]재결신청목록!$A$5:$X$150,4,0)</f>
        <v>충북 옥천군 청성면 대안리</v>
      </c>
      <c r="D30" s="17">
        <f>VLOOKUP($A30,[1]재결신청목록!$A$5:$X$150,5,0)</f>
        <v>918</v>
      </c>
      <c r="E30" s="19" t="s">
        <v>12</v>
      </c>
      <c r="F30" s="17" t="str">
        <f>VLOOKUP($A30,[1]재결신청목록!$A$5:$X$150,14,0)</f>
        <v>김은희</v>
      </c>
      <c r="G30" s="17" t="str">
        <f>VLOOKUP($A30,[1]재결신청목록!$A$5:$X$150,17,0)</f>
        <v>경기 성남시 분당구 백현로 265, 607동 307호(푸른마을)</v>
      </c>
      <c r="H30" s="4" t="s">
        <v>13</v>
      </c>
      <c r="I30" s="11" t="s">
        <v>17</v>
      </c>
      <c r="J30" s="11" t="s">
        <v>17</v>
      </c>
      <c r="K30" s="11" t="s">
        <v>17</v>
      </c>
      <c r="L30" s="11" t="s">
        <v>17</v>
      </c>
      <c r="M30" s="11" t="s">
        <v>17</v>
      </c>
    </row>
    <row r="31" spans="1:31" ht="24.75" customHeight="1">
      <c r="A31" s="16"/>
      <c r="B31" s="16"/>
      <c r="C31" s="18"/>
      <c r="D31" s="18"/>
      <c r="E31" s="20"/>
      <c r="F31" s="18"/>
      <c r="G31" s="18"/>
      <c r="H31" s="4"/>
      <c r="I31" s="12"/>
      <c r="J31" s="14"/>
      <c r="K31" s="14"/>
      <c r="L31" s="14"/>
      <c r="M31" s="14"/>
    </row>
    <row r="32" spans="1:31" ht="24.75" customHeight="1">
      <c r="A32" s="15">
        <v>14</v>
      </c>
      <c r="B32" s="15">
        <v>14</v>
      </c>
      <c r="C32" s="17" t="str">
        <f>VLOOKUP($A32,[1]재결신청목록!$A$5:$X$150,4,0)</f>
        <v>충북 옥천군 청성면 대안리</v>
      </c>
      <c r="D32" s="17">
        <f>VLOOKUP($A32,[1]재결신청목록!$A$5:$X$150,5,0)</f>
        <v>924</v>
      </c>
      <c r="E32" s="19" t="s">
        <v>12</v>
      </c>
      <c r="F32" s="17" t="str">
        <f>VLOOKUP($A32,[1]재결신청목록!$A$5:$X$150,14,0)</f>
        <v>김윤섭</v>
      </c>
      <c r="G32" s="17" t="str">
        <f>VLOOKUP($A32,[1]재결신청목록!$A$5:$X$150,17,0)</f>
        <v>서울 구로구 경서로1길 14, B동 407호(삼명아파트)</v>
      </c>
      <c r="H32" s="4" t="s">
        <v>13</v>
      </c>
      <c r="I32" s="11" t="s">
        <v>17</v>
      </c>
      <c r="J32" s="11" t="s">
        <v>17</v>
      </c>
      <c r="K32" s="11" t="s">
        <v>17</v>
      </c>
      <c r="L32" s="11" t="s">
        <v>17</v>
      </c>
      <c r="M32" s="11" t="s">
        <v>17</v>
      </c>
    </row>
    <row r="33" spans="1:13" ht="24.75" customHeight="1">
      <c r="A33" s="16"/>
      <c r="B33" s="16"/>
      <c r="C33" s="18"/>
      <c r="D33" s="18"/>
      <c r="E33" s="20"/>
      <c r="F33" s="18"/>
      <c r="G33" s="18"/>
      <c r="H33" s="4"/>
      <c r="I33" s="12"/>
      <c r="J33" s="14"/>
      <c r="K33" s="14"/>
      <c r="L33" s="14"/>
      <c r="M33" s="14"/>
    </row>
    <row r="34" spans="1:13" ht="24.75" customHeight="1">
      <c r="A34" s="15">
        <v>15</v>
      </c>
      <c r="B34" s="15">
        <v>15</v>
      </c>
      <c r="C34" s="17" t="str">
        <f>VLOOKUP($A34,[1]재결신청목록!$A$5:$X$150,4,0)</f>
        <v>충북 옥천군 청성면 대안리</v>
      </c>
      <c r="D34" s="17">
        <f>VLOOKUP($A34,[1]재결신청목록!$A$5:$X$150,5,0)</f>
        <v>924</v>
      </c>
      <c r="E34" s="19" t="s">
        <v>12</v>
      </c>
      <c r="F34" s="17" t="str">
        <f>VLOOKUP($A34,[1]재결신청목록!$A$5:$X$150,14,0)</f>
        <v>김은희</v>
      </c>
      <c r="G34" s="17" t="str">
        <f>VLOOKUP($A34,[1]재결신청목록!$A$5:$X$150,17,0)</f>
        <v>경기 성남시 분당구 백현로 265, 607동 307호(푸른마을)</v>
      </c>
      <c r="H34" s="17" t="s">
        <v>16</v>
      </c>
      <c r="I34" s="11" t="s">
        <v>17</v>
      </c>
      <c r="J34" s="11" t="s">
        <v>17</v>
      </c>
      <c r="K34" s="11" t="s">
        <v>17</v>
      </c>
      <c r="L34" s="11" t="s">
        <v>17</v>
      </c>
      <c r="M34" s="11" t="s">
        <v>17</v>
      </c>
    </row>
    <row r="35" spans="1:13" ht="24.75" customHeight="1">
      <c r="A35" s="16"/>
      <c r="B35" s="16"/>
      <c r="C35" s="18"/>
      <c r="D35" s="18"/>
      <c r="E35" s="20"/>
      <c r="F35" s="18"/>
      <c r="G35" s="18"/>
      <c r="H35" s="18"/>
      <c r="I35" s="12"/>
      <c r="J35" s="14"/>
      <c r="K35" s="14"/>
      <c r="L35" s="14"/>
      <c r="M35" s="14"/>
    </row>
    <row r="36" spans="1:13" ht="24.75" customHeight="1">
      <c r="A36" s="15">
        <v>16</v>
      </c>
      <c r="B36" s="15">
        <v>16</v>
      </c>
      <c r="C36" s="17" t="str">
        <f>VLOOKUP($A36,[1]재결신청목록!$A$5:$X$150,4,0)</f>
        <v>충북 옥천군 청성면 거포리</v>
      </c>
      <c r="D36" s="17">
        <f>VLOOKUP($A36,[1]재결신청목록!$A$5:$X$150,5,0)</f>
        <v>279</v>
      </c>
      <c r="E36" s="19" t="s">
        <v>12</v>
      </c>
      <c r="F36" s="17" t="str">
        <f>VLOOKUP($A36,[1]재결신청목록!$A$5:$X$150,14,0)</f>
        <v>김기석</v>
      </c>
      <c r="G36" s="17" t="str">
        <f>VLOOKUP($A36,[1]재결신청목록!$A$5:$X$150,17,0)</f>
        <v>충북 옥천군 청성면 거포리 63</v>
      </c>
      <c r="H36" s="17" t="s">
        <v>16</v>
      </c>
      <c r="I36" s="11" t="s">
        <v>17</v>
      </c>
      <c r="J36" s="11" t="s">
        <v>17</v>
      </c>
      <c r="K36" s="11" t="s">
        <v>17</v>
      </c>
      <c r="L36" s="11" t="s">
        <v>17</v>
      </c>
      <c r="M36" s="11" t="s">
        <v>17</v>
      </c>
    </row>
    <row r="37" spans="1:13" ht="24.75" customHeight="1">
      <c r="A37" s="16"/>
      <c r="B37" s="16"/>
      <c r="C37" s="18"/>
      <c r="D37" s="18"/>
      <c r="E37" s="20"/>
      <c r="F37" s="18"/>
      <c r="G37" s="18"/>
      <c r="H37" s="18"/>
      <c r="I37" s="12"/>
      <c r="J37" s="14"/>
      <c r="K37" s="14"/>
      <c r="L37" s="14"/>
      <c r="M37" s="14"/>
    </row>
    <row r="38" spans="1:13" ht="24.75" customHeight="1">
      <c r="A38" s="15">
        <v>17</v>
      </c>
      <c r="B38" s="15">
        <v>17</v>
      </c>
      <c r="C38" s="17" t="str">
        <f>VLOOKUP($A38,[1]재결신청목록!$A$5:$X$150,4,0)</f>
        <v>충북 옥천군 청성면 거포리</v>
      </c>
      <c r="D38" s="17">
        <f>VLOOKUP($A38,[1]재결신청목록!$A$5:$X$150,5,0)</f>
        <v>279</v>
      </c>
      <c r="E38" s="19" t="s">
        <v>12</v>
      </c>
      <c r="F38" s="17" t="str">
        <f>VLOOKUP($A38,[1]재결신청목록!$A$5:$X$150,14,0)</f>
        <v>김병환</v>
      </c>
      <c r="G38" s="17" t="str">
        <f>VLOOKUP($A38,[1]재결신청목록!$A$5:$X$150,17,0)</f>
        <v>충북 옥천군 청성면 거포리 46-3</v>
      </c>
      <c r="H38" s="4" t="s">
        <v>13</v>
      </c>
      <c r="I38" s="11" t="s">
        <v>18</v>
      </c>
      <c r="J38" s="11" t="s">
        <v>17</v>
      </c>
      <c r="K38" s="11" t="s">
        <v>17</v>
      </c>
      <c r="L38" s="11" t="s">
        <v>17</v>
      </c>
      <c r="M38" s="11" t="s">
        <v>17</v>
      </c>
    </row>
    <row r="39" spans="1:13" ht="24.75" customHeight="1">
      <c r="A39" s="16"/>
      <c r="B39" s="16"/>
      <c r="C39" s="18"/>
      <c r="D39" s="18"/>
      <c r="E39" s="20"/>
      <c r="F39" s="18"/>
      <c r="G39" s="18"/>
      <c r="H39" s="4"/>
      <c r="I39" s="12"/>
      <c r="J39" s="14"/>
      <c r="K39" s="14"/>
      <c r="L39" s="14"/>
      <c r="M39" s="14"/>
    </row>
    <row r="40" spans="1:13" ht="24.75" customHeight="1">
      <c r="A40" s="15">
        <v>18</v>
      </c>
      <c r="B40" s="15">
        <v>18</v>
      </c>
      <c r="C40" s="17" t="str">
        <f>VLOOKUP($A40,[1]재결신청목록!$A$5:$X$150,4,0)</f>
        <v>충북 옥천군 청성면 거포리</v>
      </c>
      <c r="D40" s="17">
        <f>VLOOKUP($A40,[1]재결신청목록!$A$5:$X$150,5,0)</f>
        <v>336</v>
      </c>
      <c r="E40" s="19" t="s">
        <v>12</v>
      </c>
      <c r="F40" s="17" t="str">
        <f>VLOOKUP($A40,[1]재결신청목록!$A$5:$X$150,14,0)</f>
        <v>유순복</v>
      </c>
      <c r="G40" s="17" t="str">
        <f>VLOOKUP($A40,[1]재결신청목록!$A$5:$X$150,17,0)</f>
        <v>충북 옥천군 청성면 화성리 631-1</v>
      </c>
      <c r="H40" s="4" t="s">
        <v>13</v>
      </c>
      <c r="I40" s="11" t="s">
        <v>18</v>
      </c>
      <c r="J40" s="11" t="s">
        <v>17</v>
      </c>
      <c r="K40" s="11" t="s">
        <v>17</v>
      </c>
      <c r="L40" s="11" t="s">
        <v>17</v>
      </c>
      <c r="M40" s="11" t="s">
        <v>17</v>
      </c>
    </row>
    <row r="41" spans="1:13" ht="24.75" customHeight="1">
      <c r="A41" s="16"/>
      <c r="B41" s="16"/>
      <c r="C41" s="18"/>
      <c r="D41" s="18"/>
      <c r="E41" s="20"/>
      <c r="F41" s="18"/>
      <c r="G41" s="18"/>
      <c r="H41" s="4"/>
      <c r="I41" s="12"/>
      <c r="J41" s="14"/>
      <c r="K41" s="14"/>
      <c r="L41" s="14"/>
      <c r="M41" s="14"/>
    </row>
    <row r="42" spans="1:13" ht="24.75" customHeight="1">
      <c r="A42" s="15">
        <v>19</v>
      </c>
      <c r="B42" s="15">
        <v>19</v>
      </c>
      <c r="C42" s="17" t="str">
        <f>VLOOKUP($A42,[1]재결신청목록!$A$5:$X$150,4,0)</f>
        <v>충북 옥천군 청성면 거포리</v>
      </c>
      <c r="D42" s="17">
        <f>VLOOKUP($A42,[1]재결신청목록!$A$5:$X$150,5,0)</f>
        <v>336</v>
      </c>
      <c r="E42" s="19" t="s">
        <v>12</v>
      </c>
      <c r="F42" s="17" t="str">
        <f>VLOOKUP($A42,[1]재결신청목록!$A$5:$X$150,14,0)</f>
        <v>유영환</v>
      </c>
      <c r="G42" s="17" t="str">
        <f>VLOOKUP($A42,[1]재결신청목록!$A$5:$X$150,17,0)</f>
        <v>경기 수원시 영통구 센트럴파크로 100, 6403동 404호 (오드카운티아파트)</v>
      </c>
      <c r="H42" s="17" t="s">
        <v>16</v>
      </c>
      <c r="I42" s="11" t="s">
        <v>17</v>
      </c>
      <c r="J42" s="11" t="s">
        <v>17</v>
      </c>
      <c r="K42" s="11" t="s">
        <v>17</v>
      </c>
      <c r="L42" s="11" t="s">
        <v>17</v>
      </c>
      <c r="M42" s="11" t="s">
        <v>17</v>
      </c>
    </row>
    <row r="43" spans="1:13" ht="24.75" customHeight="1">
      <c r="A43" s="16"/>
      <c r="B43" s="16"/>
      <c r="C43" s="18"/>
      <c r="D43" s="18"/>
      <c r="E43" s="20"/>
      <c r="F43" s="18"/>
      <c r="G43" s="18"/>
      <c r="H43" s="18"/>
      <c r="I43" s="12"/>
      <c r="J43" s="14"/>
      <c r="K43" s="14"/>
      <c r="L43" s="14"/>
      <c r="M43" s="14"/>
    </row>
    <row r="44" spans="1:13" ht="24.75" customHeight="1">
      <c r="A44" s="15">
        <v>20</v>
      </c>
      <c r="B44" s="15">
        <v>20</v>
      </c>
      <c r="C44" s="17" t="str">
        <f>VLOOKUP($A44,[1]재결신청목록!$A$5:$X$150,4,0)</f>
        <v>충북 옥천군 청성면 거포리</v>
      </c>
      <c r="D44" s="17">
        <f>VLOOKUP($A44,[1]재결신청목록!$A$5:$X$150,5,0)</f>
        <v>336</v>
      </c>
      <c r="E44" s="19" t="s">
        <v>12</v>
      </c>
      <c r="F44" s="17" t="str">
        <f>VLOOKUP($A44,[1]재결신청목록!$A$5:$X$150,14,0)</f>
        <v>유용문</v>
      </c>
      <c r="G44" s="17" t="str">
        <f>VLOOKUP($A44,[1]재결신청목록!$A$5:$X$150,17,0)</f>
        <v>충북 옥천군 청성면 화성리 630</v>
      </c>
      <c r="H44" s="4" t="s">
        <v>13</v>
      </c>
      <c r="I44" s="11" t="s">
        <v>17</v>
      </c>
      <c r="J44" s="11" t="s">
        <v>17</v>
      </c>
      <c r="K44" s="11" t="s">
        <v>17</v>
      </c>
      <c r="L44" s="11" t="s">
        <v>17</v>
      </c>
      <c r="M44" s="11" t="s">
        <v>17</v>
      </c>
    </row>
    <row r="45" spans="1:13" ht="24.75" customHeight="1">
      <c r="A45" s="16"/>
      <c r="B45" s="16"/>
      <c r="C45" s="18"/>
      <c r="D45" s="18"/>
      <c r="E45" s="20"/>
      <c r="F45" s="18"/>
      <c r="G45" s="18"/>
      <c r="H45" s="4"/>
      <c r="I45" s="12"/>
      <c r="J45" s="14"/>
      <c r="K45" s="14"/>
      <c r="L45" s="14"/>
      <c r="M45" s="14"/>
    </row>
    <row r="46" spans="1:13" ht="24.75" customHeight="1">
      <c r="A46" s="15">
        <v>21</v>
      </c>
      <c r="B46" s="15">
        <v>21</v>
      </c>
      <c r="C46" s="17" t="str">
        <f>VLOOKUP($A46,[1]재결신청목록!$A$5:$X$150,4,0)</f>
        <v>충북 옥천군 청성면 거포리</v>
      </c>
      <c r="D46" s="17">
        <f>VLOOKUP($A46,[1]재결신청목록!$A$5:$X$150,5,0)</f>
        <v>341</v>
      </c>
      <c r="E46" s="19" t="s">
        <v>12</v>
      </c>
      <c r="F46" s="17" t="str">
        <f>VLOOKUP($A46,[1]재결신청목록!$A$5:$X$150,14,0)</f>
        <v>유승국</v>
      </c>
      <c r="G46" s="17" t="str">
        <f>VLOOKUP($A46,[1]재결신청목록!$A$5:$X$150,17,0)</f>
        <v>서울 동대문구 이문동 이문로43길 30-10</v>
      </c>
      <c r="H46" s="4" t="s">
        <v>13</v>
      </c>
      <c r="I46" s="11" t="s">
        <v>17</v>
      </c>
      <c r="J46" s="11" t="s">
        <v>17</v>
      </c>
      <c r="K46" s="11" t="s">
        <v>17</v>
      </c>
      <c r="L46" s="11" t="s">
        <v>17</v>
      </c>
      <c r="M46" s="11" t="s">
        <v>17</v>
      </c>
    </row>
    <row r="47" spans="1:13" ht="24.75" customHeight="1">
      <c r="A47" s="16"/>
      <c r="B47" s="16"/>
      <c r="C47" s="18"/>
      <c r="D47" s="18"/>
      <c r="E47" s="20"/>
      <c r="F47" s="18"/>
      <c r="G47" s="18"/>
      <c r="H47" s="4"/>
      <c r="I47" s="12"/>
      <c r="J47" s="14"/>
      <c r="K47" s="14"/>
      <c r="L47" s="14"/>
      <c r="M47" s="14"/>
    </row>
    <row r="48" spans="1:13" ht="24.75" customHeight="1">
      <c r="A48" s="15">
        <v>22</v>
      </c>
      <c r="B48" s="15">
        <v>22</v>
      </c>
      <c r="C48" s="17" t="str">
        <f>VLOOKUP($A48,[1]재결신청목록!$A$5:$X$150,4,0)</f>
        <v>충북 옥천군 청성면 거포리</v>
      </c>
      <c r="D48" s="17">
        <f>VLOOKUP($A48,[1]재결신청목록!$A$5:$X$150,5,0)</f>
        <v>342</v>
      </c>
      <c r="E48" s="19" t="s">
        <v>12</v>
      </c>
      <c r="F48" s="17" t="str">
        <f>VLOOKUP($A48,[1]재결신청목록!$A$5:$X$150,14,0)</f>
        <v>전재진</v>
      </c>
      <c r="G48" s="17" t="str">
        <f>VLOOKUP($A48,[1]재결신청목록!$A$5:$X$150,17,0)</f>
        <v>충북 옥천군 청성면 화성2길 45-3</v>
      </c>
      <c r="H48" s="4" t="s">
        <v>13</v>
      </c>
      <c r="I48" s="11" t="s">
        <v>18</v>
      </c>
      <c r="J48" s="11" t="s">
        <v>17</v>
      </c>
      <c r="K48" s="11" t="s">
        <v>17</v>
      </c>
      <c r="L48" s="11" t="s">
        <v>17</v>
      </c>
      <c r="M48" s="11" t="s">
        <v>17</v>
      </c>
    </row>
    <row r="49" spans="1:13" ht="24.75" customHeight="1">
      <c r="A49" s="16"/>
      <c r="B49" s="16"/>
      <c r="C49" s="18"/>
      <c r="D49" s="18"/>
      <c r="E49" s="20"/>
      <c r="F49" s="18"/>
      <c r="G49" s="18"/>
      <c r="H49" s="4"/>
      <c r="I49" s="12"/>
      <c r="J49" s="14"/>
      <c r="K49" s="14"/>
      <c r="L49" s="14"/>
      <c r="M49" s="14"/>
    </row>
    <row r="50" spans="1:13" ht="24.75" customHeight="1">
      <c r="A50" s="15">
        <v>23</v>
      </c>
      <c r="B50" s="15">
        <v>23</v>
      </c>
      <c r="C50" s="17" t="str">
        <f>VLOOKUP($A50,[1]재결신청목록!$A$5:$X$150,4,0)</f>
        <v>충북 옥천군 청성면 거포리</v>
      </c>
      <c r="D50" s="17">
        <f>VLOOKUP($A50,[1]재결신청목록!$A$5:$X$150,5,0)</f>
        <v>342</v>
      </c>
      <c r="E50" s="19" t="s">
        <v>12</v>
      </c>
      <c r="F50" s="17" t="str">
        <f>VLOOKUP($A50,[1]재결신청목록!$A$5:$X$150,14,0)</f>
        <v>전종권</v>
      </c>
      <c r="G50" s="17" t="str">
        <f>VLOOKUP($A50,[1]재결신청목록!$A$5:$X$150,17,0)</f>
        <v>충북 옥천군 청성면 화성2길 45-1</v>
      </c>
      <c r="H50" s="4" t="s">
        <v>13</v>
      </c>
      <c r="I50" s="11" t="s">
        <v>17</v>
      </c>
      <c r="J50" s="11" t="s">
        <v>17</v>
      </c>
      <c r="K50" s="11" t="s">
        <v>17</v>
      </c>
      <c r="L50" s="11" t="s">
        <v>17</v>
      </c>
      <c r="M50" s="11" t="s">
        <v>17</v>
      </c>
    </row>
    <row r="51" spans="1:13" ht="24.75" customHeight="1">
      <c r="A51" s="16"/>
      <c r="B51" s="16"/>
      <c r="C51" s="18"/>
      <c r="D51" s="18"/>
      <c r="E51" s="20"/>
      <c r="F51" s="18"/>
      <c r="G51" s="18"/>
      <c r="H51" s="4"/>
      <c r="I51" s="12"/>
      <c r="J51" s="14"/>
      <c r="K51" s="14"/>
      <c r="L51" s="14"/>
      <c r="M51" s="14"/>
    </row>
    <row r="52" spans="1:13" ht="24.75" customHeight="1">
      <c r="A52" s="15">
        <v>24</v>
      </c>
      <c r="B52" s="15">
        <v>24</v>
      </c>
      <c r="C52" s="17" t="str">
        <f>VLOOKUP($A52,[1]재결신청목록!$A$5:$X$150,4,0)</f>
        <v>충북 옥천군 청성면 거포리</v>
      </c>
      <c r="D52" s="17">
        <f>VLOOKUP($A52,[1]재결신청목록!$A$5:$X$150,5,0)</f>
        <v>850</v>
      </c>
      <c r="E52" s="19" t="s">
        <v>12</v>
      </c>
      <c r="F52" s="17" t="str">
        <f>VLOOKUP($A52,[1]재결신청목록!$A$5:$X$150,14,0)</f>
        <v>강선자</v>
      </c>
      <c r="G52" s="17" t="str">
        <f>VLOOKUP($A52,[1]재결신청목록!$A$5:$X$150,17,0)</f>
        <v>충북 옥천군 청성면 거포2길 22</v>
      </c>
      <c r="H52" s="4" t="s">
        <v>13</v>
      </c>
      <c r="I52" s="11" t="s">
        <v>18</v>
      </c>
      <c r="J52" s="11" t="s">
        <v>17</v>
      </c>
      <c r="K52" s="11" t="s">
        <v>17</v>
      </c>
      <c r="L52" s="11" t="s">
        <v>17</v>
      </c>
      <c r="M52" s="11" t="s">
        <v>17</v>
      </c>
    </row>
    <row r="53" spans="1:13" ht="24.75" customHeight="1">
      <c r="A53" s="16"/>
      <c r="B53" s="16"/>
      <c r="C53" s="18"/>
      <c r="D53" s="18"/>
      <c r="E53" s="20"/>
      <c r="F53" s="18"/>
      <c r="G53" s="18"/>
      <c r="H53" s="4"/>
      <c r="I53" s="12"/>
      <c r="J53" s="14"/>
      <c r="K53" s="14"/>
      <c r="L53" s="14"/>
      <c r="M53" s="14"/>
    </row>
    <row r="54" spans="1:13" ht="24.75" customHeight="1">
      <c r="A54" s="15">
        <v>25</v>
      </c>
      <c r="B54" s="15">
        <v>25</v>
      </c>
      <c r="C54" s="17" t="str">
        <f>VLOOKUP($A54,[1]재결신청목록!$A$5:$X$150,4,0)</f>
        <v>충북 옥천군 청성면 거포리</v>
      </c>
      <c r="D54" s="17">
        <f>VLOOKUP($A54,[1]재결신청목록!$A$5:$X$150,5,0)</f>
        <v>853</v>
      </c>
      <c r="E54" s="19" t="s">
        <v>12</v>
      </c>
      <c r="F54" s="17" t="str">
        <f>VLOOKUP($A54,[1]재결신청목록!$A$5:$X$150,14,0)</f>
        <v>박종성</v>
      </c>
      <c r="G54" s="17" t="str">
        <f>VLOOKUP($A54,[1]재결신청목록!$A$5:$X$150,17,0)</f>
        <v>경기 시흥군 의왕면 삼리 150</v>
      </c>
      <c r="H54" s="4" t="s">
        <v>13</v>
      </c>
      <c r="I54" s="11" t="s">
        <v>18</v>
      </c>
      <c r="J54" s="11" t="s">
        <v>17</v>
      </c>
      <c r="K54" s="11" t="s">
        <v>17</v>
      </c>
      <c r="L54" s="11" t="s">
        <v>17</v>
      </c>
      <c r="M54" s="11" t="s">
        <v>17</v>
      </c>
    </row>
    <row r="55" spans="1:13" ht="24.75" customHeight="1">
      <c r="A55" s="16"/>
      <c r="B55" s="16"/>
      <c r="C55" s="18"/>
      <c r="D55" s="18"/>
      <c r="E55" s="20"/>
      <c r="F55" s="18"/>
      <c r="G55" s="18"/>
      <c r="H55" s="4"/>
      <c r="I55" s="12"/>
      <c r="J55" s="14"/>
      <c r="K55" s="14"/>
      <c r="L55" s="14"/>
      <c r="M55" s="14"/>
    </row>
    <row r="56" spans="1:13" ht="24.75" customHeight="1">
      <c r="A56" s="15">
        <v>26</v>
      </c>
      <c r="B56" s="15">
        <v>26</v>
      </c>
      <c r="C56" s="17" t="str">
        <f>VLOOKUP($A56,[1]재결신청목록!$A$5:$X$150,4,0)</f>
        <v>충북 옥천군 청성면 거포리</v>
      </c>
      <c r="D56" s="17">
        <f>VLOOKUP($A56,[1]재결신청목록!$A$5:$X$150,5,0)</f>
        <v>853</v>
      </c>
      <c r="E56" s="19" t="s">
        <v>12</v>
      </c>
      <c r="F56" s="17" t="str">
        <f>VLOOKUP($A56,[1]재결신청목록!$A$5:$X$150,14,0)</f>
        <v>박종찬</v>
      </c>
      <c r="G56" s="17" t="str">
        <f>VLOOKUP($A56,[1]재결신청목록!$A$5:$X$150,17,0)</f>
        <v>충남 천안시 서북구 백석로 136, 101동 203호(현대아파트)</v>
      </c>
      <c r="H56" s="4" t="s">
        <v>13</v>
      </c>
      <c r="I56" s="11" t="s">
        <v>17</v>
      </c>
      <c r="J56" s="13" t="str">
        <f>VLOOKUP($A56,[1]재결신청목록!$A$5:$X$150,18,0)</f>
        <v>천안시청</v>
      </c>
      <c r="K56" s="13" t="str">
        <f>VLOOKUP($A56,[1]재결신청목록!$A$5:$X$150,21,0)</f>
        <v>충남 천안시 서북구 번영로 156</v>
      </c>
      <c r="L56" s="11" t="s">
        <v>17</v>
      </c>
      <c r="M56" s="11" t="s">
        <v>17</v>
      </c>
    </row>
    <row r="57" spans="1:13" ht="24.75" customHeight="1">
      <c r="A57" s="16"/>
      <c r="B57" s="16"/>
      <c r="C57" s="18"/>
      <c r="D57" s="18"/>
      <c r="E57" s="20"/>
      <c r="F57" s="18"/>
      <c r="G57" s="18"/>
      <c r="H57" s="4"/>
      <c r="I57" s="12"/>
      <c r="J57" s="14"/>
      <c r="K57" s="14"/>
      <c r="L57" s="14"/>
      <c r="M57" s="14"/>
    </row>
    <row r="58" spans="1:13" ht="24.75" customHeight="1">
      <c r="A58" s="15">
        <v>27</v>
      </c>
      <c r="B58" s="15">
        <v>27</v>
      </c>
      <c r="C58" s="11" t="s">
        <v>16</v>
      </c>
      <c r="D58" s="11" t="s">
        <v>16</v>
      </c>
      <c r="E58" s="11" t="s">
        <v>16</v>
      </c>
      <c r="F58" s="11" t="s">
        <v>16</v>
      </c>
      <c r="G58" s="11" t="s">
        <v>16</v>
      </c>
      <c r="H58" s="11" t="s">
        <v>17</v>
      </c>
      <c r="I58" s="11" t="s">
        <v>17</v>
      </c>
      <c r="J58" s="13" t="str">
        <f>VLOOKUP($A58,[1]재결신청목록!$A$5:$X$150,18,0)</f>
        <v>근로복지공단</v>
      </c>
      <c r="K58" s="13" t="str">
        <f>VLOOKUP($A58,[1]재결신청목록!$A$5:$X$150,21,0)</f>
        <v>서울 영등포구 버드나루로2길 8(천안지사)</v>
      </c>
      <c r="L58" s="11" t="s">
        <v>17</v>
      </c>
      <c r="M58" s="21" t="s">
        <v>17</v>
      </c>
    </row>
    <row r="59" spans="1:13" ht="24.75" customHeight="1">
      <c r="A59" s="16"/>
      <c r="B59" s="16"/>
      <c r="C59" s="14"/>
      <c r="D59" s="14"/>
      <c r="E59" s="14"/>
      <c r="F59" s="14"/>
      <c r="G59" s="14"/>
      <c r="H59" s="14"/>
      <c r="I59" s="12"/>
      <c r="J59" s="14"/>
      <c r="K59" s="14"/>
      <c r="L59" s="14"/>
      <c r="M59" s="22"/>
    </row>
    <row r="60" spans="1:13" ht="24.75" customHeight="1">
      <c r="A60" s="15">
        <v>28</v>
      </c>
      <c r="B60" s="15">
        <v>28</v>
      </c>
      <c r="C60" s="11" t="s">
        <v>16</v>
      </c>
      <c r="D60" s="11" t="s">
        <v>16</v>
      </c>
      <c r="E60" s="11" t="s">
        <v>16</v>
      </c>
      <c r="F60" s="11" t="s">
        <v>16</v>
      </c>
      <c r="G60" s="11" t="s">
        <v>16</v>
      </c>
      <c r="H60" s="11" t="s">
        <v>17</v>
      </c>
      <c r="I60" s="11" t="s">
        <v>17</v>
      </c>
      <c r="J60" s="13" t="str">
        <f>VLOOKUP($A60,[1]재결신청목록!$A$5:$X$150,18,0)</f>
        <v>국(천안세무서)</v>
      </c>
      <c r="K60" s="13" t="str">
        <f>VLOOKUP($A60,[1]재결신청목록!$A$5:$X$150,21,0)</f>
        <v>충남 천안시 동남구 청수14로 80</v>
      </c>
      <c r="L60" s="11" t="s">
        <v>17</v>
      </c>
      <c r="M60" s="11" t="s">
        <v>17</v>
      </c>
    </row>
    <row r="61" spans="1:13" ht="24.75" customHeight="1">
      <c r="A61" s="16"/>
      <c r="B61" s="16"/>
      <c r="C61" s="14"/>
      <c r="D61" s="14"/>
      <c r="E61" s="14"/>
      <c r="F61" s="14"/>
      <c r="G61" s="14"/>
      <c r="H61" s="14"/>
      <c r="I61" s="12"/>
      <c r="J61" s="14"/>
      <c r="K61" s="14"/>
      <c r="L61" s="14"/>
      <c r="M61" s="14"/>
    </row>
    <row r="62" spans="1:13" ht="24.75" customHeight="1">
      <c r="A62" s="15">
        <v>29</v>
      </c>
      <c r="B62" s="15">
        <v>29</v>
      </c>
      <c r="C62" s="11" t="s">
        <v>16</v>
      </c>
      <c r="D62" s="11" t="s">
        <v>16</v>
      </c>
      <c r="E62" s="11" t="s">
        <v>16</v>
      </c>
      <c r="F62" s="11" t="s">
        <v>16</v>
      </c>
      <c r="G62" s="11" t="s">
        <v>16</v>
      </c>
      <c r="H62" s="11" t="s">
        <v>17</v>
      </c>
      <c r="I62" s="11" t="s">
        <v>17</v>
      </c>
      <c r="J62" s="13" t="str">
        <f>VLOOKUP($A62,[1]재결신청목록!$A$5:$X$150,18,0)</f>
        <v>국민건강보험공단</v>
      </c>
      <c r="K62" s="13" t="str">
        <f>VLOOKUP($A62,[1]재결신청목록!$A$5:$X$150,21,0)</f>
        <v>강원도 원주시 건강로 32(천안지사)</v>
      </c>
      <c r="L62" s="11" t="s">
        <v>17</v>
      </c>
      <c r="M62" s="11" t="s">
        <v>17</v>
      </c>
    </row>
    <row r="63" spans="1:13" ht="24.75" customHeight="1">
      <c r="A63" s="16"/>
      <c r="B63" s="16"/>
      <c r="C63" s="14"/>
      <c r="D63" s="14"/>
      <c r="E63" s="14"/>
      <c r="F63" s="14"/>
      <c r="G63" s="14"/>
      <c r="H63" s="14"/>
      <c r="I63" s="12"/>
      <c r="J63" s="14"/>
      <c r="K63" s="14"/>
      <c r="L63" s="14"/>
      <c r="M63" s="14"/>
    </row>
    <row r="64" spans="1:13" ht="24.75" customHeight="1">
      <c r="A64" s="15">
        <v>30</v>
      </c>
      <c r="B64" s="15">
        <v>30</v>
      </c>
      <c r="C64" s="17" t="str">
        <f>VLOOKUP($A64,[1]재결신청목록!$A$5:$X$150,4,0)</f>
        <v>충북 옥천군 청성면 거포리</v>
      </c>
      <c r="D64" s="17">
        <f>VLOOKUP($A64,[1]재결신청목록!$A$5:$X$150,5,0)</f>
        <v>853</v>
      </c>
      <c r="E64" s="19" t="s">
        <v>12</v>
      </c>
      <c r="F64" s="17" t="str">
        <f>VLOOKUP($A64,[1]재결신청목록!$A$5:$X$150,14,0)</f>
        <v>유수종</v>
      </c>
      <c r="G64" s="17" t="str">
        <f>VLOOKUP($A64,[1]재결신청목록!$A$5:$X$150,17,0)</f>
        <v>충북 옥천군 청성면 거포리 362</v>
      </c>
      <c r="H64" s="4" t="s">
        <v>13</v>
      </c>
      <c r="I64" s="11" t="s">
        <v>18</v>
      </c>
      <c r="J64" s="11" t="s">
        <v>17</v>
      </c>
      <c r="K64" s="11" t="s">
        <v>17</v>
      </c>
      <c r="L64" s="11" t="s">
        <v>17</v>
      </c>
      <c r="M64" s="11" t="s">
        <v>17</v>
      </c>
    </row>
    <row r="65" spans="1:13" ht="24.75" customHeight="1">
      <c r="A65" s="16"/>
      <c r="B65" s="16"/>
      <c r="C65" s="18"/>
      <c r="D65" s="18"/>
      <c r="E65" s="20"/>
      <c r="F65" s="18"/>
      <c r="G65" s="18"/>
      <c r="H65" s="4"/>
      <c r="I65" s="12"/>
      <c r="J65" s="14"/>
      <c r="K65" s="14"/>
      <c r="L65" s="14"/>
      <c r="M65" s="14"/>
    </row>
    <row r="66" spans="1:13" ht="24.75" customHeight="1">
      <c r="A66" s="15">
        <v>31</v>
      </c>
      <c r="B66" s="15">
        <v>31</v>
      </c>
      <c r="C66" s="17" t="str">
        <f>VLOOKUP($A66,[1]재결신청목록!$A$5:$X$150,4,0)</f>
        <v>충북 옥천군 청성면 거포리</v>
      </c>
      <c r="D66" s="17">
        <f>VLOOKUP($A66,[1]재결신청목록!$A$5:$X$150,5,0)</f>
        <v>854</v>
      </c>
      <c r="E66" s="19" t="s">
        <v>12</v>
      </c>
      <c r="F66" s="17" t="str">
        <f>VLOOKUP($A66,[1]재결신청목록!$A$5:$X$150,14,0)</f>
        <v>유성종</v>
      </c>
      <c r="G66" s="17" t="str">
        <f>VLOOKUP($A66,[1]재결신청목록!$A$5:$X$150,17,0)</f>
        <v>충북 옥천군 청성면 거포리 60-3</v>
      </c>
      <c r="H66" s="4" t="s">
        <v>13</v>
      </c>
      <c r="I66" s="11" t="s">
        <v>17</v>
      </c>
      <c r="J66" s="11" t="s">
        <v>17</v>
      </c>
      <c r="K66" s="11" t="s">
        <v>17</v>
      </c>
      <c r="L66" s="11" t="s">
        <v>17</v>
      </c>
      <c r="M66" s="11" t="s">
        <v>17</v>
      </c>
    </row>
    <row r="67" spans="1:13" ht="24.75" customHeight="1">
      <c r="A67" s="16"/>
      <c r="B67" s="16"/>
      <c r="C67" s="18"/>
      <c r="D67" s="18"/>
      <c r="E67" s="20"/>
      <c r="F67" s="18"/>
      <c r="G67" s="18"/>
      <c r="H67" s="4"/>
      <c r="I67" s="12"/>
      <c r="J67" s="14"/>
      <c r="K67" s="14"/>
      <c r="L67" s="14"/>
      <c r="M67" s="14"/>
    </row>
    <row r="68" spans="1:13" ht="24.75" customHeight="1">
      <c r="A68" s="15">
        <v>32</v>
      </c>
      <c r="B68" s="15">
        <v>32</v>
      </c>
      <c r="C68" s="17" t="str">
        <f>VLOOKUP($A68,[1]재결신청목록!$A$5:$X$150,4,0)</f>
        <v>충북 옥천군 청성면 거포리</v>
      </c>
      <c r="D68" s="17">
        <f>VLOOKUP($A68,[1]재결신청목록!$A$5:$X$150,5,0)</f>
        <v>854</v>
      </c>
      <c r="E68" s="19" t="s">
        <v>12</v>
      </c>
      <c r="F68" s="17" t="str">
        <f>VLOOKUP($A68,[1]재결신청목록!$A$5:$X$150,14,0)</f>
        <v>유용수</v>
      </c>
      <c r="G68" s="17" t="str">
        <f>VLOOKUP($A68,[1]재결신청목록!$A$5:$X$150,17,0)</f>
        <v>충북 옥천군 청성면 양저로 280-8</v>
      </c>
      <c r="H68" s="4" t="s">
        <v>13</v>
      </c>
      <c r="I68" s="11" t="s">
        <v>17</v>
      </c>
      <c r="J68" s="11" t="s">
        <v>17</v>
      </c>
      <c r="K68" s="11" t="s">
        <v>17</v>
      </c>
      <c r="L68" s="11" t="s">
        <v>17</v>
      </c>
      <c r="M68" s="11" t="s">
        <v>17</v>
      </c>
    </row>
    <row r="69" spans="1:13" ht="24.75" customHeight="1">
      <c r="A69" s="16"/>
      <c r="B69" s="16"/>
      <c r="C69" s="18"/>
      <c r="D69" s="18"/>
      <c r="E69" s="20"/>
      <c r="F69" s="18"/>
      <c r="G69" s="18"/>
      <c r="H69" s="4"/>
      <c r="I69" s="12"/>
      <c r="J69" s="14"/>
      <c r="K69" s="14"/>
      <c r="L69" s="14"/>
      <c r="M69" s="14"/>
    </row>
    <row r="70" spans="1:13" ht="24.75" customHeight="1">
      <c r="A70" s="15">
        <v>33</v>
      </c>
      <c r="B70" s="15">
        <v>33</v>
      </c>
      <c r="C70" s="17" t="str">
        <f>VLOOKUP($A70,[1]재결신청목록!$A$5:$X$150,4,0)</f>
        <v>충북 옥천군 청성면 거포리</v>
      </c>
      <c r="D70" s="17">
        <f>VLOOKUP($A70,[1]재결신청목록!$A$5:$X$150,5,0)</f>
        <v>854</v>
      </c>
      <c r="E70" s="19" t="s">
        <v>12</v>
      </c>
      <c r="F70" s="17" t="str">
        <f>VLOOKUP($A70,[1]재결신청목록!$A$5:$X$150,14,0)</f>
        <v>유종만</v>
      </c>
      <c r="G70" s="17" t="str">
        <f>VLOOKUP($A70,[1]재결신청목록!$A$5:$X$150,17,0)</f>
        <v>충북 옥천군 안남면 지수3길 15-2</v>
      </c>
      <c r="H70" s="17" t="s">
        <v>16</v>
      </c>
      <c r="I70" s="11" t="s">
        <v>18</v>
      </c>
      <c r="J70" s="11" t="s">
        <v>17</v>
      </c>
      <c r="K70" s="11" t="s">
        <v>17</v>
      </c>
      <c r="L70" s="11" t="s">
        <v>17</v>
      </c>
      <c r="M70" s="11" t="s">
        <v>17</v>
      </c>
    </row>
    <row r="71" spans="1:13" ht="24.75" customHeight="1">
      <c r="A71" s="16"/>
      <c r="B71" s="16"/>
      <c r="C71" s="18"/>
      <c r="D71" s="18"/>
      <c r="E71" s="20"/>
      <c r="F71" s="18"/>
      <c r="G71" s="18"/>
      <c r="H71" s="18"/>
      <c r="I71" s="12"/>
      <c r="J71" s="14"/>
      <c r="K71" s="14"/>
      <c r="L71" s="14"/>
      <c r="M71" s="14"/>
    </row>
    <row r="72" spans="1:13" ht="24.75" customHeight="1">
      <c r="A72" s="15">
        <v>34</v>
      </c>
      <c r="B72" s="15">
        <v>34</v>
      </c>
      <c r="C72" s="17" t="str">
        <f>VLOOKUP($A72,[1]재결신청목록!$A$5:$X$150,4,0)</f>
        <v>충북 옥천군 청성면 거포리</v>
      </c>
      <c r="D72" s="17">
        <f>VLOOKUP($A72,[1]재결신청목록!$A$5:$X$150,5,0)</f>
        <v>858</v>
      </c>
      <c r="E72" s="19" t="s">
        <v>12</v>
      </c>
      <c r="F72" s="17" t="str">
        <f>VLOOKUP($A72,[1]재결신청목록!$A$5:$X$150,14,0)</f>
        <v>유대종</v>
      </c>
      <c r="G72" s="17" t="str">
        <f>VLOOKUP($A72,[1]재결신청목록!$A$5:$X$150,17,0)</f>
        <v>충북 옥천군 청성면 거포2길 17</v>
      </c>
      <c r="H72" s="17" t="s">
        <v>16</v>
      </c>
      <c r="I72" s="11" t="s">
        <v>17</v>
      </c>
      <c r="J72" s="11" t="s">
        <v>17</v>
      </c>
      <c r="K72" s="11" t="s">
        <v>17</v>
      </c>
      <c r="L72" s="11" t="s">
        <v>17</v>
      </c>
      <c r="M72" s="11" t="s">
        <v>17</v>
      </c>
    </row>
    <row r="73" spans="1:13" ht="24.75" customHeight="1">
      <c r="A73" s="16"/>
      <c r="B73" s="16"/>
      <c r="C73" s="18"/>
      <c r="D73" s="18"/>
      <c r="E73" s="20"/>
      <c r="F73" s="18"/>
      <c r="G73" s="18"/>
      <c r="H73" s="18"/>
      <c r="I73" s="12"/>
      <c r="J73" s="14"/>
      <c r="K73" s="14"/>
      <c r="L73" s="14"/>
      <c r="M73" s="14"/>
    </row>
    <row r="74" spans="1:13" ht="24.75" customHeight="1">
      <c r="A74" s="15">
        <v>35</v>
      </c>
      <c r="B74" s="15">
        <v>35</v>
      </c>
      <c r="C74" s="17" t="str">
        <f>VLOOKUP($A74,[1]재결신청목록!$A$5:$X$150,4,0)</f>
        <v>충북 옥천군 청성면 거포리</v>
      </c>
      <c r="D74" s="17">
        <f>VLOOKUP($A74,[1]재결신청목록!$A$5:$X$150,5,0)</f>
        <v>858</v>
      </c>
      <c r="E74" s="19" t="s">
        <v>12</v>
      </c>
      <c r="F74" s="17" t="str">
        <f>VLOOKUP($A74,[1]재결신청목록!$A$5:$X$150,14,0)</f>
        <v>유상종</v>
      </c>
      <c r="G74" s="17" t="str">
        <f>VLOOKUP($A74,[1]재결신청목록!$A$5:$X$150,17,0)</f>
        <v>충북 옥천군 청성면 거포2길 18-1</v>
      </c>
      <c r="H74" s="4" t="s">
        <v>13</v>
      </c>
      <c r="I74" s="11" t="s">
        <v>18</v>
      </c>
      <c r="J74" s="11" t="s">
        <v>17</v>
      </c>
      <c r="K74" s="11" t="s">
        <v>17</v>
      </c>
      <c r="L74" s="11" t="s">
        <v>17</v>
      </c>
      <c r="M74" s="11" t="s">
        <v>17</v>
      </c>
    </row>
    <row r="75" spans="1:13" ht="24.75" customHeight="1">
      <c r="A75" s="16"/>
      <c r="B75" s="16"/>
      <c r="C75" s="18"/>
      <c r="D75" s="18"/>
      <c r="E75" s="20"/>
      <c r="F75" s="18"/>
      <c r="G75" s="18"/>
      <c r="H75" s="4"/>
      <c r="I75" s="12"/>
      <c r="J75" s="14"/>
      <c r="K75" s="14"/>
      <c r="L75" s="14"/>
      <c r="M75" s="14"/>
    </row>
    <row r="76" spans="1:13" ht="24.75" customHeight="1">
      <c r="A76" s="15">
        <v>36</v>
      </c>
      <c r="B76" s="15">
        <v>36</v>
      </c>
      <c r="C76" s="17" t="str">
        <f>VLOOKUP($A76,[1]재결신청목록!$A$5:$X$150,4,0)</f>
        <v>충북 옥천군 청성면 거포리</v>
      </c>
      <c r="D76" s="17">
        <f>VLOOKUP($A76,[1]재결신청목록!$A$5:$X$150,5,0)</f>
        <v>861</v>
      </c>
      <c r="E76" s="19" t="s">
        <v>12</v>
      </c>
      <c r="F76" s="17" t="str">
        <f>VLOOKUP($A76,[1]재결신청목록!$A$5:$X$150,14,0)</f>
        <v>전용안</v>
      </c>
      <c r="G76" s="17" t="str">
        <f>VLOOKUP($A76,[1]재결신청목록!$A$5:$X$150,17,0)</f>
        <v>충북 옥천군 청성면 거포리 361-6</v>
      </c>
      <c r="H76" s="4" t="s">
        <v>13</v>
      </c>
      <c r="I76" s="11" t="s">
        <v>18</v>
      </c>
      <c r="J76" s="11" t="s">
        <v>17</v>
      </c>
      <c r="K76" s="11" t="s">
        <v>17</v>
      </c>
      <c r="L76" s="11" t="s">
        <v>17</v>
      </c>
      <c r="M76" s="11" t="s">
        <v>17</v>
      </c>
    </row>
    <row r="77" spans="1:13" ht="24.75" customHeight="1">
      <c r="A77" s="16"/>
      <c r="B77" s="16"/>
      <c r="C77" s="18"/>
      <c r="D77" s="18"/>
      <c r="E77" s="20"/>
      <c r="F77" s="18"/>
      <c r="G77" s="18"/>
      <c r="H77" s="4"/>
      <c r="I77" s="12"/>
      <c r="J77" s="14"/>
      <c r="K77" s="14"/>
      <c r="L77" s="14"/>
      <c r="M77" s="14"/>
    </row>
    <row r="78" spans="1:13" ht="24.75" customHeight="1">
      <c r="A78" s="15">
        <v>37</v>
      </c>
      <c r="B78" s="15">
        <v>37</v>
      </c>
      <c r="C78" s="17" t="str">
        <f>VLOOKUP($A78,[1]재결신청목록!$A$5:$X$150,4,0)</f>
        <v>충북 옥천군 청성면 거포리</v>
      </c>
      <c r="D78" s="17">
        <f>VLOOKUP($A78,[1]재결신청목록!$A$5:$X$150,5,0)</f>
        <v>862</v>
      </c>
      <c r="E78" s="19" t="s">
        <v>12</v>
      </c>
      <c r="F78" s="17" t="str">
        <f>VLOOKUP($A78,[1]재결신청목록!$A$5:$X$150,14,0)</f>
        <v>문금용</v>
      </c>
      <c r="G78" s="17" t="str">
        <f>VLOOKUP($A78,[1]재결신청목록!$A$5:$X$150,17,0)</f>
        <v>충북 청주시 청원구 내수읍 청암로 35 ,106동 703호(청원내수주공아파트)</v>
      </c>
      <c r="H78" s="4" t="s">
        <v>13</v>
      </c>
      <c r="I78" s="11" t="s">
        <v>17</v>
      </c>
      <c r="J78" s="11" t="s">
        <v>17</v>
      </c>
      <c r="K78" s="11" t="s">
        <v>17</v>
      </c>
      <c r="L78" s="11" t="s">
        <v>17</v>
      </c>
      <c r="M78" s="11" t="s">
        <v>17</v>
      </c>
    </row>
    <row r="79" spans="1:13" ht="24.75" customHeight="1">
      <c r="A79" s="16"/>
      <c r="B79" s="16"/>
      <c r="C79" s="18"/>
      <c r="D79" s="18"/>
      <c r="E79" s="20"/>
      <c r="F79" s="18"/>
      <c r="G79" s="18"/>
      <c r="H79" s="4"/>
      <c r="I79" s="12"/>
      <c r="J79" s="14"/>
      <c r="K79" s="14"/>
      <c r="L79" s="14"/>
      <c r="M79" s="14"/>
    </row>
    <row r="80" spans="1:13" ht="24.75" customHeight="1">
      <c r="A80" s="15">
        <v>38</v>
      </c>
      <c r="B80" s="15">
        <v>38</v>
      </c>
      <c r="C80" s="17" t="str">
        <f>VLOOKUP($A80,[1]재결신청목록!$A$5:$X$150,4,0)</f>
        <v>충북 옥천군 청성면 거포리</v>
      </c>
      <c r="D80" s="17">
        <f>VLOOKUP($A80,[1]재결신청목록!$A$5:$X$150,5,0)</f>
        <v>862</v>
      </c>
      <c r="E80" s="19" t="s">
        <v>12</v>
      </c>
      <c r="F80" s="17" t="str">
        <f>VLOOKUP($A80,[1]재결신청목록!$A$5:$X$150,14,0)</f>
        <v>문동순</v>
      </c>
      <c r="G80" s="17" t="str">
        <f>VLOOKUP($A80,[1]재결신청목록!$A$5:$X$150,17,0)</f>
        <v>충북 옥천군 청산면 하서1길 48-1</v>
      </c>
      <c r="H80" s="4" t="s">
        <v>13</v>
      </c>
      <c r="I80" s="11" t="s">
        <v>17</v>
      </c>
      <c r="J80" s="11" t="s">
        <v>17</v>
      </c>
      <c r="K80" s="11" t="s">
        <v>17</v>
      </c>
      <c r="L80" s="11" t="s">
        <v>17</v>
      </c>
      <c r="M80" s="11" t="s">
        <v>17</v>
      </c>
    </row>
    <row r="81" spans="1:13" ht="24.75" customHeight="1">
      <c r="A81" s="16"/>
      <c r="B81" s="16"/>
      <c r="C81" s="18"/>
      <c r="D81" s="18"/>
      <c r="E81" s="20"/>
      <c r="F81" s="18"/>
      <c r="G81" s="18"/>
      <c r="H81" s="4"/>
      <c r="I81" s="12"/>
      <c r="J81" s="14"/>
      <c r="K81" s="14"/>
      <c r="L81" s="14"/>
      <c r="M81" s="14"/>
    </row>
    <row r="82" spans="1:13" ht="24.75" customHeight="1">
      <c r="A82" s="15">
        <v>39</v>
      </c>
      <c r="B82" s="15">
        <v>39</v>
      </c>
      <c r="C82" s="17" t="str">
        <f>VLOOKUP($A82,[1]재결신청목록!$A$5:$X$150,4,0)</f>
        <v>충북 옥천군 청성면 거포리</v>
      </c>
      <c r="D82" s="17">
        <f>VLOOKUP($A82,[1]재결신청목록!$A$5:$X$150,5,0)</f>
        <v>862</v>
      </c>
      <c r="E82" s="19" t="s">
        <v>12</v>
      </c>
      <c r="F82" s="17" t="str">
        <f>VLOOKUP($A82,[1]재결신청목록!$A$5:$X$150,14,0)</f>
        <v>문영관</v>
      </c>
      <c r="G82" s="17" t="str">
        <f>VLOOKUP($A82,[1]재결신청목록!$A$5:$X$150,17,0)</f>
        <v>경기 화성시 남양읍 신남로299번길 14-7, 102동 401호(아크로빌)</v>
      </c>
      <c r="H82" s="4" t="s">
        <v>13</v>
      </c>
      <c r="I82" s="11" t="s">
        <v>17</v>
      </c>
      <c r="J82" s="11" t="s">
        <v>17</v>
      </c>
      <c r="K82" s="11" t="s">
        <v>17</v>
      </c>
      <c r="L82" s="11" t="s">
        <v>17</v>
      </c>
      <c r="M82" s="11" t="s">
        <v>17</v>
      </c>
    </row>
    <row r="83" spans="1:13" ht="24.75" customHeight="1">
      <c r="A83" s="16"/>
      <c r="B83" s="16"/>
      <c r="C83" s="18"/>
      <c r="D83" s="18"/>
      <c r="E83" s="20"/>
      <c r="F83" s="18"/>
      <c r="G83" s="18"/>
      <c r="H83" s="4"/>
      <c r="I83" s="12"/>
      <c r="J83" s="14"/>
      <c r="K83" s="14"/>
      <c r="L83" s="14"/>
      <c r="M83" s="14"/>
    </row>
    <row r="84" spans="1:13" ht="24.75" customHeight="1">
      <c r="A84" s="15">
        <v>40</v>
      </c>
      <c r="B84" s="15">
        <v>40</v>
      </c>
      <c r="C84" s="17" t="str">
        <f>VLOOKUP($A84,[1]재결신청목록!$A$5:$X$150,4,0)</f>
        <v>충북 옥천군 청성면 거포리</v>
      </c>
      <c r="D84" s="17">
        <f>VLOOKUP($A84,[1]재결신청목록!$A$5:$X$150,5,0)</f>
        <v>862</v>
      </c>
      <c r="E84" s="19" t="s">
        <v>12</v>
      </c>
      <c r="F84" s="17" t="str">
        <f>VLOOKUP($A84,[1]재결신청목록!$A$5:$X$150,14,0)</f>
        <v>문영환</v>
      </c>
      <c r="G84" s="17" t="str">
        <f>VLOOKUP($A84,[1]재결신청목록!$A$5:$X$150,17,0)</f>
        <v>인천 계양구 오조산로62번길 10, 423동 1204호(은행마을태산아파트)</v>
      </c>
      <c r="H84" s="4" t="s">
        <v>13</v>
      </c>
      <c r="I84" s="11" t="s">
        <v>17</v>
      </c>
      <c r="J84" s="11" t="s">
        <v>17</v>
      </c>
      <c r="K84" s="11" t="s">
        <v>17</v>
      </c>
      <c r="L84" s="11" t="s">
        <v>17</v>
      </c>
      <c r="M84" s="11" t="s">
        <v>17</v>
      </c>
    </row>
    <row r="85" spans="1:13" ht="24.75" customHeight="1">
      <c r="A85" s="16"/>
      <c r="B85" s="16"/>
      <c r="C85" s="18"/>
      <c r="D85" s="18"/>
      <c r="E85" s="20"/>
      <c r="F85" s="18"/>
      <c r="G85" s="18"/>
      <c r="H85" s="4"/>
      <c r="I85" s="12"/>
      <c r="J85" s="14"/>
      <c r="K85" s="14"/>
      <c r="L85" s="14"/>
      <c r="M85" s="14"/>
    </row>
    <row r="86" spans="1:13" ht="24.75" customHeight="1">
      <c r="A86" s="15">
        <v>41</v>
      </c>
      <c r="B86" s="15">
        <v>41</v>
      </c>
      <c r="C86" s="17" t="str">
        <f>VLOOKUP($A86,[1]재결신청목록!$A$5:$X$150,4,0)</f>
        <v>충북 옥천군 청성면 거포리</v>
      </c>
      <c r="D86" s="17">
        <f>VLOOKUP($A86,[1]재결신청목록!$A$5:$X$150,5,0)</f>
        <v>862</v>
      </c>
      <c r="E86" s="19" t="s">
        <v>12</v>
      </c>
      <c r="F86" s="17" t="str">
        <f>VLOOKUP($A86,[1]재결신청목록!$A$5:$X$150,14,0)</f>
        <v>문영흥</v>
      </c>
      <c r="G86" s="17" t="str">
        <f>VLOOKUP($A86,[1]재결신청목록!$A$5:$X$150,17,0)</f>
        <v>충남 천안시 서북구 한들3로 35-23, 204동 301호(백석2차 아이파크)</v>
      </c>
      <c r="H86" s="4" t="s">
        <v>13</v>
      </c>
      <c r="I86" s="11" t="s">
        <v>17</v>
      </c>
      <c r="J86" s="11" t="s">
        <v>17</v>
      </c>
      <c r="K86" s="11" t="s">
        <v>17</v>
      </c>
      <c r="L86" s="11" t="s">
        <v>17</v>
      </c>
      <c r="M86" s="11" t="s">
        <v>17</v>
      </c>
    </row>
    <row r="87" spans="1:13" ht="24.75" customHeight="1">
      <c r="A87" s="16"/>
      <c r="B87" s="16"/>
      <c r="C87" s="18"/>
      <c r="D87" s="18"/>
      <c r="E87" s="20"/>
      <c r="F87" s="18"/>
      <c r="G87" s="18"/>
      <c r="H87" s="4"/>
      <c r="I87" s="12"/>
      <c r="J87" s="14"/>
      <c r="K87" s="14"/>
      <c r="L87" s="14"/>
      <c r="M87" s="14"/>
    </row>
    <row r="88" spans="1:13" ht="24.75" customHeight="1">
      <c r="A88" s="15">
        <v>42</v>
      </c>
      <c r="B88" s="15">
        <v>42</v>
      </c>
      <c r="C88" s="17" t="str">
        <f>VLOOKUP($A88,[1]재결신청목록!$A$5:$X$150,4,0)</f>
        <v>충북 옥천군 청성면 거포리</v>
      </c>
      <c r="D88" s="17">
        <f>VLOOKUP($A88,[1]재결신청목록!$A$5:$X$150,5,0)</f>
        <v>862</v>
      </c>
      <c r="E88" s="19" t="s">
        <v>12</v>
      </c>
      <c r="F88" s="17" t="str">
        <f>VLOOKUP($A88,[1]재결신청목록!$A$5:$X$150,14,0)</f>
        <v>문칠순</v>
      </c>
      <c r="G88" s="17" t="str">
        <f>VLOOKUP($A88,[1]재결신청목록!$A$5:$X$150,17,0)</f>
        <v>경기 의정부시 용민로 263, 404동 802호(금강펜테리움)</v>
      </c>
      <c r="H88" s="4" t="s">
        <v>13</v>
      </c>
      <c r="I88" s="11" t="s">
        <v>17</v>
      </c>
      <c r="J88" s="11" t="s">
        <v>17</v>
      </c>
      <c r="K88" s="11" t="s">
        <v>17</v>
      </c>
      <c r="L88" s="11" t="s">
        <v>17</v>
      </c>
      <c r="M88" s="11" t="s">
        <v>17</v>
      </c>
    </row>
    <row r="89" spans="1:13" ht="24.75" customHeight="1">
      <c r="A89" s="16"/>
      <c r="B89" s="16"/>
      <c r="C89" s="18"/>
      <c r="D89" s="18"/>
      <c r="E89" s="20"/>
      <c r="F89" s="18"/>
      <c r="G89" s="18"/>
      <c r="H89" s="4"/>
      <c r="I89" s="12"/>
      <c r="J89" s="14"/>
      <c r="K89" s="14"/>
      <c r="L89" s="14"/>
      <c r="M89" s="14"/>
    </row>
    <row r="90" spans="1:13" ht="24.75" customHeight="1">
      <c r="A90" s="15">
        <v>43</v>
      </c>
      <c r="B90" s="15">
        <v>43</v>
      </c>
      <c r="C90" s="17" t="str">
        <f>VLOOKUP($A90,[1]재결신청목록!$A$5:$X$150,4,0)</f>
        <v>충북 옥천군 청성면 산계리</v>
      </c>
      <c r="D90" s="17" t="str">
        <f>VLOOKUP($A90,[1]재결신청목록!$A$5:$X$150,5,0)</f>
        <v>산54-6</v>
      </c>
      <c r="E90" s="19" t="s">
        <v>12</v>
      </c>
      <c r="F90" s="17" t="str">
        <f>VLOOKUP($A90,[1]재결신청목록!$A$5:$X$150,14,0)</f>
        <v>김재하</v>
      </c>
      <c r="G90" s="17" t="str">
        <f>VLOOKUP($A90,[1]재결신청목록!$A$5:$X$150,17,0)</f>
        <v>충북 옥천군 청성면 산계길 37-2</v>
      </c>
      <c r="H90" s="4" t="s">
        <v>13</v>
      </c>
      <c r="I90" s="11" t="s">
        <v>18</v>
      </c>
      <c r="J90" s="11" t="s">
        <v>17</v>
      </c>
      <c r="K90" s="11" t="s">
        <v>17</v>
      </c>
      <c r="L90" s="11" t="s">
        <v>17</v>
      </c>
      <c r="M90" s="11" t="s">
        <v>17</v>
      </c>
    </row>
    <row r="91" spans="1:13" ht="24.75" customHeight="1">
      <c r="A91" s="16"/>
      <c r="B91" s="16"/>
      <c r="C91" s="18"/>
      <c r="D91" s="18"/>
      <c r="E91" s="20"/>
      <c r="F91" s="18"/>
      <c r="G91" s="18"/>
      <c r="H91" s="4"/>
      <c r="I91" s="12"/>
      <c r="J91" s="14"/>
      <c r="K91" s="14"/>
      <c r="L91" s="14"/>
      <c r="M91" s="14"/>
    </row>
    <row r="92" spans="1:13" ht="24.75" customHeight="1">
      <c r="A92" s="15">
        <v>44</v>
      </c>
      <c r="B92" s="15">
        <v>44</v>
      </c>
      <c r="C92" s="17" t="str">
        <f>VLOOKUP($A92,[1]재결신청목록!$A$5:$X$150,4,0)</f>
        <v>충북 옥천군 청성면 산계리</v>
      </c>
      <c r="D92" s="17">
        <f>VLOOKUP($A92,[1]재결신청목록!$A$5:$X$150,5,0)</f>
        <v>1244</v>
      </c>
      <c r="E92" s="19" t="s">
        <v>12</v>
      </c>
      <c r="F92" s="17" t="str">
        <f>VLOOKUP($A92,[1]재결신청목록!$A$5:$X$150,14,0)</f>
        <v>신창묵</v>
      </c>
      <c r="G92" s="17" t="str">
        <f>VLOOKUP($A92,[1]재결신청목록!$A$5:$X$150,17,0)</f>
        <v>충북 옥천군 청성면 장수로1길 33</v>
      </c>
      <c r="H92" s="4" t="s">
        <v>13</v>
      </c>
      <c r="I92" s="11" t="s">
        <v>17</v>
      </c>
      <c r="J92" s="11" t="s">
        <v>17</v>
      </c>
      <c r="K92" s="11" t="s">
        <v>17</v>
      </c>
      <c r="L92" s="11" t="s">
        <v>17</v>
      </c>
      <c r="M92" s="11" t="s">
        <v>17</v>
      </c>
    </row>
    <row r="93" spans="1:13" ht="24.75" customHeight="1">
      <c r="A93" s="16"/>
      <c r="B93" s="16"/>
      <c r="C93" s="18"/>
      <c r="D93" s="18"/>
      <c r="E93" s="20"/>
      <c r="F93" s="18"/>
      <c r="G93" s="18"/>
      <c r="H93" s="4"/>
      <c r="I93" s="12"/>
      <c r="J93" s="14"/>
      <c r="K93" s="14"/>
      <c r="L93" s="14"/>
      <c r="M93" s="14"/>
    </row>
    <row r="94" spans="1:13" ht="24.75" customHeight="1">
      <c r="A94" s="15">
        <v>45</v>
      </c>
      <c r="B94" s="15">
        <v>45</v>
      </c>
      <c r="C94" s="17" t="str">
        <f>VLOOKUP($A94,[1]재결신청목록!$A$5:$X$150,4,0)</f>
        <v>충북 옥천군 청성면 산계리</v>
      </c>
      <c r="D94" s="17">
        <f>VLOOKUP($A94,[1]재결신청목록!$A$5:$X$150,5,0)</f>
        <v>1248</v>
      </c>
      <c r="E94" s="19" t="s">
        <v>12</v>
      </c>
      <c r="F94" s="17" t="str">
        <f>VLOOKUP($A94,[1]재결신청목록!$A$5:$X$150,14,0)</f>
        <v>이선우</v>
      </c>
      <c r="G94" s="17" t="str">
        <f>VLOOKUP($A94,[1]재결신청목록!$A$5:$X$150,17,0)</f>
        <v>충북 옥천군 청성면 산계2길 98-1</v>
      </c>
      <c r="H94" s="4" t="s">
        <v>13</v>
      </c>
      <c r="I94" s="11" t="s">
        <v>17</v>
      </c>
      <c r="J94" s="11" t="s">
        <v>17</v>
      </c>
      <c r="K94" s="11" t="s">
        <v>17</v>
      </c>
      <c r="L94" s="11" t="s">
        <v>17</v>
      </c>
      <c r="M94" s="11" t="s">
        <v>17</v>
      </c>
    </row>
    <row r="95" spans="1:13" ht="24.75" customHeight="1">
      <c r="A95" s="16"/>
      <c r="B95" s="16"/>
      <c r="C95" s="18"/>
      <c r="D95" s="18"/>
      <c r="E95" s="20"/>
      <c r="F95" s="18"/>
      <c r="G95" s="18"/>
      <c r="H95" s="4"/>
      <c r="I95" s="12"/>
      <c r="J95" s="14"/>
      <c r="K95" s="14"/>
      <c r="L95" s="14"/>
      <c r="M95" s="14"/>
    </row>
    <row r="96" spans="1:13" ht="24.75" customHeight="1">
      <c r="A96" s="15">
        <v>46</v>
      </c>
      <c r="B96" s="15">
        <v>46</v>
      </c>
      <c r="C96" s="17" t="str">
        <f>VLOOKUP($A96,[1]재결신청목록!$A$5:$X$150,4,0)</f>
        <v>충북 옥천군 청성면 산계리</v>
      </c>
      <c r="D96" s="17">
        <f>VLOOKUP($A96,[1]재결신청목록!$A$5:$X$150,5,0)</f>
        <v>1248</v>
      </c>
      <c r="E96" s="19" t="s">
        <v>12</v>
      </c>
      <c r="F96" s="17" t="str">
        <f>VLOOKUP($A96,[1]재결신청목록!$A$5:$X$150,14,0)</f>
        <v>이인우</v>
      </c>
      <c r="G96" s="17" t="str">
        <f>VLOOKUP($A96,[1]재결신청목록!$A$5:$X$150,17,0)</f>
        <v>충북 옥천군 청성면 산계리 630-3</v>
      </c>
      <c r="H96" s="4" t="s">
        <v>13</v>
      </c>
      <c r="I96" s="11" t="s">
        <v>18</v>
      </c>
      <c r="J96" s="11" t="s">
        <v>17</v>
      </c>
      <c r="K96" s="11" t="s">
        <v>17</v>
      </c>
      <c r="L96" s="11" t="s">
        <v>17</v>
      </c>
      <c r="M96" s="11" t="s">
        <v>17</v>
      </c>
    </row>
    <row r="97" spans="1:13" ht="24.75" customHeight="1">
      <c r="A97" s="16"/>
      <c r="B97" s="16"/>
      <c r="C97" s="18"/>
      <c r="D97" s="18"/>
      <c r="E97" s="20"/>
      <c r="F97" s="18"/>
      <c r="G97" s="18"/>
      <c r="H97" s="4"/>
      <c r="I97" s="12"/>
      <c r="J97" s="14"/>
      <c r="K97" s="14"/>
      <c r="L97" s="14"/>
      <c r="M97" s="14"/>
    </row>
    <row r="98" spans="1:13" ht="24.75" customHeight="1">
      <c r="A98" s="15">
        <v>47</v>
      </c>
      <c r="B98" s="15">
        <v>47</v>
      </c>
      <c r="C98" s="17" t="str">
        <f>VLOOKUP($A98,[1]재결신청목록!$A$5:$X$150,4,0)</f>
        <v>충북 옥천군 청성면 산계리</v>
      </c>
      <c r="D98" s="17">
        <f>VLOOKUP($A98,[1]재결신청목록!$A$5:$X$150,5,0)</f>
        <v>1248</v>
      </c>
      <c r="E98" s="19" t="s">
        <v>12</v>
      </c>
      <c r="F98" s="17" t="str">
        <f>VLOOKUP($A98,[1]재결신청목록!$A$5:$X$150,14,0)</f>
        <v>이흥우</v>
      </c>
      <c r="G98" s="17" t="str">
        <f>VLOOKUP($A98,[1]재결신청목록!$A$5:$X$150,17,0)</f>
        <v xml:space="preserve">경기 용인시 기흥구 사은로126번길 33, 214동 1701호(민속마을신창미션힐) </v>
      </c>
      <c r="H98" s="4" t="s">
        <v>13</v>
      </c>
      <c r="I98" s="11" t="s">
        <v>18</v>
      </c>
      <c r="J98" s="11" t="s">
        <v>17</v>
      </c>
      <c r="K98" s="11" t="s">
        <v>17</v>
      </c>
      <c r="L98" s="11" t="s">
        <v>17</v>
      </c>
      <c r="M98" s="11" t="s">
        <v>17</v>
      </c>
    </row>
    <row r="99" spans="1:13" ht="24.75" customHeight="1">
      <c r="A99" s="16"/>
      <c r="B99" s="16"/>
      <c r="C99" s="18"/>
      <c r="D99" s="18"/>
      <c r="E99" s="20"/>
      <c r="F99" s="18"/>
      <c r="G99" s="18"/>
      <c r="H99" s="4"/>
      <c r="I99" s="12"/>
      <c r="J99" s="14"/>
      <c r="K99" s="14"/>
      <c r="L99" s="14"/>
      <c r="M99" s="14"/>
    </row>
    <row r="100" spans="1:13" ht="24.75" customHeight="1">
      <c r="A100" s="15">
        <v>48</v>
      </c>
      <c r="B100" s="15">
        <v>48</v>
      </c>
      <c r="C100" s="17" t="str">
        <f>VLOOKUP($A100,[1]재결신청목록!$A$5:$X$150,4,0)</f>
        <v>충북 옥천군 청성면 산계리</v>
      </c>
      <c r="D100" s="17">
        <f>VLOOKUP($A100,[1]재결신청목록!$A$5:$X$150,5,0)</f>
        <v>1256</v>
      </c>
      <c r="E100" s="19" t="s">
        <v>12</v>
      </c>
      <c r="F100" s="17" t="str">
        <f>VLOOKUP($A100,[1]재결신청목록!$A$5:$X$150,14,0)</f>
        <v>김국로</v>
      </c>
      <c r="G100" s="17" t="str">
        <f>VLOOKUP($A100,[1]재결신청목록!$A$5:$X$150,17,0)</f>
        <v>충북 옥천군 청성면 장수로2길 54-3</v>
      </c>
      <c r="H100" s="4" t="s">
        <v>13</v>
      </c>
      <c r="I100" s="11" t="s">
        <v>17</v>
      </c>
      <c r="J100" s="11" t="s">
        <v>17</v>
      </c>
      <c r="K100" s="11" t="s">
        <v>17</v>
      </c>
      <c r="L100" s="11" t="s">
        <v>17</v>
      </c>
      <c r="M100" s="11" t="s">
        <v>17</v>
      </c>
    </row>
    <row r="101" spans="1:13" ht="24.75" customHeight="1">
      <c r="A101" s="16"/>
      <c r="B101" s="16"/>
      <c r="C101" s="18"/>
      <c r="D101" s="18"/>
      <c r="E101" s="20"/>
      <c r="F101" s="18"/>
      <c r="G101" s="18"/>
      <c r="H101" s="4"/>
      <c r="I101" s="12"/>
      <c r="J101" s="14"/>
      <c r="K101" s="14"/>
      <c r="L101" s="14"/>
      <c r="M101" s="14"/>
    </row>
    <row r="102" spans="1:13" ht="24.75" customHeight="1">
      <c r="A102" s="15">
        <v>49</v>
      </c>
      <c r="B102" s="15">
        <v>49</v>
      </c>
      <c r="C102" s="17" t="str">
        <f>VLOOKUP($A102,[1]재결신청목록!$A$5:$X$150,4,0)</f>
        <v>충북 옥천군 청성면 산계리</v>
      </c>
      <c r="D102" s="17">
        <f>VLOOKUP($A102,[1]재결신청목록!$A$5:$X$150,5,0)</f>
        <v>1256</v>
      </c>
      <c r="E102" s="19" t="s">
        <v>12</v>
      </c>
      <c r="F102" s="17" t="str">
        <f>VLOOKUP($A102,[1]재결신청목록!$A$5:$X$150,14,0)</f>
        <v>김병석</v>
      </c>
      <c r="G102" s="17" t="str">
        <f>VLOOKUP($A102,[1]재결신청목록!$A$5:$X$150,17,0)</f>
        <v xml:space="preserve">충북 옥천군 청성면 장수로1길 43-1 </v>
      </c>
      <c r="H102" s="4" t="s">
        <v>13</v>
      </c>
      <c r="I102" s="11" t="s">
        <v>17</v>
      </c>
      <c r="J102" s="11" t="s">
        <v>17</v>
      </c>
      <c r="K102" s="11" t="s">
        <v>17</v>
      </c>
      <c r="L102" s="11" t="s">
        <v>17</v>
      </c>
      <c r="M102" s="11" t="s">
        <v>17</v>
      </c>
    </row>
    <row r="103" spans="1:13" ht="24.75" customHeight="1">
      <c r="A103" s="16"/>
      <c r="B103" s="16"/>
      <c r="C103" s="18"/>
      <c r="D103" s="18"/>
      <c r="E103" s="20"/>
      <c r="F103" s="18"/>
      <c r="G103" s="18"/>
      <c r="H103" s="4"/>
      <c r="I103" s="12"/>
      <c r="J103" s="14"/>
      <c r="K103" s="14"/>
      <c r="L103" s="14"/>
      <c r="M103" s="14"/>
    </row>
    <row r="104" spans="1:13" ht="24.75" customHeight="1">
      <c r="A104" s="15">
        <v>50</v>
      </c>
      <c r="B104" s="15">
        <v>50</v>
      </c>
      <c r="C104" s="17" t="str">
        <f>VLOOKUP($A104,[1]재결신청목록!$A$5:$X$150,4,0)</f>
        <v>충북 옥천군 청성면 산계리</v>
      </c>
      <c r="D104" s="17">
        <f>VLOOKUP($A104,[1]재결신청목록!$A$5:$X$150,5,0)</f>
        <v>1256</v>
      </c>
      <c r="E104" s="19" t="s">
        <v>12</v>
      </c>
      <c r="F104" s="17" t="str">
        <f>VLOOKUP($A104,[1]재결신청목록!$A$5:$X$150,14,0)</f>
        <v>김영로</v>
      </c>
      <c r="G104" s="17" t="str">
        <f>VLOOKUP($A104,[1]재결신청목록!$A$5:$X$150,17,0)</f>
        <v>충북 옥천군 청성면 장수로1길 47-7</v>
      </c>
      <c r="H104" s="4" t="s">
        <v>13</v>
      </c>
      <c r="I104" s="11" t="s">
        <v>18</v>
      </c>
      <c r="J104" s="11" t="s">
        <v>17</v>
      </c>
      <c r="K104" s="11" t="s">
        <v>17</v>
      </c>
      <c r="L104" s="11" t="s">
        <v>17</v>
      </c>
      <c r="M104" s="11" t="s">
        <v>17</v>
      </c>
    </row>
    <row r="105" spans="1:13" ht="24.75" customHeight="1">
      <c r="A105" s="16"/>
      <c r="B105" s="16"/>
      <c r="C105" s="18"/>
      <c r="D105" s="18"/>
      <c r="E105" s="20"/>
      <c r="F105" s="18"/>
      <c r="G105" s="18"/>
      <c r="H105" s="4"/>
      <c r="I105" s="12"/>
      <c r="J105" s="14"/>
      <c r="K105" s="14"/>
      <c r="L105" s="14"/>
      <c r="M105" s="14"/>
    </row>
    <row r="106" spans="1:13" ht="24.75" customHeight="1">
      <c r="A106" s="15">
        <v>51</v>
      </c>
      <c r="B106" s="15">
        <v>51</v>
      </c>
      <c r="C106" s="17" t="str">
        <f>VLOOKUP($A106,[1]재결신청목록!$A$5:$X$150,4,0)</f>
        <v>충북 옥천군 청성면 산계리</v>
      </c>
      <c r="D106" s="17">
        <f>VLOOKUP($A106,[1]재결신청목록!$A$5:$X$150,5,0)</f>
        <v>1256</v>
      </c>
      <c r="E106" s="19" t="s">
        <v>12</v>
      </c>
      <c r="F106" s="17" t="str">
        <f>VLOOKUP($A106,[1]재결신청목록!$A$5:$X$150,14,0)</f>
        <v>김춘호</v>
      </c>
      <c r="G106" s="17" t="str">
        <f>VLOOKUP($A106,[1]재결신청목록!$A$5:$X$150,17,0)</f>
        <v>충북 옥천군 청성면 장수리 20-2</v>
      </c>
      <c r="H106" s="4" t="s">
        <v>13</v>
      </c>
      <c r="I106" s="11" t="s">
        <v>18</v>
      </c>
      <c r="J106" s="11" t="s">
        <v>17</v>
      </c>
      <c r="K106" s="11" t="s">
        <v>17</v>
      </c>
      <c r="L106" s="11" t="s">
        <v>17</v>
      </c>
      <c r="M106" s="11" t="s">
        <v>17</v>
      </c>
    </row>
    <row r="107" spans="1:13" ht="24.75" customHeight="1">
      <c r="A107" s="16"/>
      <c r="B107" s="16"/>
      <c r="C107" s="18"/>
      <c r="D107" s="18"/>
      <c r="E107" s="20"/>
      <c r="F107" s="18"/>
      <c r="G107" s="18"/>
      <c r="H107" s="4"/>
      <c r="I107" s="12"/>
      <c r="J107" s="14"/>
      <c r="K107" s="14"/>
      <c r="L107" s="14"/>
      <c r="M107" s="14"/>
    </row>
    <row r="108" spans="1:13" ht="24.75" customHeight="1">
      <c r="A108" s="15">
        <v>52</v>
      </c>
      <c r="B108" s="15">
        <v>52</v>
      </c>
      <c r="C108" s="17" t="str">
        <f>VLOOKUP($A108,[1]재결신청목록!$A$5:$X$150,4,0)</f>
        <v>충북 옥천군 청성면 산계리</v>
      </c>
      <c r="D108" s="17">
        <f>VLOOKUP($A108,[1]재결신청목록!$A$5:$X$150,5,0)</f>
        <v>1260</v>
      </c>
      <c r="E108" s="19" t="s">
        <v>12</v>
      </c>
      <c r="F108" s="17" t="str">
        <f>VLOOKUP($A108,[1]재결신청목록!$A$5:$X$150,14,0)</f>
        <v>정정자</v>
      </c>
      <c r="G108" s="17" t="str">
        <f>VLOOKUP($A108,[1]재결신청목록!$A$5:$X$150,17,0)</f>
        <v>충북 옥천군 청성면 장수로1길 49</v>
      </c>
      <c r="H108" s="4" t="s">
        <v>13</v>
      </c>
      <c r="I108" s="11" t="s">
        <v>17</v>
      </c>
      <c r="J108" s="11" t="s">
        <v>17</v>
      </c>
      <c r="K108" s="11" t="s">
        <v>17</v>
      </c>
      <c r="L108" s="11" t="s">
        <v>17</v>
      </c>
      <c r="M108" s="11" t="s">
        <v>17</v>
      </c>
    </row>
    <row r="109" spans="1:13" ht="24.75" customHeight="1">
      <c r="A109" s="16"/>
      <c r="B109" s="16"/>
      <c r="C109" s="18"/>
      <c r="D109" s="18"/>
      <c r="E109" s="20"/>
      <c r="F109" s="18"/>
      <c r="G109" s="18"/>
      <c r="H109" s="4"/>
      <c r="I109" s="12"/>
      <c r="J109" s="14"/>
      <c r="K109" s="14"/>
      <c r="L109" s="14"/>
      <c r="M109" s="14"/>
    </row>
    <row r="110" spans="1:13" ht="24.75" customHeight="1">
      <c r="A110" s="15">
        <v>53</v>
      </c>
      <c r="B110" s="15">
        <v>53</v>
      </c>
      <c r="C110" s="17" t="str">
        <f>VLOOKUP($A110,[1]재결신청목록!$A$5:$X$150,4,0)</f>
        <v>충북 옥천군 청성면 산계리</v>
      </c>
      <c r="D110" s="17">
        <f>VLOOKUP($A110,[1]재결신청목록!$A$5:$X$150,5,0)</f>
        <v>1263</v>
      </c>
      <c r="E110" s="19" t="s">
        <v>12</v>
      </c>
      <c r="F110" s="17" t="str">
        <f>VLOOKUP($A110,[1]재결신청목록!$A$5:$X$150,14,0)</f>
        <v>한상현</v>
      </c>
      <c r="G110" s="17" t="str">
        <f>VLOOKUP($A110,[1]재결신청목록!$A$5:$X$150,17,0)</f>
        <v>충북 옥천군 청성면 장수로1길 69-14</v>
      </c>
      <c r="H110" s="4" t="s">
        <v>13</v>
      </c>
      <c r="I110" s="11" t="s">
        <v>17</v>
      </c>
      <c r="J110" s="13" t="str">
        <f>VLOOKUP($A110,[1]재결신청목록!$A$5:$X$150,18,0)</f>
        <v>청산농업협동조합</v>
      </c>
      <c r="K110" s="13" t="str">
        <f>VLOOKUP($A110,[1]재결신청목록!$A$5:$X$150,21,0)</f>
        <v>충북 옥천군 청산면 지전길 28</v>
      </c>
      <c r="L110" s="11" t="s">
        <v>17</v>
      </c>
      <c r="M110" s="11" t="s">
        <v>17</v>
      </c>
    </row>
    <row r="111" spans="1:13" ht="24.75" customHeight="1">
      <c r="A111" s="16"/>
      <c r="B111" s="16"/>
      <c r="C111" s="18"/>
      <c r="D111" s="18"/>
      <c r="E111" s="20"/>
      <c r="F111" s="18"/>
      <c r="G111" s="18"/>
      <c r="H111" s="4"/>
      <c r="I111" s="12"/>
      <c r="J111" s="14"/>
      <c r="K111" s="14"/>
      <c r="L111" s="14"/>
      <c r="M111" s="14"/>
    </row>
    <row r="112" spans="1:13" ht="24.75" customHeight="1">
      <c r="A112" s="15">
        <v>54</v>
      </c>
      <c r="B112" s="15">
        <v>54</v>
      </c>
      <c r="C112" s="17" t="str">
        <f>VLOOKUP($A112,[1]재결신청목록!$A$5:$X$150,4,0)</f>
        <v>충북 옥천군 청성면 산계리</v>
      </c>
      <c r="D112" s="17">
        <f>VLOOKUP($A112,[1]재결신청목록!$A$5:$X$150,5,0)</f>
        <v>786</v>
      </c>
      <c r="E112" s="19" t="s">
        <v>12</v>
      </c>
      <c r="F112" s="17" t="str">
        <f>VLOOKUP($A112,[1]재결신청목록!$A$5:$X$150,14,0)</f>
        <v>이종선</v>
      </c>
      <c r="G112" s="17" t="str">
        <f>VLOOKUP($A112,[1]재결신청목록!$A$5:$X$150,17,0)</f>
        <v>충북 옥천군 청성면 산계2길 94-1</v>
      </c>
      <c r="H112" s="4" t="s">
        <v>13</v>
      </c>
      <c r="I112" s="11" t="s">
        <v>17</v>
      </c>
      <c r="J112" s="11" t="s">
        <v>17</v>
      </c>
      <c r="K112" s="11" t="s">
        <v>17</v>
      </c>
      <c r="L112" s="11" t="s">
        <v>17</v>
      </c>
      <c r="M112" s="11" t="s">
        <v>17</v>
      </c>
    </row>
    <row r="113" spans="1:13" ht="24.75" customHeight="1">
      <c r="A113" s="16"/>
      <c r="B113" s="16"/>
      <c r="C113" s="18"/>
      <c r="D113" s="18"/>
      <c r="E113" s="20"/>
      <c r="F113" s="18"/>
      <c r="G113" s="18"/>
      <c r="H113" s="4"/>
      <c r="I113" s="12"/>
      <c r="J113" s="14"/>
      <c r="K113" s="14"/>
      <c r="L113" s="14"/>
      <c r="M113" s="14"/>
    </row>
    <row r="114" spans="1:13" ht="24.75" customHeight="1">
      <c r="A114" s="15">
        <v>55</v>
      </c>
      <c r="B114" s="15">
        <v>55</v>
      </c>
      <c r="C114" s="17" t="str">
        <f>VLOOKUP($A114,[1]재결신청목록!$A$5:$X$150,4,0)</f>
        <v>충북 옥천군 청성면 궁촌리</v>
      </c>
      <c r="D114" s="17" t="str">
        <f>VLOOKUP($A114,[1]재결신청목록!$A$5:$X$150,5,0)</f>
        <v>76-2</v>
      </c>
      <c r="E114" s="19" t="s">
        <v>12</v>
      </c>
      <c r="F114" s="17" t="str">
        <f>VLOOKUP($A114,[1]재결신청목록!$A$5:$X$150,14,0)</f>
        <v>김종혁</v>
      </c>
      <c r="G114" s="17" t="str">
        <f>VLOOKUP($A114,[1]재결신청목록!$A$5:$X$150,17,0)</f>
        <v>경성부 임정 243</v>
      </c>
      <c r="H114" s="4" t="s">
        <v>13</v>
      </c>
      <c r="I114" s="11" t="s">
        <v>18</v>
      </c>
      <c r="J114" s="11" t="s">
        <v>17</v>
      </c>
      <c r="K114" s="11" t="s">
        <v>17</v>
      </c>
      <c r="L114" s="11" t="s">
        <v>17</v>
      </c>
      <c r="M114" s="11" t="s">
        <v>17</v>
      </c>
    </row>
    <row r="115" spans="1:13" ht="24.75" customHeight="1">
      <c r="A115" s="16"/>
      <c r="B115" s="16"/>
      <c r="C115" s="18"/>
      <c r="D115" s="18"/>
      <c r="E115" s="20"/>
      <c r="F115" s="18"/>
      <c r="G115" s="18"/>
      <c r="H115" s="4"/>
      <c r="I115" s="12"/>
      <c r="J115" s="14"/>
      <c r="K115" s="14"/>
      <c r="L115" s="14"/>
      <c r="M115" s="14"/>
    </row>
    <row r="116" spans="1:13" ht="24.75" customHeight="1">
      <c r="A116" s="15">
        <v>56</v>
      </c>
      <c r="B116" s="15">
        <v>56</v>
      </c>
      <c r="C116" s="17" t="str">
        <f>VLOOKUP($A116,[1]재결신청목록!$A$5:$X$150,4,0)</f>
        <v>충북 옥천군 청성면 궁촌리</v>
      </c>
      <c r="D116" s="17" t="str">
        <f>VLOOKUP($A116,[1]재결신청목록!$A$5:$X$150,5,0)</f>
        <v>83-1</v>
      </c>
      <c r="E116" s="19" t="s">
        <v>12</v>
      </c>
      <c r="F116" s="17" t="str">
        <f>VLOOKUP($A116,[1]재결신청목록!$A$5:$X$150,14,0)</f>
        <v>장호진</v>
      </c>
      <c r="G116" s="17" t="str">
        <f>VLOOKUP($A116,[1]재결신청목록!$A$5:$X$150,17,0)</f>
        <v>충북 청주시 서원구 장전로 51, 102동 903호(남양휴튼아파트)</v>
      </c>
      <c r="H116" s="4" t="s">
        <v>13</v>
      </c>
      <c r="I116" s="11" t="s">
        <v>17</v>
      </c>
      <c r="J116" s="11" t="s">
        <v>17</v>
      </c>
      <c r="K116" s="11" t="s">
        <v>17</v>
      </c>
      <c r="L116" s="11" t="s">
        <v>17</v>
      </c>
      <c r="M116" s="11" t="s">
        <v>17</v>
      </c>
    </row>
    <row r="117" spans="1:13" ht="24.75" customHeight="1">
      <c r="A117" s="16"/>
      <c r="B117" s="16"/>
      <c r="C117" s="18"/>
      <c r="D117" s="18"/>
      <c r="E117" s="20"/>
      <c r="F117" s="18"/>
      <c r="G117" s="18"/>
      <c r="H117" s="4"/>
      <c r="I117" s="12"/>
      <c r="J117" s="14"/>
      <c r="K117" s="14"/>
      <c r="L117" s="14"/>
      <c r="M117" s="14"/>
    </row>
    <row r="118" spans="1:13" ht="24.75" customHeight="1">
      <c r="A118" s="15">
        <v>57</v>
      </c>
      <c r="B118" s="15">
        <v>57</v>
      </c>
      <c r="C118" s="17" t="str">
        <f>VLOOKUP($A118,[1]재결신청목록!$A$5:$X$150,4,0)</f>
        <v>충북 옥천군 청성면 궁촌리</v>
      </c>
      <c r="D118" s="17" t="str">
        <f>VLOOKUP($A118,[1]재결신청목록!$A$5:$X$150,5,0)</f>
        <v>85-2</v>
      </c>
      <c r="E118" s="19" t="s">
        <v>12</v>
      </c>
      <c r="F118" s="17" t="str">
        <f>VLOOKUP($A118,[1]재결신청목록!$A$5:$X$150,14,0)</f>
        <v>임재원</v>
      </c>
      <c r="G118" s="17" t="str">
        <f>VLOOKUP($A118,[1]재결신청목록!$A$5:$X$150,17,0)</f>
        <v>서울 서초구 잠원로8길 35, 102동 3302호(래미안신반포팰리스)</v>
      </c>
      <c r="H118" s="4" t="s">
        <v>13</v>
      </c>
      <c r="I118" s="11" t="s">
        <v>17</v>
      </c>
      <c r="J118" s="11" t="s">
        <v>17</v>
      </c>
      <c r="K118" s="11" t="s">
        <v>17</v>
      </c>
      <c r="L118" s="11" t="s">
        <v>17</v>
      </c>
      <c r="M118" s="11" t="s">
        <v>17</v>
      </c>
    </row>
    <row r="119" spans="1:13" ht="24.75" customHeight="1">
      <c r="A119" s="16"/>
      <c r="B119" s="16"/>
      <c r="C119" s="18"/>
      <c r="D119" s="18"/>
      <c r="E119" s="20"/>
      <c r="F119" s="18"/>
      <c r="G119" s="18"/>
      <c r="H119" s="4"/>
      <c r="I119" s="12"/>
      <c r="J119" s="14"/>
      <c r="K119" s="14"/>
      <c r="L119" s="14"/>
      <c r="M119" s="14"/>
    </row>
    <row r="120" spans="1:13" ht="24.75" customHeight="1">
      <c r="A120" s="15">
        <v>58</v>
      </c>
      <c r="B120" s="15">
        <v>58</v>
      </c>
      <c r="C120" s="17" t="str">
        <f>VLOOKUP($A120,[1]재결신청목록!$A$5:$X$150,4,0)</f>
        <v>충북 옥천군 청성면 궁촌리</v>
      </c>
      <c r="D120" s="17" t="str">
        <f>VLOOKUP($A120,[1]재결신청목록!$A$5:$X$150,5,0)</f>
        <v>산86-1</v>
      </c>
      <c r="E120" s="19" t="s">
        <v>12</v>
      </c>
      <c r="F120" s="17" t="str">
        <f>VLOOKUP($A120,[1]재결신청목록!$A$5:$X$150,14,0)</f>
        <v>정진순</v>
      </c>
      <c r="G120" s="17" t="str">
        <f>VLOOKUP($A120,[1]재결신청목록!$A$5:$X$150,17,0)</f>
        <v>충북 옥천군 청성면 산계길 40</v>
      </c>
      <c r="H120" s="17" t="s">
        <v>16</v>
      </c>
      <c r="I120" s="11" t="s">
        <v>18</v>
      </c>
      <c r="J120" s="11" t="s">
        <v>17</v>
      </c>
      <c r="K120" s="11" t="s">
        <v>17</v>
      </c>
      <c r="L120" s="11" t="s">
        <v>17</v>
      </c>
      <c r="M120" s="11" t="s">
        <v>17</v>
      </c>
    </row>
    <row r="121" spans="1:13" ht="24.75" customHeight="1">
      <c r="A121" s="16"/>
      <c r="B121" s="16"/>
      <c r="C121" s="18"/>
      <c r="D121" s="18"/>
      <c r="E121" s="20"/>
      <c r="F121" s="18"/>
      <c r="G121" s="18"/>
      <c r="H121" s="18"/>
      <c r="I121" s="12"/>
      <c r="J121" s="14"/>
      <c r="K121" s="14"/>
      <c r="L121" s="14"/>
      <c r="M121" s="14"/>
    </row>
    <row r="122" spans="1:13" ht="24.75" customHeight="1">
      <c r="A122" s="15">
        <v>59</v>
      </c>
      <c r="B122" s="15">
        <v>59</v>
      </c>
      <c r="C122" s="17" t="str">
        <f>VLOOKUP($A122,[1]재결신청목록!$A$5:$X$150,4,0)</f>
        <v>충북 옥천군 청성면 궁촌리</v>
      </c>
      <c r="D122" s="17" t="str">
        <f>VLOOKUP($A122,[1]재결신청목록!$A$5:$X$150,5,0)</f>
        <v>산86-1</v>
      </c>
      <c r="E122" s="19" t="s">
        <v>12</v>
      </c>
      <c r="F122" s="17" t="str">
        <f>VLOOKUP($A122,[1]재결신청목록!$A$5:$X$150,14,0)</f>
        <v>한치환</v>
      </c>
      <c r="G122" s="17" t="str">
        <f>VLOOKUP($A122,[1]재결신청목록!$A$5:$X$150,17,0)</f>
        <v>충남 예산군 광시면 광시동로 364-33</v>
      </c>
      <c r="H122" s="4" t="s">
        <v>13</v>
      </c>
      <c r="I122" s="11" t="s">
        <v>17</v>
      </c>
      <c r="J122" s="11" t="s">
        <v>17</v>
      </c>
      <c r="K122" s="11" t="s">
        <v>17</v>
      </c>
      <c r="L122" s="11" t="s">
        <v>17</v>
      </c>
      <c r="M122" s="11" t="s">
        <v>17</v>
      </c>
    </row>
    <row r="123" spans="1:13" ht="24.75" customHeight="1">
      <c r="A123" s="16"/>
      <c r="B123" s="16"/>
      <c r="C123" s="18"/>
      <c r="D123" s="18"/>
      <c r="E123" s="20"/>
      <c r="F123" s="18"/>
      <c r="G123" s="18"/>
      <c r="H123" s="4"/>
      <c r="I123" s="12"/>
      <c r="J123" s="14"/>
      <c r="K123" s="14"/>
      <c r="L123" s="14"/>
      <c r="M123" s="14"/>
    </row>
    <row r="124" spans="1:13" ht="24.75" customHeight="1">
      <c r="A124" s="15">
        <v>60</v>
      </c>
      <c r="B124" s="15">
        <v>60</v>
      </c>
      <c r="C124" s="17" t="str">
        <f>VLOOKUP($A124,[1]재결신청목록!$A$5:$X$150,4,0)</f>
        <v>충북 옥천군 청성면 궁촌리</v>
      </c>
      <c r="D124" s="17">
        <f>VLOOKUP($A124,[1]재결신청목록!$A$5:$X$150,5,0)</f>
        <v>234</v>
      </c>
      <c r="E124" s="19" t="s">
        <v>12</v>
      </c>
      <c r="F124" s="17" t="str">
        <f>VLOOKUP($A124,[1]재결신청목록!$A$5:$X$150,14,0)</f>
        <v>이규철</v>
      </c>
      <c r="G124" s="17" t="str">
        <f>VLOOKUP($A124,[1]재결신청목록!$A$5:$X$150,17,0)</f>
        <v>충북 옥천군 청성면 궁촌길 19-10</v>
      </c>
      <c r="H124" s="4" t="s">
        <v>13</v>
      </c>
      <c r="I124" s="11" t="s">
        <v>17</v>
      </c>
      <c r="J124" s="11" t="s">
        <v>17</v>
      </c>
      <c r="K124" s="11" t="s">
        <v>17</v>
      </c>
      <c r="L124" s="11" t="s">
        <v>17</v>
      </c>
      <c r="M124" s="11" t="s">
        <v>17</v>
      </c>
    </row>
    <row r="125" spans="1:13" ht="24.75" customHeight="1">
      <c r="A125" s="16"/>
      <c r="B125" s="16"/>
      <c r="C125" s="18"/>
      <c r="D125" s="18"/>
      <c r="E125" s="20"/>
      <c r="F125" s="18"/>
      <c r="G125" s="18"/>
      <c r="H125" s="4"/>
      <c r="I125" s="12"/>
      <c r="J125" s="14"/>
      <c r="K125" s="14"/>
      <c r="L125" s="14"/>
      <c r="M125" s="14"/>
    </row>
    <row r="126" spans="1:13" ht="24.75" customHeight="1">
      <c r="A126" s="15">
        <v>61</v>
      </c>
      <c r="B126" s="15">
        <v>61</v>
      </c>
      <c r="C126" s="17" t="str">
        <f>VLOOKUP($A126,[1]재결신청목록!$A$5:$X$150,4,0)</f>
        <v>충북 옥천군 청성면 궁촌리</v>
      </c>
      <c r="D126" s="17" t="str">
        <f>VLOOKUP($A126,[1]재결신청목록!$A$5:$X$150,5,0)</f>
        <v>산59-1</v>
      </c>
      <c r="E126" s="19" t="s">
        <v>12</v>
      </c>
      <c r="F126" s="17" t="str">
        <f>VLOOKUP($A126,[1]재결신청목록!$A$5:$X$150,14,0)</f>
        <v>성대식</v>
      </c>
      <c r="G126" s="17" t="str">
        <f>VLOOKUP($A126,[1]재결신청목록!$A$5:$X$150,17,0)</f>
        <v>충북 옥천군 청성면 궁촌길 26-7</v>
      </c>
      <c r="H126" s="4" t="s">
        <v>13</v>
      </c>
      <c r="I126" s="11" t="s">
        <v>17</v>
      </c>
      <c r="J126" s="11" t="s">
        <v>17</v>
      </c>
      <c r="K126" s="11" t="s">
        <v>17</v>
      </c>
      <c r="L126" s="11" t="s">
        <v>17</v>
      </c>
      <c r="M126" s="11" t="s">
        <v>17</v>
      </c>
    </row>
    <row r="127" spans="1:13" ht="24.75" customHeight="1">
      <c r="A127" s="16"/>
      <c r="B127" s="16"/>
      <c r="C127" s="18"/>
      <c r="D127" s="18"/>
      <c r="E127" s="20"/>
      <c r="F127" s="18"/>
      <c r="G127" s="18"/>
      <c r="H127" s="4"/>
      <c r="I127" s="12"/>
      <c r="J127" s="14"/>
      <c r="K127" s="14"/>
      <c r="L127" s="14"/>
      <c r="M127" s="14"/>
    </row>
    <row r="128" spans="1:13" ht="24.75" customHeight="1">
      <c r="A128" s="15">
        <v>62</v>
      </c>
      <c r="B128" s="15">
        <v>62</v>
      </c>
      <c r="C128" s="17" t="str">
        <f>VLOOKUP($A128,[1]재결신청목록!$A$5:$X$150,4,0)</f>
        <v>충북 옥천군 청성면 궁촌리</v>
      </c>
      <c r="D128" s="17" t="str">
        <f>VLOOKUP($A128,[1]재결신청목록!$A$5:$X$150,5,0)</f>
        <v>산60</v>
      </c>
      <c r="E128" s="19" t="s">
        <v>12</v>
      </c>
      <c r="F128" s="17" t="str">
        <f>VLOOKUP($A128,[1]재결신청목록!$A$5:$X$150,14,0)</f>
        <v>박동숙</v>
      </c>
      <c r="G128" s="17" t="str">
        <f>VLOOKUP($A128,[1]재결신청목록!$A$5:$X$150,17,0)</f>
        <v>인천 연수구 컨벤시아대로 60, 202동 1601호(송도푸르지오월드마크 2단지)</v>
      </c>
      <c r="H128" s="4" t="s">
        <v>13</v>
      </c>
      <c r="I128" s="11" t="s">
        <v>17</v>
      </c>
      <c r="J128" s="11" t="s">
        <v>17</v>
      </c>
      <c r="K128" s="11" t="s">
        <v>17</v>
      </c>
      <c r="L128" s="11" t="s">
        <v>17</v>
      </c>
      <c r="M128" s="11" t="s">
        <v>17</v>
      </c>
    </row>
    <row r="129" spans="1:13" ht="24.75" customHeight="1">
      <c r="A129" s="16"/>
      <c r="B129" s="16"/>
      <c r="C129" s="18"/>
      <c r="D129" s="18"/>
      <c r="E129" s="20"/>
      <c r="F129" s="18"/>
      <c r="G129" s="18"/>
      <c r="H129" s="4"/>
      <c r="I129" s="12"/>
      <c r="J129" s="14"/>
      <c r="K129" s="14"/>
      <c r="L129" s="14"/>
      <c r="M129" s="14"/>
    </row>
    <row r="130" spans="1:13" ht="24.75" customHeight="1">
      <c r="A130" s="15">
        <v>63</v>
      </c>
      <c r="B130" s="15">
        <v>63</v>
      </c>
      <c r="C130" s="17" t="str">
        <f>VLOOKUP($A130,[1]재결신청목록!$A$5:$X$150,4,0)</f>
        <v>충북 옥천군 청성면 삼남리</v>
      </c>
      <c r="D130" s="17">
        <f>VLOOKUP($A130,[1]재결신청목록!$A$5:$X$150,5,0)</f>
        <v>271</v>
      </c>
      <c r="E130" s="19" t="s">
        <v>12</v>
      </c>
      <c r="F130" s="17" t="str">
        <f>VLOOKUP($A130,[1]재결신청목록!$A$5:$X$150,14,0)</f>
        <v>신복근</v>
      </c>
      <c r="G130" s="17" t="str">
        <f>VLOOKUP($A130,[1]재결신청목록!$A$5:$X$150,17,0)</f>
        <v>충북 옥천군 청성면 삼남리 367-4</v>
      </c>
      <c r="H130" s="4" t="s">
        <v>13</v>
      </c>
      <c r="I130" s="11" t="s">
        <v>18</v>
      </c>
      <c r="J130" s="11" t="s">
        <v>17</v>
      </c>
      <c r="K130" s="11" t="s">
        <v>17</v>
      </c>
      <c r="L130" s="11" t="s">
        <v>17</v>
      </c>
      <c r="M130" s="11" t="s">
        <v>17</v>
      </c>
    </row>
    <row r="131" spans="1:13" ht="24.75" customHeight="1">
      <c r="A131" s="16"/>
      <c r="B131" s="16"/>
      <c r="C131" s="18"/>
      <c r="D131" s="18"/>
      <c r="E131" s="20"/>
      <c r="F131" s="18"/>
      <c r="G131" s="18"/>
      <c r="H131" s="4"/>
      <c r="I131" s="12"/>
      <c r="J131" s="14"/>
      <c r="K131" s="14"/>
      <c r="L131" s="14"/>
      <c r="M131" s="14"/>
    </row>
    <row r="132" spans="1:13" ht="24.75" customHeight="1">
      <c r="A132" s="15">
        <v>64</v>
      </c>
      <c r="B132" s="15">
        <v>64</v>
      </c>
      <c r="C132" s="17" t="str">
        <f>VLOOKUP($A132,[1]재결신청목록!$A$5:$X$150,4,0)</f>
        <v>충북 옥천군 청성면 삼남리</v>
      </c>
      <c r="D132" s="17">
        <f>VLOOKUP($A132,[1]재결신청목록!$A$5:$X$150,5,0)</f>
        <v>272</v>
      </c>
      <c r="E132" s="19" t="s">
        <v>12</v>
      </c>
      <c r="F132" s="17" t="str">
        <f>VLOOKUP($A132,[1]재결신청목록!$A$5:$X$150,14,0)</f>
        <v>신태현</v>
      </c>
      <c r="G132" s="17" t="str">
        <f>VLOOKUP($A132,[1]재결신청목록!$A$5:$X$150,17,0)</f>
        <v>경북 상주시 모서면 도안1길 20-4</v>
      </c>
      <c r="H132" s="4" t="s">
        <v>13</v>
      </c>
      <c r="I132" s="11" t="s">
        <v>17</v>
      </c>
      <c r="J132" s="11" t="s">
        <v>17</v>
      </c>
      <c r="K132" s="11" t="s">
        <v>17</v>
      </c>
      <c r="L132" s="11" t="s">
        <v>17</v>
      </c>
      <c r="M132" s="11" t="s">
        <v>17</v>
      </c>
    </row>
    <row r="133" spans="1:13" ht="24.75" customHeight="1">
      <c r="A133" s="16"/>
      <c r="B133" s="16"/>
      <c r="C133" s="18"/>
      <c r="D133" s="18"/>
      <c r="E133" s="20"/>
      <c r="F133" s="18"/>
      <c r="G133" s="18"/>
      <c r="H133" s="4"/>
      <c r="I133" s="12"/>
      <c r="J133" s="14"/>
      <c r="K133" s="14"/>
      <c r="L133" s="14"/>
      <c r="M133" s="14"/>
    </row>
    <row r="134" spans="1:13" ht="24.75" customHeight="1">
      <c r="A134" s="15">
        <v>65</v>
      </c>
      <c r="B134" s="15">
        <v>65</v>
      </c>
      <c r="C134" s="17" t="str">
        <f>VLOOKUP($A134,[1]재결신청목록!$A$5:$X$150,4,0)</f>
        <v>충북 옥천군 청성면 삼남리</v>
      </c>
      <c r="D134" s="17">
        <f>VLOOKUP($A134,[1]재결신청목록!$A$5:$X$150,5,0)</f>
        <v>196</v>
      </c>
      <c r="E134" s="19" t="s">
        <v>12</v>
      </c>
      <c r="F134" s="17" t="str">
        <f>VLOOKUP($A134,[1]재결신청목록!$A$5:$X$150,14,0)</f>
        <v>정용섭</v>
      </c>
      <c r="G134" s="17" t="str">
        <f>VLOOKUP($A134,[1]재결신청목록!$A$5:$X$150,17,0)</f>
        <v>충북 옥천군 청성면 삼남1길 59-11</v>
      </c>
      <c r="H134" s="4" t="s">
        <v>13</v>
      </c>
      <c r="I134" s="11" t="s">
        <v>17</v>
      </c>
      <c r="J134" s="11" t="s">
        <v>17</v>
      </c>
      <c r="K134" s="11" t="s">
        <v>17</v>
      </c>
      <c r="L134" s="11" t="s">
        <v>17</v>
      </c>
      <c r="M134" s="11" t="s">
        <v>17</v>
      </c>
    </row>
    <row r="135" spans="1:13" ht="24.75" customHeight="1">
      <c r="A135" s="16"/>
      <c r="B135" s="16"/>
      <c r="C135" s="18"/>
      <c r="D135" s="18"/>
      <c r="E135" s="20"/>
      <c r="F135" s="18"/>
      <c r="G135" s="18"/>
      <c r="H135" s="4"/>
      <c r="I135" s="12"/>
      <c r="J135" s="14"/>
      <c r="K135" s="14"/>
      <c r="L135" s="14"/>
      <c r="M135" s="14"/>
    </row>
    <row r="136" spans="1:13" ht="24.75" customHeight="1">
      <c r="A136" s="15">
        <v>66</v>
      </c>
      <c r="B136" s="15">
        <v>66</v>
      </c>
      <c r="C136" s="17" t="str">
        <f>VLOOKUP($A136,[1]재결신청목록!$A$5:$X$150,4,0)</f>
        <v>충북 옥천군 청성면 삼남리</v>
      </c>
      <c r="D136" s="17" t="str">
        <f>VLOOKUP($A136,[1]재결신청목록!$A$5:$X$150,5,0)</f>
        <v>205-1</v>
      </c>
      <c r="E136" s="19" t="s">
        <v>12</v>
      </c>
      <c r="F136" s="17" t="str">
        <f>VLOOKUP($A136,[1]재결신청목록!$A$5:$X$150,14,0)</f>
        <v>박세문</v>
      </c>
      <c r="G136" s="17" t="str">
        <f>VLOOKUP($A136,[1]재결신청목록!$A$5:$X$150,17,0)</f>
        <v>충남 천안시 서북구 입장면 신덕4길 25</v>
      </c>
      <c r="H136" s="4" t="s">
        <v>13</v>
      </c>
      <c r="I136" s="11" t="s">
        <v>17</v>
      </c>
      <c r="J136" s="11" t="s">
        <v>17</v>
      </c>
      <c r="K136" s="11" t="s">
        <v>17</v>
      </c>
      <c r="L136" s="11" t="s">
        <v>17</v>
      </c>
      <c r="M136" s="11" t="s">
        <v>17</v>
      </c>
    </row>
    <row r="137" spans="1:13" ht="24.75" customHeight="1">
      <c r="A137" s="16"/>
      <c r="B137" s="16"/>
      <c r="C137" s="18"/>
      <c r="D137" s="18"/>
      <c r="E137" s="20"/>
      <c r="F137" s="18"/>
      <c r="G137" s="18"/>
      <c r="H137" s="4"/>
      <c r="I137" s="12"/>
      <c r="J137" s="14"/>
      <c r="K137" s="14"/>
      <c r="L137" s="14"/>
      <c r="M137" s="14"/>
    </row>
    <row r="138" spans="1:13" ht="24.75" customHeight="1">
      <c r="A138" s="15">
        <v>67</v>
      </c>
      <c r="B138" s="15">
        <v>67</v>
      </c>
      <c r="C138" s="17" t="str">
        <f>VLOOKUP($A138,[1]재결신청목록!$A$5:$X$150,4,0)</f>
        <v>충북 옥천군 청성면 삼남리</v>
      </c>
      <c r="D138" s="17">
        <f>VLOOKUP($A138,[1]재결신청목록!$A$5:$X$150,5,0)</f>
        <v>228</v>
      </c>
      <c r="E138" s="19" t="s">
        <v>12</v>
      </c>
      <c r="F138" s="17" t="str">
        <f>VLOOKUP($A138,[1]재결신청목록!$A$5:$X$150,14,0)</f>
        <v>경주이씨국당공파궁촌종중</v>
      </c>
      <c r="G138" s="17" t="str">
        <f>VLOOKUP($A138,[1]재결신청목록!$A$5:$X$150,17,0)</f>
        <v>충북 옥천군 청성면 궁촌길 26-28</v>
      </c>
      <c r="H138" s="4" t="s">
        <v>13</v>
      </c>
      <c r="I138" s="11" t="s">
        <v>17</v>
      </c>
      <c r="J138" s="11" t="s">
        <v>17</v>
      </c>
      <c r="K138" s="11" t="s">
        <v>17</v>
      </c>
      <c r="L138" s="11" t="s">
        <v>17</v>
      </c>
      <c r="M138" s="11" t="s">
        <v>17</v>
      </c>
    </row>
    <row r="139" spans="1:13" ht="24.75" customHeight="1">
      <c r="A139" s="16"/>
      <c r="B139" s="16"/>
      <c r="C139" s="18"/>
      <c r="D139" s="18"/>
      <c r="E139" s="20"/>
      <c r="F139" s="18"/>
      <c r="G139" s="18"/>
      <c r="H139" s="4"/>
      <c r="I139" s="12"/>
      <c r="J139" s="14"/>
      <c r="K139" s="14"/>
      <c r="L139" s="14"/>
      <c r="M139" s="14"/>
    </row>
    <row r="140" spans="1:13" ht="24.75" customHeight="1">
      <c r="A140" s="15">
        <v>68</v>
      </c>
      <c r="B140" s="15">
        <v>68</v>
      </c>
      <c r="C140" s="17" t="str">
        <f>VLOOKUP($A140,[1]재결신청목록!$A$5:$X$150,4,0)</f>
        <v>충북 옥천군 청성면 조천리</v>
      </c>
      <c r="D140" s="17">
        <f>VLOOKUP($A140,[1]재결신청목록!$A$5:$X$150,5,0)</f>
        <v>1006</v>
      </c>
      <c r="E140" s="19" t="s">
        <v>12</v>
      </c>
      <c r="F140" s="17" t="str">
        <f>VLOOKUP($A140,[1]재결신청목록!$A$5:$X$150,14,0)</f>
        <v>이진모</v>
      </c>
      <c r="G140" s="17" t="str">
        <f>VLOOKUP($A140,[1]재결신청목록!$A$5:$X$150,17,0)</f>
        <v>충북 옥천군 청성면 조천길 79</v>
      </c>
      <c r="H140" s="4" t="s">
        <v>13</v>
      </c>
      <c r="I140" s="11" t="s">
        <v>17</v>
      </c>
      <c r="J140" s="13" t="str">
        <f>VLOOKUP($A140,[1]재결신청목록!$A$5:$X$150,18,0)</f>
        <v>청산농업협동조합</v>
      </c>
      <c r="K140" s="13" t="str">
        <f>VLOOKUP($A140,[1]재결신청목록!$A$5:$X$150,21,0)</f>
        <v>충북 옥천군 청산면 지전길 28</v>
      </c>
      <c r="L140" s="11" t="s">
        <v>17</v>
      </c>
      <c r="M140" s="11" t="s">
        <v>17</v>
      </c>
    </row>
    <row r="141" spans="1:13" ht="24.75" customHeight="1">
      <c r="A141" s="16"/>
      <c r="B141" s="16"/>
      <c r="C141" s="18"/>
      <c r="D141" s="18"/>
      <c r="E141" s="20"/>
      <c r="F141" s="18"/>
      <c r="G141" s="18"/>
      <c r="H141" s="4"/>
      <c r="I141" s="12"/>
      <c r="J141" s="14"/>
      <c r="K141" s="14"/>
      <c r="L141" s="14"/>
      <c r="M141" s="14"/>
    </row>
    <row r="142" spans="1:13" ht="24.75" customHeight="1">
      <c r="A142" s="15">
        <v>69</v>
      </c>
      <c r="B142" s="15">
        <v>69</v>
      </c>
      <c r="C142" s="17" t="str">
        <f>VLOOKUP($A142,[1]재결신청목록!$A$5:$X$150,4,0)</f>
        <v>충북 옥천군 청성면 조천리</v>
      </c>
      <c r="D142" s="17">
        <f>VLOOKUP($A142,[1]재결신청목록!$A$5:$X$150,5,0)</f>
        <v>1006</v>
      </c>
      <c r="E142" s="19" t="s">
        <v>12</v>
      </c>
      <c r="F142" s="17" t="str">
        <f>VLOOKUP($A142,[1]재결신청목록!$A$5:$X$150,14,0)</f>
        <v>조공순</v>
      </c>
      <c r="G142" s="17" t="str">
        <f>VLOOKUP($A142,[1]재결신청목록!$A$5:$X$150,17,0)</f>
        <v>서울 강북구 삼양로126길 28, 103호(혁구빌라)</v>
      </c>
      <c r="H142" s="4" t="s">
        <v>13</v>
      </c>
      <c r="I142" s="11" t="s">
        <v>18</v>
      </c>
      <c r="J142" s="11" t="s">
        <v>17</v>
      </c>
      <c r="K142" s="11" t="s">
        <v>17</v>
      </c>
      <c r="L142" s="11" t="s">
        <v>17</v>
      </c>
      <c r="M142" s="11" t="s">
        <v>17</v>
      </c>
    </row>
    <row r="143" spans="1:13" ht="24.75" customHeight="1">
      <c r="A143" s="16"/>
      <c r="B143" s="16"/>
      <c r="C143" s="18"/>
      <c r="D143" s="18"/>
      <c r="E143" s="20"/>
      <c r="F143" s="18"/>
      <c r="G143" s="18"/>
      <c r="H143" s="4"/>
      <c r="I143" s="12"/>
      <c r="J143" s="14"/>
      <c r="K143" s="14"/>
      <c r="L143" s="14"/>
      <c r="M143" s="14"/>
    </row>
    <row r="144" spans="1:13" ht="24.75" customHeight="1">
      <c r="A144" s="15">
        <v>70</v>
      </c>
      <c r="B144" s="15">
        <v>70</v>
      </c>
      <c r="C144" s="17" t="str">
        <f>VLOOKUP($A144,[1]재결신청목록!$A$5:$X$150,4,0)</f>
        <v>충북 옥천군 청성면 조천리</v>
      </c>
      <c r="D144" s="17" t="str">
        <f>VLOOKUP($A144,[1]재결신청목록!$A$5:$X$150,5,0)</f>
        <v>1006-1</v>
      </c>
      <c r="E144" s="19" t="s">
        <v>12</v>
      </c>
      <c r="F144" s="17" t="str">
        <f>VLOOKUP($A144,[1]재결신청목록!$A$5:$X$150,14,0)</f>
        <v>이진모</v>
      </c>
      <c r="G144" s="17" t="str">
        <f>VLOOKUP($A144,[1]재결신청목록!$A$5:$X$150,17,0)</f>
        <v>충북 옥천군 청성면 조천길 79</v>
      </c>
      <c r="H144" s="4" t="s">
        <v>13</v>
      </c>
      <c r="I144" s="11" t="s">
        <v>17</v>
      </c>
      <c r="J144" s="13" t="str">
        <f>VLOOKUP($A144,[1]재결신청목록!$A$5:$X$150,18,0)</f>
        <v>청산농업협동조합</v>
      </c>
      <c r="K144" s="13" t="str">
        <f>VLOOKUP($A144,[1]재결신청목록!$A$5:$X$150,21,0)</f>
        <v>충북 옥천군 청산면 지전길 28</v>
      </c>
      <c r="L144" s="11" t="s">
        <v>17</v>
      </c>
      <c r="M144" s="11" t="s">
        <v>17</v>
      </c>
    </row>
    <row r="145" spans="1:13" ht="24.75" customHeight="1">
      <c r="A145" s="16"/>
      <c r="B145" s="16"/>
      <c r="C145" s="18"/>
      <c r="D145" s="18"/>
      <c r="E145" s="20"/>
      <c r="F145" s="18"/>
      <c r="G145" s="18"/>
      <c r="H145" s="4"/>
      <c r="I145" s="12"/>
      <c r="J145" s="14"/>
      <c r="K145" s="14"/>
      <c r="L145" s="14"/>
      <c r="M145" s="14"/>
    </row>
    <row r="146" spans="1:13" ht="24.75" customHeight="1">
      <c r="A146" s="15">
        <v>71</v>
      </c>
      <c r="B146" s="15">
        <v>71</v>
      </c>
      <c r="C146" s="17" t="str">
        <f>VLOOKUP($A146,[1]재결신청목록!$A$5:$X$150,4,0)</f>
        <v>충북 옥천군 청성면 조천리</v>
      </c>
      <c r="D146" s="17" t="str">
        <f>VLOOKUP($A146,[1]재결신청목록!$A$5:$X$150,5,0)</f>
        <v>1006-1</v>
      </c>
      <c r="E146" s="19" t="s">
        <v>12</v>
      </c>
      <c r="F146" s="17" t="str">
        <f>VLOOKUP($A146,[1]재결신청목록!$A$5:$X$150,14,0)</f>
        <v>조공순</v>
      </c>
      <c r="G146" s="17" t="str">
        <f>VLOOKUP($A146,[1]재결신청목록!$A$5:$X$150,17,0)</f>
        <v>서울 강북구 삼양로126길 28, 103호(혁구빌라)</v>
      </c>
      <c r="H146" s="4" t="s">
        <v>13</v>
      </c>
      <c r="I146" s="11" t="s">
        <v>18</v>
      </c>
      <c r="J146" s="11" t="s">
        <v>17</v>
      </c>
      <c r="K146" s="11" t="s">
        <v>17</v>
      </c>
      <c r="L146" s="11" t="s">
        <v>17</v>
      </c>
      <c r="M146" s="11" t="s">
        <v>17</v>
      </c>
    </row>
    <row r="147" spans="1:13" ht="24.75" customHeight="1">
      <c r="A147" s="16"/>
      <c r="B147" s="16"/>
      <c r="C147" s="18"/>
      <c r="D147" s="18"/>
      <c r="E147" s="20"/>
      <c r="F147" s="18"/>
      <c r="G147" s="18"/>
      <c r="H147" s="4"/>
      <c r="I147" s="12"/>
      <c r="J147" s="14"/>
      <c r="K147" s="14"/>
      <c r="L147" s="14"/>
      <c r="M147" s="14"/>
    </row>
    <row r="148" spans="1:13" ht="24.75" customHeight="1">
      <c r="A148" s="15">
        <v>72</v>
      </c>
      <c r="B148" s="15">
        <v>72</v>
      </c>
      <c r="C148" s="17" t="str">
        <f>VLOOKUP($A148,[1]재결신청목록!$A$5:$X$150,4,0)</f>
        <v>충북 옥천군 청성면 조천리</v>
      </c>
      <c r="D148" s="17">
        <f>VLOOKUP($A148,[1]재결신청목록!$A$5:$X$150,5,0)</f>
        <v>1010</v>
      </c>
      <c r="E148" s="19" t="s">
        <v>12</v>
      </c>
      <c r="F148" s="17" t="str">
        <f>VLOOKUP($A148,[1]재결신청목록!$A$5:$X$150,14,0)</f>
        <v>이진모</v>
      </c>
      <c r="G148" s="17" t="str">
        <f>VLOOKUP($A148,[1]재결신청목록!$A$5:$X$150,17,0)</f>
        <v>충북 옥천군 청성면 조천길 79</v>
      </c>
      <c r="H148" s="4" t="s">
        <v>13</v>
      </c>
      <c r="I148" s="11" t="s">
        <v>17</v>
      </c>
      <c r="J148" s="13" t="str">
        <f>VLOOKUP($A148,[1]재결신청목록!$A$5:$X$150,18,0)</f>
        <v>청산농업협동조합</v>
      </c>
      <c r="K148" s="13" t="str">
        <f>VLOOKUP($A148,[1]재결신청목록!$A$5:$X$150,21,0)</f>
        <v>충북 옥천군 청산면 지전길 28</v>
      </c>
      <c r="L148" s="11" t="s">
        <v>17</v>
      </c>
      <c r="M148" s="11" t="s">
        <v>17</v>
      </c>
    </row>
    <row r="149" spans="1:13" ht="24.75" customHeight="1">
      <c r="A149" s="16"/>
      <c r="B149" s="16"/>
      <c r="C149" s="18"/>
      <c r="D149" s="18"/>
      <c r="E149" s="20"/>
      <c r="F149" s="18"/>
      <c r="G149" s="18"/>
      <c r="H149" s="4"/>
      <c r="I149" s="12"/>
      <c r="J149" s="14"/>
      <c r="K149" s="14"/>
      <c r="L149" s="14"/>
      <c r="M149" s="14"/>
    </row>
    <row r="150" spans="1:13" ht="24.75" customHeight="1">
      <c r="A150" s="15">
        <v>73</v>
      </c>
      <c r="B150" s="15">
        <v>73</v>
      </c>
      <c r="C150" s="17" t="str">
        <f>VLOOKUP($A150,[1]재결신청목록!$A$5:$X$150,4,0)</f>
        <v>충북 옥천군 청성면 조천리</v>
      </c>
      <c r="D150" s="17">
        <f>VLOOKUP($A150,[1]재결신청목록!$A$5:$X$150,5,0)</f>
        <v>1010</v>
      </c>
      <c r="E150" s="19" t="s">
        <v>12</v>
      </c>
      <c r="F150" s="17" t="str">
        <f>VLOOKUP($A150,[1]재결신청목록!$A$5:$X$150,14,0)</f>
        <v>조공순</v>
      </c>
      <c r="G150" s="17" t="str">
        <f>VLOOKUP($A150,[1]재결신청목록!$A$5:$X$150,17,0)</f>
        <v>서울 강북구 삼양로126길 28, 103호(혁구빌라)</v>
      </c>
      <c r="H150" s="17" t="s">
        <v>16</v>
      </c>
      <c r="I150" s="11" t="s">
        <v>18</v>
      </c>
      <c r="J150" s="11" t="s">
        <v>17</v>
      </c>
      <c r="K150" s="11" t="s">
        <v>17</v>
      </c>
      <c r="L150" s="11" t="s">
        <v>17</v>
      </c>
      <c r="M150" s="11" t="s">
        <v>17</v>
      </c>
    </row>
    <row r="151" spans="1:13" ht="24.75" customHeight="1">
      <c r="A151" s="16"/>
      <c r="B151" s="16"/>
      <c r="C151" s="18"/>
      <c r="D151" s="18"/>
      <c r="E151" s="20"/>
      <c r="F151" s="18"/>
      <c r="G151" s="18"/>
      <c r="H151" s="18"/>
      <c r="I151" s="12"/>
      <c r="J151" s="14"/>
      <c r="K151" s="14"/>
      <c r="L151" s="14"/>
      <c r="M151" s="14"/>
    </row>
    <row r="152" spans="1:13" ht="24.75" customHeight="1">
      <c r="A152" s="15">
        <v>74</v>
      </c>
      <c r="B152" s="15">
        <v>74</v>
      </c>
      <c r="C152" s="17" t="str">
        <f>VLOOKUP($A152,[1]재결신청목록!$A$5:$X$150,4,0)</f>
        <v>충북 옥천군 청성면 조천리</v>
      </c>
      <c r="D152" s="17" t="str">
        <f>VLOOKUP($A152,[1]재결신청목록!$A$5:$X$150,5,0)</f>
        <v>산1</v>
      </c>
      <c r="E152" s="19" t="s">
        <v>12</v>
      </c>
      <c r="F152" s="17" t="str">
        <f>VLOOKUP($A152,[1]재결신청목록!$A$5:$X$150,14,0)</f>
        <v>신윤봉</v>
      </c>
      <c r="G152" s="17" t="str">
        <f>VLOOKUP($A152,[1]재결신청목록!$A$5:$X$150,17,0)</f>
        <v>충북 옥천군 청성면 장수리 52-1</v>
      </c>
      <c r="H152" s="17" t="s">
        <v>16</v>
      </c>
      <c r="I152" s="11" t="s">
        <v>17</v>
      </c>
      <c r="J152" s="11" t="s">
        <v>17</v>
      </c>
      <c r="K152" s="11" t="s">
        <v>17</v>
      </c>
      <c r="L152" s="11" t="s">
        <v>17</v>
      </c>
      <c r="M152" s="11" t="s">
        <v>17</v>
      </c>
    </row>
    <row r="153" spans="1:13" ht="24.75" customHeight="1">
      <c r="A153" s="16"/>
      <c r="B153" s="16"/>
      <c r="C153" s="18"/>
      <c r="D153" s="18"/>
      <c r="E153" s="20"/>
      <c r="F153" s="18"/>
      <c r="G153" s="18"/>
      <c r="H153" s="18"/>
      <c r="I153" s="12"/>
      <c r="J153" s="14"/>
      <c r="K153" s="14"/>
      <c r="L153" s="14"/>
      <c r="M153" s="14"/>
    </row>
    <row r="154" spans="1:13" ht="24.75" customHeight="1">
      <c r="A154" s="15">
        <v>75</v>
      </c>
      <c r="B154" s="15">
        <v>75</v>
      </c>
      <c r="C154" s="17" t="str">
        <f>VLOOKUP($A154,[1]재결신청목록!$A$5:$X$150,4,0)</f>
        <v>충북 옥천군 청성면 조천리</v>
      </c>
      <c r="D154" s="17" t="str">
        <f>VLOOKUP($A154,[1]재결신청목록!$A$5:$X$150,5,0)</f>
        <v>산1</v>
      </c>
      <c r="E154" s="19" t="s">
        <v>12</v>
      </c>
      <c r="F154" s="17" t="str">
        <f>VLOOKUP($A154,[1]재결신청목록!$A$5:$X$150,14,0)</f>
        <v>신재식</v>
      </c>
      <c r="G154" s="17" t="str">
        <f>VLOOKUP($A154,[1]재결신청목록!$A$5:$X$150,17,0)</f>
        <v>충북 옥천군 청성면 장수로1길 41-2</v>
      </c>
      <c r="H154" s="17" t="s">
        <v>16</v>
      </c>
      <c r="I154" s="11" t="s">
        <v>18</v>
      </c>
      <c r="J154" s="11" t="s">
        <v>17</v>
      </c>
      <c r="K154" s="11" t="s">
        <v>17</v>
      </c>
      <c r="L154" s="11" t="s">
        <v>17</v>
      </c>
      <c r="M154" s="11" t="s">
        <v>17</v>
      </c>
    </row>
    <row r="155" spans="1:13" ht="24.75" customHeight="1">
      <c r="A155" s="16"/>
      <c r="B155" s="16"/>
      <c r="C155" s="18"/>
      <c r="D155" s="18"/>
      <c r="E155" s="20"/>
      <c r="F155" s="18"/>
      <c r="G155" s="18"/>
      <c r="H155" s="18"/>
      <c r="I155" s="12"/>
      <c r="J155" s="14"/>
      <c r="K155" s="14"/>
      <c r="L155" s="14"/>
      <c r="M155" s="14"/>
    </row>
    <row r="156" spans="1:13" ht="24.75" customHeight="1">
      <c r="A156" s="15">
        <v>76</v>
      </c>
      <c r="B156" s="15">
        <v>76</v>
      </c>
      <c r="C156" s="17" t="str">
        <f>VLOOKUP($A156,[1]재결신청목록!$A$5:$X$150,4,0)</f>
        <v>충북 옥천군 청성면 조천리</v>
      </c>
      <c r="D156" s="17" t="str">
        <f>VLOOKUP($A156,[1]재결신청목록!$A$5:$X$150,5,0)</f>
        <v>산1</v>
      </c>
      <c r="E156" s="19" t="s">
        <v>12</v>
      </c>
      <c r="F156" s="17" t="str">
        <f>VLOOKUP($A156,[1]재결신청목록!$A$5:$X$150,14,0)</f>
        <v>신태식</v>
      </c>
      <c r="G156" s="17" t="str">
        <f>VLOOKUP($A156,[1]재결신청목록!$A$5:$X$150,17,0)</f>
        <v>충북 옥천군 청성면 삼남리 165-4</v>
      </c>
      <c r="H156" s="17" t="s">
        <v>16</v>
      </c>
      <c r="I156" s="11" t="s">
        <v>17</v>
      </c>
      <c r="J156" s="11" t="s">
        <v>17</v>
      </c>
      <c r="K156" s="11" t="s">
        <v>17</v>
      </c>
      <c r="L156" s="11" t="s">
        <v>17</v>
      </c>
      <c r="M156" s="11" t="s">
        <v>17</v>
      </c>
    </row>
    <row r="157" spans="1:13" ht="24.75" customHeight="1">
      <c r="A157" s="16"/>
      <c r="B157" s="16"/>
      <c r="C157" s="18"/>
      <c r="D157" s="18"/>
      <c r="E157" s="20"/>
      <c r="F157" s="18"/>
      <c r="G157" s="18"/>
      <c r="H157" s="18"/>
      <c r="I157" s="12"/>
      <c r="J157" s="14"/>
      <c r="K157" s="14"/>
      <c r="L157" s="14"/>
      <c r="M157" s="14"/>
    </row>
    <row r="158" spans="1:13" ht="24.75" customHeight="1">
      <c r="A158" s="15">
        <v>77</v>
      </c>
      <c r="B158" s="15">
        <v>77</v>
      </c>
      <c r="C158" s="17" t="str">
        <f>VLOOKUP($A158,[1]재결신청목록!$A$5:$X$150,4,0)</f>
        <v>충북 옥천군 청성면 조천리</v>
      </c>
      <c r="D158" s="17" t="str">
        <f>VLOOKUP($A158,[1]재결신청목록!$A$5:$X$150,5,0)</f>
        <v>산77</v>
      </c>
      <c r="E158" s="19" t="s">
        <v>12</v>
      </c>
      <c r="F158" s="17" t="str">
        <f>VLOOKUP($A158,[1]재결신청목록!$A$5:$X$150,14,0)</f>
        <v>김공로</v>
      </c>
      <c r="G158" s="17" t="str">
        <f>VLOOKUP($A158,[1]재결신청목록!$A$5:$X$150,17,0)</f>
        <v>충북 옥천군 청성면 장수로1길 69-18</v>
      </c>
      <c r="H158" s="4" t="s">
        <v>13</v>
      </c>
      <c r="I158" s="11" t="s">
        <v>17</v>
      </c>
      <c r="J158" s="11" t="s">
        <v>17</v>
      </c>
      <c r="K158" s="11" t="s">
        <v>17</v>
      </c>
      <c r="L158" s="11" t="s">
        <v>17</v>
      </c>
      <c r="M158" s="11" t="s">
        <v>17</v>
      </c>
    </row>
    <row r="159" spans="1:13" ht="24.75" customHeight="1">
      <c r="A159" s="16"/>
      <c r="B159" s="16"/>
      <c r="C159" s="18"/>
      <c r="D159" s="18"/>
      <c r="E159" s="20"/>
      <c r="F159" s="18"/>
      <c r="G159" s="18"/>
      <c r="H159" s="4"/>
      <c r="I159" s="12"/>
      <c r="J159" s="14"/>
      <c r="K159" s="14"/>
      <c r="L159" s="14"/>
      <c r="M159" s="14"/>
    </row>
    <row r="160" spans="1:13" ht="24.75" customHeight="1">
      <c r="A160" s="15">
        <v>78</v>
      </c>
      <c r="B160" s="15">
        <v>78</v>
      </c>
      <c r="C160" s="17" t="str">
        <f>VLOOKUP($A160,[1]재결신청목록!$A$5:$X$150,4,0)</f>
        <v>충북 옥천군 청성면 조천리</v>
      </c>
      <c r="D160" s="17" t="str">
        <f>VLOOKUP($A160,[1]재결신청목록!$A$5:$X$150,5,0)</f>
        <v>산77</v>
      </c>
      <c r="E160" s="19" t="s">
        <v>12</v>
      </c>
      <c r="F160" s="17" t="str">
        <f>VLOOKUP($A160,[1]재결신청목록!$A$5:$X$150,14,0)</f>
        <v>김국로</v>
      </c>
      <c r="G160" s="17" t="str">
        <f>VLOOKUP($A160,[1]재결신청목록!$A$5:$X$150,17,0)</f>
        <v>충북 옥천군 청성면 장수로2길 54-3</v>
      </c>
      <c r="H160" s="4" t="s">
        <v>13</v>
      </c>
      <c r="I160" s="11" t="s">
        <v>17</v>
      </c>
      <c r="J160" s="11" t="s">
        <v>17</v>
      </c>
      <c r="K160" s="11" t="s">
        <v>17</v>
      </c>
      <c r="L160" s="11" t="s">
        <v>17</v>
      </c>
      <c r="M160" s="11" t="s">
        <v>17</v>
      </c>
    </row>
    <row r="161" spans="1:13" ht="24.75" customHeight="1">
      <c r="A161" s="16"/>
      <c r="B161" s="16"/>
      <c r="C161" s="18"/>
      <c r="D161" s="18"/>
      <c r="E161" s="20"/>
      <c r="F161" s="18"/>
      <c r="G161" s="18"/>
      <c r="H161" s="4"/>
      <c r="I161" s="12"/>
      <c r="J161" s="14"/>
      <c r="K161" s="14"/>
      <c r="L161" s="14"/>
      <c r="M161" s="14"/>
    </row>
    <row r="162" spans="1:13" ht="24.75" customHeight="1">
      <c r="A162" s="15">
        <v>79</v>
      </c>
      <c r="B162" s="15">
        <v>79</v>
      </c>
      <c r="C162" s="17" t="str">
        <f>VLOOKUP($A162,[1]재결신청목록!$A$5:$X$150,4,0)</f>
        <v>충북 옥천군 청성면 조천리</v>
      </c>
      <c r="D162" s="17" t="str">
        <f>VLOOKUP($A162,[1]재결신청목록!$A$5:$X$150,5,0)</f>
        <v>산77</v>
      </c>
      <c r="E162" s="19" t="s">
        <v>12</v>
      </c>
      <c r="F162" s="17" t="str">
        <f>VLOOKUP($A162,[1]재결신청목록!$A$5:$X$150,14,0)</f>
        <v>김복현</v>
      </c>
      <c r="G162" s="17" t="str">
        <f>VLOOKUP($A162,[1]재결신청목록!$A$5:$X$150,17,0)</f>
        <v>충남 아산시 모종로22번길 7, 107동 2002호(모종캐슬어울림1단지)</v>
      </c>
      <c r="H162" s="17" t="s">
        <v>16</v>
      </c>
      <c r="I162" s="11" t="s">
        <v>17</v>
      </c>
      <c r="J162" s="11" t="s">
        <v>17</v>
      </c>
      <c r="K162" s="11" t="s">
        <v>17</v>
      </c>
      <c r="L162" s="11" t="s">
        <v>17</v>
      </c>
      <c r="M162" s="11" t="s">
        <v>17</v>
      </c>
    </row>
    <row r="163" spans="1:13" ht="24.75" customHeight="1">
      <c r="A163" s="16"/>
      <c r="B163" s="16"/>
      <c r="C163" s="18"/>
      <c r="D163" s="18"/>
      <c r="E163" s="20"/>
      <c r="F163" s="18"/>
      <c r="G163" s="18"/>
      <c r="H163" s="18"/>
      <c r="I163" s="12"/>
      <c r="J163" s="14"/>
      <c r="K163" s="14"/>
      <c r="L163" s="14"/>
      <c r="M163" s="14"/>
    </row>
    <row r="164" spans="1:13" ht="24.75" customHeight="1">
      <c r="A164" s="15">
        <v>80</v>
      </c>
      <c r="B164" s="15">
        <v>80</v>
      </c>
      <c r="C164" s="17" t="str">
        <f>VLOOKUP($A164,[1]재결신청목록!$A$5:$X$150,4,0)</f>
        <v>충북 옥천군 청성면 조천리</v>
      </c>
      <c r="D164" s="17" t="str">
        <f>VLOOKUP($A164,[1]재결신청목록!$A$5:$X$150,5,0)</f>
        <v>산77</v>
      </c>
      <c r="E164" s="19" t="s">
        <v>12</v>
      </c>
      <c r="F164" s="17" t="str">
        <f>VLOOKUP($A164,[1]재결신청목록!$A$5:$X$150,14,0)</f>
        <v>김태구</v>
      </c>
      <c r="G164" s="17" t="str">
        <f>VLOOKUP($A164,[1]재결신청목록!$A$5:$X$150,17,0)</f>
        <v>충북 옥천군 청성면 장수로2길 47</v>
      </c>
      <c r="H164" s="4" t="s">
        <v>13</v>
      </c>
      <c r="I164" s="11" t="s">
        <v>17</v>
      </c>
      <c r="J164" s="11" t="s">
        <v>17</v>
      </c>
      <c r="K164" s="11" t="s">
        <v>17</v>
      </c>
      <c r="L164" s="11" t="s">
        <v>17</v>
      </c>
      <c r="M164" s="11" t="s">
        <v>17</v>
      </c>
    </row>
    <row r="165" spans="1:13" ht="24.75" customHeight="1">
      <c r="A165" s="16"/>
      <c r="B165" s="16"/>
      <c r="C165" s="18"/>
      <c r="D165" s="18"/>
      <c r="E165" s="20"/>
      <c r="F165" s="18"/>
      <c r="G165" s="18"/>
      <c r="H165" s="4"/>
      <c r="I165" s="12"/>
      <c r="J165" s="14"/>
      <c r="K165" s="14"/>
      <c r="L165" s="14"/>
      <c r="M165" s="14"/>
    </row>
    <row r="166" spans="1:13" ht="24.75" customHeight="1">
      <c r="A166" s="15">
        <v>81</v>
      </c>
      <c r="B166" s="15">
        <v>81</v>
      </c>
      <c r="C166" s="17" t="str">
        <f>VLOOKUP($A166,[1]재결신청목록!$A$5:$X$150,4,0)</f>
        <v>충북 옥천군 청성면 조천리</v>
      </c>
      <c r="D166" s="17" t="str">
        <f>VLOOKUP($A166,[1]재결신청목록!$A$5:$X$150,5,0)</f>
        <v>1002-1</v>
      </c>
      <c r="E166" s="19" t="s">
        <v>12</v>
      </c>
      <c r="F166" s="17" t="str">
        <f>VLOOKUP($A166,[1]재결신청목록!$A$5:$X$150,14,0)</f>
        <v>안기용</v>
      </c>
      <c r="G166" s="17" t="str">
        <f>VLOOKUP($A166,[1]재결신청목록!$A$5:$X$150,17,0)</f>
        <v>충북 옥천군 청성면 조천길 201</v>
      </c>
      <c r="H166" s="17" t="s">
        <v>16</v>
      </c>
      <c r="I166" s="11" t="s">
        <v>17</v>
      </c>
      <c r="J166" s="11" t="s">
        <v>17</v>
      </c>
      <c r="K166" s="11" t="s">
        <v>17</v>
      </c>
      <c r="L166" s="11" t="s">
        <v>17</v>
      </c>
      <c r="M166" s="11" t="s">
        <v>17</v>
      </c>
    </row>
    <row r="167" spans="1:13" ht="24.75" customHeight="1">
      <c r="A167" s="16"/>
      <c r="B167" s="16"/>
      <c r="C167" s="18"/>
      <c r="D167" s="18"/>
      <c r="E167" s="20"/>
      <c r="F167" s="18"/>
      <c r="G167" s="18"/>
      <c r="H167" s="18"/>
      <c r="I167" s="12"/>
      <c r="J167" s="14"/>
      <c r="K167" s="14"/>
      <c r="L167" s="14"/>
      <c r="M167" s="14"/>
    </row>
    <row r="168" spans="1:13" ht="24.75" customHeight="1">
      <c r="A168" s="15">
        <v>82</v>
      </c>
      <c r="B168" s="15">
        <v>82</v>
      </c>
      <c r="C168" s="17" t="str">
        <f>VLOOKUP($A168,[1]재결신청목록!$A$5:$X$150,4,0)</f>
        <v>충북 옥천군 청성면 조천리</v>
      </c>
      <c r="D168" s="17" t="str">
        <f>VLOOKUP($A168,[1]재결신청목록!$A$5:$X$150,5,0)</f>
        <v>1002-1</v>
      </c>
      <c r="E168" s="19" t="s">
        <v>12</v>
      </c>
      <c r="F168" s="17" t="str">
        <f>VLOOKUP($A168,[1]재결신청목록!$A$5:$X$150,14,0)</f>
        <v>안덕환</v>
      </c>
      <c r="G168" s="17" t="str">
        <f>VLOOKUP($A168,[1]재결신청목록!$A$5:$X$150,17,0)</f>
        <v xml:space="preserve">충북 옥천군 청성면 조천길 203-17 </v>
      </c>
      <c r="H168" s="4" t="s">
        <v>13</v>
      </c>
      <c r="I168" s="11" t="s">
        <v>17</v>
      </c>
      <c r="J168" s="11" t="s">
        <v>17</v>
      </c>
      <c r="K168" s="11" t="s">
        <v>17</v>
      </c>
      <c r="L168" s="11" t="s">
        <v>17</v>
      </c>
      <c r="M168" s="11" t="s">
        <v>17</v>
      </c>
    </row>
    <row r="169" spans="1:13" ht="24.75" customHeight="1">
      <c r="A169" s="16"/>
      <c r="B169" s="16"/>
      <c r="C169" s="18"/>
      <c r="D169" s="18"/>
      <c r="E169" s="20"/>
      <c r="F169" s="18"/>
      <c r="G169" s="18"/>
      <c r="H169" s="4"/>
      <c r="I169" s="12"/>
      <c r="J169" s="14"/>
      <c r="K169" s="14"/>
      <c r="L169" s="14"/>
      <c r="M169" s="14"/>
    </row>
    <row r="170" spans="1:13" ht="24.75" customHeight="1">
      <c r="A170" s="15">
        <v>83</v>
      </c>
      <c r="B170" s="15">
        <v>83</v>
      </c>
      <c r="C170" s="17" t="str">
        <f>VLOOKUP($A170,[1]재결신청목록!$A$5:$X$150,4,0)</f>
        <v>충북 옥천군 청성면 조천리</v>
      </c>
      <c r="D170" s="17">
        <f>VLOOKUP($A170,[1]재결신청목록!$A$5:$X$150,5,0)</f>
        <v>106</v>
      </c>
      <c r="E170" s="19" t="s">
        <v>12</v>
      </c>
      <c r="F170" s="17" t="str">
        <f>VLOOKUP($A170,[1]재결신청목록!$A$5:$X$150,14,0)</f>
        <v>안명찬</v>
      </c>
      <c r="G170" s="17" t="str">
        <f>VLOOKUP($A170,[1]재결신청목록!$A$5:$X$150,17,0)</f>
        <v>경기 포천시 선마로 22, 106동 603호(세창아파트)</v>
      </c>
      <c r="H170" s="4" t="s">
        <v>13</v>
      </c>
      <c r="I170" s="11" t="s">
        <v>17</v>
      </c>
      <c r="J170" s="11" t="s">
        <v>17</v>
      </c>
      <c r="K170" s="11" t="s">
        <v>17</v>
      </c>
      <c r="L170" s="11" t="s">
        <v>17</v>
      </c>
      <c r="M170" s="11" t="s">
        <v>17</v>
      </c>
    </row>
    <row r="171" spans="1:13" ht="24.75" customHeight="1">
      <c r="A171" s="16"/>
      <c r="B171" s="16"/>
      <c r="C171" s="18"/>
      <c r="D171" s="18"/>
      <c r="E171" s="20"/>
      <c r="F171" s="18"/>
      <c r="G171" s="18"/>
      <c r="H171" s="4"/>
      <c r="I171" s="12"/>
      <c r="J171" s="14"/>
      <c r="K171" s="14"/>
      <c r="L171" s="14"/>
      <c r="M171" s="14"/>
    </row>
    <row r="172" spans="1:13" ht="24.75" customHeight="1">
      <c r="A172" s="15">
        <v>84</v>
      </c>
      <c r="B172" s="15">
        <v>84</v>
      </c>
      <c r="C172" s="17" t="str">
        <f>VLOOKUP($A172,[1]재결신청목록!$A$5:$X$150,4,0)</f>
        <v>충북 옥천군 청성면 조천리</v>
      </c>
      <c r="D172" s="17">
        <f>VLOOKUP($A172,[1]재결신청목록!$A$5:$X$150,5,0)</f>
        <v>106</v>
      </c>
      <c r="E172" s="19" t="s">
        <v>12</v>
      </c>
      <c r="F172" s="17" t="str">
        <f>VLOOKUP($A172,[1]재결신청목록!$A$5:$X$150,14,0)</f>
        <v>안사근</v>
      </c>
      <c r="G172" s="17" t="str">
        <f>VLOOKUP($A172,[1]재결신청목록!$A$5:$X$150,17,0)</f>
        <v>충북 옥천군 청성면 조천길 203-5</v>
      </c>
      <c r="H172" s="4" t="s">
        <v>13</v>
      </c>
      <c r="I172" s="11" t="s">
        <v>18</v>
      </c>
      <c r="J172" s="11" t="s">
        <v>17</v>
      </c>
      <c r="K172" s="11" t="s">
        <v>17</v>
      </c>
      <c r="L172" s="11" t="s">
        <v>17</v>
      </c>
      <c r="M172" s="11" t="s">
        <v>17</v>
      </c>
    </row>
    <row r="173" spans="1:13" ht="24.75" customHeight="1">
      <c r="A173" s="16"/>
      <c r="B173" s="16"/>
      <c r="C173" s="18"/>
      <c r="D173" s="18"/>
      <c r="E173" s="20"/>
      <c r="F173" s="18"/>
      <c r="G173" s="18"/>
      <c r="H173" s="4"/>
      <c r="I173" s="12"/>
      <c r="J173" s="14"/>
      <c r="K173" s="14"/>
      <c r="L173" s="14"/>
      <c r="M173" s="14"/>
    </row>
    <row r="174" spans="1:13" ht="24.75" customHeight="1">
      <c r="A174" s="15">
        <v>85</v>
      </c>
      <c r="B174" s="15">
        <v>85</v>
      </c>
      <c r="C174" s="17" t="str">
        <f>VLOOKUP($A174,[1]재결신청목록!$A$5:$X$150,4,0)</f>
        <v>충북 옥천군 청성면 조천리</v>
      </c>
      <c r="D174" s="17">
        <f>VLOOKUP($A174,[1]재결신청목록!$A$5:$X$150,5,0)</f>
        <v>106</v>
      </c>
      <c r="E174" s="19" t="s">
        <v>12</v>
      </c>
      <c r="F174" s="17" t="str">
        <f>VLOOKUP($A174,[1]재결신청목록!$A$5:$X$150,14,0)</f>
        <v>안순석</v>
      </c>
      <c r="G174" s="17" t="str">
        <f>VLOOKUP($A174,[1]재결신청목록!$A$5:$X$150,17,0)</f>
        <v>충북 옥천군 청성면 조천길 208-11</v>
      </c>
      <c r="H174" s="4" t="s">
        <v>13</v>
      </c>
      <c r="I174" s="11" t="s">
        <v>17</v>
      </c>
      <c r="J174" s="11" t="s">
        <v>17</v>
      </c>
      <c r="K174" s="11" t="s">
        <v>17</v>
      </c>
      <c r="L174" s="11" t="s">
        <v>17</v>
      </c>
      <c r="M174" s="11" t="s">
        <v>17</v>
      </c>
    </row>
    <row r="175" spans="1:13" ht="24.75" customHeight="1">
      <c r="A175" s="16"/>
      <c r="B175" s="16"/>
      <c r="C175" s="18"/>
      <c r="D175" s="18"/>
      <c r="E175" s="20"/>
      <c r="F175" s="18"/>
      <c r="G175" s="18"/>
      <c r="H175" s="4"/>
      <c r="I175" s="12"/>
      <c r="J175" s="14"/>
      <c r="K175" s="14"/>
      <c r="L175" s="14"/>
      <c r="M175" s="14"/>
    </row>
    <row r="176" spans="1:13" ht="24.75" customHeight="1">
      <c r="A176" s="15">
        <v>86</v>
      </c>
      <c r="B176" s="15">
        <v>86</v>
      </c>
      <c r="C176" s="17" t="str">
        <f>VLOOKUP($A176,[1]재결신청목록!$A$5:$X$150,4,0)</f>
        <v>충북 옥천군 청성면 조천리</v>
      </c>
      <c r="D176" s="17">
        <f>VLOOKUP($A176,[1]재결신청목록!$A$5:$X$150,5,0)</f>
        <v>109</v>
      </c>
      <c r="E176" s="19" t="s">
        <v>12</v>
      </c>
      <c r="F176" s="17" t="str">
        <f>VLOOKUP($A176,[1]재결신청목록!$A$5:$X$150,14,0)</f>
        <v>안상봉</v>
      </c>
      <c r="G176" s="17" t="str">
        <f>VLOOKUP($A176,[1]재결신청목록!$A$5:$X$150,17,0)</f>
        <v>충북 옥천군 청성면 조천길 208-7</v>
      </c>
      <c r="H176" s="4" t="s">
        <v>13</v>
      </c>
      <c r="I176" s="11" t="s">
        <v>17</v>
      </c>
      <c r="J176" s="11" t="s">
        <v>17</v>
      </c>
      <c r="K176" s="11" t="s">
        <v>17</v>
      </c>
      <c r="L176" s="11" t="s">
        <v>17</v>
      </c>
      <c r="M176" s="11" t="s">
        <v>17</v>
      </c>
    </row>
    <row r="177" spans="1:13" ht="24.75" customHeight="1">
      <c r="A177" s="16"/>
      <c r="B177" s="16"/>
      <c r="C177" s="18"/>
      <c r="D177" s="18"/>
      <c r="E177" s="20"/>
      <c r="F177" s="18"/>
      <c r="G177" s="18"/>
      <c r="H177" s="4"/>
      <c r="I177" s="12"/>
      <c r="J177" s="14"/>
      <c r="K177" s="14"/>
      <c r="L177" s="14"/>
      <c r="M177" s="14"/>
    </row>
    <row r="178" spans="1:13" ht="24.75" customHeight="1">
      <c r="A178" s="15">
        <v>87</v>
      </c>
      <c r="B178" s="15">
        <v>87</v>
      </c>
      <c r="C178" s="17" t="str">
        <f>VLOOKUP($A178,[1]재결신청목록!$A$5:$X$150,4,0)</f>
        <v>충북 옥천군 청성면 조천리</v>
      </c>
      <c r="D178" s="17">
        <f>VLOOKUP($A178,[1]재결신청목록!$A$5:$X$150,5,0)</f>
        <v>109</v>
      </c>
      <c r="E178" s="19" t="s">
        <v>12</v>
      </c>
      <c r="F178" s="17" t="str">
        <f>VLOOKUP($A178,[1]재결신청목록!$A$5:$X$150,14,0)</f>
        <v>안연수</v>
      </c>
      <c r="G178" s="17" t="str">
        <f>VLOOKUP($A178,[1]재결신청목록!$A$5:$X$150,17,0)</f>
        <v>충북 옥천군 청성면 조천리 230-3</v>
      </c>
      <c r="H178" s="17" t="s">
        <v>16</v>
      </c>
      <c r="I178" s="11" t="s">
        <v>17</v>
      </c>
      <c r="J178" s="11" t="s">
        <v>17</v>
      </c>
      <c r="K178" s="11" t="s">
        <v>17</v>
      </c>
      <c r="L178" s="11" t="s">
        <v>17</v>
      </c>
      <c r="M178" s="11" t="s">
        <v>17</v>
      </c>
    </row>
    <row r="179" spans="1:13" ht="24.75" customHeight="1">
      <c r="A179" s="16"/>
      <c r="B179" s="16"/>
      <c r="C179" s="18"/>
      <c r="D179" s="18"/>
      <c r="E179" s="20"/>
      <c r="F179" s="18"/>
      <c r="G179" s="18"/>
      <c r="H179" s="18"/>
      <c r="I179" s="12"/>
      <c r="J179" s="14"/>
      <c r="K179" s="14"/>
      <c r="L179" s="14"/>
      <c r="M179" s="14"/>
    </row>
    <row r="180" spans="1:13" ht="24.75" customHeight="1">
      <c r="A180" s="15">
        <v>88</v>
      </c>
      <c r="B180" s="15">
        <v>88</v>
      </c>
      <c r="C180" s="17" t="str">
        <f>VLOOKUP($A180,[1]재결신청목록!$A$5:$X$150,4,0)</f>
        <v>충북 옥천군 청성면 조천리</v>
      </c>
      <c r="D180" s="17">
        <f>VLOOKUP($A180,[1]재결신청목록!$A$5:$X$150,5,0)</f>
        <v>109</v>
      </c>
      <c r="E180" s="19" t="s">
        <v>12</v>
      </c>
      <c r="F180" s="17" t="str">
        <f>VLOOKUP($A180,[1]재결신청목록!$A$5:$X$150,14,0)</f>
        <v>안용호</v>
      </c>
      <c r="G180" s="17" t="str">
        <f>VLOOKUP($A180,[1]재결신청목록!$A$5:$X$150,17,0)</f>
        <v>충북 옥천군 청성면 조천길 203-17</v>
      </c>
      <c r="H180" s="4" t="s">
        <v>13</v>
      </c>
      <c r="I180" s="11" t="s">
        <v>17</v>
      </c>
      <c r="J180" s="11" t="s">
        <v>17</v>
      </c>
      <c r="K180" s="11" t="s">
        <v>17</v>
      </c>
      <c r="L180" s="11" t="s">
        <v>17</v>
      </c>
      <c r="M180" s="11" t="s">
        <v>17</v>
      </c>
    </row>
    <row r="181" spans="1:13" ht="24.75" customHeight="1">
      <c r="A181" s="16"/>
      <c r="B181" s="16"/>
      <c r="C181" s="18"/>
      <c r="D181" s="18"/>
      <c r="E181" s="20"/>
      <c r="F181" s="18"/>
      <c r="G181" s="18"/>
      <c r="H181" s="4"/>
      <c r="I181" s="12"/>
      <c r="J181" s="14"/>
      <c r="K181" s="14"/>
      <c r="L181" s="14"/>
      <c r="M181" s="14"/>
    </row>
    <row r="182" spans="1:13" ht="24.75" customHeight="1">
      <c r="A182" s="15">
        <v>89</v>
      </c>
      <c r="B182" s="15">
        <v>89</v>
      </c>
      <c r="C182" s="17" t="str">
        <f>VLOOKUP($A182,[1]재결신청목록!$A$5:$X$150,4,0)</f>
        <v>충북 옥천군 청성면 조천리</v>
      </c>
      <c r="D182" s="17">
        <f>VLOOKUP($A182,[1]재결신청목록!$A$5:$X$150,5,0)</f>
        <v>75</v>
      </c>
      <c r="E182" s="19" t="s">
        <v>12</v>
      </c>
      <c r="F182" s="17" t="str">
        <f>VLOOKUP($A182,[1]재결신청목록!$A$5:$X$150,14,0)</f>
        <v>최용하</v>
      </c>
      <c r="G182" s="17" t="str">
        <f>VLOOKUP($A182,[1]재결신청목록!$A$5:$X$150,17,0)</f>
        <v>충북 옥천군 청성면 조천길 195</v>
      </c>
      <c r="H182" s="4" t="s">
        <v>13</v>
      </c>
      <c r="I182" s="11" t="s">
        <v>17</v>
      </c>
      <c r="J182" s="13" t="str">
        <f>VLOOKUP($A182,[1]재결신청목록!$A$5:$X$150,18,0)</f>
        <v>옥천영동축산업협동조합</v>
      </c>
      <c r="K182" s="13" t="str">
        <f>VLOOKUP($A182,[1]재결신청목록!$A$5:$X$150,21,0)</f>
        <v>충북 영동군 영동읍 계산로 62</v>
      </c>
      <c r="L182" s="11" t="s">
        <v>17</v>
      </c>
      <c r="M182" s="11" t="s">
        <v>17</v>
      </c>
    </row>
    <row r="183" spans="1:13" ht="24.75" customHeight="1">
      <c r="A183" s="16"/>
      <c r="B183" s="16"/>
      <c r="C183" s="18"/>
      <c r="D183" s="18"/>
      <c r="E183" s="20"/>
      <c r="F183" s="18"/>
      <c r="G183" s="18"/>
      <c r="H183" s="4"/>
      <c r="I183" s="12"/>
      <c r="J183" s="14"/>
      <c r="K183" s="14"/>
      <c r="L183" s="14"/>
      <c r="M183" s="14"/>
    </row>
    <row r="184" spans="1:13" ht="24.75" customHeight="1">
      <c r="A184" s="15">
        <v>90</v>
      </c>
      <c r="B184" s="15">
        <v>90</v>
      </c>
      <c r="C184" s="11" t="s">
        <v>16</v>
      </c>
      <c r="D184" s="11" t="s">
        <v>16</v>
      </c>
      <c r="E184" s="11" t="s">
        <v>16</v>
      </c>
      <c r="F184" s="11" t="s">
        <v>16</v>
      </c>
      <c r="G184" s="11" t="s">
        <v>16</v>
      </c>
      <c r="H184" s="11" t="s">
        <v>17</v>
      </c>
      <c r="I184" s="11" t="s">
        <v>17</v>
      </c>
      <c r="J184" s="13" t="str">
        <f>VLOOKUP($A184,[1]재결신청목록!$A$5:$X$150,18,0)</f>
        <v>보은옥천영동축산업협동조합</v>
      </c>
      <c r="K184" s="13" t="str">
        <f>VLOOKUP($A184,[1]재결신청목록!$A$5:$X$150,21,0)</f>
        <v>충북 보은군 보은읍 뱃들로 57(옥천지점)</v>
      </c>
      <c r="L184" s="11" t="s">
        <v>17</v>
      </c>
      <c r="M184" s="11" t="s">
        <v>18</v>
      </c>
    </row>
    <row r="185" spans="1:13" ht="24.75" customHeight="1">
      <c r="A185" s="16"/>
      <c r="B185" s="16"/>
      <c r="C185" s="14"/>
      <c r="D185" s="14"/>
      <c r="E185" s="14"/>
      <c r="F185" s="14"/>
      <c r="G185" s="14"/>
      <c r="H185" s="14"/>
      <c r="I185" s="12"/>
      <c r="J185" s="14"/>
      <c r="K185" s="14"/>
      <c r="L185" s="14"/>
      <c r="M185" s="12"/>
    </row>
    <row r="186" spans="1:13" ht="24.75" customHeight="1">
      <c r="A186" s="15">
        <v>91</v>
      </c>
      <c r="B186" s="15">
        <v>91</v>
      </c>
      <c r="C186" s="17" t="str">
        <f>VLOOKUP($A186,[1]재결신청목록!$A$5:$X$150,4,0)</f>
        <v>충북 옥천군 청성면 조천리</v>
      </c>
      <c r="D186" s="17">
        <f>VLOOKUP($A186,[1]재결신청목록!$A$5:$X$150,5,0)</f>
        <v>76</v>
      </c>
      <c r="E186" s="19" t="s">
        <v>12</v>
      </c>
      <c r="F186" s="17" t="str">
        <f>VLOOKUP($A186,[1]재결신청목록!$A$5:$X$150,14,0)</f>
        <v>최용하</v>
      </c>
      <c r="G186" s="17" t="str">
        <f>VLOOKUP($A186,[1]재결신청목록!$A$5:$X$150,17,0)</f>
        <v>충북 옥천군 청성면 조천길 195</v>
      </c>
      <c r="H186" s="4" t="s">
        <v>13</v>
      </c>
      <c r="I186" s="11" t="s">
        <v>17</v>
      </c>
      <c r="J186" s="13" t="str">
        <f>VLOOKUP($A186,[1]재결신청목록!$A$5:$X$150,18,0)</f>
        <v>옥천영동축산업협동조합</v>
      </c>
      <c r="K186" s="13" t="str">
        <f>VLOOKUP($A186,[1]재결신청목록!$A$5:$X$150,21,0)</f>
        <v>충북 영동군 영동읍 계산로 62</v>
      </c>
      <c r="L186" s="11" t="s">
        <v>17</v>
      </c>
      <c r="M186" s="11" t="s">
        <v>17</v>
      </c>
    </row>
    <row r="187" spans="1:13" ht="24.75" customHeight="1">
      <c r="A187" s="16"/>
      <c r="B187" s="16"/>
      <c r="C187" s="18"/>
      <c r="D187" s="18"/>
      <c r="E187" s="20"/>
      <c r="F187" s="18"/>
      <c r="G187" s="18"/>
      <c r="H187" s="4"/>
      <c r="I187" s="12"/>
      <c r="J187" s="14"/>
      <c r="K187" s="14"/>
      <c r="L187" s="14"/>
      <c r="M187" s="14"/>
    </row>
    <row r="188" spans="1:13" ht="24.75" customHeight="1">
      <c r="A188" s="15">
        <v>92</v>
      </c>
      <c r="B188" s="15">
        <v>92</v>
      </c>
      <c r="C188" s="11" t="s">
        <v>16</v>
      </c>
      <c r="D188" s="11" t="s">
        <v>16</v>
      </c>
      <c r="E188" s="11" t="s">
        <v>16</v>
      </c>
      <c r="F188" s="11" t="s">
        <v>16</v>
      </c>
      <c r="G188" s="11" t="s">
        <v>16</v>
      </c>
      <c r="H188" s="11" t="s">
        <v>17</v>
      </c>
      <c r="I188" s="11" t="s">
        <v>17</v>
      </c>
      <c r="J188" s="13" t="str">
        <f>VLOOKUP($A188,[1]재결신청목록!$A$5:$X$150,18,0)</f>
        <v>보은옥천영동축산업협동조합</v>
      </c>
      <c r="K188" s="13" t="str">
        <f>VLOOKUP($A188,[1]재결신청목록!$A$5:$X$150,21,0)</f>
        <v>충북 보은군 보은읍 뱃들로 57(옥천지점)</v>
      </c>
      <c r="L188" s="11" t="s">
        <v>17</v>
      </c>
      <c r="M188" s="11" t="s">
        <v>18</v>
      </c>
    </row>
    <row r="189" spans="1:13" ht="24.75" customHeight="1">
      <c r="A189" s="16"/>
      <c r="B189" s="16"/>
      <c r="C189" s="14"/>
      <c r="D189" s="14"/>
      <c r="E189" s="14"/>
      <c r="F189" s="14"/>
      <c r="G189" s="14"/>
      <c r="H189" s="14"/>
      <c r="I189" s="12"/>
      <c r="J189" s="14"/>
      <c r="K189" s="14"/>
      <c r="L189" s="14"/>
      <c r="M189" s="12"/>
    </row>
    <row r="190" spans="1:13" ht="24.75" customHeight="1">
      <c r="A190" s="15">
        <v>93</v>
      </c>
      <c r="B190" s="15">
        <v>93</v>
      </c>
      <c r="C190" s="17" t="str">
        <f>VLOOKUP($A190,[1]재결신청목록!$A$5:$X$150,4,0)</f>
        <v>충북 옥천군 청성면 조천리</v>
      </c>
      <c r="D190" s="17">
        <f>VLOOKUP($A190,[1]재결신청목록!$A$5:$X$150,5,0)</f>
        <v>77</v>
      </c>
      <c r="E190" s="19" t="s">
        <v>12</v>
      </c>
      <c r="F190" s="17" t="str">
        <f>VLOOKUP($A190,[1]재결신청목록!$A$5:$X$150,14,0)</f>
        <v>최용하</v>
      </c>
      <c r="G190" s="17" t="str">
        <f>VLOOKUP($A190,[1]재결신청목록!$A$5:$X$150,17,0)</f>
        <v>충북 옥천군 청성면 조천길 195</v>
      </c>
      <c r="H190" s="4" t="s">
        <v>13</v>
      </c>
      <c r="I190" s="11" t="s">
        <v>17</v>
      </c>
      <c r="J190" s="13" t="str">
        <f>VLOOKUP($A190,[1]재결신청목록!$A$5:$X$150,18,0)</f>
        <v>옥천영동축산업협동조합</v>
      </c>
      <c r="K190" s="13" t="str">
        <f>VLOOKUP($A190,[1]재결신청목록!$A$5:$X$150,21,0)</f>
        <v>충북 영동군 영동읍 계산로 62</v>
      </c>
      <c r="L190" s="11" t="s">
        <v>17</v>
      </c>
      <c r="M190" s="11" t="s">
        <v>17</v>
      </c>
    </row>
    <row r="191" spans="1:13" ht="24.75" customHeight="1">
      <c r="A191" s="16"/>
      <c r="B191" s="16"/>
      <c r="C191" s="18"/>
      <c r="D191" s="18"/>
      <c r="E191" s="20"/>
      <c r="F191" s="18"/>
      <c r="G191" s="18"/>
      <c r="H191" s="4"/>
      <c r="I191" s="12"/>
      <c r="J191" s="14"/>
      <c r="K191" s="14"/>
      <c r="L191" s="14"/>
      <c r="M191" s="14"/>
    </row>
    <row r="192" spans="1:13" ht="24.75" customHeight="1">
      <c r="A192" s="15">
        <v>94</v>
      </c>
      <c r="B192" s="15">
        <v>94</v>
      </c>
      <c r="C192" s="11" t="s">
        <v>16</v>
      </c>
      <c r="D192" s="11" t="s">
        <v>16</v>
      </c>
      <c r="E192" s="11" t="s">
        <v>16</v>
      </c>
      <c r="F192" s="11" t="s">
        <v>16</v>
      </c>
      <c r="G192" s="11" t="s">
        <v>16</v>
      </c>
      <c r="H192" s="11" t="s">
        <v>17</v>
      </c>
      <c r="I192" s="11" t="s">
        <v>17</v>
      </c>
      <c r="J192" s="13" t="str">
        <f>VLOOKUP($A192,[1]재결신청목록!$A$5:$X$150,18,0)</f>
        <v>보은옥천영동축산업협동조합</v>
      </c>
      <c r="K192" s="13" t="str">
        <f>VLOOKUP($A192,[1]재결신청목록!$A$5:$X$150,21,0)</f>
        <v>충북 보은군 보은읍 뱃들로 57(옥천지점)</v>
      </c>
      <c r="L192" s="11" t="s">
        <v>17</v>
      </c>
      <c r="M192" s="11" t="s">
        <v>18</v>
      </c>
    </row>
    <row r="193" spans="1:13" ht="24.75" customHeight="1">
      <c r="A193" s="16"/>
      <c r="B193" s="16"/>
      <c r="C193" s="14"/>
      <c r="D193" s="14"/>
      <c r="E193" s="14"/>
      <c r="F193" s="14"/>
      <c r="G193" s="14"/>
      <c r="H193" s="14"/>
      <c r="I193" s="12"/>
      <c r="J193" s="14"/>
      <c r="K193" s="14"/>
      <c r="L193" s="14"/>
      <c r="M193" s="12"/>
    </row>
    <row r="194" spans="1:13" ht="24.75" customHeight="1">
      <c r="A194" s="15">
        <v>95</v>
      </c>
      <c r="B194" s="15">
        <v>95</v>
      </c>
      <c r="C194" s="17" t="str">
        <f>VLOOKUP($A194,[1]재결신청목록!$A$5:$X$150,4,0)</f>
        <v>충북 옥천군 청성면 조천리</v>
      </c>
      <c r="D194" s="17">
        <f>VLOOKUP($A194,[1]재결신청목록!$A$5:$X$150,5,0)</f>
        <v>78</v>
      </c>
      <c r="E194" s="19" t="s">
        <v>12</v>
      </c>
      <c r="F194" s="17" t="str">
        <f>VLOOKUP($A194,[1]재결신청목록!$A$5:$X$150,14,0)</f>
        <v>최용하</v>
      </c>
      <c r="G194" s="17" t="str">
        <f>VLOOKUP($A194,[1]재결신청목록!$A$5:$X$150,17,0)</f>
        <v>충북 옥천군 청성면 조천길 195</v>
      </c>
      <c r="H194" s="17" t="s">
        <v>16</v>
      </c>
      <c r="I194" s="11" t="s">
        <v>17</v>
      </c>
      <c r="J194" s="13" t="str">
        <f>VLOOKUP($A194,[1]재결신청목록!$A$5:$X$150,18,0)</f>
        <v>옥천영동축산업협동조합</v>
      </c>
      <c r="K194" s="13" t="str">
        <f>VLOOKUP($A194,[1]재결신청목록!$A$5:$X$150,21,0)</f>
        <v>충북 영동군 영동읍 계산로 62</v>
      </c>
      <c r="L194" s="11" t="s">
        <v>17</v>
      </c>
      <c r="M194" s="11" t="s">
        <v>17</v>
      </c>
    </row>
    <row r="195" spans="1:13" ht="24.75" customHeight="1">
      <c r="A195" s="16"/>
      <c r="B195" s="16"/>
      <c r="C195" s="18"/>
      <c r="D195" s="18"/>
      <c r="E195" s="20"/>
      <c r="F195" s="18"/>
      <c r="G195" s="18"/>
      <c r="H195" s="18"/>
      <c r="I195" s="12"/>
      <c r="J195" s="14"/>
      <c r="K195" s="14"/>
      <c r="L195" s="14"/>
      <c r="M195" s="14"/>
    </row>
    <row r="196" spans="1:13" ht="24.75" customHeight="1">
      <c r="A196" s="15">
        <v>96</v>
      </c>
      <c r="B196" s="15">
        <v>96</v>
      </c>
      <c r="C196" s="11" t="s">
        <v>16</v>
      </c>
      <c r="D196" s="11" t="s">
        <v>16</v>
      </c>
      <c r="E196" s="11" t="s">
        <v>16</v>
      </c>
      <c r="F196" s="11" t="s">
        <v>16</v>
      </c>
      <c r="G196" s="11" t="s">
        <v>16</v>
      </c>
      <c r="H196" s="11" t="s">
        <v>17</v>
      </c>
      <c r="I196" s="11" t="s">
        <v>17</v>
      </c>
      <c r="J196" s="13" t="str">
        <f>VLOOKUP($A196,[1]재결신청목록!$A$5:$X$150,18,0)</f>
        <v>보은옥천영동축산업협동조합</v>
      </c>
      <c r="K196" s="13" t="str">
        <f>VLOOKUP($A196,[1]재결신청목록!$A$5:$X$150,21,0)</f>
        <v>충북 보은군 보은읍 뱃들로 57(옥천지점)</v>
      </c>
      <c r="L196" s="11" t="s">
        <v>17</v>
      </c>
      <c r="M196" s="11" t="s">
        <v>18</v>
      </c>
    </row>
    <row r="197" spans="1:13" ht="24.75" customHeight="1">
      <c r="A197" s="16"/>
      <c r="B197" s="16"/>
      <c r="C197" s="14"/>
      <c r="D197" s="14"/>
      <c r="E197" s="14"/>
      <c r="F197" s="14"/>
      <c r="G197" s="14"/>
      <c r="H197" s="14"/>
      <c r="I197" s="12"/>
      <c r="J197" s="14"/>
      <c r="K197" s="14"/>
      <c r="L197" s="14"/>
      <c r="M197" s="12"/>
    </row>
    <row r="198" spans="1:13" ht="24.75" customHeight="1">
      <c r="A198" s="15">
        <v>97</v>
      </c>
      <c r="B198" s="15">
        <v>97</v>
      </c>
      <c r="C198" s="17" t="str">
        <f>VLOOKUP($A198,[1]재결신청목록!$A$5:$X$150,4,0)</f>
        <v>충북 옥천군 청성면 조천리</v>
      </c>
      <c r="D198" s="17">
        <f>VLOOKUP($A198,[1]재결신청목록!$A$5:$X$150,5,0)</f>
        <v>79</v>
      </c>
      <c r="E198" s="19" t="s">
        <v>12</v>
      </c>
      <c r="F198" s="17" t="str">
        <f>VLOOKUP($A198,[1]재결신청목록!$A$5:$X$150,14,0)</f>
        <v>최용하</v>
      </c>
      <c r="G198" s="17" t="str">
        <f>VLOOKUP($A198,[1]재결신청목록!$A$5:$X$150,17,0)</f>
        <v>충북 옥천군 청성면 조천길 195</v>
      </c>
      <c r="H198" s="4" t="s">
        <v>13</v>
      </c>
      <c r="I198" s="11" t="s">
        <v>17</v>
      </c>
      <c r="J198" s="13" t="str">
        <f>VLOOKUP($A198,[1]재결신청목록!$A$5:$X$150,18,0)</f>
        <v>옥천영동축산업협동조합</v>
      </c>
      <c r="K198" s="13" t="str">
        <f>VLOOKUP($A198,[1]재결신청목록!$A$5:$X$150,21,0)</f>
        <v>충북 영동군 영동읍 계산로 62</v>
      </c>
      <c r="L198" s="11" t="s">
        <v>17</v>
      </c>
      <c r="M198" s="11" t="s">
        <v>17</v>
      </c>
    </row>
    <row r="199" spans="1:13" ht="24.75" customHeight="1">
      <c r="A199" s="16"/>
      <c r="B199" s="16"/>
      <c r="C199" s="18"/>
      <c r="D199" s="18"/>
      <c r="E199" s="20"/>
      <c r="F199" s="18"/>
      <c r="G199" s="18"/>
      <c r="H199" s="4"/>
      <c r="I199" s="12"/>
      <c r="J199" s="14"/>
      <c r="K199" s="14"/>
      <c r="L199" s="14"/>
      <c r="M199" s="14"/>
    </row>
    <row r="200" spans="1:13" ht="24.75" customHeight="1">
      <c r="A200" s="15">
        <v>98</v>
      </c>
      <c r="B200" s="15">
        <v>98</v>
      </c>
      <c r="C200" s="11" t="s">
        <v>16</v>
      </c>
      <c r="D200" s="11" t="s">
        <v>16</v>
      </c>
      <c r="E200" s="11" t="s">
        <v>16</v>
      </c>
      <c r="F200" s="11" t="s">
        <v>16</v>
      </c>
      <c r="G200" s="11" t="s">
        <v>16</v>
      </c>
      <c r="H200" s="11" t="s">
        <v>17</v>
      </c>
      <c r="I200" s="11" t="s">
        <v>17</v>
      </c>
      <c r="J200" s="13" t="str">
        <f>VLOOKUP($A200,[1]재결신청목록!$A$5:$X$150,18,0)</f>
        <v>보은옥천영동축산업협동조합</v>
      </c>
      <c r="K200" s="13" t="str">
        <f>VLOOKUP($A200,[1]재결신청목록!$A$5:$X$150,21,0)</f>
        <v>충북 보은군 보은읍 뱃들로 57(옥천지점)</v>
      </c>
      <c r="L200" s="11" t="s">
        <v>17</v>
      </c>
      <c r="M200" s="11" t="s">
        <v>18</v>
      </c>
    </row>
    <row r="201" spans="1:13" ht="24.75" customHeight="1">
      <c r="A201" s="16"/>
      <c r="B201" s="16"/>
      <c r="C201" s="14"/>
      <c r="D201" s="14"/>
      <c r="E201" s="14"/>
      <c r="F201" s="14"/>
      <c r="G201" s="14"/>
      <c r="H201" s="14"/>
      <c r="I201" s="12"/>
      <c r="J201" s="14"/>
      <c r="K201" s="14"/>
      <c r="L201" s="14"/>
      <c r="M201" s="12"/>
    </row>
    <row r="202" spans="1:13" ht="24.75" customHeight="1">
      <c r="A202" s="15">
        <v>99</v>
      </c>
      <c r="B202" s="15">
        <v>99</v>
      </c>
      <c r="C202" s="17" t="str">
        <f>VLOOKUP($A202,[1]재결신청목록!$A$5:$X$150,4,0)</f>
        <v>충북 옥천군 청성면 조천리</v>
      </c>
      <c r="D202" s="17">
        <f>VLOOKUP($A202,[1]재결신청목록!$A$5:$X$150,5,0)</f>
        <v>81</v>
      </c>
      <c r="E202" s="19" t="s">
        <v>12</v>
      </c>
      <c r="F202" s="17" t="str">
        <f>VLOOKUP($A202,[1]재결신청목록!$A$5:$X$150,14,0)</f>
        <v>안명찬</v>
      </c>
      <c r="G202" s="17" t="str">
        <f>VLOOKUP($A202,[1]재결신청목록!$A$5:$X$150,17,0)</f>
        <v>경기 포천시 선마로 22, 106동 603호(세창아파트)</v>
      </c>
      <c r="H202" s="4" t="s">
        <v>13</v>
      </c>
      <c r="I202" s="11" t="s">
        <v>17</v>
      </c>
      <c r="J202" s="11" t="s">
        <v>17</v>
      </c>
      <c r="K202" s="11" t="s">
        <v>17</v>
      </c>
      <c r="L202" s="11" t="s">
        <v>17</v>
      </c>
      <c r="M202" s="11" t="s">
        <v>17</v>
      </c>
    </row>
    <row r="203" spans="1:13" ht="24.75" customHeight="1">
      <c r="A203" s="16"/>
      <c r="B203" s="16"/>
      <c r="C203" s="18"/>
      <c r="D203" s="18"/>
      <c r="E203" s="20"/>
      <c r="F203" s="18"/>
      <c r="G203" s="18"/>
      <c r="H203" s="4"/>
      <c r="I203" s="12"/>
      <c r="J203" s="14"/>
      <c r="K203" s="14"/>
      <c r="L203" s="14"/>
      <c r="M203" s="14"/>
    </row>
    <row r="204" spans="1:13" ht="24.75" customHeight="1">
      <c r="A204" s="15">
        <v>100</v>
      </c>
      <c r="B204" s="15">
        <v>100</v>
      </c>
      <c r="C204" s="17" t="str">
        <f>VLOOKUP($A204,[1]재결신청목록!$A$5:$X$150,4,0)</f>
        <v>충북 옥천군 청성면 조천리</v>
      </c>
      <c r="D204" s="17">
        <f>VLOOKUP($A204,[1]재결신청목록!$A$5:$X$150,5,0)</f>
        <v>81</v>
      </c>
      <c r="E204" s="19" t="s">
        <v>12</v>
      </c>
      <c r="F204" s="17" t="str">
        <f>VLOOKUP($A204,[1]재결신청목록!$A$5:$X$150,14,0)</f>
        <v>안사근</v>
      </c>
      <c r="G204" s="17" t="str">
        <f>VLOOKUP($A204,[1]재결신청목록!$A$5:$X$150,17,0)</f>
        <v>충북 옥천군 청성면 조천길 203-5</v>
      </c>
      <c r="H204" s="4" t="s">
        <v>13</v>
      </c>
      <c r="I204" s="11" t="s">
        <v>18</v>
      </c>
      <c r="J204" s="11" t="s">
        <v>17</v>
      </c>
      <c r="K204" s="11" t="s">
        <v>17</v>
      </c>
      <c r="L204" s="11" t="s">
        <v>17</v>
      </c>
      <c r="M204" s="11" t="s">
        <v>17</v>
      </c>
    </row>
    <row r="205" spans="1:13" ht="24.75" customHeight="1">
      <c r="A205" s="16"/>
      <c r="B205" s="16"/>
      <c r="C205" s="18"/>
      <c r="D205" s="18"/>
      <c r="E205" s="20"/>
      <c r="F205" s="18"/>
      <c r="G205" s="18"/>
      <c r="H205" s="4"/>
      <c r="I205" s="12"/>
      <c r="J205" s="14"/>
      <c r="K205" s="14"/>
      <c r="L205" s="14"/>
      <c r="M205" s="14"/>
    </row>
    <row r="206" spans="1:13" ht="24.75" customHeight="1">
      <c r="A206" s="15">
        <v>101</v>
      </c>
      <c r="B206" s="15">
        <v>101</v>
      </c>
      <c r="C206" s="17" t="str">
        <f>VLOOKUP($A206,[1]재결신청목록!$A$5:$X$150,4,0)</f>
        <v>충북 옥천군 청성면 조천리</v>
      </c>
      <c r="D206" s="17">
        <f>VLOOKUP($A206,[1]재결신청목록!$A$5:$X$150,5,0)</f>
        <v>81</v>
      </c>
      <c r="E206" s="19" t="s">
        <v>12</v>
      </c>
      <c r="F206" s="17" t="str">
        <f>VLOOKUP($A206,[1]재결신청목록!$A$5:$X$150,14,0)</f>
        <v>안순석</v>
      </c>
      <c r="G206" s="17" t="str">
        <f>VLOOKUP($A206,[1]재결신청목록!$A$5:$X$150,17,0)</f>
        <v>충북 옥천군 청성면 조천길 208-11</v>
      </c>
      <c r="H206" s="4" t="s">
        <v>13</v>
      </c>
      <c r="I206" s="11" t="s">
        <v>17</v>
      </c>
      <c r="J206" s="11" t="s">
        <v>17</v>
      </c>
      <c r="K206" s="11" t="s">
        <v>17</v>
      </c>
      <c r="L206" s="11" t="s">
        <v>17</v>
      </c>
      <c r="M206" s="11" t="s">
        <v>17</v>
      </c>
    </row>
    <row r="207" spans="1:13" ht="24.75" customHeight="1">
      <c r="A207" s="16"/>
      <c r="B207" s="16"/>
      <c r="C207" s="18"/>
      <c r="D207" s="18"/>
      <c r="E207" s="20"/>
      <c r="F207" s="18"/>
      <c r="G207" s="18"/>
      <c r="H207" s="4"/>
      <c r="I207" s="12"/>
      <c r="J207" s="14"/>
      <c r="K207" s="14"/>
      <c r="L207" s="14"/>
      <c r="M207" s="14"/>
    </row>
    <row r="208" spans="1:13" ht="24.75" customHeight="1">
      <c r="A208" s="15">
        <v>102</v>
      </c>
      <c r="B208" s="15">
        <v>102</v>
      </c>
      <c r="C208" s="17" t="str">
        <f>VLOOKUP($A208,[1]재결신청목록!$A$5:$X$150,4,0)</f>
        <v>충북 옥천군 청성면 조천리</v>
      </c>
      <c r="D208" s="17">
        <f>VLOOKUP($A208,[1]재결신청목록!$A$5:$X$150,5,0)</f>
        <v>84</v>
      </c>
      <c r="E208" s="19" t="s">
        <v>12</v>
      </c>
      <c r="F208" s="17" t="str">
        <f>VLOOKUP($A208,[1]재결신청목록!$A$5:$X$150,14,0)</f>
        <v>최용하</v>
      </c>
      <c r="G208" s="17" t="str">
        <f>VLOOKUP($A208,[1]재결신청목록!$A$5:$X$150,17,0)</f>
        <v>충북 옥천군 청성면 조천길 195</v>
      </c>
      <c r="H208" s="4" t="s">
        <v>13</v>
      </c>
      <c r="I208" s="11" t="s">
        <v>17</v>
      </c>
      <c r="J208" s="13" t="str">
        <f>VLOOKUP($A208,[1]재결신청목록!$A$5:$X$150,18,0)</f>
        <v>옥천영동축산업협동조합</v>
      </c>
      <c r="K208" s="13" t="str">
        <f>VLOOKUP($A208,[1]재결신청목록!$A$5:$X$150,21,0)</f>
        <v>충북 보은군 보은읍 뱃들로 57(옥천지점)</v>
      </c>
      <c r="L208" s="11" t="s">
        <v>17</v>
      </c>
      <c r="M208" s="11" t="s">
        <v>17</v>
      </c>
    </row>
    <row r="209" spans="1:13" ht="24.75" customHeight="1">
      <c r="A209" s="16"/>
      <c r="B209" s="16"/>
      <c r="C209" s="18"/>
      <c r="D209" s="18"/>
      <c r="E209" s="20"/>
      <c r="F209" s="18"/>
      <c r="G209" s="18"/>
      <c r="H209" s="4"/>
      <c r="I209" s="12"/>
      <c r="J209" s="14"/>
      <c r="K209" s="14"/>
      <c r="L209" s="14"/>
      <c r="M209" s="14"/>
    </row>
    <row r="210" spans="1:13" ht="24.75" customHeight="1">
      <c r="A210" s="15">
        <v>104</v>
      </c>
      <c r="B210" s="15">
        <v>103</v>
      </c>
      <c r="C210" s="17" t="str">
        <f>VLOOKUP($A210,[1]재결신청목록!$A$5:$X$150,4,0)</f>
        <v>충북 영동군 용산면 금곡리</v>
      </c>
      <c r="D210" s="17" t="str">
        <f>VLOOKUP($A210,[1]재결신청목록!$A$5:$X$150,5,0)</f>
        <v>산61</v>
      </c>
      <c r="E210" s="19" t="s">
        <v>12</v>
      </c>
      <c r="F210" s="17" t="str">
        <f>VLOOKUP($A210,[1]재결신청목록!$A$5:$X$150,14,0)</f>
        <v>안기철</v>
      </c>
      <c r="G210" s="17" t="str">
        <f>VLOOKUP($A210,[1]재결신청목록!$A$5:$X$150,17,0)</f>
        <v>제주도 제주시 독짓골4길 11-6, 106호(도남우주아파트)</v>
      </c>
      <c r="H210" s="4" t="s">
        <v>13</v>
      </c>
      <c r="I210" s="11" t="s">
        <v>17</v>
      </c>
      <c r="J210" s="13" t="str">
        <f>VLOOKUP($A210,[1]재결신청목록!$A$5:$X$150,18,0)</f>
        <v>영동군산림조합</v>
      </c>
      <c r="K210" s="13" t="str">
        <f>VLOOKUP($A210,[1]재결신청목록!$A$5:$X$150,21,0)</f>
        <v>충북 영동군 영동읍 제2교로 26</v>
      </c>
      <c r="L210" s="11" t="s">
        <v>17</v>
      </c>
      <c r="M210" s="11" t="s">
        <v>17</v>
      </c>
    </row>
    <row r="211" spans="1:13" ht="24.75" customHeight="1">
      <c r="A211" s="16"/>
      <c r="B211" s="16"/>
      <c r="C211" s="18"/>
      <c r="D211" s="18"/>
      <c r="E211" s="20"/>
      <c r="F211" s="18"/>
      <c r="G211" s="18"/>
      <c r="H211" s="4"/>
      <c r="I211" s="12"/>
      <c r="J211" s="14"/>
      <c r="K211" s="14"/>
      <c r="L211" s="14"/>
      <c r="M211" s="14"/>
    </row>
    <row r="212" spans="1:13" ht="24.75" customHeight="1">
      <c r="A212" s="15">
        <v>105</v>
      </c>
      <c r="B212" s="15">
        <v>104</v>
      </c>
      <c r="C212" s="17" t="str">
        <f>VLOOKUP($A212,[1]재결신청목록!$A$5:$X$150,4,0)</f>
        <v>충북 영동군 용산면 금곡리</v>
      </c>
      <c r="D212" s="17" t="str">
        <f>VLOOKUP($A212,[1]재결신청목록!$A$5:$X$150,5,0)</f>
        <v>산62-1</v>
      </c>
      <c r="E212" s="19" t="s">
        <v>12</v>
      </c>
      <c r="F212" s="17" t="str">
        <f>VLOOKUP($A212,[1]재결신청목록!$A$5:$X$150,14,0)</f>
        <v>김준열</v>
      </c>
      <c r="G212" s="17" t="str">
        <f>VLOOKUP($A212,[1]재결신청목록!$A$5:$X$150,17,0)</f>
        <v>대전 유성구 유성대로783번길 38, 104동 1403호(월드컵패밀리타운)</v>
      </c>
      <c r="H212" s="4" t="s">
        <v>13</v>
      </c>
      <c r="I212" s="11" t="s">
        <v>17</v>
      </c>
      <c r="J212" s="11" t="s">
        <v>17</v>
      </c>
      <c r="K212" s="11" t="s">
        <v>17</v>
      </c>
      <c r="L212" s="11" t="s">
        <v>17</v>
      </c>
      <c r="M212" s="11" t="s">
        <v>17</v>
      </c>
    </row>
    <row r="213" spans="1:13" ht="24.75" customHeight="1">
      <c r="A213" s="16"/>
      <c r="B213" s="16"/>
      <c r="C213" s="18"/>
      <c r="D213" s="18"/>
      <c r="E213" s="20"/>
      <c r="F213" s="18"/>
      <c r="G213" s="18"/>
      <c r="H213" s="4"/>
      <c r="I213" s="12"/>
      <c r="J213" s="14"/>
      <c r="K213" s="14"/>
      <c r="L213" s="14"/>
      <c r="M213" s="14"/>
    </row>
    <row r="214" spans="1:13" ht="24.75" customHeight="1">
      <c r="A214" s="15">
        <v>106</v>
      </c>
      <c r="B214" s="15">
        <v>105</v>
      </c>
      <c r="C214" s="17" t="str">
        <f>VLOOKUP($A214,[1]재결신청목록!$A$5:$X$150,4,0)</f>
        <v>충북 영동군 용산면 금곡리</v>
      </c>
      <c r="D214" s="17" t="str">
        <f>VLOOKUP($A214,[1]재결신청목록!$A$5:$X$150,5,0)</f>
        <v>산62-1</v>
      </c>
      <c r="E214" s="19" t="s">
        <v>12</v>
      </c>
      <c r="F214" s="17" t="str">
        <f>VLOOKUP($A214,[1]재결신청목록!$A$5:$X$150,14,0)</f>
        <v>정유민</v>
      </c>
      <c r="G214" s="17" t="str">
        <f>VLOOKUP($A214,[1]재결신청목록!$A$5:$X$150,17,0)</f>
        <v>대전 동구 옻밭2길 125, 301호</v>
      </c>
      <c r="H214" s="4" t="s">
        <v>13</v>
      </c>
      <c r="I214" s="11" t="s">
        <v>17</v>
      </c>
      <c r="J214" s="11" t="s">
        <v>17</v>
      </c>
      <c r="K214" s="11" t="s">
        <v>17</v>
      </c>
      <c r="L214" s="11" t="s">
        <v>17</v>
      </c>
      <c r="M214" s="11" t="s">
        <v>17</v>
      </c>
    </row>
    <row r="215" spans="1:13" ht="24.75" customHeight="1">
      <c r="A215" s="16"/>
      <c r="B215" s="16"/>
      <c r="C215" s="18"/>
      <c r="D215" s="18"/>
      <c r="E215" s="20"/>
      <c r="F215" s="18"/>
      <c r="G215" s="18"/>
      <c r="H215" s="4"/>
      <c r="I215" s="12"/>
      <c r="J215" s="14"/>
      <c r="K215" s="14"/>
      <c r="L215" s="14"/>
      <c r="M215" s="14"/>
    </row>
    <row r="216" spans="1:13" ht="24.75" customHeight="1">
      <c r="A216" s="15">
        <v>107</v>
      </c>
      <c r="B216" s="15">
        <v>106</v>
      </c>
      <c r="C216" s="17" t="str">
        <f>VLOOKUP($A216,[1]재결신청목록!$A$5:$X$150,4,0)</f>
        <v>충북 영동군 용산면 금곡리</v>
      </c>
      <c r="D216" s="17">
        <f>VLOOKUP($A216,[1]재결신청목록!$A$5:$X$150,5,0)</f>
        <v>682</v>
      </c>
      <c r="E216" s="19" t="s">
        <v>12</v>
      </c>
      <c r="F216" s="17" t="str">
        <f>VLOOKUP($A216,[1]재결신청목록!$A$5:$X$150,14,0)</f>
        <v>충주박씨윤수공파종중</v>
      </c>
      <c r="G216" s="17" t="str">
        <f>VLOOKUP($A216,[1]재결신청목록!$A$5:$X$150,17,0)</f>
        <v>충북 영동군 용산면 금곡리 산24</v>
      </c>
      <c r="H216" s="4" t="s">
        <v>13</v>
      </c>
      <c r="I216" s="11" t="s">
        <v>18</v>
      </c>
      <c r="J216" s="11" t="s">
        <v>17</v>
      </c>
      <c r="K216" s="11" t="s">
        <v>17</v>
      </c>
      <c r="L216" s="11" t="s">
        <v>17</v>
      </c>
      <c r="M216" s="11" t="s">
        <v>17</v>
      </c>
    </row>
    <row r="217" spans="1:13" ht="24.75" customHeight="1">
      <c r="A217" s="16"/>
      <c r="B217" s="16"/>
      <c r="C217" s="18"/>
      <c r="D217" s="18"/>
      <c r="E217" s="20"/>
      <c r="F217" s="18"/>
      <c r="G217" s="18"/>
      <c r="H217" s="4"/>
      <c r="I217" s="12"/>
      <c r="J217" s="14"/>
      <c r="K217" s="14"/>
      <c r="L217" s="14"/>
      <c r="M217" s="14"/>
    </row>
    <row r="218" spans="1:13" ht="24.75" customHeight="1">
      <c r="A218" s="15">
        <v>108</v>
      </c>
      <c r="B218" s="15">
        <v>107</v>
      </c>
      <c r="C218" s="17" t="str">
        <f>VLOOKUP($A218,[1]재결신청목록!$A$5:$X$150,4,0)</f>
        <v>충북 영동군 용산면 금곡리</v>
      </c>
      <c r="D218" s="17">
        <f>VLOOKUP($A218,[1]재결신청목록!$A$5:$X$150,5,0)</f>
        <v>684</v>
      </c>
      <c r="E218" s="19" t="s">
        <v>12</v>
      </c>
      <c r="F218" s="17" t="str">
        <f>VLOOKUP($A218,[1]재결신청목록!$A$5:$X$150,14,0)</f>
        <v>충주박씨동지공종중</v>
      </c>
      <c r="G218" s="17" t="str">
        <f>VLOOKUP($A218,[1]재결신청목록!$A$5:$X$150,17,0)</f>
        <v>충북 영동군 용산면 금곡리 산24</v>
      </c>
      <c r="H218" s="4" t="s">
        <v>13</v>
      </c>
      <c r="I218" s="11" t="s">
        <v>18</v>
      </c>
      <c r="J218" s="11" t="s">
        <v>17</v>
      </c>
      <c r="K218" s="11" t="s">
        <v>17</v>
      </c>
      <c r="L218" s="11" t="s">
        <v>17</v>
      </c>
      <c r="M218" s="11" t="s">
        <v>17</v>
      </c>
    </row>
    <row r="219" spans="1:13" ht="24.75" customHeight="1">
      <c r="A219" s="16"/>
      <c r="B219" s="16"/>
      <c r="C219" s="18"/>
      <c r="D219" s="18"/>
      <c r="E219" s="20"/>
      <c r="F219" s="18"/>
      <c r="G219" s="18"/>
      <c r="H219" s="4"/>
      <c r="I219" s="12"/>
      <c r="J219" s="14"/>
      <c r="K219" s="14"/>
      <c r="L219" s="14"/>
      <c r="M219" s="14"/>
    </row>
    <row r="220" spans="1:13" ht="24.75" customHeight="1">
      <c r="A220" s="15">
        <v>109</v>
      </c>
      <c r="B220" s="15">
        <v>108</v>
      </c>
      <c r="C220" s="17" t="str">
        <f>VLOOKUP($A220,[1]재결신청목록!$A$5:$X$150,4,0)</f>
        <v>충북 영동군 용산면 금곡리</v>
      </c>
      <c r="D220" s="17" t="str">
        <f>VLOOKUP($A220,[1]재결신청목록!$A$5:$X$150,5,0)</f>
        <v>산66-1</v>
      </c>
      <c r="E220" s="19" t="s">
        <v>12</v>
      </c>
      <c r="F220" s="17" t="str">
        <f>VLOOKUP($A220,[1]재결신청목록!$A$5:$X$150,14,0)</f>
        <v>충주박씨동지공종중</v>
      </c>
      <c r="G220" s="17" t="str">
        <f>VLOOKUP($A220,[1]재결신청목록!$A$5:$X$150,17,0)</f>
        <v>충북 영동군 용산면 금곡리 산24</v>
      </c>
      <c r="H220" s="17" t="s">
        <v>16</v>
      </c>
      <c r="I220" s="11" t="s">
        <v>18</v>
      </c>
      <c r="J220" s="11" t="s">
        <v>17</v>
      </c>
      <c r="K220" s="11" t="s">
        <v>17</v>
      </c>
      <c r="L220" s="11" t="s">
        <v>17</v>
      </c>
      <c r="M220" s="11" t="s">
        <v>17</v>
      </c>
    </row>
    <row r="221" spans="1:13" ht="24.75" customHeight="1">
      <c r="A221" s="16"/>
      <c r="B221" s="16"/>
      <c r="C221" s="18"/>
      <c r="D221" s="18"/>
      <c r="E221" s="20"/>
      <c r="F221" s="18"/>
      <c r="G221" s="18"/>
      <c r="H221" s="18"/>
      <c r="I221" s="12"/>
      <c r="J221" s="14"/>
      <c r="K221" s="14"/>
      <c r="L221" s="14"/>
      <c r="M221" s="14"/>
    </row>
    <row r="222" spans="1:13" ht="24.75" customHeight="1">
      <c r="A222" s="15">
        <v>110</v>
      </c>
      <c r="B222" s="15">
        <v>109</v>
      </c>
      <c r="C222" s="17" t="str">
        <f>VLOOKUP($A222,[1]재결신청목록!$A$5:$X$150,4,0)</f>
        <v>충북 영동군 용산면 금곡리</v>
      </c>
      <c r="D222" s="17" t="str">
        <f>VLOOKUP($A222,[1]재결신청목록!$A$5:$X$150,5,0)</f>
        <v>산69</v>
      </c>
      <c r="E222" s="19" t="s">
        <v>12</v>
      </c>
      <c r="F222" s="17" t="str">
        <f>VLOOKUP($A222,[1]재결신청목록!$A$5:$X$150,14,0)</f>
        <v>김원선</v>
      </c>
      <c r="G222" s="17" t="str">
        <f>VLOOKUP($A222,[1]재결신청목록!$A$5:$X$150,17,0)</f>
        <v>대전 서구 만년남로11번길 73, 201호</v>
      </c>
      <c r="H222" s="4" t="s">
        <v>13</v>
      </c>
      <c r="I222" s="11" t="s">
        <v>18</v>
      </c>
      <c r="J222" s="11" t="s">
        <v>17</v>
      </c>
      <c r="K222" s="11" t="s">
        <v>17</v>
      </c>
      <c r="L222" s="11" t="s">
        <v>17</v>
      </c>
      <c r="M222" s="11" t="s">
        <v>17</v>
      </c>
    </row>
    <row r="223" spans="1:13" ht="24.75" customHeight="1">
      <c r="A223" s="16"/>
      <c r="B223" s="16"/>
      <c r="C223" s="18"/>
      <c r="D223" s="18"/>
      <c r="E223" s="20"/>
      <c r="F223" s="18"/>
      <c r="G223" s="18"/>
      <c r="H223" s="4"/>
      <c r="I223" s="12"/>
      <c r="J223" s="14"/>
      <c r="K223" s="14"/>
      <c r="L223" s="14"/>
      <c r="M223" s="14"/>
    </row>
    <row r="224" spans="1:13" ht="24.75" customHeight="1">
      <c r="A224" s="15">
        <v>111</v>
      </c>
      <c r="B224" s="15">
        <v>110</v>
      </c>
      <c r="C224" s="17" t="str">
        <f>VLOOKUP($A224,[1]재결신청목록!$A$5:$X$150,4,0)</f>
        <v>충북 영동군 용산면 가곡리</v>
      </c>
      <c r="D224" s="17" t="str">
        <f>VLOOKUP($A224,[1]재결신청목록!$A$5:$X$150,5,0)</f>
        <v>57-2</v>
      </c>
      <c r="E224" s="19" t="s">
        <v>12</v>
      </c>
      <c r="F224" s="17" t="str">
        <f>VLOOKUP($A224,[1]재결신청목록!$A$5:$X$150,14,0)</f>
        <v>김성준</v>
      </c>
      <c r="G224" s="17" t="str">
        <f>VLOOKUP($A224,[1]재결신청목록!$A$5:$X$150,17,0)</f>
        <v>경북 포항시 북구 흥해읍 한동로 29</v>
      </c>
      <c r="H224" s="4" t="s">
        <v>13</v>
      </c>
      <c r="I224" s="11" t="s">
        <v>18</v>
      </c>
      <c r="J224" s="11" t="s">
        <v>17</v>
      </c>
      <c r="K224" s="11" t="s">
        <v>17</v>
      </c>
      <c r="L224" s="11" t="s">
        <v>17</v>
      </c>
      <c r="M224" s="11" t="s">
        <v>17</v>
      </c>
    </row>
    <row r="225" spans="1:13" ht="24.75" customHeight="1">
      <c r="A225" s="16"/>
      <c r="B225" s="16"/>
      <c r="C225" s="18"/>
      <c r="D225" s="18"/>
      <c r="E225" s="20"/>
      <c r="F225" s="18"/>
      <c r="G225" s="18"/>
      <c r="H225" s="4"/>
      <c r="I225" s="12"/>
      <c r="J225" s="14"/>
      <c r="K225" s="14"/>
      <c r="L225" s="14"/>
      <c r="M225" s="14"/>
    </row>
    <row r="226" spans="1:13" ht="24.75" customHeight="1">
      <c r="A226" s="15">
        <v>112</v>
      </c>
      <c r="B226" s="15">
        <v>111</v>
      </c>
      <c r="C226" s="17" t="str">
        <f>VLOOKUP($A226,[1]재결신청목록!$A$5:$X$150,4,0)</f>
        <v>충북 영동군 용산면 가곡리</v>
      </c>
      <c r="D226" s="17" t="str">
        <f>VLOOKUP($A226,[1]재결신청목록!$A$5:$X$150,5,0)</f>
        <v>35-4</v>
      </c>
      <c r="E226" s="19" t="s">
        <v>12</v>
      </c>
      <c r="F226" s="17" t="str">
        <f>VLOOKUP($A226,[1]재결신청목록!$A$5:$X$150,14,0)</f>
        <v>김국정</v>
      </c>
      <c r="G226" s="17" t="str">
        <f>VLOOKUP($A226,[1]재결신청목록!$A$5:$X$150,17,0)</f>
        <v>대구 남구 안지랑로20길 79-4</v>
      </c>
      <c r="H226" s="4" t="s">
        <v>13</v>
      </c>
      <c r="I226" s="11" t="s">
        <v>17</v>
      </c>
      <c r="J226" s="11" t="s">
        <v>17</v>
      </c>
      <c r="K226" s="11" t="s">
        <v>17</v>
      </c>
      <c r="L226" s="11" t="s">
        <v>17</v>
      </c>
      <c r="M226" s="11" t="s">
        <v>17</v>
      </c>
    </row>
    <row r="227" spans="1:13" ht="24.75" customHeight="1">
      <c r="A227" s="16"/>
      <c r="B227" s="16"/>
      <c r="C227" s="18"/>
      <c r="D227" s="18"/>
      <c r="E227" s="20"/>
      <c r="F227" s="18"/>
      <c r="G227" s="18"/>
      <c r="H227" s="4"/>
      <c r="I227" s="12"/>
      <c r="J227" s="14"/>
      <c r="K227" s="14"/>
      <c r="L227" s="14"/>
      <c r="M227" s="14"/>
    </row>
    <row r="228" spans="1:13" ht="24.75" customHeight="1">
      <c r="A228" s="15">
        <v>113</v>
      </c>
      <c r="B228" s="15">
        <v>112</v>
      </c>
      <c r="C228" s="17" t="str">
        <f>VLOOKUP($A228,[1]재결신청목록!$A$5:$X$150,4,0)</f>
        <v>충북 영동군 용산면 가곡리</v>
      </c>
      <c r="D228" s="17" t="str">
        <f>VLOOKUP($A228,[1]재결신청목록!$A$5:$X$150,5,0)</f>
        <v>35-4</v>
      </c>
      <c r="E228" s="19" t="s">
        <v>12</v>
      </c>
      <c r="F228" s="17" t="str">
        <f>VLOOKUP($A228,[1]재결신청목록!$A$5:$X$150,14,0)</f>
        <v>김만수</v>
      </c>
      <c r="G228" s="17" t="str">
        <f>VLOOKUP($A228,[1]재결신청목록!$A$5:$X$150,17,0)</f>
        <v>세종 연서면 월하1길 29-8</v>
      </c>
      <c r="H228" s="4" t="s">
        <v>13</v>
      </c>
      <c r="I228" s="11" t="s">
        <v>18</v>
      </c>
      <c r="J228" s="11" t="s">
        <v>17</v>
      </c>
      <c r="K228" s="11" t="s">
        <v>17</v>
      </c>
      <c r="L228" s="11" t="s">
        <v>17</v>
      </c>
      <c r="M228" s="11" t="s">
        <v>17</v>
      </c>
    </row>
    <row r="229" spans="1:13" ht="24.75" customHeight="1">
      <c r="A229" s="16"/>
      <c r="B229" s="16"/>
      <c r="C229" s="18"/>
      <c r="D229" s="18"/>
      <c r="E229" s="20"/>
      <c r="F229" s="18"/>
      <c r="G229" s="18"/>
      <c r="H229" s="4"/>
      <c r="I229" s="12"/>
      <c r="J229" s="14"/>
      <c r="K229" s="14"/>
      <c r="L229" s="14"/>
      <c r="M229" s="14"/>
    </row>
    <row r="230" spans="1:13" ht="24.75" customHeight="1">
      <c r="A230" s="15">
        <v>114</v>
      </c>
      <c r="B230" s="15">
        <v>113</v>
      </c>
      <c r="C230" s="17" t="str">
        <f>VLOOKUP($A230,[1]재결신청목록!$A$5:$X$150,4,0)</f>
        <v>충북 영동군 용산면 가곡리</v>
      </c>
      <c r="D230" s="17" t="str">
        <f>VLOOKUP($A230,[1]재결신청목록!$A$5:$X$150,5,0)</f>
        <v>35-4</v>
      </c>
      <c r="E230" s="19" t="s">
        <v>12</v>
      </c>
      <c r="F230" s="17" t="str">
        <f>VLOOKUP($A230,[1]재결신청목록!$A$5:$X$150,14,0)</f>
        <v>김이식</v>
      </c>
      <c r="G230" s="17" t="str">
        <f>VLOOKUP($A230,[1]재결신청목록!$A$5:$X$150,17,0)</f>
        <v>경기 광명시 철산동 489-54 장미@ 3-304</v>
      </c>
      <c r="H230" s="4" t="s">
        <v>13</v>
      </c>
      <c r="I230" s="11" t="s">
        <v>17</v>
      </c>
      <c r="J230" s="11" t="s">
        <v>17</v>
      </c>
      <c r="K230" s="11" t="s">
        <v>17</v>
      </c>
      <c r="L230" s="11" t="s">
        <v>17</v>
      </c>
      <c r="M230" s="11" t="s">
        <v>17</v>
      </c>
    </row>
    <row r="231" spans="1:13" ht="24.75" customHeight="1">
      <c r="A231" s="16"/>
      <c r="B231" s="16"/>
      <c r="C231" s="18"/>
      <c r="D231" s="18"/>
      <c r="E231" s="20"/>
      <c r="F231" s="18"/>
      <c r="G231" s="18"/>
      <c r="H231" s="4"/>
      <c r="I231" s="12"/>
      <c r="J231" s="14"/>
      <c r="K231" s="14"/>
      <c r="L231" s="14"/>
      <c r="M231" s="14"/>
    </row>
    <row r="232" spans="1:13" ht="24.75" customHeight="1">
      <c r="A232" s="15">
        <v>115</v>
      </c>
      <c r="B232" s="15">
        <v>114</v>
      </c>
      <c r="C232" s="17" t="str">
        <f>VLOOKUP($A232,[1]재결신청목록!$A$5:$X$150,4,0)</f>
        <v>충북 영동군 용산면 가곡리</v>
      </c>
      <c r="D232" s="17" t="str">
        <f>VLOOKUP($A232,[1]재결신청목록!$A$5:$X$150,5,0)</f>
        <v>35-5</v>
      </c>
      <c r="E232" s="19" t="s">
        <v>12</v>
      </c>
      <c r="F232" s="17" t="str">
        <f>VLOOKUP($A232,[1]재결신청목록!$A$5:$X$150,14,0)</f>
        <v>김선우</v>
      </c>
      <c r="G232" s="17" t="str">
        <f>VLOOKUP($A232,[1]재결신청목록!$A$5:$X$150,17,0)</f>
        <v>충북 영동군 용산면 가곡리 683</v>
      </c>
      <c r="H232" s="4" t="s">
        <v>13</v>
      </c>
      <c r="I232" s="11" t="s">
        <v>18</v>
      </c>
      <c r="J232" s="11" t="s">
        <v>17</v>
      </c>
      <c r="K232" s="11" t="s">
        <v>17</v>
      </c>
      <c r="L232" s="11" t="s">
        <v>17</v>
      </c>
      <c r="M232" s="11" t="s">
        <v>17</v>
      </c>
    </row>
    <row r="233" spans="1:13" ht="24.75" customHeight="1">
      <c r="A233" s="16"/>
      <c r="B233" s="16"/>
      <c r="C233" s="18"/>
      <c r="D233" s="18"/>
      <c r="E233" s="20"/>
      <c r="F233" s="18"/>
      <c r="G233" s="18"/>
      <c r="H233" s="4"/>
      <c r="I233" s="12"/>
      <c r="J233" s="14"/>
      <c r="K233" s="14"/>
      <c r="L233" s="14"/>
      <c r="M233" s="14"/>
    </row>
    <row r="234" spans="1:13" ht="24.75" customHeight="1">
      <c r="A234" s="15">
        <v>116</v>
      </c>
      <c r="B234" s="15">
        <v>115</v>
      </c>
      <c r="C234" s="17" t="str">
        <f>VLOOKUP($A234,[1]재결신청목록!$A$5:$X$150,4,0)</f>
        <v>충북 영동군 용산면 가곡리</v>
      </c>
      <c r="D234" s="17" t="str">
        <f>VLOOKUP($A234,[1]재결신청목록!$A$5:$X$150,5,0)</f>
        <v>35-6</v>
      </c>
      <c r="E234" s="19" t="s">
        <v>12</v>
      </c>
      <c r="F234" s="17" t="str">
        <f>VLOOKUP($A234,[1]재결신청목록!$A$5:$X$150,14,0)</f>
        <v>김선우</v>
      </c>
      <c r="G234" s="17" t="str">
        <f>VLOOKUP($A234,[1]재결신청목록!$A$5:$X$150,17,0)</f>
        <v>충북 영동군 용산면 가곡리 683</v>
      </c>
      <c r="H234" s="4" t="s">
        <v>13</v>
      </c>
      <c r="I234" s="11" t="s">
        <v>18</v>
      </c>
      <c r="J234" s="11" t="s">
        <v>17</v>
      </c>
      <c r="K234" s="11" t="s">
        <v>17</v>
      </c>
      <c r="L234" s="11" t="s">
        <v>17</v>
      </c>
      <c r="M234" s="11" t="s">
        <v>17</v>
      </c>
    </row>
    <row r="235" spans="1:13" ht="24.75" customHeight="1">
      <c r="A235" s="16"/>
      <c r="B235" s="16"/>
      <c r="C235" s="18"/>
      <c r="D235" s="18"/>
      <c r="E235" s="20"/>
      <c r="F235" s="18"/>
      <c r="G235" s="18"/>
      <c r="H235" s="4"/>
      <c r="I235" s="12"/>
      <c r="J235" s="14"/>
      <c r="K235" s="14"/>
      <c r="L235" s="14"/>
      <c r="M235" s="14"/>
    </row>
    <row r="236" spans="1:13" ht="24.75" customHeight="1">
      <c r="A236" s="15">
        <v>117</v>
      </c>
      <c r="B236" s="15">
        <v>116</v>
      </c>
      <c r="C236" s="17" t="str">
        <f>VLOOKUP($A236,[1]재결신청목록!$A$5:$X$150,4,0)</f>
        <v>충북 영동군 용산면 부릉리</v>
      </c>
      <c r="D236" s="17">
        <f>VLOOKUP($A236,[1]재결신청목록!$A$5:$X$150,5,0)</f>
        <v>14</v>
      </c>
      <c r="E236" s="19" t="s">
        <v>12</v>
      </c>
      <c r="F236" s="17" t="str">
        <f>VLOOKUP($A236,[1]재결신청목록!$A$5:$X$150,14,0)</f>
        <v>박인동</v>
      </c>
      <c r="G236" s="17" t="str">
        <f>VLOOKUP($A236,[1]재결신청목록!$A$5:$X$150,17,0)</f>
        <v>충북 보은군 탄부면 경상리 369</v>
      </c>
      <c r="H236" s="4" t="s">
        <v>13</v>
      </c>
      <c r="I236" s="11" t="s">
        <v>18</v>
      </c>
      <c r="J236" s="11" t="s">
        <v>17</v>
      </c>
      <c r="K236" s="11" t="s">
        <v>17</v>
      </c>
      <c r="L236" s="11" t="s">
        <v>17</v>
      </c>
      <c r="M236" s="11" t="s">
        <v>17</v>
      </c>
    </row>
    <row r="237" spans="1:13" ht="24.75" customHeight="1">
      <c r="A237" s="16"/>
      <c r="B237" s="16"/>
      <c r="C237" s="18"/>
      <c r="D237" s="18"/>
      <c r="E237" s="20"/>
      <c r="F237" s="18"/>
      <c r="G237" s="18"/>
      <c r="H237" s="4"/>
      <c r="I237" s="12"/>
      <c r="J237" s="14"/>
      <c r="K237" s="14"/>
      <c r="L237" s="14"/>
      <c r="M237" s="14"/>
    </row>
    <row r="238" spans="1:13" ht="24.75" customHeight="1">
      <c r="A238" s="15">
        <v>118</v>
      </c>
      <c r="B238" s="15">
        <v>117</v>
      </c>
      <c r="C238" s="17" t="str">
        <f>VLOOKUP($A238,[1]재결신청목록!$A$5:$X$150,4,0)</f>
        <v>충북 영동군 용산면 부릉리</v>
      </c>
      <c r="D238" s="17" t="str">
        <f>VLOOKUP($A238,[1]재결신청목록!$A$5:$X$150,5,0)</f>
        <v>14-3</v>
      </c>
      <c r="E238" s="19" t="s">
        <v>12</v>
      </c>
      <c r="F238" s="17" t="str">
        <f>VLOOKUP($A238,[1]재결신청목록!$A$5:$X$150,14,0)</f>
        <v>박재완</v>
      </c>
      <c r="G238" s="17" t="str">
        <f>VLOOKUP($A238,[1]재결신청목록!$A$5:$X$150,17,0)</f>
        <v>충북 영동군 용산면 한석천작로 486</v>
      </c>
      <c r="H238" s="4" t="s">
        <v>13</v>
      </c>
      <c r="I238" s="11" t="s">
        <v>17</v>
      </c>
      <c r="J238" s="13" t="str">
        <f>VLOOKUP($A238,[1]재결신청목록!$A$5:$X$150,18,0)</f>
        <v>옥천영동축산업협동조합</v>
      </c>
      <c r="K238" s="13" t="str">
        <f>VLOOKUP($A238,[1]재결신청목록!$A$5:$X$150,21,0)</f>
        <v>충북 보은군 보은읍 뱃들로 57(옥천지점)</v>
      </c>
      <c r="L238" s="11" t="s">
        <v>17</v>
      </c>
      <c r="M238" s="11" t="s">
        <v>17</v>
      </c>
    </row>
    <row r="239" spans="1:13" ht="24.75" customHeight="1">
      <c r="A239" s="16"/>
      <c r="B239" s="16"/>
      <c r="C239" s="18"/>
      <c r="D239" s="18"/>
      <c r="E239" s="20"/>
      <c r="F239" s="18"/>
      <c r="G239" s="18"/>
      <c r="H239" s="4"/>
      <c r="I239" s="12"/>
      <c r="J239" s="14"/>
      <c r="K239" s="14"/>
      <c r="L239" s="14"/>
      <c r="M239" s="14"/>
    </row>
    <row r="240" spans="1:13" ht="24.75" customHeight="1">
      <c r="A240" s="15">
        <v>119</v>
      </c>
      <c r="B240" s="15">
        <v>118</v>
      </c>
      <c r="C240" s="17" t="str">
        <f>VLOOKUP($A240,[1]재결신청목록!$A$5:$X$150,4,0)</f>
        <v>충북 영동군 용산면 부릉리</v>
      </c>
      <c r="D240" s="17" t="str">
        <f>VLOOKUP($A240,[1]재결신청목록!$A$5:$X$150,5,0)</f>
        <v>산8-1</v>
      </c>
      <c r="E240" s="19" t="s">
        <v>12</v>
      </c>
      <c r="F240" s="17" t="str">
        <f>VLOOKUP($A240,[1]재결신청목록!$A$5:$X$150,14,0)</f>
        <v>박재완</v>
      </c>
      <c r="G240" s="17" t="str">
        <f>VLOOKUP($A240,[1]재결신청목록!$A$5:$X$150,17,0)</f>
        <v>충북 영동군 용산면 한석천작로 486</v>
      </c>
      <c r="H240" s="4" t="s">
        <v>13</v>
      </c>
      <c r="I240" s="11" t="s">
        <v>17</v>
      </c>
      <c r="J240" s="13" t="str">
        <f>VLOOKUP($A240,[1]재결신청목록!$A$5:$X$150,18,0)</f>
        <v>옥천영동축산업협동조합</v>
      </c>
      <c r="K240" s="13" t="str">
        <f>VLOOKUP($A240,[1]재결신청목록!$A$5:$X$150,21,0)</f>
        <v>충북 보은군 보은읍 뱃들로 57(옥천지점)</v>
      </c>
      <c r="L240" s="11" t="s">
        <v>17</v>
      </c>
      <c r="M240" s="11" t="s">
        <v>17</v>
      </c>
    </row>
    <row r="241" spans="1:13" ht="24.75" customHeight="1">
      <c r="A241" s="16"/>
      <c r="B241" s="16"/>
      <c r="C241" s="18"/>
      <c r="D241" s="18"/>
      <c r="E241" s="20"/>
      <c r="F241" s="18"/>
      <c r="G241" s="18"/>
      <c r="H241" s="4"/>
      <c r="I241" s="12"/>
      <c r="J241" s="14"/>
      <c r="K241" s="14"/>
      <c r="L241" s="14"/>
      <c r="M241" s="14"/>
    </row>
    <row r="242" spans="1:13" ht="24.75" customHeight="1">
      <c r="A242" s="15">
        <v>120</v>
      </c>
      <c r="B242" s="15">
        <v>119</v>
      </c>
      <c r="C242" s="17" t="str">
        <f>VLOOKUP($A242,[1]재결신청목록!$A$5:$X$150,4,0)</f>
        <v>충북 영동군 용산면 천작리</v>
      </c>
      <c r="D242" s="17" t="str">
        <f>VLOOKUP($A242,[1]재결신청목록!$A$5:$X$150,5,0)</f>
        <v>512-1</v>
      </c>
      <c r="E242" s="19" t="s">
        <v>12</v>
      </c>
      <c r="F242" s="17" t="str">
        <f>VLOOKUP($A242,[1]재결신청목록!$A$5:$X$150,14,0)</f>
        <v>여흥민씨한곡종중</v>
      </c>
      <c r="G242" s="17" t="str">
        <f>VLOOKUP($A242,[1]재결신청목록!$A$5:$X$150,17,0)</f>
        <v>충북 영동군 용산면 한곡백자전로 34-18</v>
      </c>
      <c r="H242" s="4" t="s">
        <v>13</v>
      </c>
      <c r="I242" s="11" t="s">
        <v>18</v>
      </c>
      <c r="J242" s="11" t="s">
        <v>17</v>
      </c>
      <c r="K242" s="11" t="s">
        <v>17</v>
      </c>
      <c r="L242" s="11" t="s">
        <v>17</v>
      </c>
      <c r="M242" s="11" t="s">
        <v>17</v>
      </c>
    </row>
    <row r="243" spans="1:13" ht="24.75" customHeight="1">
      <c r="A243" s="16"/>
      <c r="B243" s="16"/>
      <c r="C243" s="18"/>
      <c r="D243" s="18"/>
      <c r="E243" s="20"/>
      <c r="F243" s="18"/>
      <c r="G243" s="18"/>
      <c r="H243" s="4"/>
      <c r="I243" s="12"/>
      <c r="J243" s="14"/>
      <c r="K243" s="14"/>
      <c r="L243" s="14"/>
      <c r="M243" s="14"/>
    </row>
    <row r="244" spans="1:13" ht="24.75" customHeight="1">
      <c r="A244" s="15">
        <v>121</v>
      </c>
      <c r="B244" s="15">
        <v>120</v>
      </c>
      <c r="C244" s="17" t="str">
        <f>VLOOKUP($A244,[1]재결신청목록!$A$5:$X$150,4,0)</f>
        <v>충북 영동군 용산면 천작리</v>
      </c>
      <c r="D244" s="17">
        <f>VLOOKUP($A244,[1]재결신청목록!$A$5:$X$150,5,0)</f>
        <v>466</v>
      </c>
      <c r="E244" s="19" t="s">
        <v>12</v>
      </c>
      <c r="F244" s="17" t="str">
        <f>VLOOKUP($A244,[1]재결신청목록!$A$5:$X$150,14,0)</f>
        <v>장웅진</v>
      </c>
      <c r="G244" s="17" t="str">
        <f>VLOOKUP($A244,[1]재결신청목록!$A$5:$X$150,17,0)</f>
        <v>충북 영동군 용산면 천작3길 93</v>
      </c>
      <c r="H244" s="4" t="s">
        <v>13</v>
      </c>
      <c r="I244" s="11" t="s">
        <v>17</v>
      </c>
      <c r="J244" s="13" t="str">
        <f>VLOOKUP($A244,[1]재결신청목록!$A$5:$X$150,18,0)</f>
        <v>영동농업협동조합</v>
      </c>
      <c r="K244" s="13" t="str">
        <f>VLOOKUP($A244,[1]재결신청목록!$A$5:$X$150,21,0)</f>
        <v>충북 영동군 영동읍 부용동2로 8</v>
      </c>
      <c r="L244" s="11" t="s">
        <v>17</v>
      </c>
      <c r="M244" s="11" t="s">
        <v>17</v>
      </c>
    </row>
    <row r="245" spans="1:13" ht="24.75" customHeight="1">
      <c r="A245" s="16"/>
      <c r="B245" s="16"/>
      <c r="C245" s="18"/>
      <c r="D245" s="18"/>
      <c r="E245" s="20"/>
      <c r="F245" s="18"/>
      <c r="G245" s="18"/>
      <c r="H245" s="4"/>
      <c r="I245" s="12"/>
      <c r="J245" s="14"/>
      <c r="K245" s="14"/>
      <c r="L245" s="14"/>
      <c r="M245" s="14"/>
    </row>
    <row r="246" spans="1:13" ht="24.75" customHeight="1">
      <c r="A246" s="15">
        <v>122</v>
      </c>
      <c r="B246" s="15">
        <v>121</v>
      </c>
      <c r="C246" s="17" t="str">
        <f>VLOOKUP($A246,[1]재결신청목록!$A$5:$X$150,4,0)</f>
        <v>충북 영동군 용산면 천작리</v>
      </c>
      <c r="D246" s="17" t="str">
        <f>VLOOKUP($A246,[1]재결신청목록!$A$5:$X$150,5,0)</f>
        <v>499-2</v>
      </c>
      <c r="E246" s="19" t="s">
        <v>12</v>
      </c>
      <c r="F246" s="17" t="str">
        <f>VLOOKUP($A246,[1]재결신청목록!$A$5:$X$150,14,0)</f>
        <v>안귀순</v>
      </c>
      <c r="G246" s="17" t="str">
        <f>VLOOKUP($A246,[1]재결신청목록!$A$5:$X$150,17,0)</f>
        <v>충북 영동군 용산면 동문동1길 8-1</v>
      </c>
      <c r="H246" s="4" t="s">
        <v>13</v>
      </c>
      <c r="I246" s="11" t="s">
        <v>17</v>
      </c>
      <c r="J246" s="11" t="s">
        <v>17</v>
      </c>
      <c r="K246" s="11" t="s">
        <v>17</v>
      </c>
      <c r="L246" s="11" t="s">
        <v>17</v>
      </c>
      <c r="M246" s="11" t="s">
        <v>17</v>
      </c>
    </row>
    <row r="247" spans="1:13" ht="24.75" customHeight="1">
      <c r="A247" s="16"/>
      <c r="B247" s="16"/>
      <c r="C247" s="18"/>
      <c r="D247" s="18"/>
      <c r="E247" s="20"/>
      <c r="F247" s="18"/>
      <c r="G247" s="18"/>
      <c r="H247" s="4"/>
      <c r="I247" s="12"/>
      <c r="J247" s="14"/>
      <c r="K247" s="14"/>
      <c r="L247" s="14"/>
      <c r="M247" s="14"/>
    </row>
    <row r="248" spans="1:13" ht="24.75" customHeight="1">
      <c r="A248" s="15">
        <v>123</v>
      </c>
      <c r="B248" s="15">
        <v>122</v>
      </c>
      <c r="C248" s="17" t="str">
        <f>VLOOKUP($A248,[1]재결신청목록!$A$5:$X$150,4,0)</f>
        <v>충북 영동군 용산면 천작리</v>
      </c>
      <c r="D248" s="17">
        <f>VLOOKUP($A248,[1]재결신청목록!$A$5:$X$150,5,0)</f>
        <v>529</v>
      </c>
      <c r="E248" s="19" t="s">
        <v>12</v>
      </c>
      <c r="F248" s="17" t="str">
        <f>VLOOKUP($A248,[1]재결신청목록!$A$5:$X$150,14,0)</f>
        <v>이규남</v>
      </c>
      <c r="G248" s="17" t="str">
        <f>VLOOKUP($A248,[1]재결신청목록!$A$5:$X$150,17,0)</f>
        <v>충남 천안시 서북구 늘푸른6길 41, 110동 106호(극동늘푸른아파트)</v>
      </c>
      <c r="H248" s="4" t="s">
        <v>13</v>
      </c>
      <c r="I248" s="11" t="s">
        <v>17</v>
      </c>
      <c r="J248" s="13" t="str">
        <f>VLOOKUP($A248,[1]재결신청목록!$A$5:$X$150,18,0)</f>
        <v>이학종</v>
      </c>
      <c r="K248" s="13" t="str">
        <f>VLOOKUP($A248,[1]재결신청목록!$A$5:$X$150,21,0)</f>
        <v>경기 고양시 일산서구 현중로 10, 1604동 203호(탄현마을16단지)</v>
      </c>
      <c r="L248" s="11" t="s">
        <v>17</v>
      </c>
      <c r="M248" s="11" t="s">
        <v>17</v>
      </c>
    </row>
    <row r="249" spans="1:13" ht="24.75" customHeight="1">
      <c r="A249" s="16"/>
      <c r="B249" s="16"/>
      <c r="C249" s="18"/>
      <c r="D249" s="18"/>
      <c r="E249" s="20"/>
      <c r="F249" s="18"/>
      <c r="G249" s="18"/>
      <c r="H249" s="4"/>
      <c r="I249" s="12"/>
      <c r="J249" s="14"/>
      <c r="K249" s="14"/>
      <c r="L249" s="14"/>
      <c r="M249" s="14"/>
    </row>
    <row r="250" spans="1:13" ht="24.75" customHeight="1">
      <c r="A250" s="15">
        <v>124</v>
      </c>
      <c r="B250" s="15">
        <v>123</v>
      </c>
      <c r="C250" s="11" t="s">
        <v>16</v>
      </c>
      <c r="D250" s="11" t="s">
        <v>16</v>
      </c>
      <c r="E250" s="11" t="s">
        <v>16</v>
      </c>
      <c r="F250" s="11" t="s">
        <v>16</v>
      </c>
      <c r="G250" s="11" t="s">
        <v>16</v>
      </c>
      <c r="H250" s="11" t="s">
        <v>17</v>
      </c>
      <c r="I250" s="11" t="s">
        <v>17</v>
      </c>
      <c r="J250" s="13" t="str">
        <f>VLOOKUP($A250,[1]재결신청목록!$A$5:$X$150,18,0)</f>
        <v>이풍종</v>
      </c>
      <c r="K250" s="13" t="str">
        <f>VLOOKUP($A250,[1]재결신청목록!$A$5:$X$150,21,0)</f>
        <v>경기 안양시 만안구 안양동 782-40 금성연립 -203</v>
      </c>
      <c r="L250" s="11" t="s">
        <v>17</v>
      </c>
      <c r="M250" s="11" t="s">
        <v>18</v>
      </c>
    </row>
    <row r="251" spans="1:13" ht="24.75" customHeight="1">
      <c r="A251" s="16"/>
      <c r="B251" s="16"/>
      <c r="C251" s="14"/>
      <c r="D251" s="14"/>
      <c r="E251" s="14"/>
      <c r="F251" s="14"/>
      <c r="G251" s="14"/>
      <c r="H251" s="14"/>
      <c r="I251" s="12"/>
      <c r="J251" s="14"/>
      <c r="K251" s="14"/>
      <c r="L251" s="14"/>
      <c r="M251" s="12"/>
    </row>
    <row r="252" spans="1:13" ht="24.75" customHeight="1">
      <c r="A252" s="15">
        <v>125</v>
      </c>
      <c r="B252" s="15">
        <v>124</v>
      </c>
      <c r="C252" s="17" t="str">
        <f>VLOOKUP($A252,[1]재결신청목록!$A$5:$X$150,4,0)</f>
        <v>충북 영동군 용산면 천작리</v>
      </c>
      <c r="D252" s="17" t="str">
        <f>VLOOKUP($A252,[1]재결신청목록!$A$5:$X$150,5,0)</f>
        <v>산11-11</v>
      </c>
      <c r="E252" s="19" t="s">
        <v>12</v>
      </c>
      <c r="F252" s="17" t="str">
        <f>VLOOKUP($A252,[1]재결신청목록!$A$5:$X$150,14,0)</f>
        <v>장웅진</v>
      </c>
      <c r="G252" s="17" t="str">
        <f>VLOOKUP($A252,[1]재결신청목록!$A$5:$X$150,17,0)</f>
        <v>충북 영동군 용산면 천작3길 93</v>
      </c>
      <c r="H252" s="4" t="s">
        <v>13</v>
      </c>
      <c r="I252" s="11" t="s">
        <v>17</v>
      </c>
      <c r="J252" s="13" t="str">
        <f>VLOOKUP($A252,[1]재결신청목록!$A$5:$X$150,18,0)</f>
        <v>영동농업협동조합</v>
      </c>
      <c r="K252" s="13" t="str">
        <f>VLOOKUP($A252,[1]재결신청목록!$A$5:$X$150,21,0)</f>
        <v>충북 영동군 영동읍 부용동2로 8</v>
      </c>
      <c r="L252" s="11" t="s">
        <v>17</v>
      </c>
      <c r="M252" s="11" t="s">
        <v>17</v>
      </c>
    </row>
    <row r="253" spans="1:13" ht="24.75" customHeight="1">
      <c r="A253" s="16"/>
      <c r="B253" s="16"/>
      <c r="C253" s="18"/>
      <c r="D253" s="18"/>
      <c r="E253" s="20"/>
      <c r="F253" s="18"/>
      <c r="G253" s="18"/>
      <c r="H253" s="4"/>
      <c r="I253" s="12"/>
      <c r="J253" s="14"/>
      <c r="K253" s="14"/>
      <c r="L253" s="14"/>
      <c r="M253" s="14"/>
    </row>
    <row r="254" spans="1:13" ht="24.75" customHeight="1">
      <c r="A254" s="15">
        <v>126</v>
      </c>
      <c r="B254" s="15">
        <v>125</v>
      </c>
      <c r="C254" s="17" t="str">
        <f>VLOOKUP($A254,[1]재결신청목록!$A$5:$X$150,4,0)</f>
        <v>충북 영동군 용산면 천작리</v>
      </c>
      <c r="D254" s="17">
        <f>VLOOKUP($A254,[1]재결신청목록!$A$5:$X$150,5,0)</f>
        <v>439</v>
      </c>
      <c r="E254" s="19" t="s">
        <v>12</v>
      </c>
      <c r="F254" s="17" t="str">
        <f>VLOOKUP($A254,[1]재결신청목록!$A$5:$X$150,14,0)</f>
        <v>정장우</v>
      </c>
      <c r="G254" s="17" t="str">
        <f>VLOOKUP($A254,[1]재결신청목록!$A$5:$X$150,17,0)</f>
        <v>대전 유성구 신성동 신성로71번길 58, 203호</v>
      </c>
      <c r="H254" s="4" t="s">
        <v>13</v>
      </c>
      <c r="I254" s="11" t="s">
        <v>17</v>
      </c>
      <c r="J254" s="11" t="s">
        <v>17</v>
      </c>
      <c r="K254" s="11" t="s">
        <v>17</v>
      </c>
      <c r="L254" s="11" t="s">
        <v>17</v>
      </c>
      <c r="M254" s="11" t="s">
        <v>17</v>
      </c>
    </row>
    <row r="255" spans="1:13" ht="24.75" customHeight="1">
      <c r="A255" s="16"/>
      <c r="B255" s="16"/>
      <c r="C255" s="18"/>
      <c r="D255" s="18"/>
      <c r="E255" s="20"/>
      <c r="F255" s="18"/>
      <c r="G255" s="18"/>
      <c r="H255" s="4"/>
      <c r="I255" s="12"/>
      <c r="J255" s="14"/>
      <c r="K255" s="14"/>
      <c r="L255" s="14"/>
      <c r="M255" s="14"/>
    </row>
    <row r="256" spans="1:13" ht="24.75" customHeight="1">
      <c r="A256" s="15">
        <v>127</v>
      </c>
      <c r="B256" s="15">
        <v>126</v>
      </c>
      <c r="C256" s="17" t="str">
        <f>VLOOKUP($A256,[1]재결신청목록!$A$5:$X$150,4,0)</f>
        <v>충북 영동군 용산면 천작리</v>
      </c>
      <c r="D256" s="17">
        <f>VLOOKUP($A256,[1]재결신청목록!$A$5:$X$150,5,0)</f>
        <v>442</v>
      </c>
      <c r="E256" s="19" t="s">
        <v>12</v>
      </c>
      <c r="F256" s="17" t="str">
        <f>VLOOKUP($A256,[1]재결신청목록!$A$5:$X$150,14,0)</f>
        <v>이만영</v>
      </c>
      <c r="G256" s="17" t="str">
        <f>VLOOKUP($A256,[1]재결신청목록!$A$5:$X$150,17,0)</f>
        <v>충북 영동군 영동읍 새심2안길 3-10</v>
      </c>
      <c r="H256" s="4" t="s">
        <v>13</v>
      </c>
      <c r="I256" s="11" t="s">
        <v>17</v>
      </c>
      <c r="J256" s="13" t="str">
        <f>VLOOKUP($A256,[1]재결신청목록!$A$5:$X$150,18,0)</f>
        <v>영동농업협동조합</v>
      </c>
      <c r="K256" s="13" t="str">
        <f>VLOOKUP($A256,[1]재결신청목록!$A$5:$X$150,21,0)</f>
        <v>충북 영동군 영동읍 부용동2로 8</v>
      </c>
      <c r="L256" s="11" t="s">
        <v>17</v>
      </c>
      <c r="M256" s="11" t="s">
        <v>17</v>
      </c>
    </row>
    <row r="257" spans="1:13" ht="24.75" customHeight="1">
      <c r="A257" s="16"/>
      <c r="B257" s="16"/>
      <c r="C257" s="18"/>
      <c r="D257" s="18"/>
      <c r="E257" s="20"/>
      <c r="F257" s="18"/>
      <c r="G257" s="18"/>
      <c r="H257" s="4"/>
      <c r="I257" s="12"/>
      <c r="J257" s="14"/>
      <c r="K257" s="14"/>
      <c r="L257" s="14"/>
      <c r="M257" s="14"/>
    </row>
    <row r="258" spans="1:13" ht="24.75" customHeight="1">
      <c r="A258" s="15">
        <v>128</v>
      </c>
      <c r="B258" s="15">
        <v>127</v>
      </c>
      <c r="C258" s="17" t="str">
        <f>VLOOKUP($A258,[1]재결신청목록!$A$5:$X$150,4,0)</f>
        <v>충북 영동군 용산면 천작리</v>
      </c>
      <c r="D258" s="17">
        <f>VLOOKUP($A258,[1]재결신청목록!$A$5:$X$150,5,0)</f>
        <v>410</v>
      </c>
      <c r="E258" s="19" t="s">
        <v>12</v>
      </c>
      <c r="F258" s="17" t="str">
        <f>VLOOKUP($A258,[1]재결신청목록!$A$5:$X$150,14,0)</f>
        <v>정구옥</v>
      </c>
      <c r="G258" s="17" t="str">
        <f>VLOOKUP($A258,[1]재결신청목록!$A$5:$X$150,17,0)</f>
        <v>충북 영동군 용산면 서신항길 113-17</v>
      </c>
      <c r="H258" s="4" t="s">
        <v>13</v>
      </c>
      <c r="I258" s="11" t="s">
        <v>17</v>
      </c>
      <c r="J258" s="11" t="s">
        <v>17</v>
      </c>
      <c r="K258" s="11" t="s">
        <v>17</v>
      </c>
      <c r="L258" s="11" t="s">
        <v>17</v>
      </c>
      <c r="M258" s="11" t="s">
        <v>17</v>
      </c>
    </row>
    <row r="259" spans="1:13" ht="24.75" customHeight="1">
      <c r="A259" s="16"/>
      <c r="B259" s="16"/>
      <c r="C259" s="18"/>
      <c r="D259" s="18"/>
      <c r="E259" s="20"/>
      <c r="F259" s="18"/>
      <c r="G259" s="18"/>
      <c r="H259" s="4"/>
      <c r="I259" s="12"/>
      <c r="J259" s="14"/>
      <c r="K259" s="14"/>
      <c r="L259" s="14"/>
      <c r="M259" s="14"/>
    </row>
    <row r="260" spans="1:13" ht="24.75" customHeight="1">
      <c r="A260" s="15">
        <v>129</v>
      </c>
      <c r="B260" s="15">
        <v>128</v>
      </c>
      <c r="C260" s="17" t="str">
        <f>VLOOKUP($A260,[1]재결신청목록!$A$5:$X$150,4,0)</f>
        <v>충북 영동군 용산면 천작리</v>
      </c>
      <c r="D260" s="17">
        <f>VLOOKUP($A260,[1]재결신청목록!$A$5:$X$150,5,0)</f>
        <v>410</v>
      </c>
      <c r="E260" s="19" t="s">
        <v>12</v>
      </c>
      <c r="F260" s="17" t="str">
        <f>VLOOKUP($A260,[1]재결신청목록!$A$5:$X$150,14,0)</f>
        <v>정홍식</v>
      </c>
      <c r="G260" s="17" t="str">
        <f>VLOOKUP($A260,[1]재결신청목록!$A$5:$X$150,17,0)</f>
        <v>충북 영동군 용산면 서신항2길 3</v>
      </c>
      <c r="H260" s="4" t="s">
        <v>13</v>
      </c>
      <c r="I260" s="11" t="s">
        <v>17</v>
      </c>
      <c r="J260" s="11" t="s">
        <v>17</v>
      </c>
      <c r="K260" s="11" t="s">
        <v>17</v>
      </c>
      <c r="L260" s="11" t="s">
        <v>17</v>
      </c>
      <c r="M260" s="11" t="s">
        <v>17</v>
      </c>
    </row>
    <row r="261" spans="1:13" ht="24.75" customHeight="1">
      <c r="A261" s="16"/>
      <c r="B261" s="16"/>
      <c r="C261" s="18"/>
      <c r="D261" s="18"/>
      <c r="E261" s="20"/>
      <c r="F261" s="18"/>
      <c r="G261" s="18"/>
      <c r="H261" s="4"/>
      <c r="I261" s="12"/>
      <c r="J261" s="14"/>
      <c r="K261" s="14"/>
      <c r="L261" s="14"/>
      <c r="M261" s="14"/>
    </row>
    <row r="262" spans="1:13" ht="24.75" customHeight="1">
      <c r="A262" s="15">
        <v>130</v>
      </c>
      <c r="B262" s="15">
        <v>129</v>
      </c>
      <c r="C262" s="17" t="str">
        <f>VLOOKUP($A262,[1]재결신청목록!$A$5:$X$150,4,0)</f>
        <v>충북 영동군 용산면 천작리</v>
      </c>
      <c r="D262" s="17" t="str">
        <f>VLOOKUP($A262,[1]재결신청목록!$A$5:$X$150,5,0)</f>
        <v>418-1</v>
      </c>
      <c r="E262" s="19" t="s">
        <v>12</v>
      </c>
      <c r="F262" s="17" t="str">
        <f>VLOOKUP($A262,[1]재결신청목록!$A$5:$X$150,14,0)</f>
        <v>박경서</v>
      </c>
      <c r="G262" s="17" t="str">
        <f>VLOOKUP($A262,[1]재결신청목록!$A$5:$X$150,17,0)</f>
        <v>충북 영동군 용산면 서신항길 113-25</v>
      </c>
      <c r="H262" s="4" t="s">
        <v>13</v>
      </c>
      <c r="I262" s="11" t="s">
        <v>18</v>
      </c>
      <c r="J262" s="11" t="s">
        <v>17</v>
      </c>
      <c r="K262" s="11" t="s">
        <v>17</v>
      </c>
      <c r="L262" s="11" t="s">
        <v>17</v>
      </c>
      <c r="M262" s="11" t="s">
        <v>17</v>
      </c>
    </row>
    <row r="263" spans="1:13" ht="24.75" customHeight="1">
      <c r="A263" s="16"/>
      <c r="B263" s="16"/>
      <c r="C263" s="18"/>
      <c r="D263" s="18"/>
      <c r="E263" s="20"/>
      <c r="F263" s="18"/>
      <c r="G263" s="18"/>
      <c r="H263" s="4"/>
      <c r="I263" s="12"/>
      <c r="J263" s="14"/>
      <c r="K263" s="14"/>
      <c r="L263" s="14"/>
      <c r="M263" s="14"/>
    </row>
    <row r="264" spans="1:13" ht="24.75" customHeight="1">
      <c r="A264" s="15">
        <v>131</v>
      </c>
      <c r="B264" s="15">
        <v>130</v>
      </c>
      <c r="C264" s="17" t="str">
        <f>VLOOKUP($A264,[1]재결신청목록!$A$5:$X$150,4,0)</f>
        <v>충북 영동군 용산면 천작리</v>
      </c>
      <c r="D264" s="17" t="str">
        <f>VLOOKUP($A264,[1]재결신청목록!$A$5:$X$150,5,0)</f>
        <v>419-2</v>
      </c>
      <c r="E264" s="19" t="s">
        <v>12</v>
      </c>
      <c r="F264" s="17" t="str">
        <f>VLOOKUP($A264,[1]재결신청목록!$A$5:$X$150,14,0)</f>
        <v>박경서</v>
      </c>
      <c r="G264" s="17" t="str">
        <f>VLOOKUP($A264,[1]재결신청목록!$A$5:$X$150,17,0)</f>
        <v>충북 영동군 용산면 서신항길 113-25</v>
      </c>
      <c r="H264" s="4" t="s">
        <v>13</v>
      </c>
      <c r="I264" s="11" t="s">
        <v>18</v>
      </c>
      <c r="J264" s="11" t="s">
        <v>17</v>
      </c>
      <c r="K264" s="11" t="s">
        <v>17</v>
      </c>
      <c r="L264" s="11" t="s">
        <v>17</v>
      </c>
      <c r="M264" s="11" t="s">
        <v>17</v>
      </c>
    </row>
    <row r="265" spans="1:13" ht="24.75" customHeight="1">
      <c r="A265" s="16"/>
      <c r="B265" s="16"/>
      <c r="C265" s="18"/>
      <c r="D265" s="18"/>
      <c r="E265" s="20"/>
      <c r="F265" s="18"/>
      <c r="G265" s="18"/>
      <c r="H265" s="4"/>
      <c r="I265" s="12"/>
      <c r="J265" s="14"/>
      <c r="K265" s="14"/>
      <c r="L265" s="14"/>
      <c r="M265" s="14"/>
    </row>
    <row r="266" spans="1:13" ht="24.75" customHeight="1">
      <c r="A266" s="15">
        <v>132</v>
      </c>
      <c r="B266" s="15">
        <v>131</v>
      </c>
      <c r="C266" s="17" t="str">
        <f>VLOOKUP($A266,[1]재결신청목록!$A$5:$X$150,4,0)</f>
        <v>충북 영동군 용산면 천작리</v>
      </c>
      <c r="D266" s="17" t="str">
        <f>VLOOKUP($A266,[1]재결신청목록!$A$5:$X$150,5,0)</f>
        <v>산7-1</v>
      </c>
      <c r="E266" s="19" t="s">
        <v>12</v>
      </c>
      <c r="F266" s="17" t="str">
        <f>VLOOKUP($A266,[1]재결신청목록!$A$5:$X$150,14,0)</f>
        <v>박경서</v>
      </c>
      <c r="G266" s="17" t="str">
        <f>VLOOKUP($A266,[1]재결신청목록!$A$5:$X$150,17,0)</f>
        <v>충북 영동군 용산면 서신항길 113-25</v>
      </c>
      <c r="H266" s="4" t="s">
        <v>13</v>
      </c>
      <c r="I266" s="11" t="s">
        <v>18</v>
      </c>
      <c r="J266" s="11" t="s">
        <v>17</v>
      </c>
      <c r="K266" s="11" t="s">
        <v>17</v>
      </c>
      <c r="L266" s="11" t="s">
        <v>17</v>
      </c>
      <c r="M266" s="11" t="s">
        <v>17</v>
      </c>
    </row>
    <row r="267" spans="1:13" ht="24.75" customHeight="1">
      <c r="A267" s="16"/>
      <c r="B267" s="16"/>
      <c r="C267" s="18"/>
      <c r="D267" s="18"/>
      <c r="E267" s="20"/>
      <c r="F267" s="18"/>
      <c r="G267" s="18"/>
      <c r="H267" s="4"/>
      <c r="I267" s="12"/>
      <c r="J267" s="14"/>
      <c r="K267" s="14"/>
      <c r="L267" s="14"/>
      <c r="M267" s="14"/>
    </row>
    <row r="268" spans="1:13" ht="24.75" customHeight="1">
      <c r="A268" s="15">
        <v>133</v>
      </c>
      <c r="B268" s="15">
        <v>132</v>
      </c>
      <c r="C268" s="17" t="str">
        <f>VLOOKUP($A268,[1]재결신청목록!$A$5:$X$150,4,0)</f>
        <v>충북 영동군 용산면 상용리</v>
      </c>
      <c r="D268" s="17">
        <f>VLOOKUP($A268,[1]재결신청목록!$A$5:$X$150,5,0)</f>
        <v>255</v>
      </c>
      <c r="E268" s="19" t="s">
        <v>12</v>
      </c>
      <c r="F268" s="17" t="str">
        <f>VLOOKUP($A268,[1]재결신청목록!$A$5:$X$150,14,0)</f>
        <v>박회재</v>
      </c>
      <c r="G268" s="17" t="str">
        <f>VLOOKUP($A268,[1]재결신청목록!$A$5:$X$150,17,0)</f>
        <v>충북 영동군 용산면 서신항2길 23-2</v>
      </c>
      <c r="H268" s="4" t="s">
        <v>13</v>
      </c>
      <c r="I268" s="11" t="s">
        <v>18</v>
      </c>
      <c r="J268" s="11" t="s">
        <v>17</v>
      </c>
      <c r="K268" s="11" t="s">
        <v>17</v>
      </c>
      <c r="L268" s="11" t="s">
        <v>17</v>
      </c>
      <c r="M268" s="11" t="s">
        <v>17</v>
      </c>
    </row>
    <row r="269" spans="1:13" ht="24.75" customHeight="1">
      <c r="A269" s="16"/>
      <c r="B269" s="16"/>
      <c r="C269" s="18"/>
      <c r="D269" s="18"/>
      <c r="E269" s="20"/>
      <c r="F269" s="18"/>
      <c r="G269" s="18"/>
      <c r="H269" s="4"/>
      <c r="I269" s="12"/>
      <c r="J269" s="14"/>
      <c r="K269" s="14"/>
      <c r="L269" s="14"/>
      <c r="M269" s="14"/>
    </row>
    <row r="270" spans="1:13" ht="24.75" customHeight="1">
      <c r="A270" s="15">
        <v>134</v>
      </c>
      <c r="B270" s="15">
        <v>133</v>
      </c>
      <c r="C270" s="17" t="str">
        <f>VLOOKUP($A270,[1]재결신청목록!$A$5:$X$150,4,0)</f>
        <v>충북 영동군 용산면 상용리</v>
      </c>
      <c r="D270" s="17" t="str">
        <f>VLOOKUP($A270,[1]재결신청목록!$A$5:$X$150,5,0)</f>
        <v>273-2</v>
      </c>
      <c r="E270" s="19" t="s">
        <v>12</v>
      </c>
      <c r="F270" s="17" t="str">
        <f>VLOOKUP($A270,[1]재결신청목록!$A$5:$X$150,14,0)</f>
        <v>정장우</v>
      </c>
      <c r="G270" s="17" t="str">
        <f>VLOOKUP($A270,[1]재결신청목록!$A$5:$X$150,17,0)</f>
        <v>대전 유성구 신성로71번길 58, 203호</v>
      </c>
      <c r="H270" s="4" t="s">
        <v>13</v>
      </c>
      <c r="I270" s="11" t="s">
        <v>17</v>
      </c>
      <c r="J270" s="11" t="s">
        <v>17</v>
      </c>
      <c r="K270" s="11" t="s">
        <v>17</v>
      </c>
      <c r="L270" s="11" t="s">
        <v>17</v>
      </c>
      <c r="M270" s="11" t="s">
        <v>17</v>
      </c>
    </row>
    <row r="271" spans="1:13" ht="24.75" customHeight="1">
      <c r="A271" s="16"/>
      <c r="B271" s="16"/>
      <c r="C271" s="18"/>
      <c r="D271" s="18"/>
      <c r="E271" s="20"/>
      <c r="F271" s="18"/>
      <c r="G271" s="18"/>
      <c r="H271" s="4"/>
      <c r="I271" s="12"/>
      <c r="J271" s="14"/>
      <c r="K271" s="14"/>
      <c r="L271" s="14"/>
      <c r="M271" s="14"/>
    </row>
    <row r="272" spans="1:13" ht="24.75" customHeight="1">
      <c r="A272" s="15">
        <v>135</v>
      </c>
      <c r="B272" s="15">
        <v>134</v>
      </c>
      <c r="C272" s="17" t="str">
        <f>VLOOKUP($A272,[1]재결신청목록!$A$5:$X$150,4,0)</f>
        <v>충북 영동군 용산면 신항리</v>
      </c>
      <c r="D272" s="17" t="str">
        <f>VLOOKUP($A272,[1]재결신청목록!$A$5:$X$150,5,0)</f>
        <v>187-1</v>
      </c>
      <c r="E272" s="19" t="s">
        <v>12</v>
      </c>
      <c r="F272" s="17" t="str">
        <f>VLOOKUP($A272,[1]재결신청목록!$A$5:$X$150,14,0)</f>
        <v>배건식</v>
      </c>
      <c r="G272" s="17" t="str">
        <f>VLOOKUP($A272,[1]재결신청목록!$A$5:$X$150,17,0)</f>
        <v>대전 동구 새울로109번길 18-15</v>
      </c>
      <c r="H272" s="4" t="s">
        <v>13</v>
      </c>
      <c r="I272" s="11" t="s">
        <v>17</v>
      </c>
      <c r="J272" s="11" t="s">
        <v>17</v>
      </c>
      <c r="K272" s="11" t="s">
        <v>17</v>
      </c>
      <c r="L272" s="11" t="s">
        <v>17</v>
      </c>
      <c r="M272" s="11" t="s">
        <v>17</v>
      </c>
    </row>
    <row r="273" spans="1:13" ht="24.75" customHeight="1">
      <c r="A273" s="16"/>
      <c r="B273" s="16"/>
      <c r="C273" s="18"/>
      <c r="D273" s="18"/>
      <c r="E273" s="20"/>
      <c r="F273" s="18"/>
      <c r="G273" s="18"/>
      <c r="H273" s="4"/>
      <c r="I273" s="12"/>
      <c r="J273" s="14"/>
      <c r="K273" s="14"/>
      <c r="L273" s="14"/>
      <c r="M273" s="14"/>
    </row>
    <row r="274" spans="1:13" ht="24.75" customHeight="1">
      <c r="A274" s="15">
        <v>136</v>
      </c>
      <c r="B274" s="15">
        <v>135</v>
      </c>
      <c r="C274" s="17" t="str">
        <f>VLOOKUP($A274,[1]재결신청목록!$A$5:$X$150,4,0)</f>
        <v>충북 영동군 용산면 신항리</v>
      </c>
      <c r="D274" s="17" t="str">
        <f>VLOOKUP($A274,[1]재결신청목록!$A$5:$X$150,5,0)</f>
        <v>187-1</v>
      </c>
      <c r="E274" s="19" t="s">
        <v>12</v>
      </c>
      <c r="F274" s="17" t="str">
        <f>VLOOKUP($A274,[1]재결신청목록!$A$5:$X$150,14,0)</f>
        <v>배정열</v>
      </c>
      <c r="G274" s="17" t="str">
        <f>VLOOKUP($A274,[1]재결신청목록!$A$5:$X$150,17,0)</f>
        <v>충북 영동군 용산면 서신항길 103-17</v>
      </c>
      <c r="H274" s="4" t="s">
        <v>13</v>
      </c>
      <c r="I274" s="11" t="s">
        <v>17</v>
      </c>
      <c r="J274" s="11" t="s">
        <v>17</v>
      </c>
      <c r="K274" s="11" t="s">
        <v>17</v>
      </c>
      <c r="L274" s="11" t="s">
        <v>17</v>
      </c>
      <c r="M274" s="11" t="s">
        <v>17</v>
      </c>
    </row>
    <row r="275" spans="1:13" ht="24.75" customHeight="1">
      <c r="A275" s="16"/>
      <c r="B275" s="16"/>
      <c r="C275" s="18"/>
      <c r="D275" s="18"/>
      <c r="E275" s="20"/>
      <c r="F275" s="18"/>
      <c r="G275" s="18"/>
      <c r="H275" s="4"/>
      <c r="I275" s="12"/>
      <c r="J275" s="14"/>
      <c r="K275" s="14"/>
      <c r="L275" s="14"/>
      <c r="M275" s="14"/>
    </row>
    <row r="276" spans="1:13" ht="24.75" customHeight="1">
      <c r="A276" s="15">
        <v>137</v>
      </c>
      <c r="B276" s="15">
        <v>136</v>
      </c>
      <c r="C276" s="17" t="str">
        <f>VLOOKUP($A276,[1]재결신청목록!$A$5:$X$150,4,0)</f>
        <v>충북 영동군 용산면 신항리</v>
      </c>
      <c r="D276" s="17" t="str">
        <f>VLOOKUP($A276,[1]재결신청목록!$A$5:$X$150,5,0)</f>
        <v>187-1</v>
      </c>
      <c r="E276" s="19" t="s">
        <v>12</v>
      </c>
      <c r="F276" s="17" t="str">
        <f>VLOOKUP($A276,[1]재결신청목록!$A$5:$X$150,14,0)</f>
        <v>배홍열</v>
      </c>
      <c r="G276" s="17" t="str">
        <f>VLOOKUP($A276,[1]재결신청목록!$A$5:$X$150,17,0)</f>
        <v xml:space="preserve">충남 예산군 예산읍 벚꽃로155번길 50, 103동 102호(예산발연계룡리슈빌) </v>
      </c>
      <c r="H276" s="4" t="s">
        <v>13</v>
      </c>
      <c r="I276" s="11" t="s">
        <v>18</v>
      </c>
      <c r="J276" s="11" t="s">
        <v>17</v>
      </c>
      <c r="K276" s="11" t="s">
        <v>17</v>
      </c>
      <c r="L276" s="11" t="s">
        <v>17</v>
      </c>
      <c r="M276" s="11" t="s">
        <v>17</v>
      </c>
    </row>
    <row r="277" spans="1:13" ht="24.75" customHeight="1">
      <c r="A277" s="16"/>
      <c r="B277" s="16"/>
      <c r="C277" s="18"/>
      <c r="D277" s="18"/>
      <c r="E277" s="20"/>
      <c r="F277" s="18"/>
      <c r="G277" s="18"/>
      <c r="H277" s="4"/>
      <c r="I277" s="12"/>
      <c r="J277" s="14"/>
      <c r="K277" s="14"/>
      <c r="L277" s="14"/>
      <c r="M277" s="14"/>
    </row>
    <row r="278" spans="1:13" ht="24.75" customHeight="1">
      <c r="A278" s="15">
        <v>138</v>
      </c>
      <c r="B278" s="15">
        <v>137</v>
      </c>
      <c r="C278" s="17" t="str">
        <f>VLOOKUP($A278,[1]재결신청목록!$A$5:$X$150,4,0)</f>
        <v>충북 영동군 용산면 신항리</v>
      </c>
      <c r="D278" s="17">
        <f>VLOOKUP($A278,[1]재결신청목록!$A$5:$X$150,5,0)</f>
        <v>215</v>
      </c>
      <c r="E278" s="19" t="s">
        <v>12</v>
      </c>
      <c r="F278" s="17" t="str">
        <f>VLOOKUP($A278,[1]재결신청목록!$A$5:$X$150,14,0)</f>
        <v>배광식</v>
      </c>
      <c r="G278" s="17" t="str">
        <f>VLOOKUP($A278,[1]재결신청목록!$A$5:$X$150,17,0)</f>
        <v>충북 영동군 용산면 동신항길 73</v>
      </c>
      <c r="H278" s="4" t="s">
        <v>13</v>
      </c>
      <c r="I278" s="11" t="s">
        <v>17</v>
      </c>
      <c r="J278" s="13" t="str">
        <f>VLOOKUP($A278,[1]재결신청목록!$A$5:$X$150,18,0)</f>
        <v>영동농업협동조합</v>
      </c>
      <c r="K278" s="13" t="str">
        <f>VLOOKUP($A278,[1]재결신청목록!$A$5:$X$150,21,0)</f>
        <v>충북 영동군 영동읍 부용동2로 8</v>
      </c>
      <c r="L278" s="11" t="s">
        <v>17</v>
      </c>
      <c r="M278" s="11" t="s">
        <v>17</v>
      </c>
    </row>
    <row r="279" spans="1:13" ht="24.75" customHeight="1">
      <c r="A279" s="16"/>
      <c r="B279" s="16"/>
      <c r="C279" s="18"/>
      <c r="D279" s="18"/>
      <c r="E279" s="20"/>
      <c r="F279" s="18"/>
      <c r="G279" s="18"/>
      <c r="H279" s="4"/>
      <c r="I279" s="12"/>
      <c r="J279" s="14"/>
      <c r="K279" s="14"/>
      <c r="L279" s="14"/>
      <c r="M279" s="14"/>
    </row>
    <row r="280" spans="1:13" ht="24.75" customHeight="1">
      <c r="A280" s="15">
        <v>139</v>
      </c>
      <c r="B280" s="15">
        <v>138</v>
      </c>
      <c r="C280" s="17" t="str">
        <f>VLOOKUP($A280,[1]재결신청목록!$A$5:$X$150,4,0)</f>
        <v>충북 영동군 용산면 신항리</v>
      </c>
      <c r="D280" s="17" t="str">
        <f>VLOOKUP($A280,[1]재결신청목록!$A$5:$X$150,5,0)</f>
        <v>산9</v>
      </c>
      <c r="E280" s="19" t="s">
        <v>12</v>
      </c>
      <c r="F280" s="17" t="str">
        <f>VLOOKUP($A280,[1]재결신청목록!$A$5:$X$150,14,0)</f>
        <v>성주이씨시노공율리파종중</v>
      </c>
      <c r="G280" s="17" t="str">
        <f>VLOOKUP($A280,[1]재결신청목록!$A$5:$X$150,17,0)</f>
        <v>충북 영동군 용산면 율리 405</v>
      </c>
      <c r="H280" s="17" t="s">
        <v>16</v>
      </c>
      <c r="I280" s="11" t="s">
        <v>18</v>
      </c>
      <c r="J280" s="11" t="s">
        <v>17</v>
      </c>
      <c r="K280" s="11" t="s">
        <v>17</v>
      </c>
      <c r="L280" s="11" t="s">
        <v>17</v>
      </c>
      <c r="M280" s="11" t="s">
        <v>17</v>
      </c>
    </row>
    <row r="281" spans="1:13" ht="24.75" customHeight="1">
      <c r="A281" s="16"/>
      <c r="B281" s="16"/>
      <c r="C281" s="18"/>
      <c r="D281" s="18"/>
      <c r="E281" s="20"/>
      <c r="F281" s="18"/>
      <c r="G281" s="18"/>
      <c r="H281" s="18"/>
      <c r="I281" s="12"/>
      <c r="J281" s="14"/>
      <c r="K281" s="14"/>
      <c r="L281" s="14"/>
      <c r="M281" s="14"/>
    </row>
    <row r="282" spans="1:13" ht="24.75" customHeight="1">
      <c r="A282" s="15">
        <v>140</v>
      </c>
      <c r="B282" s="15">
        <v>139</v>
      </c>
      <c r="C282" s="17" t="str">
        <f>VLOOKUP($A282,[1]재결신청목록!$A$5:$X$150,4,0)</f>
        <v>충북 영동군 용산면 구촌리</v>
      </c>
      <c r="D282" s="17">
        <f>VLOOKUP($A282,[1]재결신청목록!$A$5:$X$150,5,0)</f>
        <v>227</v>
      </c>
      <c r="E282" s="19" t="s">
        <v>12</v>
      </c>
      <c r="F282" s="17" t="str">
        <f>VLOOKUP($A282,[1]재결신청목록!$A$5:$X$150,14,0)</f>
        <v>성순태</v>
      </c>
      <c r="G282" s="17" t="str">
        <f>VLOOKUP($A282,[1]재결신청목록!$A$5:$X$150,17,0)</f>
        <v>충북 영동군 양강면 외마포길 12-6</v>
      </c>
      <c r="H282" s="17" t="s">
        <v>16</v>
      </c>
      <c r="I282" s="11" t="s">
        <v>17</v>
      </c>
      <c r="J282" s="11" t="s">
        <v>17</v>
      </c>
      <c r="K282" s="11" t="s">
        <v>17</v>
      </c>
      <c r="L282" s="11" t="s">
        <v>17</v>
      </c>
      <c r="M282" s="11" t="s">
        <v>17</v>
      </c>
    </row>
    <row r="283" spans="1:13" ht="24.75" customHeight="1">
      <c r="A283" s="16"/>
      <c r="B283" s="16"/>
      <c r="C283" s="18"/>
      <c r="D283" s="18"/>
      <c r="E283" s="20"/>
      <c r="F283" s="18"/>
      <c r="G283" s="18"/>
      <c r="H283" s="18"/>
      <c r="I283" s="12"/>
      <c r="J283" s="14"/>
      <c r="K283" s="14"/>
      <c r="L283" s="14"/>
      <c r="M283" s="14"/>
    </row>
    <row r="284" spans="1:13" ht="24.75" customHeight="1">
      <c r="A284" s="15">
        <v>141</v>
      </c>
      <c r="B284" s="15">
        <v>140</v>
      </c>
      <c r="C284" s="17" t="str">
        <f>VLOOKUP($A284,[1]재결신청목록!$A$5:$X$150,4,0)</f>
        <v>충북 영동군 용산면 구촌리</v>
      </c>
      <c r="D284" s="17" t="str">
        <f>VLOOKUP($A284,[1]재결신청목록!$A$5:$X$150,5,0)</f>
        <v>262-1</v>
      </c>
      <c r="E284" s="19" t="s">
        <v>12</v>
      </c>
      <c r="F284" s="17" t="str">
        <f>VLOOKUP($A284,[1]재결신청목록!$A$5:$X$150,14,0)</f>
        <v>백영숙</v>
      </c>
      <c r="G284" s="17" t="str">
        <f>VLOOKUP($A284,[1]재결신청목록!$A$5:$X$150,17,0)</f>
        <v>충북 영동군 영동읍 동정로 47, 103동 702호(영동가마실휴먼시아)</v>
      </c>
      <c r="H284" s="17" t="s">
        <v>16</v>
      </c>
      <c r="I284" s="11" t="s">
        <v>17</v>
      </c>
      <c r="J284" s="13" t="str">
        <f>VLOOKUP($A284,[1]재결신청목록!$A$5:$X$150,18,0)</f>
        <v>묵정새마을금고</v>
      </c>
      <c r="K284" s="13" t="str">
        <f>VLOOKUP($A284,[1]재결신청목록!$A$5:$X$150,21,0)</f>
        <v>충북 영동군 양강면 학산영동로 338</v>
      </c>
      <c r="L284" s="11" t="s">
        <v>17</v>
      </c>
      <c r="M284" s="11" t="s">
        <v>17</v>
      </c>
    </row>
    <row r="285" spans="1:13" ht="24.75" customHeight="1">
      <c r="A285" s="16"/>
      <c r="B285" s="16"/>
      <c r="C285" s="18"/>
      <c r="D285" s="18"/>
      <c r="E285" s="20"/>
      <c r="F285" s="18"/>
      <c r="G285" s="18"/>
      <c r="H285" s="18"/>
      <c r="I285" s="12"/>
      <c r="J285" s="14"/>
      <c r="K285" s="14"/>
      <c r="L285" s="14"/>
      <c r="M285" s="14"/>
    </row>
    <row r="286" spans="1:13" ht="24.75" customHeight="1">
      <c r="A286" s="15">
        <v>142</v>
      </c>
      <c r="B286" s="15">
        <v>141</v>
      </c>
      <c r="C286" s="17" t="str">
        <f>VLOOKUP($A286,[1]재결신청목록!$A$5:$X$150,4,0)</f>
        <v>충북 옥천군 청성면 삼남리</v>
      </c>
      <c r="D286" s="17" t="str">
        <f>VLOOKUP($A286,[1]재결신청목록!$A$5:$X$150,5,0)</f>
        <v>176-7</v>
      </c>
      <c r="E286" s="19" t="s">
        <v>12</v>
      </c>
      <c r="F286" s="17" t="str">
        <f>VLOOKUP($A286,[1]재결신청목록!$A$5:$X$150,14,0)</f>
        <v>곽숙희</v>
      </c>
      <c r="G286" s="17" t="str">
        <f>VLOOKUP($A286,[1]재결신청목록!$A$5:$X$150,17,0)</f>
        <v>충북 옥천군 청성면 삼남1길 41</v>
      </c>
      <c r="H286" s="17" t="s">
        <v>16</v>
      </c>
      <c r="I286" s="11" t="s">
        <v>17</v>
      </c>
      <c r="J286" s="13" t="str">
        <f>VLOOKUP($A286,[1]재결신청목록!$A$5:$X$150,18,0)</f>
        <v>청산농업협동조합</v>
      </c>
      <c r="K286" s="13" t="str">
        <f>VLOOKUP($A286,[1]재결신청목록!$A$5:$X$150,21,0)</f>
        <v>충북 옥천군 청산면 지전길 28</v>
      </c>
      <c r="L286" s="11" t="s">
        <v>17</v>
      </c>
      <c r="M286" s="11" t="s">
        <v>17</v>
      </c>
    </row>
    <row r="287" spans="1:13" ht="24.75" customHeight="1">
      <c r="A287" s="16"/>
      <c r="B287" s="16"/>
      <c r="C287" s="18"/>
      <c r="D287" s="18"/>
      <c r="E287" s="20"/>
      <c r="F287" s="18"/>
      <c r="G287" s="18"/>
      <c r="H287" s="18"/>
      <c r="I287" s="12"/>
      <c r="J287" s="14"/>
      <c r="K287" s="14"/>
      <c r="L287" s="14"/>
      <c r="M287" s="14"/>
    </row>
  </sheetData>
  <mergeCells count="1739">
    <mergeCell ref="A10:A11"/>
    <mergeCell ref="A8:A9"/>
    <mergeCell ref="A6:A7"/>
    <mergeCell ref="A44:A45"/>
    <mergeCell ref="A42:A43"/>
    <mergeCell ref="A40:A41"/>
    <mergeCell ref="A38:A39"/>
    <mergeCell ref="A36:A37"/>
    <mergeCell ref="A34:A35"/>
    <mergeCell ref="A32:A33"/>
    <mergeCell ref="A30:A31"/>
    <mergeCell ref="A28:A29"/>
    <mergeCell ref="A26:A27"/>
    <mergeCell ref="A24:A25"/>
    <mergeCell ref="A22:A23"/>
    <mergeCell ref="A20:A21"/>
    <mergeCell ref="A18:A19"/>
    <mergeCell ref="A16:A17"/>
    <mergeCell ref="A14:A15"/>
    <mergeCell ref="A12:A13"/>
    <mergeCell ref="A78:A79"/>
    <mergeCell ref="A76:A77"/>
    <mergeCell ref="A74:A75"/>
    <mergeCell ref="A72:A73"/>
    <mergeCell ref="A70:A71"/>
    <mergeCell ref="A68:A69"/>
    <mergeCell ref="A66:A67"/>
    <mergeCell ref="A64:A65"/>
    <mergeCell ref="A62:A63"/>
    <mergeCell ref="A60:A61"/>
    <mergeCell ref="A58:A59"/>
    <mergeCell ref="A56:A57"/>
    <mergeCell ref="A54:A55"/>
    <mergeCell ref="A52:A53"/>
    <mergeCell ref="A50:A51"/>
    <mergeCell ref="A48:A49"/>
    <mergeCell ref="A46:A47"/>
    <mergeCell ref="A112:A113"/>
    <mergeCell ref="A110:A111"/>
    <mergeCell ref="A108:A109"/>
    <mergeCell ref="A106:A107"/>
    <mergeCell ref="A104:A105"/>
    <mergeCell ref="A102:A103"/>
    <mergeCell ref="A100:A101"/>
    <mergeCell ref="A98:A99"/>
    <mergeCell ref="A96:A97"/>
    <mergeCell ref="A94:A95"/>
    <mergeCell ref="A92:A93"/>
    <mergeCell ref="A90:A91"/>
    <mergeCell ref="A88:A89"/>
    <mergeCell ref="A86:A87"/>
    <mergeCell ref="A84:A85"/>
    <mergeCell ref="A82:A83"/>
    <mergeCell ref="A80:A81"/>
    <mergeCell ref="A146:A147"/>
    <mergeCell ref="A144:A145"/>
    <mergeCell ref="A142:A143"/>
    <mergeCell ref="A140:A141"/>
    <mergeCell ref="A138:A139"/>
    <mergeCell ref="A136:A137"/>
    <mergeCell ref="A134:A135"/>
    <mergeCell ref="A132:A133"/>
    <mergeCell ref="A130:A131"/>
    <mergeCell ref="A128:A129"/>
    <mergeCell ref="A126:A127"/>
    <mergeCell ref="A124:A125"/>
    <mergeCell ref="A122:A123"/>
    <mergeCell ref="A120:A121"/>
    <mergeCell ref="A118:A119"/>
    <mergeCell ref="A116:A117"/>
    <mergeCell ref="A114:A115"/>
    <mergeCell ref="A180:A181"/>
    <mergeCell ref="A178:A179"/>
    <mergeCell ref="A176:A177"/>
    <mergeCell ref="A174:A175"/>
    <mergeCell ref="A172:A173"/>
    <mergeCell ref="A170:A171"/>
    <mergeCell ref="A168:A169"/>
    <mergeCell ref="A166:A167"/>
    <mergeCell ref="A164:A165"/>
    <mergeCell ref="A162:A163"/>
    <mergeCell ref="A160:A161"/>
    <mergeCell ref="A158:A159"/>
    <mergeCell ref="A156:A157"/>
    <mergeCell ref="A154:A155"/>
    <mergeCell ref="A152:A153"/>
    <mergeCell ref="A150:A151"/>
    <mergeCell ref="A148:A149"/>
    <mergeCell ref="A218:A219"/>
    <mergeCell ref="A216:A217"/>
    <mergeCell ref="A214:A215"/>
    <mergeCell ref="A212:A213"/>
    <mergeCell ref="A210:A211"/>
    <mergeCell ref="A208:A209"/>
    <mergeCell ref="A206:A207"/>
    <mergeCell ref="A204:A205"/>
    <mergeCell ref="A202:A203"/>
    <mergeCell ref="A200:A201"/>
    <mergeCell ref="A198:A199"/>
    <mergeCell ref="A196:A197"/>
    <mergeCell ref="A190:A191"/>
    <mergeCell ref="A188:A189"/>
    <mergeCell ref="A186:A187"/>
    <mergeCell ref="A184:A185"/>
    <mergeCell ref="A182:A183"/>
    <mergeCell ref="A252:A253"/>
    <mergeCell ref="A250:A251"/>
    <mergeCell ref="A248:A249"/>
    <mergeCell ref="A246:A247"/>
    <mergeCell ref="A244:A245"/>
    <mergeCell ref="A242:A243"/>
    <mergeCell ref="A240:A241"/>
    <mergeCell ref="A238:A239"/>
    <mergeCell ref="A236:A237"/>
    <mergeCell ref="A234:A235"/>
    <mergeCell ref="A232:A233"/>
    <mergeCell ref="A230:A231"/>
    <mergeCell ref="A228:A229"/>
    <mergeCell ref="A226:A227"/>
    <mergeCell ref="A224:A225"/>
    <mergeCell ref="A222:A223"/>
    <mergeCell ref="A220:A221"/>
    <mergeCell ref="A286:A287"/>
    <mergeCell ref="A284:A285"/>
    <mergeCell ref="A282:A283"/>
    <mergeCell ref="A280:A281"/>
    <mergeCell ref="A278:A279"/>
    <mergeCell ref="A276:A277"/>
    <mergeCell ref="A274:A275"/>
    <mergeCell ref="A272:A273"/>
    <mergeCell ref="A270:A271"/>
    <mergeCell ref="A268:A269"/>
    <mergeCell ref="A266:A267"/>
    <mergeCell ref="A264:A265"/>
    <mergeCell ref="A262:A263"/>
    <mergeCell ref="A260:A261"/>
    <mergeCell ref="A258:A259"/>
    <mergeCell ref="A256:A257"/>
    <mergeCell ref="A254:A255"/>
    <mergeCell ref="M4:M5"/>
    <mergeCell ref="B6:B7"/>
    <mergeCell ref="C6:C7"/>
    <mergeCell ref="D6:D7"/>
    <mergeCell ref="E6:E7"/>
    <mergeCell ref="F6:F7"/>
    <mergeCell ref="G6:G7"/>
    <mergeCell ref="I6:I7"/>
    <mergeCell ref="J6:J7"/>
    <mergeCell ref="G4:G5"/>
    <mergeCell ref="H4:H5"/>
    <mergeCell ref="I4:I5"/>
    <mergeCell ref="J4:J5"/>
    <mergeCell ref="K4:K5"/>
    <mergeCell ref="L4:L5"/>
    <mergeCell ref="B1:M1"/>
    <mergeCell ref="B2:L2"/>
    <mergeCell ref="B3:B5"/>
    <mergeCell ref="C3:E3"/>
    <mergeCell ref="F3:I3"/>
    <mergeCell ref="J3:M3"/>
    <mergeCell ref="C4:C5"/>
    <mergeCell ref="D4:D5"/>
    <mergeCell ref="E4:E5"/>
    <mergeCell ref="F4:F5"/>
    <mergeCell ref="I8:I9"/>
    <mergeCell ref="J8:J9"/>
    <mergeCell ref="K8:K9"/>
    <mergeCell ref="L8:L9"/>
    <mergeCell ref="M8:M9"/>
    <mergeCell ref="B10:B11"/>
    <mergeCell ref="C10:C11"/>
    <mergeCell ref="D10:D11"/>
    <mergeCell ref="E10:E11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H14:H15"/>
    <mergeCell ref="I14:I15"/>
    <mergeCell ref="J14:J15"/>
    <mergeCell ref="K14:K15"/>
    <mergeCell ref="L14:L15"/>
    <mergeCell ref="M14:M15"/>
    <mergeCell ref="K12:K13"/>
    <mergeCell ref="L12:L13"/>
    <mergeCell ref="M12:M13"/>
    <mergeCell ref="B14:B15"/>
    <mergeCell ref="C14:C15"/>
    <mergeCell ref="D14:D15"/>
    <mergeCell ref="E14:E15"/>
    <mergeCell ref="F14:F15"/>
    <mergeCell ref="G14:G15"/>
    <mergeCell ref="M10:M11"/>
    <mergeCell ref="B12:B13"/>
    <mergeCell ref="C12:C13"/>
    <mergeCell ref="D12:D13"/>
    <mergeCell ref="E12:E13"/>
    <mergeCell ref="F12:F13"/>
    <mergeCell ref="G12:G13"/>
    <mergeCell ref="I12:I13"/>
    <mergeCell ref="J12:J13"/>
    <mergeCell ref="F10:F11"/>
    <mergeCell ref="G10:G11"/>
    <mergeCell ref="I10:I11"/>
    <mergeCell ref="J10:J11"/>
    <mergeCell ref="K10:K11"/>
    <mergeCell ref="L10:L11"/>
    <mergeCell ref="M16:M17"/>
    <mergeCell ref="B18:B19"/>
    <mergeCell ref="C18:C19"/>
    <mergeCell ref="D18:D19"/>
    <mergeCell ref="E18:E19"/>
    <mergeCell ref="F18:F19"/>
    <mergeCell ref="G18:G19"/>
    <mergeCell ref="I18:I19"/>
    <mergeCell ref="J18:J19"/>
    <mergeCell ref="G16:G17"/>
    <mergeCell ref="H16:H17"/>
    <mergeCell ref="I16:I17"/>
    <mergeCell ref="J16:J17"/>
    <mergeCell ref="K16:K17"/>
    <mergeCell ref="L16:L17"/>
    <mergeCell ref="B16:B17"/>
    <mergeCell ref="C16:C17"/>
    <mergeCell ref="D16:D17"/>
    <mergeCell ref="E16:E17"/>
    <mergeCell ref="F16:F17"/>
    <mergeCell ref="I20:I21"/>
    <mergeCell ref="J20:J21"/>
    <mergeCell ref="K20:K21"/>
    <mergeCell ref="L20:L21"/>
    <mergeCell ref="M20:M21"/>
    <mergeCell ref="B22:B23"/>
    <mergeCell ref="C22:C23"/>
    <mergeCell ref="D22:D23"/>
    <mergeCell ref="E22:E23"/>
    <mergeCell ref="K18:K19"/>
    <mergeCell ref="L18:L19"/>
    <mergeCell ref="M18:M19"/>
    <mergeCell ref="B20:B21"/>
    <mergeCell ref="C20:C21"/>
    <mergeCell ref="D20:D21"/>
    <mergeCell ref="E20:E21"/>
    <mergeCell ref="F20:F21"/>
    <mergeCell ref="G20:G21"/>
    <mergeCell ref="K24:K25"/>
    <mergeCell ref="L24:L25"/>
    <mergeCell ref="M24:M25"/>
    <mergeCell ref="B26:B27"/>
    <mergeCell ref="C26:C27"/>
    <mergeCell ref="D26:D27"/>
    <mergeCell ref="E26:E27"/>
    <mergeCell ref="F26:F27"/>
    <mergeCell ref="G26:G27"/>
    <mergeCell ref="M22:M23"/>
    <mergeCell ref="B24:B25"/>
    <mergeCell ref="C24:C25"/>
    <mergeCell ref="D24:D25"/>
    <mergeCell ref="E24:E25"/>
    <mergeCell ref="F24:F25"/>
    <mergeCell ref="G24:G25"/>
    <mergeCell ref="I24:I25"/>
    <mergeCell ref="J24:J25"/>
    <mergeCell ref="F22:F23"/>
    <mergeCell ref="G22:G23"/>
    <mergeCell ref="I22:I23"/>
    <mergeCell ref="J22:J23"/>
    <mergeCell ref="K22:K23"/>
    <mergeCell ref="L22:L23"/>
    <mergeCell ref="M28:M29"/>
    <mergeCell ref="B30:B31"/>
    <mergeCell ref="C30:C31"/>
    <mergeCell ref="D30:D31"/>
    <mergeCell ref="E30:E31"/>
    <mergeCell ref="F30:F31"/>
    <mergeCell ref="G30:G31"/>
    <mergeCell ref="I30:I31"/>
    <mergeCell ref="J30:J31"/>
    <mergeCell ref="F28:F29"/>
    <mergeCell ref="G28:G29"/>
    <mergeCell ref="I28:I29"/>
    <mergeCell ref="J28:J29"/>
    <mergeCell ref="K28:K29"/>
    <mergeCell ref="L28:L29"/>
    <mergeCell ref="I26:I27"/>
    <mergeCell ref="J26:J27"/>
    <mergeCell ref="K26:K27"/>
    <mergeCell ref="L26:L27"/>
    <mergeCell ref="M26:M27"/>
    <mergeCell ref="B28:B29"/>
    <mergeCell ref="C28:C29"/>
    <mergeCell ref="D28:D29"/>
    <mergeCell ref="E28:E29"/>
    <mergeCell ref="I32:I33"/>
    <mergeCell ref="J32:J33"/>
    <mergeCell ref="K32:K33"/>
    <mergeCell ref="L32:L33"/>
    <mergeCell ref="M32:M33"/>
    <mergeCell ref="B34:B35"/>
    <mergeCell ref="C34:C35"/>
    <mergeCell ref="D34:D35"/>
    <mergeCell ref="E34:E35"/>
    <mergeCell ref="K30:K31"/>
    <mergeCell ref="L30:L31"/>
    <mergeCell ref="M30:M31"/>
    <mergeCell ref="B32:B33"/>
    <mergeCell ref="C32:C33"/>
    <mergeCell ref="D32:D33"/>
    <mergeCell ref="E32:E33"/>
    <mergeCell ref="F32:F33"/>
    <mergeCell ref="G32:G33"/>
    <mergeCell ref="I36:I37"/>
    <mergeCell ref="J36:J37"/>
    <mergeCell ref="K36:K37"/>
    <mergeCell ref="L36:L37"/>
    <mergeCell ref="M36:M37"/>
    <mergeCell ref="B38:B39"/>
    <mergeCell ref="C38:C39"/>
    <mergeCell ref="D38:D39"/>
    <mergeCell ref="E38:E39"/>
    <mergeCell ref="L34:L35"/>
    <mergeCell ref="M34:M35"/>
    <mergeCell ref="B36:B37"/>
    <mergeCell ref="C36:C37"/>
    <mergeCell ref="D36:D37"/>
    <mergeCell ref="E36:E37"/>
    <mergeCell ref="F36:F37"/>
    <mergeCell ref="G36:G37"/>
    <mergeCell ref="H36:H37"/>
    <mergeCell ref="F34:F35"/>
    <mergeCell ref="G34:G35"/>
    <mergeCell ref="H34:H35"/>
    <mergeCell ref="I34:I35"/>
    <mergeCell ref="J34:J35"/>
    <mergeCell ref="K34:K35"/>
    <mergeCell ref="K40:K41"/>
    <mergeCell ref="L40:L41"/>
    <mergeCell ref="M40:M41"/>
    <mergeCell ref="B42:B43"/>
    <mergeCell ref="C42:C43"/>
    <mergeCell ref="D42:D43"/>
    <mergeCell ref="E42:E43"/>
    <mergeCell ref="F42:F43"/>
    <mergeCell ref="G42:G43"/>
    <mergeCell ref="M38:M39"/>
    <mergeCell ref="B40:B41"/>
    <mergeCell ref="C40:C41"/>
    <mergeCell ref="D40:D41"/>
    <mergeCell ref="E40:E41"/>
    <mergeCell ref="F40:F41"/>
    <mergeCell ref="G40:G41"/>
    <mergeCell ref="I40:I41"/>
    <mergeCell ref="J40:J41"/>
    <mergeCell ref="F38:F39"/>
    <mergeCell ref="G38:G39"/>
    <mergeCell ref="I38:I39"/>
    <mergeCell ref="J38:J39"/>
    <mergeCell ref="K38:K39"/>
    <mergeCell ref="L38:L39"/>
    <mergeCell ref="G44:G45"/>
    <mergeCell ref="I44:I45"/>
    <mergeCell ref="J44:J45"/>
    <mergeCell ref="K44:K45"/>
    <mergeCell ref="L44:L45"/>
    <mergeCell ref="M44:M45"/>
    <mergeCell ref="B44:B45"/>
    <mergeCell ref="C44:C45"/>
    <mergeCell ref="D44:D45"/>
    <mergeCell ref="E44:E45"/>
    <mergeCell ref="F44:F45"/>
    <mergeCell ref="H42:H43"/>
    <mergeCell ref="I42:I43"/>
    <mergeCell ref="J42:J43"/>
    <mergeCell ref="K42:K43"/>
    <mergeCell ref="L42:L43"/>
    <mergeCell ref="M42:M43"/>
    <mergeCell ref="G48:G49"/>
    <mergeCell ref="I48:I49"/>
    <mergeCell ref="J48:J49"/>
    <mergeCell ref="K48:K49"/>
    <mergeCell ref="L48:L49"/>
    <mergeCell ref="M48:M49"/>
    <mergeCell ref="B48:B49"/>
    <mergeCell ref="C48:C49"/>
    <mergeCell ref="D48:D49"/>
    <mergeCell ref="E48:E49"/>
    <mergeCell ref="F48:F49"/>
    <mergeCell ref="G46:G47"/>
    <mergeCell ref="I46:I47"/>
    <mergeCell ref="J46:J47"/>
    <mergeCell ref="K46:K47"/>
    <mergeCell ref="L46:L47"/>
    <mergeCell ref="M46:M47"/>
    <mergeCell ref="B46:B47"/>
    <mergeCell ref="C46:C47"/>
    <mergeCell ref="D46:D47"/>
    <mergeCell ref="E46:E47"/>
    <mergeCell ref="F46:F47"/>
    <mergeCell ref="G52:G53"/>
    <mergeCell ref="I52:I53"/>
    <mergeCell ref="J52:J53"/>
    <mergeCell ref="K52:K53"/>
    <mergeCell ref="L52:L53"/>
    <mergeCell ref="M52:M53"/>
    <mergeCell ref="B52:B53"/>
    <mergeCell ref="C52:C53"/>
    <mergeCell ref="D52:D53"/>
    <mergeCell ref="E52:E53"/>
    <mergeCell ref="F52:F53"/>
    <mergeCell ref="G50:G51"/>
    <mergeCell ref="I50:I51"/>
    <mergeCell ref="J50:J51"/>
    <mergeCell ref="K50:K51"/>
    <mergeCell ref="L50:L51"/>
    <mergeCell ref="M50:M51"/>
    <mergeCell ref="B50:B51"/>
    <mergeCell ref="C50:C51"/>
    <mergeCell ref="D50:D51"/>
    <mergeCell ref="E50:E51"/>
    <mergeCell ref="F50:F51"/>
    <mergeCell ref="G56:G57"/>
    <mergeCell ref="I56:I57"/>
    <mergeCell ref="J56:J57"/>
    <mergeCell ref="K56:K57"/>
    <mergeCell ref="L56:L57"/>
    <mergeCell ref="M56:M57"/>
    <mergeCell ref="B56:B57"/>
    <mergeCell ref="C56:C57"/>
    <mergeCell ref="D56:D57"/>
    <mergeCell ref="E56:E57"/>
    <mergeCell ref="F56:F57"/>
    <mergeCell ref="G54:G55"/>
    <mergeCell ref="I54:I55"/>
    <mergeCell ref="J54:J55"/>
    <mergeCell ref="K54:K55"/>
    <mergeCell ref="L54:L55"/>
    <mergeCell ref="M54:M55"/>
    <mergeCell ref="B54:B55"/>
    <mergeCell ref="C54:C55"/>
    <mergeCell ref="D54:D55"/>
    <mergeCell ref="E54:E55"/>
    <mergeCell ref="F54:F55"/>
    <mergeCell ref="M58:M59"/>
    <mergeCell ref="B60:B61"/>
    <mergeCell ref="C60:C61"/>
    <mergeCell ref="D60:D61"/>
    <mergeCell ref="E60:E61"/>
    <mergeCell ref="F60:F61"/>
    <mergeCell ref="G60:G61"/>
    <mergeCell ref="H60:H61"/>
    <mergeCell ref="I60:I61"/>
    <mergeCell ref="G58:G59"/>
    <mergeCell ref="H58:H59"/>
    <mergeCell ref="I58:I59"/>
    <mergeCell ref="J58:J59"/>
    <mergeCell ref="K58:K59"/>
    <mergeCell ref="L58:L59"/>
    <mergeCell ref="B58:B59"/>
    <mergeCell ref="C58:C59"/>
    <mergeCell ref="D58:D59"/>
    <mergeCell ref="E58:E59"/>
    <mergeCell ref="F58:F59"/>
    <mergeCell ref="M62:M63"/>
    <mergeCell ref="B64:B65"/>
    <mergeCell ref="C64:C65"/>
    <mergeCell ref="D64:D65"/>
    <mergeCell ref="E64:E65"/>
    <mergeCell ref="F64:F65"/>
    <mergeCell ref="G64:G65"/>
    <mergeCell ref="I64:I65"/>
    <mergeCell ref="J64:J65"/>
    <mergeCell ref="G62:G63"/>
    <mergeCell ref="H62:H63"/>
    <mergeCell ref="I62:I63"/>
    <mergeCell ref="J62:J63"/>
    <mergeCell ref="K62:K63"/>
    <mergeCell ref="L62:L63"/>
    <mergeCell ref="J60:J61"/>
    <mergeCell ref="K60:K61"/>
    <mergeCell ref="L60:L61"/>
    <mergeCell ref="M60:M61"/>
    <mergeCell ref="B62:B63"/>
    <mergeCell ref="C62:C63"/>
    <mergeCell ref="D62:D63"/>
    <mergeCell ref="E62:E63"/>
    <mergeCell ref="F62:F63"/>
    <mergeCell ref="I66:I67"/>
    <mergeCell ref="J66:J67"/>
    <mergeCell ref="K66:K67"/>
    <mergeCell ref="L66:L67"/>
    <mergeCell ref="M66:M67"/>
    <mergeCell ref="B68:B69"/>
    <mergeCell ref="C68:C69"/>
    <mergeCell ref="D68:D69"/>
    <mergeCell ref="E68:E69"/>
    <mergeCell ref="K64:K65"/>
    <mergeCell ref="L64:L65"/>
    <mergeCell ref="M64:M65"/>
    <mergeCell ref="B66:B67"/>
    <mergeCell ref="C66:C67"/>
    <mergeCell ref="D66:D67"/>
    <mergeCell ref="E66:E67"/>
    <mergeCell ref="F66:F67"/>
    <mergeCell ref="G66:G67"/>
    <mergeCell ref="J70:J71"/>
    <mergeCell ref="K70:K71"/>
    <mergeCell ref="L70:L71"/>
    <mergeCell ref="M70:M71"/>
    <mergeCell ref="B72:B73"/>
    <mergeCell ref="C72:C73"/>
    <mergeCell ref="D72:D73"/>
    <mergeCell ref="E72:E73"/>
    <mergeCell ref="F72:F73"/>
    <mergeCell ref="M68:M69"/>
    <mergeCell ref="B70:B71"/>
    <mergeCell ref="C70:C71"/>
    <mergeCell ref="D70:D71"/>
    <mergeCell ref="E70:E71"/>
    <mergeCell ref="F70:F71"/>
    <mergeCell ref="G70:G71"/>
    <mergeCell ref="H70:H71"/>
    <mergeCell ref="I70:I71"/>
    <mergeCell ref="F68:F69"/>
    <mergeCell ref="G68:G69"/>
    <mergeCell ref="I68:I69"/>
    <mergeCell ref="J68:J69"/>
    <mergeCell ref="K68:K69"/>
    <mergeCell ref="L68:L69"/>
    <mergeCell ref="K74:K75"/>
    <mergeCell ref="L74:L75"/>
    <mergeCell ref="M74:M75"/>
    <mergeCell ref="B76:B77"/>
    <mergeCell ref="C76:C77"/>
    <mergeCell ref="D76:D77"/>
    <mergeCell ref="E76:E77"/>
    <mergeCell ref="F76:F77"/>
    <mergeCell ref="G76:G77"/>
    <mergeCell ref="M72:M73"/>
    <mergeCell ref="B74:B75"/>
    <mergeCell ref="C74:C75"/>
    <mergeCell ref="D74:D75"/>
    <mergeCell ref="E74:E75"/>
    <mergeCell ref="F74:F75"/>
    <mergeCell ref="G74:G75"/>
    <mergeCell ref="I74:I75"/>
    <mergeCell ref="J74:J75"/>
    <mergeCell ref="G72:G73"/>
    <mergeCell ref="H72:H73"/>
    <mergeCell ref="I72:I73"/>
    <mergeCell ref="J72:J73"/>
    <mergeCell ref="K72:K73"/>
    <mergeCell ref="L72:L73"/>
    <mergeCell ref="M78:M79"/>
    <mergeCell ref="B80:B81"/>
    <mergeCell ref="C80:C81"/>
    <mergeCell ref="D80:D81"/>
    <mergeCell ref="E80:E81"/>
    <mergeCell ref="F80:F81"/>
    <mergeCell ref="G80:G81"/>
    <mergeCell ref="I80:I81"/>
    <mergeCell ref="J80:J81"/>
    <mergeCell ref="F78:F79"/>
    <mergeCell ref="G78:G79"/>
    <mergeCell ref="I78:I79"/>
    <mergeCell ref="J78:J79"/>
    <mergeCell ref="K78:K79"/>
    <mergeCell ref="L78:L79"/>
    <mergeCell ref="I76:I77"/>
    <mergeCell ref="J76:J77"/>
    <mergeCell ref="K76:K77"/>
    <mergeCell ref="L76:L77"/>
    <mergeCell ref="M76:M77"/>
    <mergeCell ref="B78:B79"/>
    <mergeCell ref="C78:C79"/>
    <mergeCell ref="D78:D79"/>
    <mergeCell ref="E78:E79"/>
    <mergeCell ref="I82:I83"/>
    <mergeCell ref="J82:J83"/>
    <mergeCell ref="K82:K83"/>
    <mergeCell ref="L82:L83"/>
    <mergeCell ref="M82:M83"/>
    <mergeCell ref="B84:B85"/>
    <mergeCell ref="C84:C85"/>
    <mergeCell ref="D84:D85"/>
    <mergeCell ref="E84:E85"/>
    <mergeCell ref="K80:K81"/>
    <mergeCell ref="L80:L81"/>
    <mergeCell ref="M80:M81"/>
    <mergeCell ref="B82:B83"/>
    <mergeCell ref="C82:C83"/>
    <mergeCell ref="D82:D83"/>
    <mergeCell ref="E82:E83"/>
    <mergeCell ref="F82:F83"/>
    <mergeCell ref="G82:G83"/>
    <mergeCell ref="K86:K87"/>
    <mergeCell ref="L86:L87"/>
    <mergeCell ref="M86:M87"/>
    <mergeCell ref="B88:B89"/>
    <mergeCell ref="C88:C89"/>
    <mergeCell ref="D88:D89"/>
    <mergeCell ref="E88:E89"/>
    <mergeCell ref="F88:F89"/>
    <mergeCell ref="G88:G89"/>
    <mergeCell ref="M84:M85"/>
    <mergeCell ref="B86:B87"/>
    <mergeCell ref="C86:C87"/>
    <mergeCell ref="D86:D87"/>
    <mergeCell ref="E86:E87"/>
    <mergeCell ref="F86:F87"/>
    <mergeCell ref="G86:G87"/>
    <mergeCell ref="I86:I87"/>
    <mergeCell ref="J86:J87"/>
    <mergeCell ref="F84:F85"/>
    <mergeCell ref="G84:G85"/>
    <mergeCell ref="I84:I85"/>
    <mergeCell ref="J84:J85"/>
    <mergeCell ref="K84:K85"/>
    <mergeCell ref="L84:L85"/>
    <mergeCell ref="M90:M91"/>
    <mergeCell ref="B92:B93"/>
    <mergeCell ref="C92:C93"/>
    <mergeCell ref="D92:D93"/>
    <mergeCell ref="E92:E93"/>
    <mergeCell ref="F92:F93"/>
    <mergeCell ref="G92:G93"/>
    <mergeCell ref="I92:I93"/>
    <mergeCell ref="J92:J93"/>
    <mergeCell ref="F90:F91"/>
    <mergeCell ref="G90:G91"/>
    <mergeCell ref="I90:I91"/>
    <mergeCell ref="J90:J91"/>
    <mergeCell ref="K90:K91"/>
    <mergeCell ref="L90:L91"/>
    <mergeCell ref="I88:I89"/>
    <mergeCell ref="J88:J89"/>
    <mergeCell ref="K88:K89"/>
    <mergeCell ref="L88:L89"/>
    <mergeCell ref="M88:M89"/>
    <mergeCell ref="B90:B91"/>
    <mergeCell ref="C90:C91"/>
    <mergeCell ref="D90:D91"/>
    <mergeCell ref="E90:E91"/>
    <mergeCell ref="I94:I95"/>
    <mergeCell ref="J94:J95"/>
    <mergeCell ref="K94:K95"/>
    <mergeCell ref="L94:L95"/>
    <mergeCell ref="M94:M95"/>
    <mergeCell ref="B96:B97"/>
    <mergeCell ref="C96:C97"/>
    <mergeCell ref="D96:D97"/>
    <mergeCell ref="E96:E97"/>
    <mergeCell ref="K92:K93"/>
    <mergeCell ref="L92:L93"/>
    <mergeCell ref="M92:M93"/>
    <mergeCell ref="B94:B95"/>
    <mergeCell ref="C94:C95"/>
    <mergeCell ref="D94:D95"/>
    <mergeCell ref="E94:E95"/>
    <mergeCell ref="F94:F95"/>
    <mergeCell ref="G94:G95"/>
    <mergeCell ref="K98:K99"/>
    <mergeCell ref="L98:L99"/>
    <mergeCell ref="M98:M99"/>
    <mergeCell ref="B100:B101"/>
    <mergeCell ref="C100:C101"/>
    <mergeCell ref="D100:D101"/>
    <mergeCell ref="E100:E101"/>
    <mergeCell ref="F100:F101"/>
    <mergeCell ref="G100:G101"/>
    <mergeCell ref="M96:M97"/>
    <mergeCell ref="B98:B99"/>
    <mergeCell ref="C98:C99"/>
    <mergeCell ref="D98:D99"/>
    <mergeCell ref="E98:E99"/>
    <mergeCell ref="F98:F99"/>
    <mergeCell ref="G98:G99"/>
    <mergeCell ref="I98:I99"/>
    <mergeCell ref="J98:J99"/>
    <mergeCell ref="F96:F97"/>
    <mergeCell ref="G96:G97"/>
    <mergeCell ref="I96:I97"/>
    <mergeCell ref="J96:J97"/>
    <mergeCell ref="K96:K97"/>
    <mergeCell ref="L96:L97"/>
    <mergeCell ref="M102:M103"/>
    <mergeCell ref="B104:B105"/>
    <mergeCell ref="C104:C105"/>
    <mergeCell ref="D104:D105"/>
    <mergeCell ref="E104:E105"/>
    <mergeCell ref="F104:F105"/>
    <mergeCell ref="G104:G105"/>
    <mergeCell ref="I104:I105"/>
    <mergeCell ref="J104:J105"/>
    <mergeCell ref="F102:F103"/>
    <mergeCell ref="G102:G103"/>
    <mergeCell ref="I102:I103"/>
    <mergeCell ref="J102:J103"/>
    <mergeCell ref="K102:K103"/>
    <mergeCell ref="L102:L103"/>
    <mergeCell ref="I100:I101"/>
    <mergeCell ref="J100:J101"/>
    <mergeCell ref="K100:K101"/>
    <mergeCell ref="L100:L101"/>
    <mergeCell ref="M100:M101"/>
    <mergeCell ref="B102:B103"/>
    <mergeCell ref="C102:C103"/>
    <mergeCell ref="D102:D103"/>
    <mergeCell ref="E102:E103"/>
    <mergeCell ref="I106:I107"/>
    <mergeCell ref="J106:J107"/>
    <mergeCell ref="K106:K107"/>
    <mergeCell ref="L106:L107"/>
    <mergeCell ref="M106:M107"/>
    <mergeCell ref="B108:B109"/>
    <mergeCell ref="C108:C109"/>
    <mergeCell ref="D108:D109"/>
    <mergeCell ref="E108:E109"/>
    <mergeCell ref="K104:K105"/>
    <mergeCell ref="L104:L105"/>
    <mergeCell ref="M104:M105"/>
    <mergeCell ref="B106:B107"/>
    <mergeCell ref="C106:C107"/>
    <mergeCell ref="D106:D107"/>
    <mergeCell ref="E106:E107"/>
    <mergeCell ref="F106:F107"/>
    <mergeCell ref="G106:G107"/>
    <mergeCell ref="K110:K111"/>
    <mergeCell ref="L110:L111"/>
    <mergeCell ref="M110:M111"/>
    <mergeCell ref="B112:B113"/>
    <mergeCell ref="C112:C113"/>
    <mergeCell ref="D112:D113"/>
    <mergeCell ref="E112:E113"/>
    <mergeCell ref="F112:F113"/>
    <mergeCell ref="G112:G113"/>
    <mergeCell ref="M108:M109"/>
    <mergeCell ref="B110:B111"/>
    <mergeCell ref="C110:C111"/>
    <mergeCell ref="D110:D111"/>
    <mergeCell ref="E110:E111"/>
    <mergeCell ref="F110:F111"/>
    <mergeCell ref="G110:G111"/>
    <mergeCell ref="I110:I111"/>
    <mergeCell ref="J110:J111"/>
    <mergeCell ref="F108:F109"/>
    <mergeCell ref="G108:G109"/>
    <mergeCell ref="I108:I109"/>
    <mergeCell ref="J108:J109"/>
    <mergeCell ref="K108:K109"/>
    <mergeCell ref="L108:L109"/>
    <mergeCell ref="M114:M115"/>
    <mergeCell ref="B116:B117"/>
    <mergeCell ref="C116:C117"/>
    <mergeCell ref="D116:D117"/>
    <mergeCell ref="E116:E117"/>
    <mergeCell ref="F116:F117"/>
    <mergeCell ref="G116:G117"/>
    <mergeCell ref="I116:I117"/>
    <mergeCell ref="J116:J117"/>
    <mergeCell ref="F114:F115"/>
    <mergeCell ref="G114:G115"/>
    <mergeCell ref="I114:I115"/>
    <mergeCell ref="J114:J115"/>
    <mergeCell ref="K114:K115"/>
    <mergeCell ref="L114:L115"/>
    <mergeCell ref="I112:I113"/>
    <mergeCell ref="J112:J113"/>
    <mergeCell ref="K112:K113"/>
    <mergeCell ref="L112:L113"/>
    <mergeCell ref="M112:M113"/>
    <mergeCell ref="B114:B115"/>
    <mergeCell ref="C114:C115"/>
    <mergeCell ref="D114:D115"/>
    <mergeCell ref="E114:E115"/>
    <mergeCell ref="I118:I119"/>
    <mergeCell ref="J118:J119"/>
    <mergeCell ref="K118:K119"/>
    <mergeCell ref="L118:L119"/>
    <mergeCell ref="M118:M119"/>
    <mergeCell ref="B120:B121"/>
    <mergeCell ref="C120:C121"/>
    <mergeCell ref="D120:D121"/>
    <mergeCell ref="E120:E121"/>
    <mergeCell ref="K116:K117"/>
    <mergeCell ref="L116:L117"/>
    <mergeCell ref="M116:M117"/>
    <mergeCell ref="B118:B119"/>
    <mergeCell ref="C118:C119"/>
    <mergeCell ref="D118:D119"/>
    <mergeCell ref="E118:E119"/>
    <mergeCell ref="F118:F119"/>
    <mergeCell ref="G118:G119"/>
    <mergeCell ref="G124:G125"/>
    <mergeCell ref="I124:I125"/>
    <mergeCell ref="J124:J125"/>
    <mergeCell ref="K124:K125"/>
    <mergeCell ref="L124:L125"/>
    <mergeCell ref="M124:M125"/>
    <mergeCell ref="J122:J123"/>
    <mergeCell ref="K122:K123"/>
    <mergeCell ref="L122:L123"/>
    <mergeCell ref="M122:M123"/>
    <mergeCell ref="B124:B125"/>
    <mergeCell ref="C124:C125"/>
    <mergeCell ref="D124:D125"/>
    <mergeCell ref="E124:E125"/>
    <mergeCell ref="F124:F125"/>
    <mergeCell ref="L120:L121"/>
    <mergeCell ref="M120:M121"/>
    <mergeCell ref="B122:B123"/>
    <mergeCell ref="C122:C123"/>
    <mergeCell ref="D122:D123"/>
    <mergeCell ref="E122:E123"/>
    <mergeCell ref="F122:F123"/>
    <mergeCell ref="G122:G123"/>
    <mergeCell ref="I122:I123"/>
    <mergeCell ref="F120:F121"/>
    <mergeCell ref="G120:G121"/>
    <mergeCell ref="H120:H121"/>
    <mergeCell ref="I120:I121"/>
    <mergeCell ref="J120:J121"/>
    <mergeCell ref="K120:K121"/>
    <mergeCell ref="G128:G129"/>
    <mergeCell ref="I128:I129"/>
    <mergeCell ref="J128:J129"/>
    <mergeCell ref="K128:K129"/>
    <mergeCell ref="L128:L129"/>
    <mergeCell ref="M128:M129"/>
    <mergeCell ref="B128:B129"/>
    <mergeCell ref="C128:C129"/>
    <mergeCell ref="D128:D129"/>
    <mergeCell ref="E128:E129"/>
    <mergeCell ref="F128:F129"/>
    <mergeCell ref="G126:G127"/>
    <mergeCell ref="I126:I127"/>
    <mergeCell ref="J126:J127"/>
    <mergeCell ref="K126:K127"/>
    <mergeCell ref="L126:L127"/>
    <mergeCell ref="M126:M127"/>
    <mergeCell ref="B126:B127"/>
    <mergeCell ref="C126:C127"/>
    <mergeCell ref="D126:D127"/>
    <mergeCell ref="E126:E127"/>
    <mergeCell ref="F126:F127"/>
    <mergeCell ref="G132:G133"/>
    <mergeCell ref="I132:I133"/>
    <mergeCell ref="J132:J133"/>
    <mergeCell ref="K132:K133"/>
    <mergeCell ref="L132:L133"/>
    <mergeCell ref="M132:M133"/>
    <mergeCell ref="B132:B133"/>
    <mergeCell ref="C132:C133"/>
    <mergeCell ref="D132:D133"/>
    <mergeCell ref="E132:E133"/>
    <mergeCell ref="F132:F133"/>
    <mergeCell ref="G130:G131"/>
    <mergeCell ref="I130:I131"/>
    <mergeCell ref="J130:J131"/>
    <mergeCell ref="K130:K131"/>
    <mergeCell ref="L130:L131"/>
    <mergeCell ref="M130:M131"/>
    <mergeCell ref="B130:B131"/>
    <mergeCell ref="C130:C131"/>
    <mergeCell ref="D130:D131"/>
    <mergeCell ref="E130:E131"/>
    <mergeCell ref="F130:F131"/>
    <mergeCell ref="G136:G137"/>
    <mergeCell ref="I136:I137"/>
    <mergeCell ref="J136:J137"/>
    <mergeCell ref="K136:K137"/>
    <mergeCell ref="L136:L137"/>
    <mergeCell ref="M136:M137"/>
    <mergeCell ref="B136:B137"/>
    <mergeCell ref="C136:C137"/>
    <mergeCell ref="D136:D137"/>
    <mergeCell ref="E136:E137"/>
    <mergeCell ref="F136:F137"/>
    <mergeCell ref="G134:G135"/>
    <mergeCell ref="I134:I135"/>
    <mergeCell ref="J134:J135"/>
    <mergeCell ref="K134:K135"/>
    <mergeCell ref="L134:L135"/>
    <mergeCell ref="M134:M135"/>
    <mergeCell ref="B134:B135"/>
    <mergeCell ref="C134:C135"/>
    <mergeCell ref="D134:D135"/>
    <mergeCell ref="E134:E135"/>
    <mergeCell ref="F134:F135"/>
    <mergeCell ref="G140:G141"/>
    <mergeCell ref="I140:I141"/>
    <mergeCell ref="J140:J141"/>
    <mergeCell ref="K140:K141"/>
    <mergeCell ref="L140:L141"/>
    <mergeCell ref="M140:M141"/>
    <mergeCell ref="B140:B141"/>
    <mergeCell ref="C140:C141"/>
    <mergeCell ref="D140:D141"/>
    <mergeCell ref="E140:E141"/>
    <mergeCell ref="F140:F141"/>
    <mergeCell ref="G138:G139"/>
    <mergeCell ref="I138:I139"/>
    <mergeCell ref="J138:J139"/>
    <mergeCell ref="K138:K139"/>
    <mergeCell ref="L138:L139"/>
    <mergeCell ref="M138:M139"/>
    <mergeCell ref="B138:B139"/>
    <mergeCell ref="C138:C139"/>
    <mergeCell ref="D138:D139"/>
    <mergeCell ref="E138:E139"/>
    <mergeCell ref="F138:F139"/>
    <mergeCell ref="G144:G145"/>
    <mergeCell ref="I144:I145"/>
    <mergeCell ref="J144:J145"/>
    <mergeCell ref="K144:K145"/>
    <mergeCell ref="L144:L145"/>
    <mergeCell ref="M144:M145"/>
    <mergeCell ref="B144:B145"/>
    <mergeCell ref="C144:C145"/>
    <mergeCell ref="D144:D145"/>
    <mergeCell ref="E144:E145"/>
    <mergeCell ref="F144:F145"/>
    <mergeCell ref="G142:G143"/>
    <mergeCell ref="I142:I143"/>
    <mergeCell ref="J142:J143"/>
    <mergeCell ref="K142:K143"/>
    <mergeCell ref="L142:L143"/>
    <mergeCell ref="M142:M143"/>
    <mergeCell ref="B142:B143"/>
    <mergeCell ref="C142:C143"/>
    <mergeCell ref="D142:D143"/>
    <mergeCell ref="E142:E143"/>
    <mergeCell ref="F142:F143"/>
    <mergeCell ref="G148:G149"/>
    <mergeCell ref="I148:I149"/>
    <mergeCell ref="J148:J149"/>
    <mergeCell ref="K148:K149"/>
    <mergeCell ref="L148:L149"/>
    <mergeCell ref="M148:M149"/>
    <mergeCell ref="B148:B149"/>
    <mergeCell ref="C148:C149"/>
    <mergeCell ref="D148:D149"/>
    <mergeCell ref="E148:E149"/>
    <mergeCell ref="F148:F149"/>
    <mergeCell ref="G146:G147"/>
    <mergeCell ref="I146:I147"/>
    <mergeCell ref="J146:J147"/>
    <mergeCell ref="K146:K147"/>
    <mergeCell ref="L146:L147"/>
    <mergeCell ref="M146:M147"/>
    <mergeCell ref="B146:B147"/>
    <mergeCell ref="C146:C147"/>
    <mergeCell ref="D146:D147"/>
    <mergeCell ref="E146:E147"/>
    <mergeCell ref="F146:F147"/>
    <mergeCell ref="J152:J153"/>
    <mergeCell ref="K152:K153"/>
    <mergeCell ref="L152:L153"/>
    <mergeCell ref="M152:M153"/>
    <mergeCell ref="B154:B155"/>
    <mergeCell ref="C154:C155"/>
    <mergeCell ref="D154:D155"/>
    <mergeCell ref="E154:E155"/>
    <mergeCell ref="F154:F155"/>
    <mergeCell ref="M150:M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G150:G151"/>
    <mergeCell ref="H150:H151"/>
    <mergeCell ref="I150:I151"/>
    <mergeCell ref="J150:J151"/>
    <mergeCell ref="K150:K151"/>
    <mergeCell ref="L150:L151"/>
    <mergeCell ref="B150:B151"/>
    <mergeCell ref="C150:C151"/>
    <mergeCell ref="D150:D151"/>
    <mergeCell ref="E150:E151"/>
    <mergeCell ref="F150:F151"/>
    <mergeCell ref="J156:J157"/>
    <mergeCell ref="K156:K157"/>
    <mergeCell ref="L156:L157"/>
    <mergeCell ref="M156:M157"/>
    <mergeCell ref="B158:B159"/>
    <mergeCell ref="C158:C159"/>
    <mergeCell ref="D158:D159"/>
    <mergeCell ref="E158:E159"/>
    <mergeCell ref="F158:F159"/>
    <mergeCell ref="M154:M155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G154:G155"/>
    <mergeCell ref="H154:H155"/>
    <mergeCell ref="I154:I155"/>
    <mergeCell ref="J154:J155"/>
    <mergeCell ref="K154:K155"/>
    <mergeCell ref="L154:L155"/>
    <mergeCell ref="G160:G161"/>
    <mergeCell ref="I160:I161"/>
    <mergeCell ref="J160:J161"/>
    <mergeCell ref="K160:K161"/>
    <mergeCell ref="L160:L161"/>
    <mergeCell ref="M160:M161"/>
    <mergeCell ref="B160:B161"/>
    <mergeCell ref="C160:C161"/>
    <mergeCell ref="D160:D161"/>
    <mergeCell ref="E160:E161"/>
    <mergeCell ref="F160:F161"/>
    <mergeCell ref="G158:G159"/>
    <mergeCell ref="I158:I159"/>
    <mergeCell ref="J158:J159"/>
    <mergeCell ref="K158:K159"/>
    <mergeCell ref="L158:L159"/>
    <mergeCell ref="M158:M159"/>
    <mergeCell ref="K164:K165"/>
    <mergeCell ref="L164:L165"/>
    <mergeCell ref="M164:M165"/>
    <mergeCell ref="B166:B167"/>
    <mergeCell ref="C166:C167"/>
    <mergeCell ref="D166:D167"/>
    <mergeCell ref="E166:E167"/>
    <mergeCell ref="F166:F167"/>
    <mergeCell ref="G166:G167"/>
    <mergeCell ref="M162:M163"/>
    <mergeCell ref="B164:B165"/>
    <mergeCell ref="C164:C165"/>
    <mergeCell ref="D164:D165"/>
    <mergeCell ref="E164:E165"/>
    <mergeCell ref="F164:F165"/>
    <mergeCell ref="G164:G165"/>
    <mergeCell ref="I164:I165"/>
    <mergeCell ref="J164:J165"/>
    <mergeCell ref="G162:G163"/>
    <mergeCell ref="H162:H163"/>
    <mergeCell ref="I162:I163"/>
    <mergeCell ref="J162:J163"/>
    <mergeCell ref="K162:K163"/>
    <mergeCell ref="L162:L163"/>
    <mergeCell ref="B162:B163"/>
    <mergeCell ref="C162:C163"/>
    <mergeCell ref="D162:D163"/>
    <mergeCell ref="E162:E163"/>
    <mergeCell ref="F162:F163"/>
    <mergeCell ref="G168:G169"/>
    <mergeCell ref="I168:I169"/>
    <mergeCell ref="J168:J169"/>
    <mergeCell ref="K168:K169"/>
    <mergeCell ref="L168:L169"/>
    <mergeCell ref="M168:M169"/>
    <mergeCell ref="B168:B169"/>
    <mergeCell ref="C168:C169"/>
    <mergeCell ref="D168:D169"/>
    <mergeCell ref="E168:E169"/>
    <mergeCell ref="F168:F169"/>
    <mergeCell ref="H166:H167"/>
    <mergeCell ref="I166:I167"/>
    <mergeCell ref="J166:J167"/>
    <mergeCell ref="K166:K167"/>
    <mergeCell ref="L166:L167"/>
    <mergeCell ref="M166:M167"/>
    <mergeCell ref="G172:G173"/>
    <mergeCell ref="I172:I173"/>
    <mergeCell ref="J172:J173"/>
    <mergeCell ref="K172:K173"/>
    <mergeCell ref="L172:L173"/>
    <mergeCell ref="M172:M173"/>
    <mergeCell ref="B172:B173"/>
    <mergeCell ref="C172:C173"/>
    <mergeCell ref="D172:D173"/>
    <mergeCell ref="E172:E173"/>
    <mergeCell ref="F172:F173"/>
    <mergeCell ref="G170:G171"/>
    <mergeCell ref="I170:I171"/>
    <mergeCell ref="J170:J171"/>
    <mergeCell ref="K170:K171"/>
    <mergeCell ref="L170:L171"/>
    <mergeCell ref="M170:M171"/>
    <mergeCell ref="B170:B171"/>
    <mergeCell ref="C170:C171"/>
    <mergeCell ref="D170:D171"/>
    <mergeCell ref="E170:E171"/>
    <mergeCell ref="F170:F171"/>
    <mergeCell ref="G176:G177"/>
    <mergeCell ref="I176:I177"/>
    <mergeCell ref="J176:J177"/>
    <mergeCell ref="K176:K177"/>
    <mergeCell ref="L176:L177"/>
    <mergeCell ref="M176:M177"/>
    <mergeCell ref="B176:B177"/>
    <mergeCell ref="C176:C177"/>
    <mergeCell ref="D176:D177"/>
    <mergeCell ref="E176:E177"/>
    <mergeCell ref="F176:F177"/>
    <mergeCell ref="G174:G175"/>
    <mergeCell ref="I174:I175"/>
    <mergeCell ref="J174:J175"/>
    <mergeCell ref="K174:K175"/>
    <mergeCell ref="L174:L175"/>
    <mergeCell ref="M174:M175"/>
    <mergeCell ref="B174:B175"/>
    <mergeCell ref="C174:C175"/>
    <mergeCell ref="D174:D175"/>
    <mergeCell ref="E174:E175"/>
    <mergeCell ref="F174:F175"/>
    <mergeCell ref="K180:K181"/>
    <mergeCell ref="L180:L181"/>
    <mergeCell ref="M180:M181"/>
    <mergeCell ref="B182:B183"/>
    <mergeCell ref="C182:C183"/>
    <mergeCell ref="D182:D183"/>
    <mergeCell ref="E182:E183"/>
    <mergeCell ref="F182:F183"/>
    <mergeCell ref="G182:G183"/>
    <mergeCell ref="M178:M179"/>
    <mergeCell ref="B180:B181"/>
    <mergeCell ref="C180:C181"/>
    <mergeCell ref="D180:D181"/>
    <mergeCell ref="E180:E181"/>
    <mergeCell ref="F180:F181"/>
    <mergeCell ref="G180:G181"/>
    <mergeCell ref="I180:I181"/>
    <mergeCell ref="J180:J181"/>
    <mergeCell ref="G178:G179"/>
    <mergeCell ref="H178:H179"/>
    <mergeCell ref="I178:I179"/>
    <mergeCell ref="J178:J179"/>
    <mergeCell ref="K178:K179"/>
    <mergeCell ref="L178:L179"/>
    <mergeCell ref="B178:B179"/>
    <mergeCell ref="C178:C179"/>
    <mergeCell ref="D178:D179"/>
    <mergeCell ref="E178:E179"/>
    <mergeCell ref="F178:F179"/>
    <mergeCell ref="L184:L185"/>
    <mergeCell ref="M184:M185"/>
    <mergeCell ref="B186:B187"/>
    <mergeCell ref="C186:C187"/>
    <mergeCell ref="D186:D187"/>
    <mergeCell ref="E186:E187"/>
    <mergeCell ref="F186:F187"/>
    <mergeCell ref="G186:G187"/>
    <mergeCell ref="I186:I187"/>
    <mergeCell ref="F184:F185"/>
    <mergeCell ref="G184:G185"/>
    <mergeCell ref="H184:H185"/>
    <mergeCell ref="I184:I185"/>
    <mergeCell ref="J184:J185"/>
    <mergeCell ref="K184:K185"/>
    <mergeCell ref="I182:I183"/>
    <mergeCell ref="J182:J183"/>
    <mergeCell ref="K182:K183"/>
    <mergeCell ref="L182:L183"/>
    <mergeCell ref="M182:M183"/>
    <mergeCell ref="B184:B185"/>
    <mergeCell ref="C184:C185"/>
    <mergeCell ref="D184:D185"/>
    <mergeCell ref="E184:E185"/>
    <mergeCell ref="M188:M189"/>
    <mergeCell ref="B190:B191"/>
    <mergeCell ref="C190:C191"/>
    <mergeCell ref="D190:D191"/>
    <mergeCell ref="E190:E191"/>
    <mergeCell ref="F190:F191"/>
    <mergeCell ref="G190:G191"/>
    <mergeCell ref="I190:I191"/>
    <mergeCell ref="J190:J191"/>
    <mergeCell ref="G188:G189"/>
    <mergeCell ref="H188:H189"/>
    <mergeCell ref="I188:I189"/>
    <mergeCell ref="J188:J189"/>
    <mergeCell ref="K188:K189"/>
    <mergeCell ref="L188:L189"/>
    <mergeCell ref="J186:J187"/>
    <mergeCell ref="K186:K187"/>
    <mergeCell ref="L186:L187"/>
    <mergeCell ref="M186:M187"/>
    <mergeCell ref="B188:B189"/>
    <mergeCell ref="C188:C189"/>
    <mergeCell ref="D188:D189"/>
    <mergeCell ref="E188:E189"/>
    <mergeCell ref="F188:F189"/>
    <mergeCell ref="A194:A195"/>
    <mergeCell ref="B194:B195"/>
    <mergeCell ref="C194:C195"/>
    <mergeCell ref="D194:D195"/>
    <mergeCell ref="E194:E195"/>
    <mergeCell ref="F194:F195"/>
    <mergeCell ref="H192:H193"/>
    <mergeCell ref="I192:I193"/>
    <mergeCell ref="J192:J193"/>
    <mergeCell ref="K192:K193"/>
    <mergeCell ref="L192:L193"/>
    <mergeCell ref="M192:M193"/>
    <mergeCell ref="K190:K191"/>
    <mergeCell ref="L190:L191"/>
    <mergeCell ref="M190:M191"/>
    <mergeCell ref="A192:A193"/>
    <mergeCell ref="B192:B193"/>
    <mergeCell ref="C192:C193"/>
    <mergeCell ref="D192:D193"/>
    <mergeCell ref="E192:E193"/>
    <mergeCell ref="F192:F193"/>
    <mergeCell ref="G192:G193"/>
    <mergeCell ref="G198:G199"/>
    <mergeCell ref="I198:I199"/>
    <mergeCell ref="J198:J199"/>
    <mergeCell ref="K198:K199"/>
    <mergeCell ref="L198:L199"/>
    <mergeCell ref="M198:M199"/>
    <mergeCell ref="J196:J197"/>
    <mergeCell ref="K196:K197"/>
    <mergeCell ref="L196:L197"/>
    <mergeCell ref="M196:M197"/>
    <mergeCell ref="B198:B199"/>
    <mergeCell ref="C198:C199"/>
    <mergeCell ref="D198:D199"/>
    <mergeCell ref="E198:E199"/>
    <mergeCell ref="F198:F199"/>
    <mergeCell ref="M194:M195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G194:G195"/>
    <mergeCell ref="H194:H195"/>
    <mergeCell ref="I194:I195"/>
    <mergeCell ref="J194:J195"/>
    <mergeCell ref="K194:K195"/>
    <mergeCell ref="L194:L195"/>
    <mergeCell ref="M200:M201"/>
    <mergeCell ref="B202:B203"/>
    <mergeCell ref="C202:C203"/>
    <mergeCell ref="D202:D203"/>
    <mergeCell ref="E202:E203"/>
    <mergeCell ref="F202:F203"/>
    <mergeCell ref="G202:G203"/>
    <mergeCell ref="I202:I203"/>
    <mergeCell ref="J202:J203"/>
    <mergeCell ref="G200:G201"/>
    <mergeCell ref="H200:H201"/>
    <mergeCell ref="I200:I201"/>
    <mergeCell ref="J200:J201"/>
    <mergeCell ref="K200:K201"/>
    <mergeCell ref="L200:L201"/>
    <mergeCell ref="B200:B201"/>
    <mergeCell ref="C200:C201"/>
    <mergeCell ref="D200:D201"/>
    <mergeCell ref="E200:E201"/>
    <mergeCell ref="F200:F201"/>
    <mergeCell ref="I204:I205"/>
    <mergeCell ref="J204:J205"/>
    <mergeCell ref="K204:K205"/>
    <mergeCell ref="L204:L205"/>
    <mergeCell ref="M204:M205"/>
    <mergeCell ref="B206:B207"/>
    <mergeCell ref="C206:C207"/>
    <mergeCell ref="D206:D207"/>
    <mergeCell ref="E206:E207"/>
    <mergeCell ref="K202:K203"/>
    <mergeCell ref="L202:L203"/>
    <mergeCell ref="M202:M203"/>
    <mergeCell ref="B204:B205"/>
    <mergeCell ref="C204:C205"/>
    <mergeCell ref="D204:D205"/>
    <mergeCell ref="E204:E205"/>
    <mergeCell ref="F204:F205"/>
    <mergeCell ref="G204:G205"/>
    <mergeCell ref="K208:K209"/>
    <mergeCell ref="L208:L209"/>
    <mergeCell ref="M208:M209"/>
    <mergeCell ref="B210:B211"/>
    <mergeCell ref="C210:C211"/>
    <mergeCell ref="D210:D211"/>
    <mergeCell ref="E210:E211"/>
    <mergeCell ref="F210:F211"/>
    <mergeCell ref="G210:G211"/>
    <mergeCell ref="M206:M207"/>
    <mergeCell ref="B208:B209"/>
    <mergeCell ref="C208:C209"/>
    <mergeCell ref="D208:D209"/>
    <mergeCell ref="E208:E209"/>
    <mergeCell ref="F208:F209"/>
    <mergeCell ref="G208:G209"/>
    <mergeCell ref="I208:I209"/>
    <mergeCell ref="J208:J209"/>
    <mergeCell ref="F206:F207"/>
    <mergeCell ref="G206:G207"/>
    <mergeCell ref="I206:I207"/>
    <mergeCell ref="J206:J207"/>
    <mergeCell ref="K206:K207"/>
    <mergeCell ref="L206:L207"/>
    <mergeCell ref="M212:M213"/>
    <mergeCell ref="B214:B215"/>
    <mergeCell ref="C214:C215"/>
    <mergeCell ref="D214:D215"/>
    <mergeCell ref="E214:E215"/>
    <mergeCell ref="F214:F215"/>
    <mergeCell ref="G214:G215"/>
    <mergeCell ref="I214:I215"/>
    <mergeCell ref="J214:J215"/>
    <mergeCell ref="F212:F213"/>
    <mergeCell ref="G212:G213"/>
    <mergeCell ref="I212:I213"/>
    <mergeCell ref="J212:J213"/>
    <mergeCell ref="K212:K213"/>
    <mergeCell ref="L212:L213"/>
    <mergeCell ref="I210:I211"/>
    <mergeCell ref="J210:J211"/>
    <mergeCell ref="K210:K211"/>
    <mergeCell ref="L210:L211"/>
    <mergeCell ref="M210:M211"/>
    <mergeCell ref="B212:B213"/>
    <mergeCell ref="C212:C213"/>
    <mergeCell ref="D212:D213"/>
    <mergeCell ref="E212:E213"/>
    <mergeCell ref="I216:I217"/>
    <mergeCell ref="J216:J217"/>
    <mergeCell ref="K216:K217"/>
    <mergeCell ref="L216:L217"/>
    <mergeCell ref="M216:M217"/>
    <mergeCell ref="B218:B219"/>
    <mergeCell ref="C218:C219"/>
    <mergeCell ref="D218:D219"/>
    <mergeCell ref="E218:E219"/>
    <mergeCell ref="K214:K215"/>
    <mergeCell ref="L214:L215"/>
    <mergeCell ref="M214:M215"/>
    <mergeCell ref="B216:B217"/>
    <mergeCell ref="C216:C217"/>
    <mergeCell ref="D216:D217"/>
    <mergeCell ref="E216:E217"/>
    <mergeCell ref="F216:F217"/>
    <mergeCell ref="G216:G217"/>
    <mergeCell ref="J220:J221"/>
    <mergeCell ref="K220:K221"/>
    <mergeCell ref="L220:L221"/>
    <mergeCell ref="M220:M221"/>
    <mergeCell ref="B222:B223"/>
    <mergeCell ref="C222:C223"/>
    <mergeCell ref="D222:D223"/>
    <mergeCell ref="E222:E223"/>
    <mergeCell ref="F222:F223"/>
    <mergeCell ref="M218:M219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F218:F219"/>
    <mergeCell ref="G218:G219"/>
    <mergeCell ref="I218:I219"/>
    <mergeCell ref="J218:J219"/>
    <mergeCell ref="K218:K219"/>
    <mergeCell ref="L218:L219"/>
    <mergeCell ref="G224:G225"/>
    <mergeCell ref="I224:I225"/>
    <mergeCell ref="J224:J225"/>
    <mergeCell ref="K224:K225"/>
    <mergeCell ref="L224:L225"/>
    <mergeCell ref="M224:M225"/>
    <mergeCell ref="B224:B225"/>
    <mergeCell ref="C224:C225"/>
    <mergeCell ref="D224:D225"/>
    <mergeCell ref="E224:E225"/>
    <mergeCell ref="F224:F225"/>
    <mergeCell ref="G222:G223"/>
    <mergeCell ref="I222:I223"/>
    <mergeCell ref="J222:J223"/>
    <mergeCell ref="K222:K223"/>
    <mergeCell ref="L222:L223"/>
    <mergeCell ref="M222:M223"/>
    <mergeCell ref="G228:G229"/>
    <mergeCell ref="I228:I229"/>
    <mergeCell ref="J228:J229"/>
    <mergeCell ref="K228:K229"/>
    <mergeCell ref="L228:L229"/>
    <mergeCell ref="M228:M229"/>
    <mergeCell ref="B228:B229"/>
    <mergeCell ref="C228:C229"/>
    <mergeCell ref="D228:D229"/>
    <mergeCell ref="E228:E229"/>
    <mergeCell ref="F228:F229"/>
    <mergeCell ref="G226:G227"/>
    <mergeCell ref="I226:I227"/>
    <mergeCell ref="J226:J227"/>
    <mergeCell ref="K226:K227"/>
    <mergeCell ref="L226:L227"/>
    <mergeCell ref="M226:M227"/>
    <mergeCell ref="B226:B227"/>
    <mergeCell ref="C226:C227"/>
    <mergeCell ref="D226:D227"/>
    <mergeCell ref="E226:E227"/>
    <mergeCell ref="F226:F227"/>
    <mergeCell ref="G232:G233"/>
    <mergeCell ref="I232:I233"/>
    <mergeCell ref="J232:J233"/>
    <mergeCell ref="K232:K233"/>
    <mergeCell ref="L232:L233"/>
    <mergeCell ref="M232:M233"/>
    <mergeCell ref="B232:B233"/>
    <mergeCell ref="C232:C233"/>
    <mergeCell ref="D232:D233"/>
    <mergeCell ref="E232:E233"/>
    <mergeCell ref="F232:F233"/>
    <mergeCell ref="G230:G231"/>
    <mergeCell ref="I230:I231"/>
    <mergeCell ref="J230:J231"/>
    <mergeCell ref="K230:K231"/>
    <mergeCell ref="L230:L231"/>
    <mergeCell ref="M230:M231"/>
    <mergeCell ref="B230:B231"/>
    <mergeCell ref="C230:C231"/>
    <mergeCell ref="D230:D231"/>
    <mergeCell ref="E230:E231"/>
    <mergeCell ref="F230:F231"/>
    <mergeCell ref="G236:G237"/>
    <mergeCell ref="I236:I237"/>
    <mergeCell ref="J236:J237"/>
    <mergeCell ref="K236:K237"/>
    <mergeCell ref="L236:L237"/>
    <mergeCell ref="M236:M237"/>
    <mergeCell ref="B236:B237"/>
    <mergeCell ref="C236:C237"/>
    <mergeCell ref="D236:D237"/>
    <mergeCell ref="E236:E237"/>
    <mergeCell ref="F236:F237"/>
    <mergeCell ref="G234:G235"/>
    <mergeCell ref="I234:I235"/>
    <mergeCell ref="J234:J235"/>
    <mergeCell ref="K234:K235"/>
    <mergeCell ref="L234:L235"/>
    <mergeCell ref="M234:M235"/>
    <mergeCell ref="B234:B235"/>
    <mergeCell ref="C234:C235"/>
    <mergeCell ref="D234:D235"/>
    <mergeCell ref="E234:E235"/>
    <mergeCell ref="F234:F235"/>
    <mergeCell ref="G240:G241"/>
    <mergeCell ref="I240:I241"/>
    <mergeCell ref="J240:J241"/>
    <mergeCell ref="K240:K241"/>
    <mergeCell ref="L240:L241"/>
    <mergeCell ref="M240:M241"/>
    <mergeCell ref="B240:B241"/>
    <mergeCell ref="C240:C241"/>
    <mergeCell ref="D240:D241"/>
    <mergeCell ref="E240:E241"/>
    <mergeCell ref="F240:F241"/>
    <mergeCell ref="G238:G239"/>
    <mergeCell ref="I238:I239"/>
    <mergeCell ref="J238:J239"/>
    <mergeCell ref="K238:K239"/>
    <mergeCell ref="L238:L239"/>
    <mergeCell ref="M238:M239"/>
    <mergeCell ref="B238:B239"/>
    <mergeCell ref="C238:C239"/>
    <mergeCell ref="D238:D239"/>
    <mergeCell ref="E238:E239"/>
    <mergeCell ref="F238:F239"/>
    <mergeCell ref="G244:G245"/>
    <mergeCell ref="I244:I245"/>
    <mergeCell ref="J244:J245"/>
    <mergeCell ref="K244:K245"/>
    <mergeCell ref="L244:L245"/>
    <mergeCell ref="M244:M245"/>
    <mergeCell ref="B244:B245"/>
    <mergeCell ref="C244:C245"/>
    <mergeCell ref="D244:D245"/>
    <mergeCell ref="E244:E245"/>
    <mergeCell ref="F244:F245"/>
    <mergeCell ref="G242:G243"/>
    <mergeCell ref="I242:I243"/>
    <mergeCell ref="J242:J243"/>
    <mergeCell ref="K242:K243"/>
    <mergeCell ref="L242:L243"/>
    <mergeCell ref="M242:M243"/>
    <mergeCell ref="B242:B243"/>
    <mergeCell ref="C242:C243"/>
    <mergeCell ref="D242:D243"/>
    <mergeCell ref="E242:E243"/>
    <mergeCell ref="F242:F243"/>
    <mergeCell ref="G248:G249"/>
    <mergeCell ref="I248:I249"/>
    <mergeCell ref="J248:J249"/>
    <mergeCell ref="K248:K249"/>
    <mergeCell ref="L248:L249"/>
    <mergeCell ref="M248:M249"/>
    <mergeCell ref="B248:B249"/>
    <mergeCell ref="C248:C249"/>
    <mergeCell ref="D248:D249"/>
    <mergeCell ref="E248:E249"/>
    <mergeCell ref="F248:F249"/>
    <mergeCell ref="G246:G247"/>
    <mergeCell ref="I246:I247"/>
    <mergeCell ref="J246:J247"/>
    <mergeCell ref="K246:K247"/>
    <mergeCell ref="L246:L247"/>
    <mergeCell ref="M246:M247"/>
    <mergeCell ref="B246:B247"/>
    <mergeCell ref="C246:C247"/>
    <mergeCell ref="D246:D247"/>
    <mergeCell ref="E246:E247"/>
    <mergeCell ref="F246:F247"/>
    <mergeCell ref="M250:M251"/>
    <mergeCell ref="B252:B253"/>
    <mergeCell ref="C252:C253"/>
    <mergeCell ref="D252:D253"/>
    <mergeCell ref="E252:E253"/>
    <mergeCell ref="F252:F253"/>
    <mergeCell ref="G252:G253"/>
    <mergeCell ref="I252:I253"/>
    <mergeCell ref="J252:J253"/>
    <mergeCell ref="G250:G251"/>
    <mergeCell ref="H250:H251"/>
    <mergeCell ref="I250:I251"/>
    <mergeCell ref="J250:J251"/>
    <mergeCell ref="K250:K251"/>
    <mergeCell ref="L250:L251"/>
    <mergeCell ref="B250:B251"/>
    <mergeCell ref="C250:C251"/>
    <mergeCell ref="D250:D251"/>
    <mergeCell ref="E250:E251"/>
    <mergeCell ref="F250:F251"/>
    <mergeCell ref="I254:I255"/>
    <mergeCell ref="J254:J255"/>
    <mergeCell ref="K254:K255"/>
    <mergeCell ref="L254:L255"/>
    <mergeCell ref="M254:M255"/>
    <mergeCell ref="B256:B257"/>
    <mergeCell ref="C256:C257"/>
    <mergeCell ref="D256:D257"/>
    <mergeCell ref="E256:E257"/>
    <mergeCell ref="K252:K253"/>
    <mergeCell ref="L252:L253"/>
    <mergeCell ref="M252:M253"/>
    <mergeCell ref="B254:B255"/>
    <mergeCell ref="C254:C255"/>
    <mergeCell ref="D254:D255"/>
    <mergeCell ref="E254:E255"/>
    <mergeCell ref="F254:F255"/>
    <mergeCell ref="G254:G255"/>
    <mergeCell ref="K258:K259"/>
    <mergeCell ref="L258:L259"/>
    <mergeCell ref="M258:M259"/>
    <mergeCell ref="B260:B261"/>
    <mergeCell ref="C260:C261"/>
    <mergeCell ref="D260:D261"/>
    <mergeCell ref="E260:E261"/>
    <mergeCell ref="F260:F261"/>
    <mergeCell ref="G260:G261"/>
    <mergeCell ref="M256:M257"/>
    <mergeCell ref="B258:B259"/>
    <mergeCell ref="C258:C259"/>
    <mergeCell ref="D258:D259"/>
    <mergeCell ref="E258:E259"/>
    <mergeCell ref="F258:F259"/>
    <mergeCell ref="G258:G259"/>
    <mergeCell ref="I258:I259"/>
    <mergeCell ref="J258:J259"/>
    <mergeCell ref="F256:F257"/>
    <mergeCell ref="G256:G257"/>
    <mergeCell ref="I256:I257"/>
    <mergeCell ref="J256:J257"/>
    <mergeCell ref="K256:K257"/>
    <mergeCell ref="L256:L257"/>
    <mergeCell ref="M262:M263"/>
    <mergeCell ref="B264:B265"/>
    <mergeCell ref="C264:C265"/>
    <mergeCell ref="D264:D265"/>
    <mergeCell ref="E264:E265"/>
    <mergeCell ref="F264:F265"/>
    <mergeCell ref="G264:G265"/>
    <mergeCell ref="I264:I265"/>
    <mergeCell ref="J264:J265"/>
    <mergeCell ref="F262:F263"/>
    <mergeCell ref="G262:G263"/>
    <mergeCell ref="I262:I263"/>
    <mergeCell ref="J262:J263"/>
    <mergeCell ref="K262:K263"/>
    <mergeCell ref="L262:L263"/>
    <mergeCell ref="I260:I261"/>
    <mergeCell ref="J260:J261"/>
    <mergeCell ref="K260:K261"/>
    <mergeCell ref="L260:L261"/>
    <mergeCell ref="M260:M261"/>
    <mergeCell ref="B262:B263"/>
    <mergeCell ref="C262:C263"/>
    <mergeCell ref="D262:D263"/>
    <mergeCell ref="E262:E263"/>
    <mergeCell ref="I266:I267"/>
    <mergeCell ref="J266:J267"/>
    <mergeCell ref="K266:K267"/>
    <mergeCell ref="L266:L267"/>
    <mergeCell ref="M266:M267"/>
    <mergeCell ref="B268:B269"/>
    <mergeCell ref="C268:C269"/>
    <mergeCell ref="D268:D269"/>
    <mergeCell ref="E268:E269"/>
    <mergeCell ref="K264:K265"/>
    <mergeCell ref="L264:L265"/>
    <mergeCell ref="M264:M265"/>
    <mergeCell ref="B266:B267"/>
    <mergeCell ref="C266:C267"/>
    <mergeCell ref="D266:D267"/>
    <mergeCell ref="E266:E267"/>
    <mergeCell ref="F266:F267"/>
    <mergeCell ref="G266:G267"/>
    <mergeCell ref="K270:K271"/>
    <mergeCell ref="L270:L271"/>
    <mergeCell ref="M270:M271"/>
    <mergeCell ref="B272:B273"/>
    <mergeCell ref="C272:C273"/>
    <mergeCell ref="D272:D273"/>
    <mergeCell ref="E272:E273"/>
    <mergeCell ref="F272:F273"/>
    <mergeCell ref="G272:G273"/>
    <mergeCell ref="M268:M269"/>
    <mergeCell ref="B270:B271"/>
    <mergeCell ref="C270:C271"/>
    <mergeCell ref="D270:D271"/>
    <mergeCell ref="E270:E271"/>
    <mergeCell ref="F270:F271"/>
    <mergeCell ref="G270:G271"/>
    <mergeCell ref="I270:I271"/>
    <mergeCell ref="J270:J271"/>
    <mergeCell ref="F268:F269"/>
    <mergeCell ref="G268:G269"/>
    <mergeCell ref="I268:I269"/>
    <mergeCell ref="J268:J269"/>
    <mergeCell ref="K268:K269"/>
    <mergeCell ref="L268:L269"/>
    <mergeCell ref="M274:M275"/>
    <mergeCell ref="B276:B277"/>
    <mergeCell ref="C276:C277"/>
    <mergeCell ref="D276:D277"/>
    <mergeCell ref="E276:E277"/>
    <mergeCell ref="F276:F277"/>
    <mergeCell ref="G276:G277"/>
    <mergeCell ref="I276:I277"/>
    <mergeCell ref="J276:J277"/>
    <mergeCell ref="F274:F275"/>
    <mergeCell ref="G274:G275"/>
    <mergeCell ref="I274:I275"/>
    <mergeCell ref="J274:J275"/>
    <mergeCell ref="K274:K275"/>
    <mergeCell ref="L274:L275"/>
    <mergeCell ref="I272:I273"/>
    <mergeCell ref="J272:J273"/>
    <mergeCell ref="K272:K273"/>
    <mergeCell ref="L272:L273"/>
    <mergeCell ref="M272:M273"/>
    <mergeCell ref="B274:B275"/>
    <mergeCell ref="C274:C275"/>
    <mergeCell ref="D274:D275"/>
    <mergeCell ref="E274:E275"/>
    <mergeCell ref="I278:I279"/>
    <mergeCell ref="J278:J279"/>
    <mergeCell ref="K278:K279"/>
    <mergeCell ref="L278:L279"/>
    <mergeCell ref="M278:M279"/>
    <mergeCell ref="B280:B281"/>
    <mergeCell ref="C280:C281"/>
    <mergeCell ref="D280:D281"/>
    <mergeCell ref="E280:E281"/>
    <mergeCell ref="K276:K277"/>
    <mergeCell ref="L276:L277"/>
    <mergeCell ref="M276:M277"/>
    <mergeCell ref="B278:B279"/>
    <mergeCell ref="C278:C279"/>
    <mergeCell ref="D278:D279"/>
    <mergeCell ref="E278:E279"/>
    <mergeCell ref="F278:F279"/>
    <mergeCell ref="G278:G279"/>
    <mergeCell ref="I282:I283"/>
    <mergeCell ref="J282:J283"/>
    <mergeCell ref="K282:K283"/>
    <mergeCell ref="L282:L283"/>
    <mergeCell ref="M282:M283"/>
    <mergeCell ref="B284:B285"/>
    <mergeCell ref="C284:C285"/>
    <mergeCell ref="D284:D285"/>
    <mergeCell ref="E284:E285"/>
    <mergeCell ref="L280:L281"/>
    <mergeCell ref="M280:M281"/>
    <mergeCell ref="B282:B283"/>
    <mergeCell ref="C282:C283"/>
    <mergeCell ref="D282:D283"/>
    <mergeCell ref="E282:E283"/>
    <mergeCell ref="F282:F283"/>
    <mergeCell ref="G282:G283"/>
    <mergeCell ref="H282:H283"/>
    <mergeCell ref="F280:F281"/>
    <mergeCell ref="G280:G281"/>
    <mergeCell ref="H280:H281"/>
    <mergeCell ref="I280:I281"/>
    <mergeCell ref="J280:J281"/>
    <mergeCell ref="K280:K281"/>
    <mergeCell ref="I286:I287"/>
    <mergeCell ref="J286:J287"/>
    <mergeCell ref="K286:K287"/>
    <mergeCell ref="L286:L287"/>
    <mergeCell ref="M286:M287"/>
    <mergeCell ref="L284:L285"/>
    <mergeCell ref="M284:M285"/>
    <mergeCell ref="B286:B287"/>
    <mergeCell ref="C286:C287"/>
    <mergeCell ref="D286:D287"/>
    <mergeCell ref="E286:E287"/>
    <mergeCell ref="F286:F287"/>
    <mergeCell ref="G286:G287"/>
    <mergeCell ref="H286:H287"/>
    <mergeCell ref="F284:F285"/>
    <mergeCell ref="G284:G285"/>
    <mergeCell ref="H284:H285"/>
    <mergeCell ref="I284:I285"/>
    <mergeCell ref="J284:J285"/>
    <mergeCell ref="K284:K285"/>
  </mergeCells>
  <phoneticPr fontId="3" type="noConversion"/>
  <conditionalFormatting sqref="I3 I288:I65410">
    <cfRule type="containsText" dxfId="0" priority="1" stopIfTrue="1" operator="containsText" text="반송사유기재">
      <formula>NOT(ISERROR(SEARCH("반송사유기재",I3)))</formula>
    </cfRule>
  </conditionalFormatting>
  <printOptions horizontalCentered="1"/>
  <pageMargins left="0" right="0" top="1.1417322834645669" bottom="0.59055118110236227" header="0.31496062992125984" footer="0.31496062992125984"/>
  <pageSetup paperSize="9" scale="51" orientation="portrait" r:id="rId1"/>
  <headerFooter>
    <oddFooter>&amp;C&amp;P/&amp;N</oddFooter>
  </headerFooter>
  <rowBreaks count="6" manualBreakCount="6">
    <brk id="47" min="1" max="19" man="1"/>
    <brk id="89" min="1" max="19" man="1"/>
    <brk id="131" min="1" max="19" man="1"/>
    <brk id="173" min="1" max="19" man="1"/>
    <brk id="215" min="1" max="19" man="1"/>
    <brk id="25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보상협의</vt:lpstr>
      <vt:lpstr>보상협의!Print_Area</vt:lpstr>
      <vt:lpstr>보상협의!Print_Titles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2018-04-11T00:07:18Z</dcterms:created>
  <dcterms:modified xsi:type="dcterms:W3CDTF">2018-04-11T00:08:19Z</dcterms:modified>
</cp:coreProperties>
</file>